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baloch\Desktop\"/>
    </mc:Choice>
  </mc:AlternateContent>
  <xr:revisionPtr revIDLastSave="0" documentId="13_ncr:1_{956783F6-C3E1-4A7D-B1FC-2153EBE9E30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Genogroup IIa " sheetId="5" r:id="rId1"/>
    <sheet name="Genogroup I" sheetId="4" r:id="rId2"/>
    <sheet name="Mucosal response- Koi and AS " sheetId="6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128" i="6" l="1"/>
  <c r="CB128" i="6"/>
  <c r="BT128" i="6"/>
  <c r="BP128" i="6"/>
  <c r="BL128" i="6"/>
  <c r="BH128" i="6"/>
  <c r="BD128" i="6"/>
  <c r="AZ128" i="6"/>
  <c r="AV128" i="6"/>
  <c r="CG127" i="6"/>
  <c r="CB127" i="6"/>
  <c r="BT127" i="6"/>
  <c r="BP127" i="6"/>
  <c r="BL127" i="6"/>
  <c r="BH127" i="6"/>
  <c r="BD127" i="6"/>
  <c r="AZ127" i="6"/>
  <c r="AV127" i="6"/>
  <c r="CG120" i="6"/>
  <c r="CB120" i="6"/>
  <c r="BT120" i="6"/>
  <c r="BP120" i="6"/>
  <c r="BL120" i="6"/>
  <c r="BH120" i="6"/>
  <c r="BD120" i="6"/>
  <c r="AZ120" i="6"/>
  <c r="AV120" i="6"/>
  <c r="CG119" i="6"/>
  <c r="CB119" i="6"/>
  <c r="BT119" i="6"/>
  <c r="BP119" i="6"/>
  <c r="BL119" i="6"/>
  <c r="BH119" i="6"/>
  <c r="BD119" i="6"/>
  <c r="AZ119" i="6"/>
  <c r="AV119" i="6"/>
  <c r="CG112" i="6"/>
  <c r="CB112" i="6"/>
  <c r="BT112" i="6"/>
  <c r="BP112" i="6"/>
  <c r="BL112" i="6"/>
  <c r="BH112" i="6"/>
  <c r="BD112" i="6"/>
  <c r="AZ112" i="6"/>
  <c r="AV112" i="6"/>
  <c r="CG111" i="6"/>
  <c r="CB111" i="6"/>
  <c r="BT111" i="6"/>
  <c r="BP111" i="6"/>
  <c r="BL111" i="6"/>
  <c r="BH111" i="6"/>
  <c r="BD111" i="6"/>
  <c r="AZ111" i="6"/>
  <c r="AV111" i="6"/>
  <c r="CG104" i="6"/>
  <c r="CB104" i="6"/>
  <c r="BT104" i="6"/>
  <c r="BP104" i="6"/>
  <c r="BL104" i="6"/>
  <c r="BH104" i="6"/>
  <c r="BD104" i="6"/>
  <c r="AZ104" i="6"/>
  <c r="AV104" i="6"/>
  <c r="CG103" i="6"/>
  <c r="CB103" i="6"/>
  <c r="BT103" i="6"/>
  <c r="BP103" i="6"/>
  <c r="BL103" i="6"/>
  <c r="BH103" i="6"/>
  <c r="BD103" i="6"/>
  <c r="AZ103" i="6"/>
  <c r="AV103" i="6"/>
  <c r="CO81" i="6"/>
  <c r="CE81" i="6"/>
  <c r="BZ81" i="6"/>
  <c r="BU81" i="6"/>
  <c r="BP81" i="6"/>
  <c r="BK81" i="6"/>
  <c r="BF81" i="6"/>
  <c r="BA81" i="6"/>
  <c r="AV81" i="6"/>
  <c r="CO80" i="6"/>
  <c r="CE80" i="6"/>
  <c r="BZ80" i="6"/>
  <c r="BU80" i="6"/>
  <c r="BP80" i="6"/>
  <c r="BK80" i="6"/>
  <c r="BF80" i="6"/>
  <c r="BA80" i="6"/>
  <c r="AV80" i="6"/>
  <c r="CO73" i="6"/>
  <c r="CE73" i="6"/>
  <c r="BZ73" i="6"/>
  <c r="BU73" i="6"/>
  <c r="BP73" i="6"/>
  <c r="BK73" i="6"/>
  <c r="BF73" i="6"/>
  <c r="BA73" i="6"/>
  <c r="AV73" i="6"/>
  <c r="CO72" i="6"/>
  <c r="CE72" i="6"/>
  <c r="BZ72" i="6"/>
  <c r="BU72" i="6"/>
  <c r="BP72" i="6"/>
  <c r="BK72" i="6"/>
  <c r="BF72" i="6"/>
  <c r="BA72" i="6"/>
  <c r="AV72" i="6"/>
  <c r="CO65" i="6"/>
  <c r="CE65" i="6"/>
  <c r="BZ65" i="6"/>
  <c r="BU65" i="6"/>
  <c r="BP65" i="6"/>
  <c r="BK65" i="6"/>
  <c r="BF65" i="6"/>
  <c r="BA65" i="6"/>
  <c r="AV65" i="6"/>
  <c r="CO64" i="6"/>
  <c r="CE64" i="6"/>
  <c r="BZ64" i="6"/>
  <c r="BU64" i="6"/>
  <c r="BP64" i="6"/>
  <c r="BK64" i="6"/>
  <c r="BF64" i="6"/>
  <c r="BA64" i="6"/>
  <c r="AV64" i="6"/>
  <c r="CO57" i="6"/>
  <c r="CE57" i="6"/>
  <c r="BZ57" i="6"/>
  <c r="BU57" i="6"/>
  <c r="BP57" i="6"/>
  <c r="BK57" i="6"/>
  <c r="BF57" i="6"/>
  <c r="BA57" i="6"/>
  <c r="AV57" i="6"/>
  <c r="CO56" i="6"/>
  <c r="CE56" i="6"/>
  <c r="BZ56" i="6"/>
  <c r="BU56" i="6"/>
  <c r="BP56" i="6"/>
  <c r="BK56" i="6"/>
  <c r="BF56" i="6"/>
  <c r="BA56" i="6"/>
  <c r="AV56" i="6"/>
  <c r="CH34" i="6"/>
  <c r="BZ34" i="6"/>
  <c r="BV34" i="6"/>
  <c r="BR34" i="6"/>
  <c r="BN34" i="6"/>
  <c r="BJ34" i="6"/>
  <c r="BF34" i="6"/>
  <c r="BA34" i="6"/>
  <c r="AW34" i="6"/>
  <c r="CH33" i="6"/>
  <c r="BZ33" i="6"/>
  <c r="BV33" i="6"/>
  <c r="BR33" i="6"/>
  <c r="BN33" i="6"/>
  <c r="BJ33" i="6"/>
  <c r="BF33" i="6"/>
  <c r="BA33" i="6"/>
  <c r="AW33" i="6"/>
  <c r="CH26" i="6"/>
  <c r="BZ26" i="6"/>
  <c r="BV26" i="6"/>
  <c r="BR26" i="6"/>
  <c r="BN26" i="6"/>
  <c r="BJ26" i="6"/>
  <c r="BF26" i="6"/>
  <c r="BA26" i="6"/>
  <c r="AW26" i="6"/>
  <c r="CH25" i="6"/>
  <c r="BZ25" i="6"/>
  <c r="BV25" i="6"/>
  <c r="BR25" i="6"/>
  <c r="BN25" i="6"/>
  <c r="BJ25" i="6"/>
  <c r="BF25" i="6"/>
  <c r="BA25" i="6"/>
  <c r="AW25" i="6"/>
  <c r="CH18" i="6"/>
  <c r="BZ18" i="6"/>
  <c r="BV18" i="6"/>
  <c r="BR18" i="6"/>
  <c r="BN18" i="6"/>
  <c r="BJ18" i="6"/>
  <c r="BF18" i="6"/>
  <c r="BA18" i="6"/>
  <c r="AW18" i="6"/>
  <c r="CH17" i="6"/>
  <c r="BZ17" i="6"/>
  <c r="BV17" i="6"/>
  <c r="BR17" i="6"/>
  <c r="BN17" i="6"/>
  <c r="BJ17" i="6"/>
  <c r="BF17" i="6"/>
  <c r="BA17" i="6"/>
  <c r="AW17" i="6"/>
  <c r="CH10" i="6"/>
  <c r="BZ10" i="6"/>
  <c r="BV10" i="6"/>
  <c r="BR10" i="6"/>
  <c r="BN10" i="6"/>
  <c r="BJ10" i="6"/>
  <c r="BF10" i="6"/>
  <c r="BA10" i="6"/>
  <c r="AW10" i="6"/>
  <c r="CH9" i="6"/>
  <c r="BZ9" i="6"/>
  <c r="BV9" i="6"/>
  <c r="BR9" i="6"/>
  <c r="BN9" i="6"/>
  <c r="BJ9" i="6"/>
  <c r="BF9" i="6"/>
  <c r="BA9" i="6"/>
  <c r="AW9" i="6"/>
  <c r="W106" i="5"/>
  <c r="V106" i="5"/>
  <c r="U106" i="5"/>
  <c r="T106" i="5"/>
  <c r="S106" i="5"/>
  <c r="R106" i="5"/>
  <c r="Q106" i="5"/>
  <c r="P106" i="5"/>
  <c r="O106" i="5"/>
  <c r="W105" i="5"/>
  <c r="V105" i="5"/>
  <c r="U105" i="5"/>
  <c r="T105" i="5"/>
  <c r="S105" i="5"/>
  <c r="R105" i="5"/>
  <c r="Q105" i="5"/>
  <c r="P105" i="5"/>
  <c r="O105" i="5"/>
  <c r="W104" i="5"/>
  <c r="V104" i="5"/>
  <c r="U104" i="5"/>
  <c r="T104" i="5"/>
  <c r="S104" i="5"/>
  <c r="R104" i="5"/>
  <c r="Q104" i="5"/>
  <c r="P104" i="5"/>
  <c r="O104" i="5"/>
  <c r="W103" i="5"/>
  <c r="V103" i="5"/>
  <c r="U103" i="5"/>
  <c r="T103" i="5"/>
  <c r="S103" i="5"/>
  <c r="R103" i="5"/>
  <c r="Q103" i="5"/>
  <c r="P103" i="5"/>
  <c r="O103" i="5"/>
  <c r="W102" i="5"/>
  <c r="V102" i="5"/>
  <c r="U102" i="5"/>
  <c r="T102" i="5"/>
  <c r="S102" i="5"/>
  <c r="R102" i="5"/>
  <c r="Q102" i="5"/>
  <c r="P102" i="5"/>
  <c r="O102" i="5"/>
  <c r="W101" i="5"/>
  <c r="V101" i="5"/>
  <c r="U101" i="5"/>
  <c r="T101" i="5"/>
  <c r="S101" i="5"/>
  <c r="R101" i="5"/>
  <c r="Q101" i="5"/>
  <c r="P101" i="5"/>
  <c r="O101" i="5"/>
  <c r="W100" i="5"/>
  <c r="V100" i="5"/>
  <c r="U100" i="5"/>
  <c r="T100" i="5"/>
  <c r="S100" i="5"/>
  <c r="R100" i="5"/>
  <c r="Q100" i="5"/>
  <c r="P100" i="5"/>
  <c r="O100" i="5"/>
  <c r="W99" i="5"/>
  <c r="V99" i="5"/>
  <c r="U99" i="5"/>
  <c r="T99" i="5"/>
  <c r="S99" i="5"/>
  <c r="R99" i="5"/>
  <c r="Q99" i="5"/>
  <c r="P99" i="5"/>
  <c r="O99" i="5"/>
  <c r="W98" i="5"/>
  <c r="V98" i="5"/>
  <c r="U98" i="5"/>
  <c r="T98" i="5"/>
  <c r="S98" i="5"/>
  <c r="R98" i="5"/>
  <c r="Q98" i="5"/>
  <c r="P98" i="5"/>
  <c r="O98" i="5"/>
  <c r="W97" i="5"/>
  <c r="V97" i="5"/>
  <c r="U97" i="5"/>
  <c r="T97" i="5"/>
  <c r="S97" i="5"/>
  <c r="R97" i="5"/>
  <c r="Q97" i="5"/>
  <c r="P97" i="5"/>
  <c r="O97" i="5"/>
  <c r="W96" i="5"/>
  <c r="V96" i="5"/>
  <c r="U96" i="5"/>
  <c r="T96" i="5"/>
  <c r="S96" i="5"/>
  <c r="R96" i="5"/>
  <c r="Q96" i="5"/>
  <c r="P96" i="5"/>
  <c r="O96" i="5"/>
  <c r="W95" i="5"/>
  <c r="V95" i="5"/>
  <c r="U95" i="5"/>
  <c r="T95" i="5"/>
  <c r="S95" i="5"/>
  <c r="R95" i="5"/>
  <c r="Q95" i="5"/>
  <c r="P95" i="5"/>
  <c r="O95" i="5"/>
  <c r="W94" i="5"/>
  <c r="V94" i="5"/>
  <c r="U94" i="5"/>
  <c r="T94" i="5"/>
  <c r="S94" i="5"/>
  <c r="R94" i="5"/>
  <c r="Q94" i="5"/>
  <c r="P94" i="5"/>
  <c r="O94" i="5"/>
  <c r="W93" i="5"/>
  <c r="V93" i="5"/>
  <c r="U93" i="5"/>
  <c r="T93" i="5"/>
  <c r="S93" i="5"/>
  <c r="R93" i="5"/>
  <c r="Q93" i="5"/>
  <c r="P93" i="5"/>
  <c r="O93" i="5"/>
  <c r="W92" i="5"/>
  <c r="V92" i="5"/>
  <c r="U92" i="5"/>
  <c r="T92" i="5"/>
  <c r="S92" i="5"/>
  <c r="R92" i="5"/>
  <c r="Q92" i="5"/>
  <c r="P92" i="5"/>
  <c r="O92" i="5"/>
  <c r="W91" i="5"/>
  <c r="V91" i="5"/>
  <c r="U91" i="5"/>
  <c r="T91" i="5"/>
  <c r="S91" i="5"/>
  <c r="R91" i="5"/>
  <c r="Q91" i="5"/>
  <c r="P91" i="5"/>
  <c r="O91" i="5"/>
  <c r="W90" i="5"/>
  <c r="V90" i="5"/>
  <c r="U90" i="5"/>
  <c r="T90" i="5"/>
  <c r="S90" i="5"/>
  <c r="R90" i="5"/>
  <c r="Q90" i="5"/>
  <c r="P90" i="5"/>
  <c r="O90" i="5"/>
  <c r="W89" i="5"/>
  <c r="V89" i="5"/>
  <c r="U89" i="5"/>
  <c r="T89" i="5"/>
  <c r="S89" i="5"/>
  <c r="R89" i="5"/>
  <c r="Q89" i="5"/>
  <c r="P89" i="5"/>
  <c r="O89" i="5"/>
  <c r="W88" i="5"/>
  <c r="V88" i="5"/>
  <c r="U88" i="5"/>
  <c r="T88" i="5"/>
  <c r="S88" i="5"/>
  <c r="R88" i="5"/>
  <c r="Q88" i="5"/>
  <c r="P88" i="5"/>
  <c r="O88" i="5"/>
  <c r="W87" i="5"/>
  <c r="V87" i="5"/>
  <c r="U87" i="5"/>
  <c r="T87" i="5"/>
  <c r="S87" i="5"/>
  <c r="R87" i="5"/>
  <c r="Q87" i="5"/>
  <c r="P87" i="5"/>
  <c r="O87" i="5"/>
  <c r="W86" i="5"/>
  <c r="V86" i="5"/>
  <c r="U86" i="5"/>
  <c r="T86" i="5"/>
  <c r="S86" i="5"/>
  <c r="R86" i="5"/>
  <c r="Q86" i="5"/>
  <c r="P86" i="5"/>
  <c r="O86" i="5"/>
  <c r="W85" i="5"/>
  <c r="V85" i="5"/>
  <c r="U85" i="5"/>
  <c r="T85" i="5"/>
  <c r="S85" i="5"/>
  <c r="R85" i="5"/>
  <c r="Q85" i="5"/>
  <c r="P85" i="5"/>
  <c r="O85" i="5"/>
  <c r="W84" i="5"/>
  <c r="V84" i="5"/>
  <c r="U84" i="5"/>
  <c r="T84" i="5"/>
  <c r="S84" i="5"/>
  <c r="R84" i="5"/>
  <c r="Q84" i="5"/>
  <c r="P84" i="5"/>
  <c r="O84" i="5"/>
  <c r="W83" i="5"/>
  <c r="V83" i="5"/>
  <c r="U83" i="5"/>
  <c r="T83" i="5"/>
  <c r="S83" i="5"/>
  <c r="R83" i="5"/>
  <c r="Q83" i="5"/>
  <c r="P83" i="5"/>
  <c r="O83" i="5"/>
  <c r="W82" i="5"/>
  <c r="V82" i="5"/>
  <c r="U82" i="5"/>
  <c r="T82" i="5"/>
  <c r="S82" i="5"/>
  <c r="R82" i="5"/>
  <c r="Q82" i="5"/>
  <c r="P82" i="5"/>
  <c r="O82" i="5"/>
  <c r="W81" i="5"/>
  <c r="V81" i="5"/>
  <c r="U81" i="5"/>
  <c r="T81" i="5"/>
  <c r="S81" i="5"/>
  <c r="R81" i="5"/>
  <c r="Q81" i="5"/>
  <c r="P81" i="5"/>
  <c r="O81" i="5"/>
  <c r="W80" i="5"/>
  <c r="V80" i="5"/>
  <c r="U80" i="5"/>
  <c r="T80" i="5"/>
  <c r="S80" i="5"/>
  <c r="R80" i="5"/>
  <c r="Q80" i="5"/>
  <c r="P80" i="5"/>
  <c r="O80" i="5"/>
  <c r="W79" i="5"/>
  <c r="V79" i="5"/>
  <c r="U79" i="5"/>
  <c r="T79" i="5"/>
  <c r="S79" i="5"/>
  <c r="R79" i="5"/>
  <c r="Q79" i="5"/>
  <c r="P79" i="5"/>
  <c r="O79" i="5"/>
  <c r="W78" i="5"/>
  <c r="V78" i="5"/>
  <c r="U78" i="5"/>
  <c r="T78" i="5"/>
  <c r="S78" i="5"/>
  <c r="R78" i="5"/>
  <c r="Q78" i="5"/>
  <c r="P78" i="5"/>
  <c r="O78" i="5"/>
  <c r="W77" i="5"/>
  <c r="V77" i="5"/>
  <c r="U77" i="5"/>
  <c r="T77" i="5"/>
  <c r="S77" i="5"/>
  <c r="R77" i="5"/>
  <c r="Q77" i="5"/>
  <c r="P77" i="5"/>
  <c r="O77" i="5"/>
  <c r="W76" i="5"/>
  <c r="V76" i="5"/>
  <c r="U76" i="5"/>
  <c r="T76" i="5"/>
  <c r="S76" i="5"/>
  <c r="R76" i="5"/>
  <c r="Q76" i="5"/>
  <c r="P76" i="5"/>
  <c r="O76" i="5"/>
  <c r="W75" i="5"/>
  <c r="V75" i="5"/>
  <c r="U75" i="5"/>
  <c r="T75" i="5"/>
  <c r="S75" i="5"/>
  <c r="R75" i="5"/>
  <c r="Q75" i="5"/>
  <c r="P75" i="5"/>
  <c r="O75" i="5"/>
  <c r="W74" i="5"/>
  <c r="V74" i="5"/>
  <c r="U74" i="5"/>
  <c r="T74" i="5"/>
  <c r="S74" i="5"/>
  <c r="R74" i="5"/>
  <c r="Q74" i="5"/>
  <c r="P74" i="5"/>
  <c r="O74" i="5"/>
  <c r="W73" i="5"/>
  <c r="V73" i="5"/>
  <c r="U73" i="5"/>
  <c r="T73" i="5"/>
  <c r="S73" i="5"/>
  <c r="R73" i="5"/>
  <c r="Q73" i="5"/>
  <c r="P73" i="5"/>
  <c r="O73" i="5"/>
  <c r="W72" i="5"/>
  <c r="V72" i="5"/>
  <c r="U72" i="5"/>
  <c r="T72" i="5"/>
  <c r="S72" i="5"/>
  <c r="R72" i="5"/>
  <c r="Q72" i="5"/>
  <c r="P72" i="5"/>
  <c r="O72" i="5"/>
  <c r="W71" i="5"/>
  <c r="V71" i="5"/>
  <c r="U71" i="5"/>
  <c r="T71" i="5"/>
  <c r="S71" i="5"/>
  <c r="R71" i="5"/>
  <c r="Q71" i="5"/>
  <c r="P71" i="5"/>
  <c r="O71" i="5"/>
  <c r="W70" i="5"/>
  <c r="V70" i="5"/>
  <c r="U70" i="5"/>
  <c r="T70" i="5"/>
  <c r="S70" i="5"/>
  <c r="R70" i="5"/>
  <c r="Q70" i="5"/>
  <c r="P70" i="5"/>
  <c r="O70" i="5"/>
  <c r="W69" i="5"/>
  <c r="V69" i="5"/>
  <c r="U69" i="5"/>
  <c r="T69" i="5"/>
  <c r="S69" i="5"/>
  <c r="R69" i="5"/>
  <c r="Q69" i="5"/>
  <c r="P69" i="5"/>
  <c r="O69" i="5"/>
  <c r="W68" i="5"/>
  <c r="V68" i="5"/>
  <c r="U68" i="5"/>
  <c r="T68" i="5"/>
  <c r="S68" i="5"/>
  <c r="R68" i="5"/>
  <c r="Q68" i="5"/>
  <c r="P68" i="5"/>
  <c r="O68" i="5"/>
  <c r="W67" i="5"/>
  <c r="V67" i="5"/>
  <c r="U67" i="5"/>
  <c r="T67" i="5"/>
  <c r="S67" i="5"/>
  <c r="R67" i="5"/>
  <c r="Q67" i="5"/>
  <c r="P67" i="5"/>
  <c r="O67" i="5"/>
  <c r="W66" i="5"/>
  <c r="V66" i="5"/>
  <c r="U66" i="5"/>
  <c r="T66" i="5"/>
  <c r="S66" i="5"/>
  <c r="R66" i="5"/>
  <c r="Q66" i="5"/>
  <c r="P66" i="5"/>
  <c r="O66" i="5"/>
  <c r="W65" i="5"/>
  <c r="V65" i="5"/>
  <c r="U65" i="5"/>
  <c r="T65" i="5"/>
  <c r="S65" i="5"/>
  <c r="R65" i="5"/>
  <c r="Q65" i="5"/>
  <c r="P65" i="5"/>
  <c r="O65" i="5"/>
  <c r="W64" i="5"/>
  <c r="V64" i="5"/>
  <c r="U64" i="5"/>
  <c r="T64" i="5"/>
  <c r="S64" i="5"/>
  <c r="R64" i="5"/>
  <c r="Q64" i="5"/>
  <c r="P64" i="5"/>
  <c r="O64" i="5"/>
  <c r="W63" i="5"/>
  <c r="V63" i="5"/>
  <c r="U63" i="5"/>
  <c r="T63" i="5"/>
  <c r="S63" i="5"/>
  <c r="R63" i="5"/>
  <c r="Q63" i="5"/>
  <c r="P63" i="5"/>
  <c r="O63" i="5"/>
  <c r="W62" i="5"/>
  <c r="V62" i="5"/>
  <c r="U62" i="5"/>
  <c r="T62" i="5"/>
  <c r="S62" i="5"/>
  <c r="R62" i="5"/>
  <c r="Q62" i="5"/>
  <c r="P62" i="5"/>
  <c r="O62" i="5"/>
  <c r="W61" i="5"/>
  <c r="V61" i="5"/>
  <c r="U61" i="5"/>
  <c r="T61" i="5"/>
  <c r="S61" i="5"/>
  <c r="R61" i="5"/>
  <c r="Q61" i="5"/>
  <c r="P61" i="5"/>
  <c r="O61" i="5"/>
  <c r="W60" i="5"/>
  <c r="V60" i="5"/>
  <c r="U60" i="5"/>
  <c r="T60" i="5"/>
  <c r="S60" i="5"/>
  <c r="R60" i="5"/>
  <c r="Q60" i="5"/>
  <c r="P60" i="5"/>
  <c r="O60" i="5"/>
  <c r="W59" i="5"/>
  <c r="V59" i="5"/>
  <c r="U59" i="5"/>
  <c r="T59" i="5"/>
  <c r="S59" i="5"/>
  <c r="R59" i="5"/>
  <c r="Q59" i="5"/>
  <c r="P59" i="5"/>
  <c r="O59" i="5"/>
  <c r="AT44" i="5"/>
  <c r="AT43" i="5"/>
  <c r="AT52" i="5"/>
  <c r="AT51" i="5"/>
  <c r="BF52" i="5"/>
  <c r="BF51" i="5"/>
  <c r="BF44" i="5"/>
  <c r="BF43" i="5"/>
  <c r="BF36" i="5"/>
  <c r="BF35" i="5"/>
  <c r="BF28" i="5"/>
  <c r="BF27" i="5"/>
  <c r="BF20" i="5"/>
  <c r="BF19" i="5"/>
  <c r="BF12" i="5"/>
  <c r="BF11" i="5"/>
  <c r="AT36" i="5"/>
  <c r="AT35" i="5"/>
  <c r="AT28" i="5"/>
  <c r="AT27" i="5"/>
  <c r="AT20" i="5"/>
  <c r="AT19" i="5"/>
  <c r="AT11" i="5"/>
  <c r="AT12" i="5"/>
  <c r="AH51" i="5"/>
  <c r="AH52" i="5"/>
  <c r="AH53" i="5"/>
  <c r="AH54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7" i="5"/>
  <c r="AU105" i="4"/>
  <c r="AU104" i="4"/>
  <c r="BG105" i="4"/>
  <c r="BG104" i="4"/>
  <c r="BG89" i="4"/>
  <c r="BG88" i="4"/>
  <c r="BG97" i="4"/>
  <c r="BG96" i="4"/>
  <c r="AU97" i="4"/>
  <c r="AU96" i="4"/>
  <c r="AU89" i="4"/>
  <c r="AU88" i="4"/>
  <c r="AU81" i="4"/>
  <c r="AU80" i="4"/>
  <c r="AU73" i="4"/>
  <c r="AU72" i="4"/>
  <c r="AU65" i="4"/>
  <c r="AU64" i="4"/>
  <c r="BG81" i="4"/>
  <c r="BG80" i="4"/>
  <c r="BG73" i="4"/>
  <c r="BG72" i="4"/>
  <c r="BG65" i="4"/>
  <c r="BG64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60" i="4"/>
  <c r="BE52" i="5"/>
  <c r="BE51" i="5"/>
  <c r="BE44" i="5"/>
  <c r="BE43" i="5"/>
  <c r="BE36" i="5"/>
  <c r="BE35" i="5"/>
  <c r="BE28" i="5"/>
  <c r="BE27" i="5"/>
  <c r="BE20" i="5"/>
  <c r="BE19" i="5"/>
  <c r="BE12" i="5"/>
  <c r="BE11" i="5"/>
  <c r="AS52" i="5"/>
  <c r="AS51" i="5"/>
  <c r="AS44" i="5"/>
  <c r="AS43" i="5"/>
  <c r="AS36" i="5"/>
  <c r="AS35" i="5"/>
  <c r="AS28" i="5"/>
  <c r="AS27" i="5"/>
  <c r="AS20" i="5"/>
  <c r="AS19" i="5"/>
  <c r="AS11" i="5"/>
  <c r="AS12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21" i="5"/>
  <c r="AG20" i="5"/>
  <c r="AG19" i="5"/>
  <c r="AG18" i="5"/>
  <c r="AG17" i="5"/>
  <c r="AG16" i="5"/>
  <c r="AG15" i="5"/>
  <c r="AG14" i="5"/>
  <c r="AG13" i="5"/>
  <c r="AG12" i="5"/>
  <c r="AG11" i="5"/>
  <c r="AG10" i="5"/>
  <c r="AG9" i="5"/>
  <c r="AG8" i="5"/>
  <c r="AH107" i="4"/>
  <c r="AH106" i="4"/>
  <c r="AH105" i="4"/>
  <c r="AH104" i="4"/>
  <c r="AH103" i="4"/>
  <c r="AH102" i="4"/>
  <c r="AH101" i="4"/>
  <c r="AH100" i="4"/>
  <c r="AH99" i="4"/>
  <c r="AH98" i="4"/>
  <c r="AH97" i="4"/>
  <c r="AH96" i="4"/>
  <c r="AH95" i="4"/>
  <c r="AH94" i="4"/>
  <c r="AH93" i="4"/>
  <c r="AH92" i="4"/>
  <c r="AH91" i="4"/>
  <c r="AH90" i="4"/>
  <c r="AH89" i="4"/>
  <c r="AH88" i="4"/>
  <c r="AH87" i="4"/>
  <c r="AH86" i="4"/>
  <c r="AH85" i="4"/>
  <c r="AH84" i="4"/>
  <c r="AH83" i="4"/>
  <c r="AH82" i="4"/>
  <c r="AH81" i="4"/>
  <c r="AH80" i="4"/>
  <c r="AH79" i="4"/>
  <c r="AH78" i="4"/>
  <c r="AH77" i="4"/>
  <c r="AH76" i="4"/>
  <c r="AH75" i="4"/>
  <c r="AH74" i="4"/>
  <c r="AH73" i="4"/>
  <c r="AH72" i="4"/>
  <c r="AH71" i="4"/>
  <c r="AH70" i="4"/>
  <c r="AH69" i="4"/>
  <c r="AH68" i="4"/>
  <c r="AH67" i="4"/>
  <c r="AH66" i="4"/>
  <c r="AH65" i="4"/>
  <c r="AH64" i="4"/>
  <c r="AH63" i="4"/>
  <c r="AH62" i="4"/>
  <c r="AH61" i="4"/>
  <c r="AG7" i="5"/>
  <c r="AF7" i="5"/>
  <c r="AT105" i="4"/>
  <c r="AT104" i="4"/>
  <c r="AT97" i="4"/>
  <c r="AT96" i="4"/>
  <c r="AT89" i="4"/>
  <c r="AT88" i="4"/>
  <c r="AT81" i="4"/>
  <c r="AT80" i="4"/>
  <c r="AT73" i="4"/>
  <c r="AT72" i="4"/>
  <c r="AT65" i="4"/>
  <c r="AT64" i="4"/>
  <c r="BF105" i="4"/>
  <c r="BF104" i="4"/>
  <c r="BF97" i="4"/>
  <c r="BF96" i="4"/>
  <c r="BF89" i="4"/>
  <c r="BF88" i="4"/>
  <c r="BF81" i="4"/>
  <c r="BF73" i="4"/>
  <c r="BF80" i="4"/>
  <c r="BF72" i="4"/>
  <c r="BF65" i="4"/>
  <c r="BF64" i="4"/>
  <c r="AH60" i="4"/>
  <c r="AG60" i="4"/>
  <c r="AM64" i="4"/>
  <c r="AN64" i="4"/>
  <c r="AO64" i="4"/>
  <c r="AP64" i="4"/>
  <c r="AQ64" i="4"/>
  <c r="AR64" i="4"/>
  <c r="AS64" i="4"/>
  <c r="AY64" i="4"/>
  <c r="AZ64" i="4"/>
  <c r="BA64" i="4"/>
  <c r="BB64" i="4"/>
  <c r="BC64" i="4"/>
  <c r="BD64" i="4"/>
  <c r="BE64" i="4"/>
  <c r="AM65" i="4"/>
  <c r="AN65" i="4"/>
  <c r="AO65" i="4"/>
  <c r="AP65" i="4"/>
  <c r="AQ65" i="4"/>
  <c r="AR65" i="4"/>
  <c r="AS65" i="4"/>
  <c r="AY65" i="4"/>
  <c r="AZ65" i="4"/>
  <c r="BA65" i="4"/>
  <c r="BB65" i="4"/>
  <c r="BC65" i="4"/>
  <c r="BD65" i="4"/>
  <c r="BE65" i="4"/>
  <c r="AM72" i="4"/>
  <c r="AN72" i="4"/>
  <c r="AO72" i="4"/>
  <c r="AP72" i="4"/>
  <c r="AQ72" i="4"/>
  <c r="AR72" i="4"/>
  <c r="AS72" i="4"/>
  <c r="AY72" i="4"/>
  <c r="AZ72" i="4"/>
  <c r="BA72" i="4"/>
  <c r="BB72" i="4"/>
  <c r="BC72" i="4"/>
  <c r="BD72" i="4"/>
  <c r="BE72" i="4"/>
  <c r="AM73" i="4"/>
  <c r="AN73" i="4"/>
  <c r="AO73" i="4"/>
  <c r="AP73" i="4"/>
  <c r="AQ73" i="4"/>
  <c r="AR73" i="4"/>
  <c r="AS73" i="4"/>
  <c r="AY73" i="4"/>
  <c r="AZ73" i="4"/>
  <c r="BA73" i="4"/>
  <c r="BB73" i="4"/>
  <c r="BC73" i="4"/>
  <c r="BD73" i="4"/>
  <c r="BE73" i="4"/>
  <c r="AM80" i="4"/>
  <c r="AN80" i="4"/>
  <c r="AO80" i="4"/>
  <c r="AP80" i="4"/>
  <c r="AQ80" i="4"/>
  <c r="AR80" i="4"/>
  <c r="AS80" i="4"/>
  <c r="AY80" i="4"/>
  <c r="AZ80" i="4"/>
  <c r="BA80" i="4"/>
  <c r="BB80" i="4"/>
  <c r="BC80" i="4"/>
  <c r="BD80" i="4"/>
  <c r="BE80" i="4"/>
  <c r="AM81" i="4"/>
  <c r="AN81" i="4"/>
  <c r="AO81" i="4"/>
  <c r="AP81" i="4"/>
  <c r="AQ81" i="4"/>
  <c r="AR81" i="4"/>
  <c r="AS81" i="4"/>
  <c r="AY81" i="4"/>
  <c r="AZ81" i="4"/>
  <c r="BA81" i="4"/>
  <c r="BB81" i="4"/>
  <c r="BC81" i="4"/>
  <c r="BD81" i="4"/>
  <c r="BE81" i="4"/>
  <c r="AM88" i="4"/>
  <c r="AN88" i="4"/>
  <c r="AO88" i="4"/>
  <c r="AP88" i="4"/>
  <c r="AQ88" i="4"/>
  <c r="AR88" i="4"/>
  <c r="AS88" i="4"/>
  <c r="AY88" i="4"/>
  <c r="AZ88" i="4"/>
  <c r="BA88" i="4"/>
  <c r="BB88" i="4"/>
  <c r="BC88" i="4"/>
  <c r="BD88" i="4"/>
  <c r="BE88" i="4"/>
  <c r="AM89" i="4"/>
  <c r="AN89" i="4"/>
  <c r="AO89" i="4"/>
  <c r="AP89" i="4"/>
  <c r="AQ89" i="4"/>
  <c r="AR89" i="4"/>
  <c r="AS89" i="4"/>
  <c r="AY89" i="4"/>
  <c r="AZ89" i="4"/>
  <c r="BA89" i="4"/>
  <c r="BB89" i="4"/>
  <c r="BC89" i="4"/>
  <c r="BD89" i="4"/>
  <c r="BE89" i="4"/>
  <c r="AM96" i="4"/>
  <c r="AN96" i="4"/>
  <c r="AO96" i="4"/>
  <c r="AP96" i="4"/>
  <c r="AQ96" i="4"/>
  <c r="AR96" i="4"/>
  <c r="AS96" i="4"/>
  <c r="AY96" i="4"/>
  <c r="AZ96" i="4"/>
  <c r="BA96" i="4"/>
  <c r="BB96" i="4"/>
  <c r="BC96" i="4"/>
  <c r="BD96" i="4"/>
  <c r="BE96" i="4"/>
  <c r="AM97" i="4"/>
  <c r="AN97" i="4"/>
  <c r="AO97" i="4"/>
  <c r="AP97" i="4"/>
  <c r="AQ97" i="4"/>
  <c r="AR97" i="4"/>
  <c r="AS97" i="4"/>
  <c r="AY97" i="4"/>
  <c r="AZ97" i="4"/>
  <c r="BA97" i="4"/>
  <c r="BB97" i="4"/>
  <c r="BC97" i="4"/>
  <c r="BD97" i="4"/>
  <c r="BE97" i="4"/>
  <c r="AM104" i="4"/>
  <c r="AN104" i="4"/>
  <c r="AO104" i="4"/>
  <c r="AP104" i="4"/>
  <c r="AQ104" i="4"/>
  <c r="AR104" i="4"/>
  <c r="AS104" i="4"/>
  <c r="AY104" i="4"/>
  <c r="AZ104" i="4"/>
  <c r="BA104" i="4"/>
  <c r="BB104" i="4"/>
  <c r="BC104" i="4"/>
  <c r="BD104" i="4"/>
  <c r="BE104" i="4"/>
  <c r="AM105" i="4"/>
  <c r="AN105" i="4"/>
  <c r="AO105" i="4"/>
  <c r="AP105" i="4"/>
  <c r="AQ105" i="4"/>
  <c r="AR105" i="4"/>
  <c r="AS105" i="4"/>
  <c r="AY105" i="4"/>
  <c r="AZ105" i="4"/>
  <c r="BA105" i="4"/>
  <c r="BB105" i="4"/>
  <c r="BC105" i="4"/>
  <c r="BD105" i="4"/>
  <c r="BE105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Z43" i="5"/>
  <c r="AY43" i="5"/>
  <c r="AX27" i="5"/>
  <c r="AR52" i="5"/>
  <c r="AQ52" i="5"/>
  <c r="AP52" i="5"/>
  <c r="AO52" i="5"/>
  <c r="AN52" i="5"/>
  <c r="AM52" i="5"/>
  <c r="AL52" i="5"/>
  <c r="AR51" i="5"/>
  <c r="AQ51" i="5"/>
  <c r="AP51" i="5"/>
  <c r="AO51" i="5"/>
  <c r="AN51" i="5"/>
  <c r="AM51" i="5"/>
  <c r="AL51" i="5"/>
  <c r="BD52" i="5"/>
  <c r="BC52" i="5"/>
  <c r="BB52" i="5"/>
  <c r="BA52" i="5"/>
  <c r="AZ52" i="5"/>
  <c r="AY52" i="5"/>
  <c r="AX52" i="5"/>
  <c r="BD51" i="5"/>
  <c r="BC51" i="5"/>
  <c r="BB51" i="5"/>
  <c r="BA51" i="5"/>
  <c r="AZ51" i="5"/>
  <c r="AY51" i="5"/>
  <c r="AX51" i="5"/>
  <c r="BD44" i="5"/>
  <c r="BC44" i="5"/>
  <c r="BB44" i="5"/>
  <c r="BA44" i="5"/>
  <c r="AZ44" i="5"/>
  <c r="AY44" i="5"/>
  <c r="AX44" i="5"/>
  <c r="BD43" i="5"/>
  <c r="BC43" i="5"/>
  <c r="BB43" i="5"/>
  <c r="BA43" i="5"/>
  <c r="AX43" i="5"/>
  <c r="BD36" i="5"/>
  <c r="BC36" i="5"/>
  <c r="BB36" i="5"/>
  <c r="BA36" i="5"/>
  <c r="AZ36" i="5"/>
  <c r="AY36" i="5"/>
  <c r="AX36" i="5"/>
  <c r="BD35" i="5"/>
  <c r="BC35" i="5"/>
  <c r="BB35" i="5"/>
  <c r="BA35" i="5"/>
  <c r="AZ35" i="5"/>
  <c r="AY35" i="5"/>
  <c r="AX35" i="5"/>
  <c r="BD28" i="5"/>
  <c r="BC28" i="5"/>
  <c r="BB28" i="5"/>
  <c r="BA28" i="5"/>
  <c r="AZ28" i="5"/>
  <c r="AY28" i="5"/>
  <c r="BD27" i="5"/>
  <c r="BC27" i="5"/>
  <c r="BB27" i="5"/>
  <c r="BA27" i="5"/>
  <c r="AZ27" i="5"/>
  <c r="AY27" i="5"/>
  <c r="AX28" i="5"/>
  <c r="BD20" i="5"/>
  <c r="BC20" i="5"/>
  <c r="BB20" i="5"/>
  <c r="BA20" i="5"/>
  <c r="AZ20" i="5"/>
  <c r="AY20" i="5"/>
  <c r="AX20" i="5"/>
  <c r="BD19" i="5"/>
  <c r="BC19" i="5"/>
  <c r="BB19" i="5"/>
  <c r="BA19" i="5"/>
  <c r="AZ19" i="5"/>
  <c r="AY19" i="5"/>
  <c r="AX19" i="5"/>
  <c r="BD12" i="5"/>
  <c r="BC12" i="5"/>
  <c r="BB12" i="5"/>
  <c r="BA12" i="5"/>
  <c r="AZ12" i="5"/>
  <c r="AY12" i="5"/>
  <c r="BD11" i="5"/>
  <c r="BC11" i="5"/>
  <c r="BB11" i="5"/>
  <c r="BA11" i="5"/>
  <c r="AZ11" i="5"/>
  <c r="AY11" i="5"/>
  <c r="AX12" i="5"/>
  <c r="AX11" i="5"/>
  <c r="AR44" i="5"/>
  <c r="AQ44" i="5"/>
  <c r="AP44" i="5"/>
  <c r="AO44" i="5"/>
  <c r="AN44" i="5"/>
  <c r="AM44" i="5"/>
  <c r="AL44" i="5"/>
  <c r="AR43" i="5"/>
  <c r="AQ43" i="5"/>
  <c r="AP43" i="5"/>
  <c r="AO43" i="5"/>
  <c r="AN43" i="5"/>
  <c r="AM43" i="5"/>
  <c r="AL43" i="5"/>
  <c r="AR36" i="5"/>
  <c r="AQ36" i="5"/>
  <c r="AP36" i="5"/>
  <c r="AO36" i="5"/>
  <c r="AN36" i="5"/>
  <c r="AM36" i="5"/>
  <c r="AL36" i="5"/>
  <c r="AR35" i="5"/>
  <c r="AQ35" i="5"/>
  <c r="AP35" i="5"/>
  <c r="AO35" i="5"/>
  <c r="AN35" i="5"/>
  <c r="AM35" i="5"/>
  <c r="AL35" i="5"/>
  <c r="AR28" i="5"/>
  <c r="AQ28" i="5"/>
  <c r="AP28" i="5"/>
  <c r="AO28" i="5"/>
  <c r="AN28" i="5"/>
  <c r="AM28" i="5"/>
  <c r="AR20" i="5"/>
  <c r="AQ20" i="5"/>
  <c r="AP20" i="5"/>
  <c r="AO20" i="5"/>
  <c r="AN20" i="5"/>
  <c r="AM20" i="5"/>
  <c r="AL28" i="5"/>
  <c r="AL27" i="5"/>
  <c r="AL20" i="5"/>
  <c r="AL19" i="5"/>
  <c r="AL11" i="5"/>
  <c r="AL12" i="5"/>
  <c r="AR27" i="5"/>
  <c r="AQ27" i="5"/>
  <c r="AP27" i="5"/>
  <c r="AO27" i="5"/>
  <c r="AN27" i="5"/>
  <c r="AM27" i="5"/>
  <c r="AR19" i="5"/>
  <c r="AQ19" i="5"/>
  <c r="AP19" i="5"/>
  <c r="AO19" i="5"/>
  <c r="AN19" i="5"/>
  <c r="AM19" i="5"/>
  <c r="AR11" i="5"/>
  <c r="AR12" i="5"/>
  <c r="AQ11" i="5"/>
  <c r="AQ12" i="5"/>
  <c r="AP11" i="5"/>
  <c r="AP12" i="5"/>
  <c r="AO11" i="5"/>
  <c r="AO12" i="5"/>
  <c r="AN11" i="5"/>
  <c r="AN12" i="5"/>
  <c r="AM11" i="5"/>
  <c r="AM12" i="5"/>
  <c r="Z19" i="5"/>
  <c r="AA19" i="5"/>
  <c r="AB19" i="5"/>
  <c r="AC19" i="5"/>
  <c r="AD19" i="5"/>
  <c r="AE19" i="5"/>
  <c r="AF19" i="5"/>
  <c r="Z20" i="5"/>
  <c r="AA20" i="5"/>
  <c r="AB20" i="5"/>
  <c r="AC20" i="5"/>
  <c r="AD20" i="5"/>
  <c r="AE20" i="5"/>
  <c r="AF20" i="5"/>
  <c r="Z21" i="5"/>
  <c r="AA21" i="5"/>
  <c r="AB21" i="5"/>
  <c r="AC21" i="5"/>
  <c r="AD21" i="5"/>
  <c r="AE21" i="5"/>
  <c r="AF21" i="5"/>
  <c r="Z22" i="5"/>
  <c r="AA22" i="5"/>
  <c r="AB22" i="5"/>
  <c r="AC22" i="5"/>
  <c r="AD22" i="5"/>
  <c r="AE22" i="5"/>
  <c r="AF22" i="5"/>
  <c r="AF54" i="5"/>
  <c r="AE54" i="5"/>
  <c r="AD54" i="5"/>
  <c r="AC54" i="5"/>
  <c r="AB54" i="5"/>
  <c r="AA54" i="5"/>
  <c r="Z54" i="5"/>
  <c r="AF53" i="5"/>
  <c r="AE53" i="5"/>
  <c r="AD53" i="5"/>
  <c r="AC53" i="5"/>
  <c r="AB53" i="5"/>
  <c r="AA53" i="5"/>
  <c r="Z53" i="5"/>
  <c r="AF52" i="5"/>
  <c r="AE52" i="5"/>
  <c r="AD52" i="5"/>
  <c r="AC52" i="5"/>
  <c r="AB52" i="5"/>
  <c r="AA52" i="5"/>
  <c r="Z52" i="5"/>
  <c r="AF51" i="5"/>
  <c r="AE51" i="5"/>
  <c r="AD51" i="5"/>
  <c r="AC51" i="5"/>
  <c r="AB51" i="5"/>
  <c r="AA51" i="5"/>
  <c r="Z51" i="5"/>
  <c r="AF50" i="5"/>
  <c r="AE50" i="5"/>
  <c r="AD50" i="5"/>
  <c r="AC50" i="5"/>
  <c r="AB50" i="5"/>
  <c r="AA50" i="5"/>
  <c r="Z50" i="5"/>
  <c r="AF49" i="5"/>
  <c r="AE49" i="5"/>
  <c r="AD49" i="5"/>
  <c r="AC49" i="5"/>
  <c r="AB49" i="5"/>
  <c r="AA49" i="5"/>
  <c r="Z49" i="5"/>
  <c r="AF48" i="5"/>
  <c r="AE48" i="5"/>
  <c r="AD48" i="5"/>
  <c r="AC48" i="5"/>
  <c r="AB48" i="5"/>
  <c r="AA48" i="5"/>
  <c r="Z48" i="5"/>
  <c r="AF47" i="5"/>
  <c r="AE47" i="5"/>
  <c r="AD47" i="5"/>
  <c r="AC47" i="5"/>
  <c r="AB47" i="5"/>
  <c r="AA47" i="5"/>
  <c r="Z47" i="5"/>
  <c r="AF46" i="5"/>
  <c r="AE46" i="5"/>
  <c r="AD46" i="5"/>
  <c r="AC46" i="5"/>
  <c r="AB46" i="5"/>
  <c r="AA46" i="5"/>
  <c r="Z46" i="5"/>
  <c r="AF45" i="5"/>
  <c r="AE45" i="5"/>
  <c r="AD45" i="5"/>
  <c r="AC45" i="5"/>
  <c r="AB45" i="5"/>
  <c r="AA45" i="5"/>
  <c r="Z45" i="5"/>
  <c r="AF44" i="5"/>
  <c r="AE44" i="5"/>
  <c r="AD44" i="5"/>
  <c r="AC44" i="5"/>
  <c r="AB44" i="5"/>
  <c r="AA44" i="5"/>
  <c r="Z44" i="5"/>
  <c r="AF43" i="5"/>
  <c r="AE43" i="5"/>
  <c r="AD43" i="5"/>
  <c r="AC43" i="5"/>
  <c r="AB43" i="5"/>
  <c r="AA43" i="5"/>
  <c r="Z43" i="5"/>
  <c r="AF42" i="5"/>
  <c r="AE42" i="5"/>
  <c r="AD42" i="5"/>
  <c r="AC42" i="5"/>
  <c r="AB42" i="5"/>
  <c r="AA42" i="5"/>
  <c r="Z42" i="5"/>
  <c r="AF41" i="5"/>
  <c r="AE41" i="5"/>
  <c r="AD41" i="5"/>
  <c r="AC41" i="5"/>
  <c r="AB41" i="5"/>
  <c r="AA41" i="5"/>
  <c r="Z41" i="5"/>
  <c r="AF40" i="5"/>
  <c r="AE40" i="5"/>
  <c r="AD40" i="5"/>
  <c r="AC40" i="5"/>
  <c r="AB40" i="5"/>
  <c r="AA40" i="5"/>
  <c r="Z40" i="5"/>
  <c r="AF39" i="5"/>
  <c r="AE39" i="5"/>
  <c r="AD39" i="5"/>
  <c r="AC39" i="5"/>
  <c r="AB39" i="5"/>
  <c r="AA39" i="5"/>
  <c r="Z39" i="5"/>
  <c r="AF38" i="5"/>
  <c r="AE38" i="5"/>
  <c r="AD38" i="5"/>
  <c r="AC38" i="5"/>
  <c r="AB38" i="5"/>
  <c r="AA38" i="5"/>
  <c r="Z38" i="5"/>
  <c r="AF37" i="5"/>
  <c r="AE37" i="5"/>
  <c r="AD37" i="5"/>
  <c r="AC37" i="5"/>
  <c r="AB37" i="5"/>
  <c r="AA37" i="5"/>
  <c r="Z37" i="5"/>
  <c r="AF36" i="5"/>
  <c r="AE36" i="5"/>
  <c r="AD36" i="5"/>
  <c r="AC36" i="5"/>
  <c r="AB36" i="5"/>
  <c r="AA36" i="5"/>
  <c r="Z36" i="5"/>
  <c r="AF35" i="5"/>
  <c r="AE35" i="5"/>
  <c r="AD35" i="5"/>
  <c r="AC35" i="5"/>
  <c r="AB35" i="5"/>
  <c r="AA35" i="5"/>
  <c r="Z35" i="5"/>
  <c r="AF34" i="5"/>
  <c r="AE34" i="5"/>
  <c r="AD34" i="5"/>
  <c r="AC34" i="5"/>
  <c r="AB34" i="5"/>
  <c r="AA34" i="5"/>
  <c r="Z34" i="5"/>
  <c r="AF33" i="5"/>
  <c r="AE33" i="5"/>
  <c r="AD33" i="5"/>
  <c r="AC33" i="5"/>
  <c r="AB33" i="5"/>
  <c r="AA33" i="5"/>
  <c r="Z33" i="5"/>
  <c r="AF32" i="5"/>
  <c r="AE32" i="5"/>
  <c r="AD32" i="5"/>
  <c r="AC32" i="5"/>
  <c r="AB32" i="5"/>
  <c r="AA32" i="5"/>
  <c r="Z32" i="5"/>
  <c r="AF31" i="5"/>
  <c r="AE31" i="5"/>
  <c r="AD31" i="5"/>
  <c r="AC31" i="5"/>
  <c r="AB31" i="5"/>
  <c r="AA31" i="5"/>
  <c r="Z31" i="5"/>
  <c r="AF30" i="5"/>
  <c r="AE30" i="5"/>
  <c r="AD30" i="5"/>
  <c r="AC30" i="5"/>
  <c r="AB30" i="5"/>
  <c r="AA30" i="5"/>
  <c r="Z30" i="5"/>
  <c r="AF29" i="5"/>
  <c r="AE29" i="5"/>
  <c r="AD29" i="5"/>
  <c r="AC29" i="5"/>
  <c r="AB29" i="5"/>
  <c r="AA29" i="5"/>
  <c r="Z29" i="5"/>
  <c r="AF28" i="5"/>
  <c r="AE28" i="5"/>
  <c r="AD28" i="5"/>
  <c r="AC28" i="5"/>
  <c r="AB28" i="5"/>
  <c r="AA28" i="5"/>
  <c r="Z28" i="5"/>
  <c r="AF27" i="5"/>
  <c r="AE27" i="5"/>
  <c r="AD27" i="5"/>
  <c r="AC27" i="5"/>
  <c r="AB27" i="5"/>
  <c r="AA27" i="5"/>
  <c r="Z27" i="5"/>
  <c r="AF26" i="5"/>
  <c r="AE26" i="5"/>
  <c r="AD26" i="5"/>
  <c r="AC26" i="5"/>
  <c r="AB26" i="5"/>
  <c r="AA26" i="5"/>
  <c r="Z26" i="5"/>
  <c r="AF25" i="5"/>
  <c r="AE25" i="5"/>
  <c r="AD25" i="5"/>
  <c r="AC25" i="5"/>
  <c r="AB25" i="5"/>
  <c r="AA25" i="5"/>
  <c r="Z25" i="5"/>
  <c r="AF24" i="5"/>
  <c r="AE24" i="5"/>
  <c r="AD24" i="5"/>
  <c r="AC24" i="5"/>
  <c r="AB24" i="5"/>
  <c r="AA24" i="5"/>
  <c r="Z24" i="5"/>
  <c r="AF23" i="5"/>
  <c r="AE23" i="5"/>
  <c r="AD23" i="5"/>
  <c r="AC23" i="5"/>
  <c r="AB23" i="5"/>
  <c r="AA23" i="5"/>
  <c r="Z23" i="5"/>
  <c r="AF18" i="5"/>
  <c r="AE18" i="5"/>
  <c r="AD18" i="5"/>
  <c r="AC18" i="5"/>
  <c r="AB18" i="5"/>
  <c r="AA18" i="5"/>
  <c r="Z18" i="5"/>
  <c r="AF17" i="5"/>
  <c r="AE17" i="5"/>
  <c r="AD17" i="5"/>
  <c r="AC17" i="5"/>
  <c r="AB17" i="5"/>
  <c r="AA17" i="5"/>
  <c r="Z17" i="5"/>
  <c r="AF16" i="5"/>
  <c r="AE16" i="5"/>
  <c r="AD16" i="5"/>
  <c r="AC16" i="5"/>
  <c r="AB16" i="5"/>
  <c r="AA16" i="5"/>
  <c r="Z16" i="5"/>
  <c r="AF15" i="5"/>
  <c r="AE15" i="5"/>
  <c r="AD15" i="5"/>
  <c r="AC15" i="5"/>
  <c r="AB15" i="5"/>
  <c r="AA15" i="5"/>
  <c r="Z15" i="5"/>
  <c r="AF14" i="5"/>
  <c r="AE14" i="5"/>
  <c r="AD14" i="5"/>
  <c r="AC14" i="5"/>
  <c r="AB14" i="5"/>
  <c r="AA14" i="5"/>
  <c r="Z14" i="5"/>
  <c r="AF13" i="5"/>
  <c r="AE13" i="5"/>
  <c r="AD13" i="5"/>
  <c r="AC13" i="5"/>
  <c r="AB13" i="5"/>
  <c r="AA13" i="5"/>
  <c r="Z13" i="5"/>
  <c r="AF12" i="5"/>
  <c r="AE12" i="5"/>
  <c r="AD12" i="5"/>
  <c r="AC12" i="5"/>
  <c r="AB12" i="5"/>
  <c r="AA12" i="5"/>
  <c r="Z12" i="5"/>
  <c r="AF11" i="5"/>
  <c r="AE11" i="5"/>
  <c r="AD11" i="5"/>
  <c r="AC11" i="5"/>
  <c r="AB11" i="5"/>
  <c r="AA11" i="5"/>
  <c r="Z11" i="5"/>
  <c r="AF10" i="5"/>
  <c r="AE10" i="5"/>
  <c r="AD10" i="5"/>
  <c r="AC10" i="5"/>
  <c r="AB10" i="5"/>
  <c r="AA10" i="5"/>
  <c r="Z10" i="5"/>
  <c r="AF9" i="5"/>
  <c r="AE9" i="5"/>
  <c r="AD9" i="5"/>
  <c r="AC9" i="5"/>
  <c r="AB9" i="5"/>
  <c r="AA9" i="5"/>
  <c r="Z9" i="5"/>
  <c r="AF8" i="5"/>
  <c r="AE8" i="5"/>
  <c r="AD8" i="5"/>
  <c r="AC8" i="5"/>
  <c r="AB8" i="5"/>
  <c r="AA8" i="5"/>
  <c r="Z8" i="5"/>
  <c r="AE7" i="5"/>
  <c r="AD7" i="5"/>
  <c r="AC7" i="5"/>
  <c r="AB7" i="5"/>
  <c r="AA7" i="5"/>
  <c r="Z7" i="5"/>
  <c r="AA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E60" i="4"/>
  <c r="AF60" i="4"/>
  <c r="AD60" i="4"/>
  <c r="AC60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</calcChain>
</file>

<file path=xl/sharedStrings.xml><?xml version="1.0" encoding="utf-8"?>
<sst xmlns="http://schemas.openxmlformats.org/spreadsheetml/2006/main" count="5563" uniqueCount="313">
  <si>
    <t>Sample Name</t>
  </si>
  <si>
    <t>Quantity Mean</t>
  </si>
  <si>
    <t/>
  </si>
  <si>
    <t>Koi 1</t>
  </si>
  <si>
    <t>Rop 1</t>
  </si>
  <si>
    <t>PS 1</t>
  </si>
  <si>
    <t>AS 1</t>
  </si>
  <si>
    <t>Contr. PS1</t>
  </si>
  <si>
    <t>Koi 2</t>
  </si>
  <si>
    <t>Rop 2</t>
  </si>
  <si>
    <t>PS 2</t>
  </si>
  <si>
    <t>AS 2</t>
  </si>
  <si>
    <t>Contr. PS 2</t>
  </si>
  <si>
    <t>Koi 3</t>
  </si>
  <si>
    <t>Rop 3</t>
  </si>
  <si>
    <t>PS 3</t>
  </si>
  <si>
    <t>AS 3</t>
  </si>
  <si>
    <t>Contr. PS 3</t>
  </si>
  <si>
    <t>Koi 4</t>
  </si>
  <si>
    <t>Rop 4</t>
  </si>
  <si>
    <t>PS 4</t>
  </si>
  <si>
    <t>AS 4</t>
  </si>
  <si>
    <t>Contr. PS 4</t>
  </si>
  <si>
    <t>Koi 5</t>
  </si>
  <si>
    <t>Rop 5</t>
  </si>
  <si>
    <t>PS 5</t>
  </si>
  <si>
    <t>AS 5</t>
  </si>
  <si>
    <t>Contr. AS 1</t>
  </si>
  <si>
    <t>Koi 6</t>
  </si>
  <si>
    <t>Rop 6</t>
  </si>
  <si>
    <t>PS 6</t>
  </si>
  <si>
    <t>AS 6</t>
  </si>
  <si>
    <t>Contr. AS 2</t>
  </si>
  <si>
    <t>Koi 7</t>
  </si>
  <si>
    <t>Rop 7</t>
  </si>
  <si>
    <t>PS 7</t>
  </si>
  <si>
    <t>AS 7</t>
  </si>
  <si>
    <t>Contr. AS 3</t>
  </si>
  <si>
    <t>Koi 8</t>
  </si>
  <si>
    <t>Rop 8</t>
  </si>
  <si>
    <t>PS 8</t>
  </si>
  <si>
    <t>AS 8</t>
  </si>
  <si>
    <t>Contr. AS 4</t>
  </si>
  <si>
    <t>40S</t>
  </si>
  <si>
    <t>Cohabiation II</t>
  </si>
  <si>
    <t>Ctrl. Koi 1</t>
  </si>
  <si>
    <t>Ctrl. Koi 2</t>
  </si>
  <si>
    <t>Ctrl. Koi 3</t>
  </si>
  <si>
    <t>Ctrl. Koi 4</t>
  </si>
  <si>
    <t>Koi 9</t>
  </si>
  <si>
    <t>Rop 9</t>
  </si>
  <si>
    <t>PS 9</t>
  </si>
  <si>
    <t>AS 9</t>
  </si>
  <si>
    <t>Ctrl. Rop 1</t>
  </si>
  <si>
    <t>Koi 10</t>
  </si>
  <si>
    <t>Rop 10</t>
  </si>
  <si>
    <t>PS 10</t>
  </si>
  <si>
    <t>AS 10</t>
  </si>
  <si>
    <t>Ctrl. Rop 2</t>
  </si>
  <si>
    <t>Koi 11</t>
  </si>
  <si>
    <t>Rop 11</t>
  </si>
  <si>
    <t>PS 11</t>
  </si>
  <si>
    <t>AS 11</t>
  </si>
  <si>
    <t>Ctrl. Rop 3</t>
  </si>
  <si>
    <t>Koi 12</t>
  </si>
  <si>
    <t>Rop 12</t>
  </si>
  <si>
    <t>PS 12</t>
  </si>
  <si>
    <t>AS 12</t>
  </si>
  <si>
    <t>Ctrl. Rop 4</t>
  </si>
  <si>
    <t>Cohabiation IV</t>
  </si>
  <si>
    <t>IGM</t>
  </si>
  <si>
    <t>MX2</t>
  </si>
  <si>
    <t>CD8b1</t>
  </si>
  <si>
    <t>CD4</t>
  </si>
  <si>
    <t>IL6a</t>
  </si>
  <si>
    <t>Tnfa2</t>
  </si>
  <si>
    <t>IL10</t>
  </si>
  <si>
    <t>norm</t>
  </si>
  <si>
    <t>co ii</t>
  </si>
  <si>
    <t>CEV</t>
  </si>
  <si>
    <t>AS</t>
  </si>
  <si>
    <t>Koi</t>
  </si>
  <si>
    <t>PS</t>
  </si>
  <si>
    <t>Rop</t>
  </si>
  <si>
    <t>6d</t>
  </si>
  <si>
    <t>11d</t>
  </si>
  <si>
    <t>Ctr</t>
  </si>
  <si>
    <t>CEV, normalization</t>
  </si>
  <si>
    <t>CO IV</t>
  </si>
  <si>
    <t>CO IV (Day 6)</t>
  </si>
  <si>
    <t>IGM Sd</t>
  </si>
  <si>
    <t>MX2 Sd</t>
  </si>
  <si>
    <t>CD8b1 Sd</t>
  </si>
  <si>
    <t>CD4 Sd</t>
  </si>
  <si>
    <t>IL6a Sd</t>
  </si>
  <si>
    <t>Tnfa2 Sd</t>
  </si>
  <si>
    <t>IL10 Sd</t>
  </si>
  <si>
    <t>IGM Mean</t>
  </si>
  <si>
    <t>MX2 Mean</t>
  </si>
  <si>
    <t>CD8b1 Mean</t>
  </si>
  <si>
    <t>CD4 Mean</t>
  </si>
  <si>
    <t>IL6a Mean</t>
  </si>
  <si>
    <t>Tnfa2 Mean</t>
  </si>
  <si>
    <t>IL10 Mean</t>
  </si>
  <si>
    <t>IgM Mean</t>
  </si>
  <si>
    <t>IgM Sd</t>
  </si>
  <si>
    <t>IL1b</t>
  </si>
  <si>
    <t>IL1b Mean</t>
  </si>
  <si>
    <t>IL1b Sd</t>
  </si>
  <si>
    <t>as</t>
  </si>
  <si>
    <t>koi</t>
  </si>
  <si>
    <t>ps</t>
  </si>
  <si>
    <t>rop</t>
  </si>
  <si>
    <t>cev6d</t>
  </si>
  <si>
    <t>cev11d</t>
  </si>
  <si>
    <t>ctr</t>
  </si>
  <si>
    <t>Two Way Analysis of Variance</t>
  </si>
  <si>
    <t>Data source: Data 1 in Notebook1</t>
  </si>
  <si>
    <t>Normality Test (Shapiro-Wilk)</t>
  </si>
  <si>
    <t>Failed</t>
  </si>
  <si>
    <t>(P &lt; 0,050)</t>
  </si>
  <si>
    <t>Equal Variance Test:</t>
  </si>
  <si>
    <t>Passed</t>
  </si>
  <si>
    <t>Source of Variation</t>
  </si>
  <si>
    <t xml:space="preserve"> DF </t>
  </si>
  <si>
    <t xml:space="preserve"> SS </t>
  </si>
  <si>
    <t xml:space="preserve"> MS </t>
  </si>
  <si>
    <t xml:space="preserve">  F </t>
  </si>
  <si>
    <t xml:space="preserve">  P </t>
  </si>
  <si>
    <t>Col 2</t>
  </si>
  <si>
    <t>Residual</t>
  </si>
  <si>
    <t>Total</t>
  </si>
  <si>
    <t xml:space="preserve">Least square means for Col 2 : </t>
  </si>
  <si>
    <t>Group</t>
  </si>
  <si>
    <t>Mean</t>
  </si>
  <si>
    <t>as x cev6d</t>
  </si>
  <si>
    <t>as x cev11d</t>
  </si>
  <si>
    <t>as x ctr</t>
  </si>
  <si>
    <t>koi x cev6d</t>
  </si>
  <si>
    <t>koi x cev11d</t>
  </si>
  <si>
    <t>koi x ctr</t>
  </si>
  <si>
    <t>ps x cev6d</t>
  </si>
  <si>
    <t>ps x cev11d</t>
  </si>
  <si>
    <t>ps x ctr</t>
  </si>
  <si>
    <t>rop x cev6d</t>
  </si>
  <si>
    <t>rop x cev11d</t>
  </si>
  <si>
    <t>rop x ctr</t>
  </si>
  <si>
    <t>All Pairwise Multiple Comparison Procedures (Holm-Sidak method):</t>
  </si>
  <si>
    <t>Overall significance level = 0,05</t>
  </si>
  <si>
    <t>Comparisons for factor: Col 2</t>
  </si>
  <si>
    <t>Comparison</t>
  </si>
  <si>
    <t>Diff of Means</t>
  </si>
  <si>
    <t>t</t>
  </si>
  <si>
    <t>P</t>
  </si>
  <si>
    <t>P&lt;0,050</t>
  </si>
  <si>
    <t>ps vs. koi</t>
  </si>
  <si>
    <t>No</t>
  </si>
  <si>
    <t>as vs. koi</t>
  </si>
  <si>
    <t>rop vs. koi</t>
  </si>
  <si>
    <t>ps vs. rop</t>
  </si>
  <si>
    <t>ps vs. as</t>
  </si>
  <si>
    <t>as vs. rop</t>
  </si>
  <si>
    <t>ctr vs. cev11d</t>
  </si>
  <si>
    <t>Yes</t>
  </si>
  <si>
    <t>ctr vs. cev6d</t>
  </si>
  <si>
    <t>cev6d vs. cev11d</t>
  </si>
  <si>
    <t>P&lt;0,05</t>
  </si>
  <si>
    <t>cev11d vs. cev6d</t>
  </si>
  <si>
    <t>Comparisons for factor: Col 3 within rop</t>
  </si>
  <si>
    <t>Comparisons for factor: Col 2 within cev6d</t>
  </si>
  <si>
    <t>rop vs. as</t>
  </si>
  <si>
    <t>koi vs. as</t>
  </si>
  <si>
    <t>rop vs. ps</t>
  </si>
  <si>
    <t>Comparisons for factor: Col 2 within cev11d</t>
  </si>
  <si>
    <t>as vs. ps</t>
  </si>
  <si>
    <t>Comparisons for factor: Col 2 within ctr</t>
  </si>
  <si>
    <t>koi vs. rop</t>
  </si>
  <si>
    <t>koi vs. ps</t>
  </si>
  <si>
    <t>&lt;0,001</t>
  </si>
  <si>
    <t>cev6d vs. ctr</t>
  </si>
  <si>
    <t>cev11d vs. ctr</t>
  </si>
  <si>
    <t>Balanced Design</t>
  </si>
  <si>
    <t>Main effects cannot be properly interpreted if significant interaction is determined. This is because the size of a factor's effect depends upon the level of the other factor.</t>
  </si>
  <si>
    <t>GZMA</t>
  </si>
  <si>
    <t>ZGMA</t>
  </si>
  <si>
    <t>GZMA Mean</t>
  </si>
  <si>
    <t>GZMA Sd</t>
  </si>
  <si>
    <t>GZMA sd</t>
  </si>
  <si>
    <t>Montag, November 22, 2021, 09:56:18</t>
  </si>
  <si>
    <t xml:space="preserve">Dependent Variable: gzma </t>
  </si>
  <si>
    <t>(P = 0,478)</t>
  </si>
  <si>
    <t>Col 1</t>
  </si>
  <si>
    <t>Col 1 x Col 2</t>
  </si>
  <si>
    <t>The effect of different levels of Col 1 depends on what level of Col 2 is present.  There is a statistically significant interaction between Col 1 and Col 2.  (P = 0,002)</t>
  </si>
  <si>
    <t>Power of performed test with alpha = 0,0500:  for Col 1 : 0,998</t>
  </si>
  <si>
    <t>Power of performed test with alpha = 0,0500:  for Col 2 : 0,394</t>
  </si>
  <si>
    <t>Power of performed test with alpha = 0,0500:  for Col 1 x Col 2 : 0,893</t>
  </si>
  <si>
    <t xml:space="preserve">Least square means for Col 1 : </t>
  </si>
  <si>
    <t>Std Err of LS Mean = 0,0739</t>
  </si>
  <si>
    <t>Std Err of LS Mean = 0,0640</t>
  </si>
  <si>
    <t xml:space="preserve">Least square means for Col 1 x Col 2 : </t>
  </si>
  <si>
    <t>Std Err of LS Mean = 0,128</t>
  </si>
  <si>
    <t>Comparisons for factor: Col 1</t>
  </si>
  <si>
    <t>Comparisons for factor: Col 2 within as</t>
  </si>
  <si>
    <t>Comparisons for factor: Col 2 within koi</t>
  </si>
  <si>
    <t>Comparisons for factor: Col 2 within ps</t>
  </si>
  <si>
    <t>Comparisons for factor: Col 2 within rop</t>
  </si>
  <si>
    <t>Comparisons for factor: Col 1 within cev6d</t>
  </si>
  <si>
    <t>Comparisons for factor: Col 1 within cev11d</t>
  </si>
  <si>
    <t>Comparisons for factor: Col 1 within ctr</t>
  </si>
  <si>
    <t>Gill</t>
  </si>
  <si>
    <t>il1b</t>
  </si>
  <si>
    <t>tnfa2</t>
  </si>
  <si>
    <t>CD8B1</t>
  </si>
  <si>
    <t>IL6A</t>
  </si>
  <si>
    <t>AS CEV GILL 2</t>
  </si>
  <si>
    <t>LOG10</t>
  </si>
  <si>
    <t>40s</t>
  </si>
  <si>
    <t>il10</t>
  </si>
  <si>
    <t>tnf2a</t>
  </si>
  <si>
    <t>mx2</t>
  </si>
  <si>
    <t>gzma</t>
  </si>
  <si>
    <t>AS CEV GILL 3</t>
  </si>
  <si>
    <t>AS CEV GILL 4</t>
  </si>
  <si>
    <t>IL1B</t>
  </si>
  <si>
    <t>igm</t>
  </si>
  <si>
    <t>cd4</t>
  </si>
  <si>
    <t>cd8b1</t>
  </si>
  <si>
    <t>il6a</t>
  </si>
  <si>
    <t>AS CEV GILL 5</t>
  </si>
  <si>
    <t>AS CEV GILL 6</t>
  </si>
  <si>
    <t>KOI CEV GILL 1</t>
  </si>
  <si>
    <t>KOI CEV GILL 2</t>
  </si>
  <si>
    <t>KOI CEV GILL 3</t>
  </si>
  <si>
    <t>KOI CEV GILL 4</t>
  </si>
  <si>
    <t>KOI CEV GILL 5</t>
  </si>
  <si>
    <t>CTR AS GILL 1</t>
  </si>
  <si>
    <t>CTR AS GILL 2</t>
  </si>
  <si>
    <t>CTR AS GILL 3</t>
  </si>
  <si>
    <t>CTR AS GILL 4</t>
  </si>
  <si>
    <t>CTR AS GILL 6</t>
  </si>
  <si>
    <t>CTR KOI GILL 2</t>
  </si>
  <si>
    <t>CTR KOI GILL 3</t>
  </si>
  <si>
    <t>CTR KOI GILL 4</t>
  </si>
  <si>
    <t>CTR KOI GILL 5</t>
  </si>
  <si>
    <t>CTR KOI GILL 6</t>
  </si>
  <si>
    <t>tnfa2 Mean</t>
  </si>
  <si>
    <t>CD8B1 Mean</t>
  </si>
  <si>
    <t>IL6A Mean</t>
  </si>
  <si>
    <t>5d</t>
  </si>
  <si>
    <t>KOI</t>
  </si>
  <si>
    <t>tnfa2 Sd</t>
  </si>
  <si>
    <t>CD8B1 Sd</t>
  </si>
  <si>
    <t>IL6A Sd</t>
  </si>
  <si>
    <t>Gut</t>
  </si>
  <si>
    <t>LOG 10</t>
  </si>
  <si>
    <t>TNFa2</t>
  </si>
  <si>
    <t>AS CEV GUT 2</t>
  </si>
  <si>
    <t>AS CEV GUT 3</t>
  </si>
  <si>
    <t>AS CEV GUT 5</t>
  </si>
  <si>
    <t>AS CEV GUT 6</t>
  </si>
  <si>
    <t>KOI CEV GUT 1</t>
  </si>
  <si>
    <t>KOI CEV GUT 3</t>
  </si>
  <si>
    <t>KOI CEV GUT 4</t>
  </si>
  <si>
    <t>KOI CEV GUT 5</t>
  </si>
  <si>
    <t>KOI CEV GUT 6</t>
  </si>
  <si>
    <t>CTR AS GUT 2</t>
  </si>
  <si>
    <t>CTR AS GUT 3</t>
  </si>
  <si>
    <t>CTR AS GUT 4</t>
  </si>
  <si>
    <t>CTR AS GUT 5</t>
  </si>
  <si>
    <t>CTR AS GUT 6</t>
  </si>
  <si>
    <t>CTR KOI GUT 1</t>
  </si>
  <si>
    <t>CTR KOI GUT 2</t>
  </si>
  <si>
    <t>CTR KOI GUT 3</t>
  </si>
  <si>
    <t>CTR KOI GUT 4</t>
  </si>
  <si>
    <t>CTR KOI GUT 5</t>
  </si>
  <si>
    <t>1L10 Mean</t>
  </si>
  <si>
    <t>Skin</t>
  </si>
  <si>
    <t>AS CEV SKIN 1</t>
  </si>
  <si>
    <t>AS CEV SKIN 2</t>
  </si>
  <si>
    <t>AS CEV SKIN 5</t>
  </si>
  <si>
    <t>TNFA2</t>
  </si>
  <si>
    <t>AS CEV SKIN 6</t>
  </si>
  <si>
    <t>KOI CEV SKIN 1</t>
  </si>
  <si>
    <t>KOI CEV SKIN 3</t>
  </si>
  <si>
    <t>KOI CEV SKIN 4</t>
  </si>
  <si>
    <t>KOI CEV SKIN 5</t>
  </si>
  <si>
    <t>KOI CEV SKIN 6</t>
  </si>
  <si>
    <t>AS CTR SKIN 1</t>
  </si>
  <si>
    <t>AS CTR SKIN 2</t>
  </si>
  <si>
    <t>AS CTR SKIN 3</t>
  </si>
  <si>
    <t>AS CTR SKIN 5</t>
  </si>
  <si>
    <t>AS CTR SKIN 6</t>
  </si>
  <si>
    <t>KOI CTR SKIN 2</t>
  </si>
  <si>
    <t>KOI CTR SKIN 3</t>
  </si>
  <si>
    <t>KOI CTR SKIN 4</t>
  </si>
  <si>
    <t>KOI CTR SKIN 5</t>
  </si>
  <si>
    <t>KOI CTR SKIN 6</t>
  </si>
  <si>
    <t>tnfa2 mean</t>
  </si>
  <si>
    <t>Muc5b</t>
  </si>
  <si>
    <t>muc5b Mean</t>
  </si>
  <si>
    <t>muc5b Sd</t>
  </si>
  <si>
    <t>muc5b</t>
  </si>
  <si>
    <t>Muc 5b</t>
  </si>
  <si>
    <t>mucb5</t>
  </si>
  <si>
    <t>muc2</t>
  </si>
  <si>
    <t>Muc2 Mean</t>
  </si>
  <si>
    <t>Muc2 Sd</t>
  </si>
  <si>
    <t>Muc 5b Mean</t>
  </si>
  <si>
    <t>Muc 5b Sd</t>
  </si>
  <si>
    <t>Mucb5 Mean</t>
  </si>
  <si>
    <t>Mucb5 sd</t>
  </si>
  <si>
    <t>muc2c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</si>
</sst>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0" fillId="0" borderId="6" xfId="0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center"/>
    </xf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0" xfId="0" applyFont="1"/>
    <xf numFmtId="0" fontId="6" fillId="3" borderId="7" xfId="2" applyFont="1" applyBorder="1"/>
    <xf numFmtId="0" fontId="6" fillId="3" borderId="6" xfId="2" applyFont="1" applyBorder="1"/>
    <xf numFmtId="0" fontId="7" fillId="3" borderId="6" xfId="2" applyFont="1" applyBorder="1"/>
    <xf numFmtId="0" fontId="6" fillId="3" borderId="1" xfId="2" applyFont="1" applyBorder="1"/>
    <xf numFmtId="0" fontId="6" fillId="3" borderId="0" xfId="2" applyFont="1" applyBorder="1"/>
    <xf numFmtId="0" fontId="6" fillId="3" borderId="8" xfId="2" applyFont="1" applyBorder="1"/>
    <xf numFmtId="0" fontId="5" fillId="0" borderId="2" xfId="0" applyFont="1" applyBorder="1"/>
    <xf numFmtId="0" fontId="5" fillId="2" borderId="1" xfId="1" applyFont="1" applyBorder="1"/>
    <xf numFmtId="0" fontId="5" fillId="2" borderId="0" xfId="1" applyFont="1" applyBorder="1"/>
    <xf numFmtId="0" fontId="5" fillId="2" borderId="2" xfId="1" applyFont="1" applyBorder="1"/>
    <xf numFmtId="0" fontId="6" fillId="3" borderId="2" xfId="2" applyFont="1" applyBorder="1"/>
    <xf numFmtId="0" fontId="5" fillId="2" borderId="7" xfId="1" applyFont="1" applyBorder="1"/>
    <xf numFmtId="0" fontId="5" fillId="2" borderId="8" xfId="1" applyFont="1" applyBorder="1"/>
    <xf numFmtId="0" fontId="5" fillId="2" borderId="6" xfId="1" applyFont="1" applyBorder="1"/>
    <xf numFmtId="0" fontId="5" fillId="2" borderId="3" xfId="1" applyFont="1" applyBorder="1"/>
    <xf numFmtId="0" fontId="5" fillId="2" borderId="5" xfId="1" applyFont="1" applyBorder="1"/>
    <xf numFmtId="0" fontId="5" fillId="2" borderId="4" xfId="1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8" fillId="5" borderId="7" xfId="4" applyFont="1" applyBorder="1"/>
    <xf numFmtId="0" fontId="8" fillId="5" borderId="6" xfId="4" applyFont="1" applyBorder="1"/>
    <xf numFmtId="0" fontId="9" fillId="5" borderId="6" xfId="4" applyFont="1" applyBorder="1"/>
    <xf numFmtId="0" fontId="8" fillId="5" borderId="1" xfId="4" applyFont="1" applyBorder="1"/>
    <xf numFmtId="0" fontId="8" fillId="5" borderId="0" xfId="4" applyFont="1" applyBorder="1"/>
    <xf numFmtId="0" fontId="8" fillId="5" borderId="8" xfId="4" applyFont="1" applyBorder="1"/>
    <xf numFmtId="0" fontId="8" fillId="5" borderId="2" xfId="4" applyFont="1" applyBorder="1"/>
    <xf numFmtId="0" fontId="5" fillId="4" borderId="1" xfId="3" applyFont="1" applyBorder="1"/>
    <xf numFmtId="0" fontId="5" fillId="4" borderId="0" xfId="3" applyFont="1" applyBorder="1"/>
    <xf numFmtId="0" fontId="5" fillId="4" borderId="2" xfId="3" applyFont="1" applyBorder="1"/>
    <xf numFmtId="0" fontId="5" fillId="4" borderId="7" xfId="3" applyFont="1" applyBorder="1"/>
    <xf numFmtId="0" fontId="5" fillId="4" borderId="8" xfId="3" applyFont="1" applyBorder="1"/>
    <xf numFmtId="0" fontId="1" fillId="4" borderId="0" xfId="3" applyBorder="1"/>
    <xf numFmtId="0" fontId="5" fillId="4" borderId="3" xfId="3" applyFont="1" applyBorder="1"/>
    <xf numFmtId="0" fontId="5" fillId="4" borderId="5" xfId="3" applyFont="1" applyBorder="1"/>
    <xf numFmtId="0" fontId="5" fillId="4" borderId="4" xfId="3" applyFont="1" applyBorder="1"/>
    <xf numFmtId="0" fontId="6" fillId="7" borderId="7" xfId="6" applyFont="1" applyBorder="1"/>
    <xf numFmtId="0" fontId="6" fillId="7" borderId="6" xfId="6" applyFont="1" applyBorder="1"/>
    <xf numFmtId="0" fontId="7" fillId="7" borderId="6" xfId="6" applyFont="1" applyBorder="1"/>
    <xf numFmtId="0" fontId="6" fillId="7" borderId="8" xfId="6" applyFont="1" applyBorder="1"/>
    <xf numFmtId="0" fontId="6" fillId="7" borderId="1" xfId="6" applyFont="1" applyBorder="1"/>
    <xf numFmtId="0" fontId="6" fillId="7" borderId="0" xfId="6" applyFont="1" applyBorder="1"/>
    <xf numFmtId="0" fontId="5" fillId="6" borderId="1" xfId="5" applyFont="1" applyBorder="1"/>
    <xf numFmtId="0" fontId="5" fillId="6" borderId="0" xfId="5" applyFont="1" applyBorder="1"/>
    <xf numFmtId="0" fontId="5" fillId="6" borderId="2" xfId="5" applyFont="1" applyBorder="1"/>
    <xf numFmtId="0" fontId="5" fillId="6" borderId="7" xfId="5" applyFont="1" applyBorder="1"/>
    <xf numFmtId="0" fontId="5" fillId="6" borderId="6" xfId="5" applyFont="1" applyBorder="1"/>
    <xf numFmtId="0" fontId="5" fillId="6" borderId="8" xfId="5" applyFont="1" applyBorder="1"/>
    <xf numFmtId="0" fontId="10" fillId="6" borderId="0" xfId="5" applyFont="1" applyBorder="1"/>
    <xf numFmtId="0" fontId="5" fillId="6" borderId="3" xfId="5" applyFont="1" applyBorder="1"/>
    <xf numFmtId="0" fontId="5" fillId="6" borderId="5" xfId="5" applyFont="1" applyBorder="1"/>
    <xf numFmtId="0" fontId="5" fillId="6" borderId="4" xfId="5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7">
    <cellStyle name="20% - Accent1" xfId="1" builtinId="30"/>
    <cellStyle name="20% - Accent2" xfId="3" builtinId="34"/>
    <cellStyle name="20% - Accent5" xfId="5" builtinId="46"/>
    <cellStyle name="60% - Accent1" xfId="2" builtinId="32"/>
    <cellStyle name="60% - Accent2" xfId="4" builtinId="36"/>
    <cellStyle name="60% - Accent5" xfId="6" builtinId="4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IgM Cohabitation IV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9925581907052"/>
          <c:y val="0.12566376972092669"/>
          <c:w val="0.84568147170226471"/>
          <c:h val="0.66822221353332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'Genogroup IIa '!$AE$56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'!$AF$63:$AF$66</c:f>
                <c:numCache>
                  <c:formatCode>General</c:formatCode>
                  <c:ptCount val="4"/>
                  <c:pt idx="0">
                    <c:v>2583.3380213688833</c:v>
                  </c:pt>
                  <c:pt idx="1">
                    <c:v>1406.6804291215988</c:v>
                  </c:pt>
                  <c:pt idx="2">
                    <c:v>611.43352188271558</c:v>
                  </c:pt>
                  <c:pt idx="3">
                    <c:v>490.33644862688823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IIa '!$AD$57:$AD$60</c:f>
              <c:strCache>
                <c:ptCount val="3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</c:strCache>
            </c:strRef>
          </c:cat>
          <c:val>
            <c:numRef>
              <c:f>'Genogroup IIa '!$AE$57:$AE$60</c:f>
              <c:numCache>
                <c:formatCode>General</c:formatCode>
                <c:ptCount val="4"/>
                <c:pt idx="0">
                  <c:v>2422.2877068783682</c:v>
                </c:pt>
                <c:pt idx="1">
                  <c:v>1426.3799208643125</c:v>
                </c:pt>
                <c:pt idx="2">
                  <c:v>886.62106542200218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9-4157-8CE8-AA90A5214F74}"/>
            </c:ext>
          </c:extLst>
        </c:ser>
        <c:ser>
          <c:idx val="1"/>
          <c:order val="1"/>
          <c:tx>
            <c:strRef>
              <c:f>'Genogroup IIa '!$AF$56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'!$AG$63:$AG$66</c:f>
                <c:numCache>
                  <c:formatCode>General</c:formatCode>
                  <c:ptCount val="4"/>
                  <c:pt idx="0">
                    <c:v>1624.2727030327214</c:v>
                  </c:pt>
                  <c:pt idx="1">
                    <c:v>694.88021108542273</c:v>
                  </c:pt>
                  <c:pt idx="2">
                    <c:v>2580.5410924247367</c:v>
                  </c:pt>
                  <c:pt idx="3">
                    <c:v>716.31113984818342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IIa '!$AD$57:$AD$60</c:f>
              <c:strCache>
                <c:ptCount val="3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</c:strCache>
            </c:strRef>
          </c:cat>
          <c:val>
            <c:numRef>
              <c:f>'Genogroup IIa '!$AF$57:$AF$60</c:f>
              <c:numCache>
                <c:formatCode>General</c:formatCode>
                <c:ptCount val="4"/>
                <c:pt idx="0">
                  <c:v>2221.5220483574362</c:v>
                </c:pt>
                <c:pt idx="1">
                  <c:v>1274.2964008568169</c:v>
                </c:pt>
                <c:pt idx="2">
                  <c:v>3482.5112132715462</c:v>
                </c:pt>
                <c:pt idx="3">
                  <c:v>663.2607102226915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9-4157-8CE8-AA90A5214F74}"/>
            </c:ext>
          </c:extLst>
        </c:ser>
        <c:ser>
          <c:idx val="2"/>
          <c:order val="2"/>
          <c:tx>
            <c:strRef>
              <c:f>'Genogroup IIa '!$AG$56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'!$AH$63:$AH$66</c:f>
                <c:numCache>
                  <c:formatCode>General</c:formatCode>
                  <c:ptCount val="4"/>
                  <c:pt idx="0">
                    <c:v>367.50226957846809</c:v>
                  </c:pt>
                  <c:pt idx="1">
                    <c:v>442.22566435136457</c:v>
                  </c:pt>
                  <c:pt idx="2">
                    <c:v>679.41483008344869</c:v>
                  </c:pt>
                  <c:pt idx="3">
                    <c:v>1265.3683339182846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IIa '!$AD$57:$AD$60</c:f>
              <c:strCache>
                <c:ptCount val="3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</c:strCache>
            </c:strRef>
          </c:cat>
          <c:val>
            <c:numRef>
              <c:f>'Genogroup IIa '!$AG$57:$AG$60</c:f>
              <c:numCache>
                <c:formatCode>General</c:formatCode>
                <c:ptCount val="4"/>
                <c:pt idx="0">
                  <c:v>2223.6756929001303</c:v>
                </c:pt>
                <c:pt idx="1">
                  <c:v>742.88230558445457</c:v>
                </c:pt>
                <c:pt idx="2">
                  <c:v>948.31720457170786</c:v>
                </c:pt>
                <c:pt idx="3">
                  <c:v>663.2607102226915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9-4157-8CE8-AA90A521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092671"/>
        <c:axId val="1"/>
      </c:barChart>
      <c:catAx>
        <c:axId val="30092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Normalised copy numeber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926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Mx2 Cohabitation 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IIa '!$AF$75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'!$AF$83:$AF$86</c:f>
                <c:numCache>
                  <c:formatCode>General</c:formatCode>
                  <c:ptCount val="4"/>
                  <c:pt idx="0">
                    <c:v>9184.6079065785761</c:v>
                  </c:pt>
                  <c:pt idx="1">
                    <c:v>2924.4510103925654</c:v>
                  </c:pt>
                  <c:pt idx="2">
                    <c:v>689.21200824944697</c:v>
                  </c:pt>
                  <c:pt idx="3">
                    <c:v>5694.7260367882209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'!$AE$76:$AE$79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'!$AF$76:$AF$79</c:f>
              <c:numCache>
                <c:formatCode>General</c:formatCode>
                <c:ptCount val="4"/>
                <c:pt idx="0">
                  <c:v>9799.4047640044919</c:v>
                </c:pt>
                <c:pt idx="1">
                  <c:v>6144.8894789294864</c:v>
                </c:pt>
                <c:pt idx="2">
                  <c:v>3454.7234006318299</c:v>
                </c:pt>
                <c:pt idx="3">
                  <c:v>5844.0369997556063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F-4B96-BB83-21F5BC7CE2FA}"/>
            </c:ext>
          </c:extLst>
        </c:ser>
        <c:ser>
          <c:idx val="1"/>
          <c:order val="1"/>
          <c:tx>
            <c:strRef>
              <c:f>'Genogroup IIa '!$AG$75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'!$AG$83:$AG$86</c:f>
                <c:numCache>
                  <c:formatCode>General</c:formatCode>
                  <c:ptCount val="4"/>
                  <c:pt idx="0">
                    <c:v>37896.694979879365</c:v>
                  </c:pt>
                  <c:pt idx="1">
                    <c:v>142216.4708485413</c:v>
                  </c:pt>
                  <c:pt idx="2">
                    <c:v>29902.1165785224</c:v>
                  </c:pt>
                  <c:pt idx="3">
                    <c:v>82480.687829147791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'!$AE$76:$AE$79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'!$AG$76:$AG$79</c:f>
              <c:numCache>
                <c:formatCode>General</c:formatCode>
                <c:ptCount val="4"/>
                <c:pt idx="0">
                  <c:v>159382.4944199805</c:v>
                </c:pt>
                <c:pt idx="1">
                  <c:v>247406.57336202177</c:v>
                </c:pt>
                <c:pt idx="2">
                  <c:v>147986.43463347445</c:v>
                </c:pt>
                <c:pt idx="3">
                  <c:v>209475.30967714198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F-4B96-BB83-21F5BC7CE2FA}"/>
            </c:ext>
          </c:extLst>
        </c:ser>
        <c:ser>
          <c:idx val="2"/>
          <c:order val="2"/>
          <c:tx>
            <c:strRef>
              <c:f>'Genogroup IIa '!$AH$75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'!$AH$83:$AH$86</c:f>
                <c:numCache>
                  <c:formatCode>General</c:formatCode>
                  <c:ptCount val="4"/>
                  <c:pt idx="0">
                    <c:v>20756.596182637957</c:v>
                  </c:pt>
                  <c:pt idx="1">
                    <c:v>171312.17651915672</c:v>
                  </c:pt>
                  <c:pt idx="2">
                    <c:v>14623.319357211141</c:v>
                  </c:pt>
                  <c:pt idx="3">
                    <c:v>43337.407165608354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'!$AE$76:$AE$79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'!$AH$76:$AH$79</c:f>
              <c:numCache>
                <c:formatCode>General</c:formatCode>
                <c:ptCount val="4"/>
                <c:pt idx="0">
                  <c:v>54910.150163335711</c:v>
                </c:pt>
                <c:pt idx="1">
                  <c:v>384310.11520407686</c:v>
                </c:pt>
                <c:pt idx="2">
                  <c:v>68014.013422184216</c:v>
                </c:pt>
                <c:pt idx="3">
                  <c:v>53367.840442698274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F-4B96-BB83-21F5BC7CE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35103"/>
        <c:axId val="30131775"/>
      </c:barChart>
      <c:catAx>
        <c:axId val="3013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31775"/>
        <c:crosses val="autoZero"/>
        <c:auto val="1"/>
        <c:lblAlgn val="ctr"/>
        <c:lblOffset val="100"/>
        <c:noMultiLvlLbl val="0"/>
      </c:catAx>
      <c:valAx>
        <c:axId val="3013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Nomalised</a:t>
                </a:r>
                <a:r>
                  <a:rPr lang="en-US" baseline="0"/>
                  <a:t> copy number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35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GZMA Cohabitation 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IIa '!$AE$203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'!$AE$211:$AE$214</c:f>
                <c:numCache>
                  <c:formatCode>General</c:formatCode>
                  <c:ptCount val="4"/>
                  <c:pt idx="0">
                    <c:v>502.41449917014887</c:v>
                  </c:pt>
                  <c:pt idx="1">
                    <c:v>392.1326232933007</c:v>
                  </c:pt>
                  <c:pt idx="2">
                    <c:v>140.5123727801255</c:v>
                  </c:pt>
                  <c:pt idx="3">
                    <c:v>151.06794983916765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'!$AD$204:$AD$207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'!$AE$204:$AE$207</c:f>
              <c:numCache>
                <c:formatCode>General</c:formatCode>
                <c:ptCount val="4"/>
                <c:pt idx="0">
                  <c:v>749.6330162850918</c:v>
                </c:pt>
                <c:pt idx="1">
                  <c:v>629.37484093638568</c:v>
                </c:pt>
                <c:pt idx="2">
                  <c:v>314.4696273858832</c:v>
                </c:pt>
                <c:pt idx="3">
                  <c:v>279.38510668351216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B-4CB8-8788-C6B595958D74}"/>
            </c:ext>
          </c:extLst>
        </c:ser>
        <c:ser>
          <c:idx val="1"/>
          <c:order val="1"/>
          <c:tx>
            <c:strRef>
              <c:f>'Genogroup IIa '!$AF$203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'!$AF$211:$AF$214</c:f>
                <c:numCache>
                  <c:formatCode>General</c:formatCode>
                  <c:ptCount val="4"/>
                  <c:pt idx="0">
                    <c:v>187.46872195782069</c:v>
                  </c:pt>
                  <c:pt idx="1">
                    <c:v>48.93824663183036</c:v>
                  </c:pt>
                  <c:pt idx="2">
                    <c:v>76.622924433798744</c:v>
                  </c:pt>
                  <c:pt idx="3">
                    <c:v>72.223514317280291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'!$AD$204:$AD$207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'!$AF$204:$AF$207</c:f>
              <c:numCache>
                <c:formatCode>General</c:formatCode>
                <c:ptCount val="4"/>
                <c:pt idx="0">
                  <c:v>352.78520629179366</c:v>
                </c:pt>
                <c:pt idx="1">
                  <c:v>187.21421218233309</c:v>
                </c:pt>
                <c:pt idx="2">
                  <c:v>316.86072199654558</c:v>
                </c:pt>
                <c:pt idx="3">
                  <c:v>311.87057170139485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B-4CB8-8788-C6B595958D74}"/>
            </c:ext>
          </c:extLst>
        </c:ser>
        <c:ser>
          <c:idx val="2"/>
          <c:order val="2"/>
          <c:tx>
            <c:strRef>
              <c:f>'Genogroup IIa '!$AG$203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'!$AG$211:$AG$214</c:f>
                <c:numCache>
                  <c:formatCode>General</c:formatCode>
                  <c:ptCount val="4"/>
                  <c:pt idx="0">
                    <c:v>189.43943166623282</c:v>
                  </c:pt>
                  <c:pt idx="1">
                    <c:v>26.974139435462867</c:v>
                  </c:pt>
                  <c:pt idx="2">
                    <c:v>93.575589613197238</c:v>
                  </c:pt>
                  <c:pt idx="3">
                    <c:v>61.629279557727912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'!$AD$204:$AD$207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'!$AG$204:$AG$207</c:f>
              <c:numCache>
                <c:formatCode>General</c:formatCode>
                <c:ptCount val="4"/>
                <c:pt idx="0">
                  <c:v>437.03984330342314</c:v>
                </c:pt>
                <c:pt idx="1">
                  <c:v>42.679600331758621</c:v>
                </c:pt>
                <c:pt idx="2">
                  <c:v>436.71388132978387</c:v>
                </c:pt>
                <c:pt idx="3">
                  <c:v>413.38588988217759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B-4CB8-8788-C6B59595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6125743"/>
        <c:axId val="296099951"/>
      </c:barChart>
      <c:catAx>
        <c:axId val="29612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099951"/>
        <c:crosses val="autoZero"/>
        <c:auto val="1"/>
        <c:lblAlgn val="ctr"/>
        <c:lblOffset val="100"/>
        <c:noMultiLvlLbl val="0"/>
      </c:catAx>
      <c:valAx>
        <c:axId val="29609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Normalised copy number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en-US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125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chemeClr val="tx1"/>
                </a:solidFill>
              </a:rPr>
              <a:t>IgM</a:t>
            </a:r>
            <a:r>
              <a:rPr lang="de-DE" sz="1200" b="1" baseline="0">
                <a:solidFill>
                  <a:schemeClr val="tx1"/>
                </a:solidFill>
              </a:rPr>
              <a:t> Cohabitation II</a:t>
            </a:r>
            <a:endParaRPr lang="de-DE" sz="1200" b="1">
              <a:solidFill>
                <a:schemeClr val="tx1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9292951509553"/>
          <c:y val="0.16557249933425683"/>
          <c:w val="0.76892769688705109"/>
          <c:h val="0.69026810698249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'Genogroup I'!$AE$108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I'!$AE$115:$AE$118</c:f>
                <c:numCache>
                  <c:formatCode>General</c:formatCode>
                  <c:ptCount val="4"/>
                  <c:pt idx="0">
                    <c:v>2583.3380213688833</c:v>
                  </c:pt>
                  <c:pt idx="1">
                    <c:v>1406.6804291215988</c:v>
                  </c:pt>
                  <c:pt idx="2">
                    <c:v>611.43352188271558</c:v>
                  </c:pt>
                  <c:pt idx="3">
                    <c:v>490.33644862688823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I'!$AD$109:$AD$112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I'!$AE$109:$AE$112</c:f>
              <c:numCache>
                <c:formatCode>General</c:formatCode>
                <c:ptCount val="4"/>
                <c:pt idx="0">
                  <c:v>2422.2877068783682</c:v>
                </c:pt>
                <c:pt idx="1">
                  <c:v>1426.3799208643125</c:v>
                </c:pt>
                <c:pt idx="2">
                  <c:v>886.62106542200218</c:v>
                </c:pt>
                <c:pt idx="3">
                  <c:v>663.2607102226915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E-46AF-BD10-38C842AF1CB8}"/>
            </c:ext>
          </c:extLst>
        </c:ser>
        <c:ser>
          <c:idx val="1"/>
          <c:order val="1"/>
          <c:tx>
            <c:strRef>
              <c:f>'Genogroup I'!$AF$108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I'!$AF$115:$AF$118</c:f>
                <c:numCache>
                  <c:formatCode>General</c:formatCode>
                  <c:ptCount val="4"/>
                  <c:pt idx="0">
                    <c:v>101.45312429683761</c:v>
                  </c:pt>
                  <c:pt idx="1">
                    <c:v>198.73461997772384</c:v>
                  </c:pt>
                  <c:pt idx="2">
                    <c:v>161.43230575908271</c:v>
                  </c:pt>
                  <c:pt idx="3">
                    <c:v>128.33428006281252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I'!$AD$109:$AD$112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I'!$AF$109:$AF$112</c:f>
              <c:numCache>
                <c:formatCode>General</c:formatCode>
                <c:ptCount val="4"/>
                <c:pt idx="0">
                  <c:v>133.94751035914913</c:v>
                </c:pt>
                <c:pt idx="1">
                  <c:v>235.7177724926182</c:v>
                </c:pt>
                <c:pt idx="2">
                  <c:v>252.82223181037503</c:v>
                </c:pt>
                <c:pt idx="3">
                  <c:v>272.18346822431118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2E-46AF-BD10-38C842AF1CB8}"/>
            </c:ext>
          </c:extLst>
        </c:ser>
        <c:ser>
          <c:idx val="2"/>
          <c:order val="2"/>
          <c:tx>
            <c:strRef>
              <c:f>'Genogroup I'!$AG$108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I'!$AG$115:$AG$118</c:f>
                <c:numCache>
                  <c:formatCode>General</c:formatCode>
                  <c:ptCount val="4"/>
                  <c:pt idx="0">
                    <c:v>516.8252610527619</c:v>
                  </c:pt>
                  <c:pt idx="1">
                    <c:v>100.40080911305098</c:v>
                  </c:pt>
                  <c:pt idx="2">
                    <c:v>415.09658741447487</c:v>
                  </c:pt>
                  <c:pt idx="3">
                    <c:v>719.51805931001047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I'!$AD$109:$AD$112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I'!$AG$109:$AG$112</c:f>
              <c:numCache>
                <c:formatCode>General</c:formatCode>
                <c:ptCount val="4"/>
                <c:pt idx="0">
                  <c:v>621.2638225272342</c:v>
                </c:pt>
                <c:pt idx="1">
                  <c:v>117.66713672819189</c:v>
                </c:pt>
                <c:pt idx="2">
                  <c:v>435.29413215695934</c:v>
                </c:pt>
                <c:pt idx="3">
                  <c:v>530.44518251539557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2E-46AF-BD10-38C842AF1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076863"/>
        <c:axId val="1"/>
      </c:barChart>
      <c:catAx>
        <c:axId val="3007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Normalised</a:t>
                </a:r>
                <a:r>
                  <a:rPr lang="en-US" b="0"/>
                  <a:t> 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copy</a:t>
                </a:r>
                <a:r>
                  <a:rPr lang="en-US" b="0"/>
                  <a:t> 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number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768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066907139400868"/>
          <c:y val="0.92395031199612443"/>
          <c:w val="0.20712613129241203"/>
          <c:h val="7.2541117271583633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Mx2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I'!$AK$108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I'!$AK$115:$AK$118</c:f>
                <c:numCache>
                  <c:formatCode>General</c:formatCode>
                  <c:ptCount val="4"/>
                  <c:pt idx="0">
                    <c:v>9184.6079065785761</c:v>
                  </c:pt>
                  <c:pt idx="1">
                    <c:v>2924.4510103925654</c:v>
                  </c:pt>
                  <c:pt idx="2">
                    <c:v>3454.7234006318299</c:v>
                  </c:pt>
                  <c:pt idx="3">
                    <c:v>5694.7260367882209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I'!$AJ$109:$AJ$112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I'!$AK$109:$AK$112</c:f>
              <c:numCache>
                <c:formatCode>General</c:formatCode>
                <c:ptCount val="4"/>
                <c:pt idx="0">
                  <c:v>9799.4047640044919</c:v>
                </c:pt>
                <c:pt idx="1">
                  <c:v>6144.8894789294864</c:v>
                </c:pt>
                <c:pt idx="2">
                  <c:v>3454.7234006318299</c:v>
                </c:pt>
                <c:pt idx="3">
                  <c:v>5844.0369997556063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D-4B3C-8C76-BA5BD50F55B3}"/>
            </c:ext>
          </c:extLst>
        </c:ser>
        <c:ser>
          <c:idx val="1"/>
          <c:order val="1"/>
          <c:tx>
            <c:strRef>
              <c:f>'Genogroup I'!$AL$108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I'!$AL$115:$AL$118</c:f>
                <c:numCache>
                  <c:formatCode>General</c:formatCode>
                  <c:ptCount val="4"/>
                  <c:pt idx="0">
                    <c:v>326300.23477807903</c:v>
                  </c:pt>
                  <c:pt idx="1">
                    <c:v>28854.798905127449</c:v>
                  </c:pt>
                  <c:pt idx="2">
                    <c:v>11251.099908347232</c:v>
                  </c:pt>
                  <c:pt idx="3">
                    <c:v>22773.045299310674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I'!$AJ$109:$AJ$112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I'!$AL$109:$AL$112</c:f>
              <c:numCache>
                <c:formatCode>General</c:formatCode>
                <c:ptCount val="4"/>
                <c:pt idx="0">
                  <c:v>191265.84437621076</c:v>
                </c:pt>
                <c:pt idx="1">
                  <c:v>78222.270692210659</c:v>
                </c:pt>
                <c:pt idx="2">
                  <c:v>104838.8240980163</c:v>
                </c:pt>
                <c:pt idx="3">
                  <c:v>40006.106924531639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D-4B3C-8C76-BA5BD50F55B3}"/>
            </c:ext>
          </c:extLst>
        </c:ser>
        <c:ser>
          <c:idx val="2"/>
          <c:order val="2"/>
          <c:tx>
            <c:strRef>
              <c:f>'Genogroup I'!$AM$108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I'!$AM$115:$AM$118</c:f>
                <c:numCache>
                  <c:formatCode>General</c:formatCode>
                  <c:ptCount val="4"/>
                  <c:pt idx="0">
                    <c:v>19541.216024210982</c:v>
                  </c:pt>
                  <c:pt idx="1">
                    <c:v>25797.385776854571</c:v>
                  </c:pt>
                  <c:pt idx="2">
                    <c:v>12560.400564366417</c:v>
                  </c:pt>
                  <c:pt idx="3">
                    <c:v>34910.585965691665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I'!$AJ$109:$AJ$112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I'!$AM$109:$AM$112</c:f>
              <c:numCache>
                <c:formatCode>General</c:formatCode>
                <c:ptCount val="4"/>
                <c:pt idx="0">
                  <c:v>34680.890136896887</c:v>
                </c:pt>
                <c:pt idx="1">
                  <c:v>32385.325158426203</c:v>
                </c:pt>
                <c:pt idx="2">
                  <c:v>79084.053153950634</c:v>
                </c:pt>
                <c:pt idx="3">
                  <c:v>48174.760585907643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5D-4B3C-8C76-BA5BD50F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45199"/>
        <c:axId val="207026063"/>
      </c:barChart>
      <c:catAx>
        <c:axId val="207045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26063"/>
        <c:crosses val="autoZero"/>
        <c:auto val="1"/>
        <c:lblAlgn val="ctr"/>
        <c:lblOffset val="100"/>
        <c:noMultiLvlLbl val="0"/>
      </c:catAx>
      <c:valAx>
        <c:axId val="20702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</a:t>
                </a:r>
                <a:r>
                  <a:rPr lang="en-US" baseline="0"/>
                  <a:t> number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4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CD8b1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I'!$AR$108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I'!$AR$115:$AR$118</c:f>
                <c:numCache>
                  <c:formatCode>General</c:formatCode>
                  <c:ptCount val="4"/>
                  <c:pt idx="0">
                    <c:v>217.29721103016453</c:v>
                  </c:pt>
                  <c:pt idx="1">
                    <c:v>449.55576149063279</c:v>
                  </c:pt>
                  <c:pt idx="2">
                    <c:v>655.30327075645255</c:v>
                  </c:pt>
                  <c:pt idx="3">
                    <c:v>351.31916312952092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I'!$AQ$109:$AQ$112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I'!$AR$109:$AR$112</c:f>
              <c:numCache>
                <c:formatCode>General</c:formatCode>
                <c:ptCount val="4"/>
                <c:pt idx="0">
                  <c:v>3229.7374252704831</c:v>
                </c:pt>
                <c:pt idx="1">
                  <c:v>484.34279832229356</c:v>
                </c:pt>
                <c:pt idx="2">
                  <c:v>1472.7981488515734</c:v>
                </c:pt>
                <c:pt idx="3">
                  <c:v>881.14234109895608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C-45F8-8176-D2AF8FDC8F47}"/>
            </c:ext>
          </c:extLst>
        </c:ser>
        <c:ser>
          <c:idx val="1"/>
          <c:order val="1"/>
          <c:tx>
            <c:strRef>
              <c:f>'Genogroup I'!$AS$108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I'!$AS$115:$AS$118</c:f>
                <c:numCache>
                  <c:formatCode>General</c:formatCode>
                  <c:ptCount val="4"/>
                  <c:pt idx="0">
                    <c:v>61.875015114342276</c:v>
                  </c:pt>
                  <c:pt idx="1">
                    <c:v>493.97209806191751</c:v>
                  </c:pt>
                  <c:pt idx="2">
                    <c:v>1250.3802769972799</c:v>
                  </c:pt>
                  <c:pt idx="3">
                    <c:v>381.97896405789839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I'!$AQ$109:$AQ$112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I'!$AS$109:$AS$112</c:f>
              <c:numCache>
                <c:formatCode>General</c:formatCode>
                <c:ptCount val="4"/>
                <c:pt idx="0">
                  <c:v>659.48047445965392</c:v>
                </c:pt>
                <c:pt idx="1">
                  <c:v>766.05290476575249</c:v>
                </c:pt>
                <c:pt idx="2">
                  <c:v>1259.5941716979769</c:v>
                </c:pt>
                <c:pt idx="3">
                  <c:v>1201.5948233859276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C-45F8-8176-D2AF8FDC8F47}"/>
            </c:ext>
          </c:extLst>
        </c:ser>
        <c:ser>
          <c:idx val="2"/>
          <c:order val="2"/>
          <c:tx>
            <c:strRef>
              <c:f>'Genogroup I'!$AT$108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I'!$AT$115:$AT$118</c:f>
                <c:numCache>
                  <c:formatCode>General</c:formatCode>
                  <c:ptCount val="4"/>
                  <c:pt idx="0">
                    <c:v>303.24733634507203</c:v>
                  </c:pt>
                  <c:pt idx="1">
                    <c:v>265.36504431749324</c:v>
                  </c:pt>
                  <c:pt idx="2">
                    <c:v>473.78895317076405</c:v>
                  </c:pt>
                  <c:pt idx="3">
                    <c:v>471.26347269200221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I'!$AQ$109:$AQ$112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I'!$AT$109:$AT$112</c:f>
              <c:numCache>
                <c:formatCode>General</c:formatCode>
                <c:ptCount val="4"/>
                <c:pt idx="0">
                  <c:v>854.73344988151985</c:v>
                </c:pt>
                <c:pt idx="1">
                  <c:v>328.30936246502301</c:v>
                </c:pt>
                <c:pt idx="2">
                  <c:v>612.51775878935689</c:v>
                </c:pt>
                <c:pt idx="3">
                  <c:v>1379.69975326542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8C-45F8-8176-D2AF8FDC8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977391"/>
        <c:axId val="206988207"/>
      </c:barChart>
      <c:catAx>
        <c:axId val="206977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88207"/>
        <c:crosses val="autoZero"/>
        <c:auto val="1"/>
        <c:lblAlgn val="ctr"/>
        <c:lblOffset val="100"/>
        <c:noMultiLvlLbl val="0"/>
      </c:catAx>
      <c:valAx>
        <c:axId val="20698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7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CD4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I'!$AZ$108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I'!$AZ$115:$AZ$118</c:f>
                <c:numCache>
                  <c:formatCode>General</c:formatCode>
                  <c:ptCount val="4"/>
                  <c:pt idx="0">
                    <c:v>280.93526355211827</c:v>
                  </c:pt>
                  <c:pt idx="1">
                    <c:v>549.80754966626637</c:v>
                  </c:pt>
                  <c:pt idx="2">
                    <c:v>675.52678294797499</c:v>
                  </c:pt>
                  <c:pt idx="3">
                    <c:v>424.11951520990669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I'!$AY$109:$AY$112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I'!$AZ$109:$AZ$112</c:f>
              <c:numCache>
                <c:formatCode>General</c:formatCode>
                <c:ptCount val="4"/>
                <c:pt idx="0">
                  <c:v>1367.1554405046943</c:v>
                </c:pt>
                <c:pt idx="1">
                  <c:v>3690.5904295642295</c:v>
                </c:pt>
                <c:pt idx="2">
                  <c:v>951.29734844813902</c:v>
                </c:pt>
                <c:pt idx="3">
                  <c:v>1246.9772010392599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F-4F7C-91F5-67AA60461E2E}"/>
            </c:ext>
          </c:extLst>
        </c:ser>
        <c:ser>
          <c:idx val="1"/>
          <c:order val="1"/>
          <c:tx>
            <c:strRef>
              <c:f>'Genogroup I'!$BA$108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I'!$BA$115:$BA$118</c:f>
                <c:numCache>
                  <c:formatCode>General</c:formatCode>
                  <c:ptCount val="4"/>
                  <c:pt idx="0">
                    <c:v>197.43090201698405</c:v>
                  </c:pt>
                  <c:pt idx="1">
                    <c:v>918.31491086600204</c:v>
                  </c:pt>
                  <c:pt idx="2">
                    <c:v>898.20593682576771</c:v>
                  </c:pt>
                  <c:pt idx="3">
                    <c:v>629.22640919075968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I'!$AY$109:$AY$112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I'!$BA$109:$BA$112</c:f>
              <c:numCache>
                <c:formatCode>General</c:formatCode>
                <c:ptCount val="4"/>
                <c:pt idx="0">
                  <c:v>239.81623172799476</c:v>
                </c:pt>
                <c:pt idx="1">
                  <c:v>850.59505033717733</c:v>
                </c:pt>
                <c:pt idx="2">
                  <c:v>685.54228243878879</c:v>
                </c:pt>
                <c:pt idx="3">
                  <c:v>1007.0397959616371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F-4F7C-91F5-67AA60461E2E}"/>
            </c:ext>
          </c:extLst>
        </c:ser>
        <c:ser>
          <c:idx val="2"/>
          <c:order val="2"/>
          <c:tx>
            <c:strRef>
              <c:f>'Genogroup I'!$BB$108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I'!$BB$115:$BB$118</c:f>
                <c:numCache>
                  <c:formatCode>General</c:formatCode>
                  <c:ptCount val="4"/>
                  <c:pt idx="0">
                    <c:v>178.30450208905535</c:v>
                  </c:pt>
                  <c:pt idx="1">
                    <c:v>197.17612697882274</c:v>
                  </c:pt>
                  <c:pt idx="2">
                    <c:v>53.531685785844438</c:v>
                  </c:pt>
                  <c:pt idx="3">
                    <c:v>481.97487340027448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I'!$AY$109:$AY$112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I'!$BB$109:$BB$112</c:f>
              <c:numCache>
                <c:formatCode>General</c:formatCode>
                <c:ptCount val="4"/>
                <c:pt idx="0">
                  <c:v>297.38232957305831</c:v>
                </c:pt>
                <c:pt idx="1">
                  <c:v>334.33422445514418</c:v>
                </c:pt>
                <c:pt idx="2">
                  <c:v>251.24301523850153</c:v>
                </c:pt>
                <c:pt idx="3">
                  <c:v>865.7435310450893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F-4F7C-91F5-67AA60461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73903"/>
        <c:axId val="207080559"/>
      </c:barChart>
      <c:catAx>
        <c:axId val="20707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80559"/>
        <c:crosses val="autoZero"/>
        <c:auto val="1"/>
        <c:lblAlgn val="ctr"/>
        <c:lblOffset val="100"/>
        <c:noMultiLvlLbl val="0"/>
      </c:catAx>
      <c:valAx>
        <c:axId val="20708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73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IL6a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I'!$BH$108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I'!$BH$115:$BH$118</c:f>
                <c:numCache>
                  <c:formatCode>General</c:formatCode>
                  <c:ptCount val="4"/>
                  <c:pt idx="0">
                    <c:v>83.881405194852704</c:v>
                  </c:pt>
                  <c:pt idx="1">
                    <c:v>25.662277253956631</c:v>
                  </c:pt>
                  <c:pt idx="2">
                    <c:v>89.790133515180742</c:v>
                  </c:pt>
                  <c:pt idx="3">
                    <c:v>172.44863224856906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I'!$BG$109:$BG$112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I'!$BH$109:$BH$112</c:f>
              <c:numCache>
                <c:formatCode>General</c:formatCode>
                <c:ptCount val="4"/>
                <c:pt idx="0">
                  <c:v>296.16269079235269</c:v>
                </c:pt>
                <c:pt idx="1">
                  <c:v>134.29524630301691</c:v>
                </c:pt>
                <c:pt idx="2">
                  <c:v>345.83063063403188</c:v>
                </c:pt>
                <c:pt idx="3">
                  <c:v>206.4188669598129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A-42C8-B48A-399B6AC8B2C5}"/>
            </c:ext>
          </c:extLst>
        </c:ser>
        <c:ser>
          <c:idx val="1"/>
          <c:order val="1"/>
          <c:tx>
            <c:strRef>
              <c:f>'Genogroup I'!$BI$108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I'!$BI$115:$BI$118</c:f>
                <c:numCache>
                  <c:formatCode>General</c:formatCode>
                  <c:ptCount val="4"/>
                  <c:pt idx="0">
                    <c:v>147.98497535722561</c:v>
                  </c:pt>
                  <c:pt idx="1">
                    <c:v>94.407565862751525</c:v>
                  </c:pt>
                  <c:pt idx="2">
                    <c:v>64.7294719569432</c:v>
                  </c:pt>
                  <c:pt idx="3">
                    <c:v>87.842210185394364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I'!$BG$109:$BG$112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I'!$BI$109:$BI$112</c:f>
              <c:numCache>
                <c:formatCode>General</c:formatCode>
                <c:ptCount val="4"/>
                <c:pt idx="0">
                  <c:v>476.82589206566757</c:v>
                </c:pt>
                <c:pt idx="1">
                  <c:v>499.20781969864288</c:v>
                </c:pt>
                <c:pt idx="2">
                  <c:v>428.97584830843732</c:v>
                </c:pt>
                <c:pt idx="3">
                  <c:v>544.41067335231673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A-42C8-B48A-399B6AC8B2C5}"/>
            </c:ext>
          </c:extLst>
        </c:ser>
        <c:ser>
          <c:idx val="2"/>
          <c:order val="2"/>
          <c:tx>
            <c:strRef>
              <c:f>'Genogroup I'!$BJ$108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I'!$BJ$115:$BJ$118</c:f>
                <c:numCache>
                  <c:formatCode>General</c:formatCode>
                  <c:ptCount val="4"/>
                  <c:pt idx="0">
                    <c:v>76.798555445763228</c:v>
                  </c:pt>
                  <c:pt idx="1">
                    <c:v>133.84625742951198</c:v>
                  </c:pt>
                  <c:pt idx="2">
                    <c:v>163.99965007125789</c:v>
                  </c:pt>
                  <c:pt idx="3">
                    <c:v>180.32460961583561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I'!$BG$109:$BG$112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I'!$BJ$109:$BJ$112</c:f>
              <c:numCache>
                <c:formatCode>General</c:formatCode>
                <c:ptCount val="4"/>
                <c:pt idx="0">
                  <c:v>565.19801171363906</c:v>
                </c:pt>
                <c:pt idx="1">
                  <c:v>530.8902226761079</c:v>
                </c:pt>
                <c:pt idx="2">
                  <c:v>397.9736805432409</c:v>
                </c:pt>
                <c:pt idx="3">
                  <c:v>668.26473885735936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A-42C8-B48A-399B6AC8B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40207"/>
        <c:axId val="207078479"/>
      </c:barChart>
      <c:catAx>
        <c:axId val="20704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78479"/>
        <c:crosses val="autoZero"/>
        <c:auto val="1"/>
        <c:lblAlgn val="ctr"/>
        <c:lblOffset val="100"/>
        <c:noMultiLvlLbl val="0"/>
      </c:catAx>
      <c:valAx>
        <c:axId val="20707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4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Tnfa2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I'!$BP$108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I'!$BP$115:$BP$118</c:f>
                <c:numCache>
                  <c:formatCode>General</c:formatCode>
                  <c:ptCount val="4"/>
                  <c:pt idx="0">
                    <c:v>7.0995462374511069</c:v>
                  </c:pt>
                  <c:pt idx="1">
                    <c:v>5.9057564387181261</c:v>
                  </c:pt>
                  <c:pt idx="2">
                    <c:v>5.7762736494890792</c:v>
                  </c:pt>
                  <c:pt idx="3">
                    <c:v>2.4375332189158239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I'!$BO$109:$BO$112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I'!$BP$109:$BP$112</c:f>
              <c:numCache>
                <c:formatCode>General</c:formatCode>
                <c:ptCount val="4"/>
                <c:pt idx="0">
                  <c:v>16.753534824263102</c:v>
                </c:pt>
                <c:pt idx="1">
                  <c:v>25.204789640835337</c:v>
                </c:pt>
                <c:pt idx="2">
                  <c:v>25.916424334655094</c:v>
                </c:pt>
                <c:pt idx="3">
                  <c:v>11.955472777653458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6-4A91-938D-2FD592F43857}"/>
            </c:ext>
          </c:extLst>
        </c:ser>
        <c:ser>
          <c:idx val="1"/>
          <c:order val="1"/>
          <c:tx>
            <c:strRef>
              <c:f>'Genogroup I'!$BQ$108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I'!$BQ$115:$BQ$118</c:f>
                <c:numCache>
                  <c:formatCode>General</c:formatCode>
                  <c:ptCount val="4"/>
                  <c:pt idx="0">
                    <c:v>29.163985260596093</c:v>
                  </c:pt>
                  <c:pt idx="1">
                    <c:v>15.997237549871359</c:v>
                  </c:pt>
                  <c:pt idx="2">
                    <c:v>6.0285219000986636</c:v>
                  </c:pt>
                  <c:pt idx="3">
                    <c:v>45.901235325525498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I'!$BO$109:$BO$112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I'!$BQ$109:$BQ$112</c:f>
              <c:numCache>
                <c:formatCode>General</c:formatCode>
                <c:ptCount val="4"/>
                <c:pt idx="0">
                  <c:v>54.704333270489741</c:v>
                </c:pt>
                <c:pt idx="1">
                  <c:v>42.146298543078586</c:v>
                </c:pt>
                <c:pt idx="2">
                  <c:v>31.0133170084078</c:v>
                </c:pt>
                <c:pt idx="3">
                  <c:v>56.7599652877918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6-4A91-938D-2FD592F43857}"/>
            </c:ext>
          </c:extLst>
        </c:ser>
        <c:ser>
          <c:idx val="2"/>
          <c:order val="2"/>
          <c:tx>
            <c:strRef>
              <c:f>'Genogroup I'!$BR$108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I'!$BR$115:$BR$118</c:f>
                <c:numCache>
                  <c:formatCode>General</c:formatCode>
                  <c:ptCount val="4"/>
                  <c:pt idx="0">
                    <c:v>40.874142142787107</c:v>
                  </c:pt>
                  <c:pt idx="1">
                    <c:v>84.239119524182087</c:v>
                  </c:pt>
                  <c:pt idx="2">
                    <c:v>6.0175750641382448</c:v>
                  </c:pt>
                  <c:pt idx="3">
                    <c:v>5.7468180341412074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I'!$BO$109:$BO$112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I'!$BR$109:$BR$112</c:f>
              <c:numCache>
                <c:formatCode>General</c:formatCode>
                <c:ptCount val="4"/>
                <c:pt idx="0">
                  <c:v>57.215193044764725</c:v>
                </c:pt>
                <c:pt idx="1">
                  <c:v>98.1600840994615</c:v>
                </c:pt>
                <c:pt idx="2">
                  <c:v>16.076766553116421</c:v>
                </c:pt>
                <c:pt idx="3">
                  <c:v>45.866972163490907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6-4A91-938D-2FD592F43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85967"/>
        <c:axId val="207085551"/>
      </c:barChart>
      <c:catAx>
        <c:axId val="20708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85551"/>
        <c:crosses val="autoZero"/>
        <c:auto val="1"/>
        <c:lblAlgn val="ctr"/>
        <c:lblOffset val="100"/>
        <c:noMultiLvlLbl val="0"/>
      </c:catAx>
      <c:valAx>
        <c:axId val="20708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85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IL10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I'!$BX$108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I'!$BX$115:$BX$118</c:f>
                <c:numCache>
                  <c:formatCode>General</c:formatCode>
                  <c:ptCount val="4"/>
                  <c:pt idx="0">
                    <c:v>133.71282374982607</c:v>
                  </c:pt>
                  <c:pt idx="1">
                    <c:v>128.58451112327367</c:v>
                  </c:pt>
                  <c:pt idx="2">
                    <c:v>21.622176504764234</c:v>
                  </c:pt>
                  <c:pt idx="3">
                    <c:v>87.039371349539863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I'!$BW$109:$BW$112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I'!$BX$109:$BX$112</c:f>
              <c:numCache>
                <c:formatCode>General</c:formatCode>
                <c:ptCount val="4"/>
                <c:pt idx="0">
                  <c:v>198.21512434662986</c:v>
                </c:pt>
                <c:pt idx="1">
                  <c:v>412.55286967852686</c:v>
                </c:pt>
                <c:pt idx="2">
                  <c:v>74.850387277054779</c:v>
                </c:pt>
                <c:pt idx="3">
                  <c:v>132.42528673928689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B-4726-B7A0-68EE4D882859}"/>
            </c:ext>
          </c:extLst>
        </c:ser>
        <c:ser>
          <c:idx val="1"/>
          <c:order val="1"/>
          <c:tx>
            <c:strRef>
              <c:f>'Genogroup I'!$BY$108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I'!$BY$115:$BY$118</c:f>
                <c:numCache>
                  <c:formatCode>General</c:formatCode>
                  <c:ptCount val="4"/>
                  <c:pt idx="0">
                    <c:v>25.994434233979952</c:v>
                  </c:pt>
                  <c:pt idx="1">
                    <c:v>13.780887843707534</c:v>
                  </c:pt>
                  <c:pt idx="2">
                    <c:v>107.29901359766085</c:v>
                  </c:pt>
                  <c:pt idx="3">
                    <c:v>40.996962738528701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I'!$BW$109:$BW$112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I'!$BY$109:$BY$112</c:f>
              <c:numCache>
                <c:formatCode>General</c:formatCode>
                <c:ptCount val="4"/>
                <c:pt idx="0">
                  <c:v>100.84847499007637</c:v>
                </c:pt>
                <c:pt idx="1">
                  <c:v>55.868092988139637</c:v>
                </c:pt>
                <c:pt idx="2">
                  <c:v>240.70270999665351</c:v>
                </c:pt>
                <c:pt idx="3">
                  <c:v>64.112731028446362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B-4726-B7A0-68EE4D882859}"/>
            </c:ext>
          </c:extLst>
        </c:ser>
        <c:ser>
          <c:idx val="2"/>
          <c:order val="2"/>
          <c:tx>
            <c:strRef>
              <c:f>'Genogroup I'!$BZ$108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I'!$BZ$115:$BZ$118</c:f>
                <c:numCache>
                  <c:formatCode>General</c:formatCode>
                  <c:ptCount val="4"/>
                  <c:pt idx="0">
                    <c:v>61.637120178748951</c:v>
                  </c:pt>
                  <c:pt idx="1">
                    <c:v>112.03113276891142</c:v>
                  </c:pt>
                  <c:pt idx="2">
                    <c:v>34.390505092035994</c:v>
                  </c:pt>
                  <c:pt idx="3">
                    <c:v>14.400883783223248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I'!$BW$109:$BW$112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I'!$BZ$109:$BZ$112</c:f>
              <c:numCache>
                <c:formatCode>General</c:formatCode>
                <c:ptCount val="4"/>
                <c:pt idx="0">
                  <c:v>126.23002247939715</c:v>
                </c:pt>
                <c:pt idx="1">
                  <c:v>154.4082059442035</c:v>
                </c:pt>
                <c:pt idx="2">
                  <c:v>147.25401330914951</c:v>
                </c:pt>
                <c:pt idx="3">
                  <c:v>89.376730449534136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5B-4726-B7A0-68EE4D88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969487"/>
        <c:axId val="206969903"/>
      </c:barChart>
      <c:catAx>
        <c:axId val="20696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69903"/>
        <c:crosses val="autoZero"/>
        <c:auto val="1"/>
        <c:lblAlgn val="ctr"/>
        <c:lblOffset val="100"/>
        <c:noMultiLvlLbl val="0"/>
      </c:catAx>
      <c:valAx>
        <c:axId val="206969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</a:t>
                </a:r>
                <a:r>
                  <a:rPr lang="en-US" baseline="0"/>
                  <a:t> copy number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6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chemeClr val="tx1"/>
                </a:solidFill>
              </a:rPr>
              <a:t>IgM</a:t>
            </a:r>
            <a:r>
              <a:rPr lang="de-DE" sz="1200" b="1" baseline="0">
                <a:solidFill>
                  <a:schemeClr val="tx1"/>
                </a:solidFill>
              </a:rPr>
              <a:t> Cohabitation II</a:t>
            </a:r>
            <a:endParaRPr lang="de-DE" sz="1200" b="1">
              <a:solidFill>
                <a:schemeClr val="tx1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9292951509553"/>
          <c:y val="0.16557249933425683"/>
          <c:w val="0.76892769688705109"/>
          <c:h val="0.69026810698249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'Genogroup I'!$AE$108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I'!$AE$115:$AE$118</c:f>
                <c:numCache>
                  <c:formatCode>General</c:formatCode>
                  <c:ptCount val="4"/>
                  <c:pt idx="0">
                    <c:v>2583.3380213688833</c:v>
                  </c:pt>
                  <c:pt idx="1">
                    <c:v>1406.6804291215988</c:v>
                  </c:pt>
                  <c:pt idx="2">
                    <c:v>611.43352188271558</c:v>
                  </c:pt>
                  <c:pt idx="3">
                    <c:v>490.33644862688823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I'!$AD$109:$AD$112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I'!$AE$109:$AE$112</c:f>
              <c:numCache>
                <c:formatCode>General</c:formatCode>
                <c:ptCount val="4"/>
                <c:pt idx="0">
                  <c:v>2422.2877068783682</c:v>
                </c:pt>
                <c:pt idx="1">
                  <c:v>1426.3799208643125</c:v>
                </c:pt>
                <c:pt idx="2">
                  <c:v>886.62106542200218</c:v>
                </c:pt>
                <c:pt idx="3">
                  <c:v>663.2607102226915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D-4B33-A21D-4D15A38A0211}"/>
            </c:ext>
          </c:extLst>
        </c:ser>
        <c:ser>
          <c:idx val="1"/>
          <c:order val="1"/>
          <c:tx>
            <c:strRef>
              <c:f>'Genogroup I'!$AF$108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I'!$AF$115:$AF$118</c:f>
                <c:numCache>
                  <c:formatCode>General</c:formatCode>
                  <c:ptCount val="4"/>
                  <c:pt idx="0">
                    <c:v>101.45312429683761</c:v>
                  </c:pt>
                  <c:pt idx="1">
                    <c:v>198.73461997772384</c:v>
                  </c:pt>
                  <c:pt idx="2">
                    <c:v>161.43230575908271</c:v>
                  </c:pt>
                  <c:pt idx="3">
                    <c:v>128.33428006281252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I'!$AD$109:$AD$112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I'!$AF$109:$AF$112</c:f>
              <c:numCache>
                <c:formatCode>General</c:formatCode>
                <c:ptCount val="4"/>
                <c:pt idx="0">
                  <c:v>133.94751035914913</c:v>
                </c:pt>
                <c:pt idx="1">
                  <c:v>235.7177724926182</c:v>
                </c:pt>
                <c:pt idx="2">
                  <c:v>252.82223181037503</c:v>
                </c:pt>
                <c:pt idx="3">
                  <c:v>272.18346822431118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D-4B33-A21D-4D15A38A0211}"/>
            </c:ext>
          </c:extLst>
        </c:ser>
        <c:ser>
          <c:idx val="2"/>
          <c:order val="2"/>
          <c:tx>
            <c:strRef>
              <c:f>'Genogroup I'!$AG$108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I'!$AG$115:$AG$118</c:f>
                <c:numCache>
                  <c:formatCode>General</c:formatCode>
                  <c:ptCount val="4"/>
                  <c:pt idx="0">
                    <c:v>516.8252610527619</c:v>
                  </c:pt>
                  <c:pt idx="1">
                    <c:v>100.40080911305098</c:v>
                  </c:pt>
                  <c:pt idx="2">
                    <c:v>415.09658741447487</c:v>
                  </c:pt>
                  <c:pt idx="3">
                    <c:v>719.51805931001047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I'!$AD$109:$AD$112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I'!$AG$109:$AG$112</c:f>
              <c:numCache>
                <c:formatCode>General</c:formatCode>
                <c:ptCount val="4"/>
                <c:pt idx="0">
                  <c:v>621.2638225272342</c:v>
                </c:pt>
                <c:pt idx="1">
                  <c:v>117.66713672819189</c:v>
                </c:pt>
                <c:pt idx="2">
                  <c:v>435.29413215695934</c:v>
                </c:pt>
                <c:pt idx="3">
                  <c:v>530.44518251539557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D-4B33-A21D-4D15A38A0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076863"/>
        <c:axId val="1"/>
      </c:barChart>
      <c:catAx>
        <c:axId val="3007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Normalised</a:t>
                </a:r>
                <a:r>
                  <a:rPr lang="en-US" b="0"/>
                  <a:t> 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copy</a:t>
                </a:r>
                <a:r>
                  <a:rPr lang="en-US" b="0"/>
                  <a:t> 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number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768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066907139400868"/>
          <c:y val="0.92395031199612443"/>
          <c:w val="0.20712613129241203"/>
          <c:h val="7.2541117271583633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Mx2 Cohabitation 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IIa '!$AF$75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'!$AF$83:$AF$86</c:f>
                <c:numCache>
                  <c:formatCode>General</c:formatCode>
                  <c:ptCount val="4"/>
                  <c:pt idx="0">
                    <c:v>9184.6079065785761</c:v>
                  </c:pt>
                  <c:pt idx="1">
                    <c:v>2924.4510103925654</c:v>
                  </c:pt>
                  <c:pt idx="2">
                    <c:v>689.21200824944697</c:v>
                  </c:pt>
                  <c:pt idx="3">
                    <c:v>5694.7260367882209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'!$AE$76:$AE$79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'!$AF$76:$AF$79</c:f>
              <c:numCache>
                <c:formatCode>General</c:formatCode>
                <c:ptCount val="4"/>
                <c:pt idx="0">
                  <c:v>9799.4047640044919</c:v>
                </c:pt>
                <c:pt idx="1">
                  <c:v>6144.8894789294864</c:v>
                </c:pt>
                <c:pt idx="2">
                  <c:v>3454.7234006318299</c:v>
                </c:pt>
                <c:pt idx="3">
                  <c:v>5844.0369997556063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8-4033-A19A-59C30A1E4EED}"/>
            </c:ext>
          </c:extLst>
        </c:ser>
        <c:ser>
          <c:idx val="1"/>
          <c:order val="1"/>
          <c:tx>
            <c:strRef>
              <c:f>'Genogroup IIa '!$AG$75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'!$AG$83:$AG$86</c:f>
                <c:numCache>
                  <c:formatCode>General</c:formatCode>
                  <c:ptCount val="4"/>
                  <c:pt idx="0">
                    <c:v>37896.694979879365</c:v>
                  </c:pt>
                  <c:pt idx="1">
                    <c:v>142216.4708485413</c:v>
                  </c:pt>
                  <c:pt idx="2">
                    <c:v>29902.1165785224</c:v>
                  </c:pt>
                  <c:pt idx="3">
                    <c:v>82480.687829147791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'!$AE$76:$AE$79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'!$AG$76:$AG$79</c:f>
              <c:numCache>
                <c:formatCode>General</c:formatCode>
                <c:ptCount val="4"/>
                <c:pt idx="0">
                  <c:v>159382.4944199805</c:v>
                </c:pt>
                <c:pt idx="1">
                  <c:v>247406.57336202177</c:v>
                </c:pt>
                <c:pt idx="2">
                  <c:v>147986.43463347445</c:v>
                </c:pt>
                <c:pt idx="3">
                  <c:v>209475.30967714198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8-4033-A19A-59C30A1E4EED}"/>
            </c:ext>
          </c:extLst>
        </c:ser>
        <c:ser>
          <c:idx val="2"/>
          <c:order val="2"/>
          <c:tx>
            <c:strRef>
              <c:f>'Genogroup IIa '!$AH$75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'!$AH$83:$AH$86</c:f>
                <c:numCache>
                  <c:formatCode>General</c:formatCode>
                  <c:ptCount val="4"/>
                  <c:pt idx="0">
                    <c:v>20756.596182637957</c:v>
                  </c:pt>
                  <c:pt idx="1">
                    <c:v>171312.17651915672</c:v>
                  </c:pt>
                  <c:pt idx="2">
                    <c:v>14623.319357211141</c:v>
                  </c:pt>
                  <c:pt idx="3">
                    <c:v>43337.407165608354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'!$AE$76:$AE$79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'!$AH$76:$AH$79</c:f>
              <c:numCache>
                <c:formatCode>General</c:formatCode>
                <c:ptCount val="4"/>
                <c:pt idx="0">
                  <c:v>54910.150163335711</c:v>
                </c:pt>
                <c:pt idx="1">
                  <c:v>384310.11520407686</c:v>
                </c:pt>
                <c:pt idx="2">
                  <c:v>68014.013422184216</c:v>
                </c:pt>
                <c:pt idx="3">
                  <c:v>53367.840442698274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F8-4033-A19A-59C30A1E4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35103"/>
        <c:axId val="30131775"/>
      </c:barChart>
      <c:catAx>
        <c:axId val="3013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31775"/>
        <c:crosses val="autoZero"/>
        <c:auto val="1"/>
        <c:lblAlgn val="ctr"/>
        <c:lblOffset val="100"/>
        <c:noMultiLvlLbl val="0"/>
      </c:catAx>
      <c:valAx>
        <c:axId val="3013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Nomalised</a:t>
                </a:r>
                <a:r>
                  <a:rPr lang="en-US" baseline="0"/>
                  <a:t> copy number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35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Mx2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I'!$AK$108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I'!$AK$115:$AK$118</c:f>
                <c:numCache>
                  <c:formatCode>General</c:formatCode>
                  <c:ptCount val="4"/>
                  <c:pt idx="0">
                    <c:v>9184.6079065785761</c:v>
                  </c:pt>
                  <c:pt idx="1">
                    <c:v>2924.4510103925654</c:v>
                  </c:pt>
                  <c:pt idx="2">
                    <c:v>3454.7234006318299</c:v>
                  </c:pt>
                  <c:pt idx="3">
                    <c:v>5694.7260367882209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I'!$AJ$109:$AJ$112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I'!$AK$109:$AK$112</c:f>
              <c:numCache>
                <c:formatCode>General</c:formatCode>
                <c:ptCount val="4"/>
                <c:pt idx="0">
                  <c:v>9799.4047640044919</c:v>
                </c:pt>
                <c:pt idx="1">
                  <c:v>6144.8894789294864</c:v>
                </c:pt>
                <c:pt idx="2">
                  <c:v>3454.7234006318299</c:v>
                </c:pt>
                <c:pt idx="3">
                  <c:v>5844.0369997556063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3-40F0-BBAD-A96798BDF825}"/>
            </c:ext>
          </c:extLst>
        </c:ser>
        <c:ser>
          <c:idx val="1"/>
          <c:order val="1"/>
          <c:tx>
            <c:strRef>
              <c:f>'Genogroup I'!$AL$108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I'!$AL$115:$AL$118</c:f>
                <c:numCache>
                  <c:formatCode>General</c:formatCode>
                  <c:ptCount val="4"/>
                  <c:pt idx="0">
                    <c:v>326300.23477807903</c:v>
                  </c:pt>
                  <c:pt idx="1">
                    <c:v>28854.798905127449</c:v>
                  </c:pt>
                  <c:pt idx="2">
                    <c:v>11251.099908347232</c:v>
                  </c:pt>
                  <c:pt idx="3">
                    <c:v>22773.045299310674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I'!$AJ$109:$AJ$112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I'!$AL$109:$AL$112</c:f>
              <c:numCache>
                <c:formatCode>General</c:formatCode>
                <c:ptCount val="4"/>
                <c:pt idx="0">
                  <c:v>191265.84437621076</c:v>
                </c:pt>
                <c:pt idx="1">
                  <c:v>78222.270692210659</c:v>
                </c:pt>
                <c:pt idx="2">
                  <c:v>104838.8240980163</c:v>
                </c:pt>
                <c:pt idx="3">
                  <c:v>40006.106924531639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3-40F0-BBAD-A96798BDF825}"/>
            </c:ext>
          </c:extLst>
        </c:ser>
        <c:ser>
          <c:idx val="2"/>
          <c:order val="2"/>
          <c:tx>
            <c:strRef>
              <c:f>'Genogroup I'!$AM$108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I'!$AM$115:$AM$118</c:f>
                <c:numCache>
                  <c:formatCode>General</c:formatCode>
                  <c:ptCount val="4"/>
                  <c:pt idx="0">
                    <c:v>19541.216024210982</c:v>
                  </c:pt>
                  <c:pt idx="1">
                    <c:v>25797.385776854571</c:v>
                  </c:pt>
                  <c:pt idx="2">
                    <c:v>12560.400564366417</c:v>
                  </c:pt>
                  <c:pt idx="3">
                    <c:v>34910.585965691665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I'!$AJ$109:$AJ$112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I'!$AM$109:$AM$112</c:f>
              <c:numCache>
                <c:formatCode>General</c:formatCode>
                <c:ptCount val="4"/>
                <c:pt idx="0">
                  <c:v>34680.890136896887</c:v>
                </c:pt>
                <c:pt idx="1">
                  <c:v>32385.325158426203</c:v>
                </c:pt>
                <c:pt idx="2">
                  <c:v>79084.053153950634</c:v>
                </c:pt>
                <c:pt idx="3">
                  <c:v>48174.760585907643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3-40F0-BBAD-A96798BDF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45199"/>
        <c:axId val="207026063"/>
      </c:barChart>
      <c:catAx>
        <c:axId val="207045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26063"/>
        <c:crosses val="autoZero"/>
        <c:auto val="1"/>
        <c:lblAlgn val="ctr"/>
        <c:lblOffset val="100"/>
        <c:noMultiLvlLbl val="0"/>
      </c:catAx>
      <c:valAx>
        <c:axId val="20702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</a:t>
                </a:r>
                <a:r>
                  <a:rPr lang="en-US" baseline="0"/>
                  <a:t> number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4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CD8b1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I'!$AR$108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I'!$AR$115:$AR$118</c:f>
                <c:numCache>
                  <c:formatCode>General</c:formatCode>
                  <c:ptCount val="4"/>
                  <c:pt idx="0">
                    <c:v>217.29721103016453</c:v>
                  </c:pt>
                  <c:pt idx="1">
                    <c:v>449.55576149063279</c:v>
                  </c:pt>
                  <c:pt idx="2">
                    <c:v>655.30327075645255</c:v>
                  </c:pt>
                  <c:pt idx="3">
                    <c:v>351.31916312952092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I'!$AQ$109:$AQ$112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I'!$AR$109:$AR$112</c:f>
              <c:numCache>
                <c:formatCode>General</c:formatCode>
                <c:ptCount val="4"/>
                <c:pt idx="0">
                  <c:v>3229.7374252704831</c:v>
                </c:pt>
                <c:pt idx="1">
                  <c:v>484.34279832229356</c:v>
                </c:pt>
                <c:pt idx="2">
                  <c:v>1472.7981488515734</c:v>
                </c:pt>
                <c:pt idx="3">
                  <c:v>881.14234109895608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6-46BD-BEA1-35AE3E122781}"/>
            </c:ext>
          </c:extLst>
        </c:ser>
        <c:ser>
          <c:idx val="1"/>
          <c:order val="1"/>
          <c:tx>
            <c:strRef>
              <c:f>'Genogroup I'!$AS$108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I'!$AS$115:$AS$118</c:f>
                <c:numCache>
                  <c:formatCode>General</c:formatCode>
                  <c:ptCount val="4"/>
                  <c:pt idx="0">
                    <c:v>61.875015114342276</c:v>
                  </c:pt>
                  <c:pt idx="1">
                    <c:v>493.97209806191751</c:v>
                  </c:pt>
                  <c:pt idx="2">
                    <c:v>1250.3802769972799</c:v>
                  </c:pt>
                  <c:pt idx="3">
                    <c:v>381.97896405789839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I'!$AQ$109:$AQ$112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I'!$AS$109:$AS$112</c:f>
              <c:numCache>
                <c:formatCode>General</c:formatCode>
                <c:ptCount val="4"/>
                <c:pt idx="0">
                  <c:v>659.48047445965392</c:v>
                </c:pt>
                <c:pt idx="1">
                  <c:v>766.05290476575249</c:v>
                </c:pt>
                <c:pt idx="2">
                  <c:v>1259.5941716979769</c:v>
                </c:pt>
                <c:pt idx="3">
                  <c:v>1201.5948233859276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6-46BD-BEA1-35AE3E122781}"/>
            </c:ext>
          </c:extLst>
        </c:ser>
        <c:ser>
          <c:idx val="2"/>
          <c:order val="2"/>
          <c:tx>
            <c:strRef>
              <c:f>'Genogroup I'!$AT$108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I'!$AT$115:$AT$118</c:f>
                <c:numCache>
                  <c:formatCode>General</c:formatCode>
                  <c:ptCount val="4"/>
                  <c:pt idx="0">
                    <c:v>303.24733634507203</c:v>
                  </c:pt>
                  <c:pt idx="1">
                    <c:v>265.36504431749324</c:v>
                  </c:pt>
                  <c:pt idx="2">
                    <c:v>473.78895317076405</c:v>
                  </c:pt>
                  <c:pt idx="3">
                    <c:v>471.26347269200221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I'!$AQ$109:$AQ$112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I'!$AT$109:$AT$112</c:f>
              <c:numCache>
                <c:formatCode>General</c:formatCode>
                <c:ptCount val="4"/>
                <c:pt idx="0">
                  <c:v>854.73344988151985</c:v>
                </c:pt>
                <c:pt idx="1">
                  <c:v>328.30936246502301</c:v>
                </c:pt>
                <c:pt idx="2">
                  <c:v>612.51775878935689</c:v>
                </c:pt>
                <c:pt idx="3">
                  <c:v>1379.69975326542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6-46BD-BEA1-35AE3E122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977391"/>
        <c:axId val="206988207"/>
      </c:barChart>
      <c:catAx>
        <c:axId val="206977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88207"/>
        <c:crosses val="autoZero"/>
        <c:auto val="1"/>
        <c:lblAlgn val="ctr"/>
        <c:lblOffset val="100"/>
        <c:noMultiLvlLbl val="0"/>
      </c:catAx>
      <c:valAx>
        <c:axId val="20698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7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CD4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I'!$AZ$108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I'!$AZ$115:$AZ$118</c:f>
                <c:numCache>
                  <c:formatCode>General</c:formatCode>
                  <c:ptCount val="4"/>
                  <c:pt idx="0">
                    <c:v>280.93526355211827</c:v>
                  </c:pt>
                  <c:pt idx="1">
                    <c:v>549.80754966626637</c:v>
                  </c:pt>
                  <c:pt idx="2">
                    <c:v>675.52678294797499</c:v>
                  </c:pt>
                  <c:pt idx="3">
                    <c:v>424.11951520990669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I'!$AY$109:$AY$112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I'!$AZ$109:$AZ$112</c:f>
              <c:numCache>
                <c:formatCode>General</c:formatCode>
                <c:ptCount val="4"/>
                <c:pt idx="0">
                  <c:v>1367.1554405046943</c:v>
                </c:pt>
                <c:pt idx="1">
                  <c:v>3690.5904295642295</c:v>
                </c:pt>
                <c:pt idx="2">
                  <c:v>951.29734844813902</c:v>
                </c:pt>
                <c:pt idx="3">
                  <c:v>1246.9772010392599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E-4BD4-B0DD-C36A96E55671}"/>
            </c:ext>
          </c:extLst>
        </c:ser>
        <c:ser>
          <c:idx val="1"/>
          <c:order val="1"/>
          <c:tx>
            <c:strRef>
              <c:f>'Genogroup I'!$BA$108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I'!$BA$115:$BA$118</c:f>
                <c:numCache>
                  <c:formatCode>General</c:formatCode>
                  <c:ptCount val="4"/>
                  <c:pt idx="0">
                    <c:v>197.43090201698405</c:v>
                  </c:pt>
                  <c:pt idx="1">
                    <c:v>918.31491086600204</c:v>
                  </c:pt>
                  <c:pt idx="2">
                    <c:v>898.20593682576771</c:v>
                  </c:pt>
                  <c:pt idx="3">
                    <c:v>629.22640919075968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I'!$AY$109:$AY$112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I'!$BA$109:$BA$112</c:f>
              <c:numCache>
                <c:formatCode>General</c:formatCode>
                <c:ptCount val="4"/>
                <c:pt idx="0">
                  <c:v>239.81623172799476</c:v>
                </c:pt>
                <c:pt idx="1">
                  <c:v>850.59505033717733</c:v>
                </c:pt>
                <c:pt idx="2">
                  <c:v>685.54228243878879</c:v>
                </c:pt>
                <c:pt idx="3">
                  <c:v>1007.0397959616371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E-4BD4-B0DD-C36A96E55671}"/>
            </c:ext>
          </c:extLst>
        </c:ser>
        <c:ser>
          <c:idx val="2"/>
          <c:order val="2"/>
          <c:tx>
            <c:strRef>
              <c:f>'Genogroup I'!$BB$108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I'!$BB$115:$BB$118</c:f>
                <c:numCache>
                  <c:formatCode>General</c:formatCode>
                  <c:ptCount val="4"/>
                  <c:pt idx="0">
                    <c:v>178.30450208905535</c:v>
                  </c:pt>
                  <c:pt idx="1">
                    <c:v>197.17612697882274</c:v>
                  </c:pt>
                  <c:pt idx="2">
                    <c:v>53.531685785844438</c:v>
                  </c:pt>
                  <c:pt idx="3">
                    <c:v>481.97487340027448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I'!$AY$109:$AY$112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I'!$BB$109:$BB$112</c:f>
              <c:numCache>
                <c:formatCode>General</c:formatCode>
                <c:ptCount val="4"/>
                <c:pt idx="0">
                  <c:v>297.38232957305831</c:v>
                </c:pt>
                <c:pt idx="1">
                  <c:v>334.33422445514418</c:v>
                </c:pt>
                <c:pt idx="2">
                  <c:v>251.24301523850153</c:v>
                </c:pt>
                <c:pt idx="3">
                  <c:v>865.7435310450893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2E-4BD4-B0DD-C36A96E55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73903"/>
        <c:axId val="207080559"/>
      </c:barChart>
      <c:catAx>
        <c:axId val="20707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80559"/>
        <c:crosses val="autoZero"/>
        <c:auto val="1"/>
        <c:lblAlgn val="ctr"/>
        <c:lblOffset val="100"/>
        <c:noMultiLvlLbl val="0"/>
      </c:catAx>
      <c:valAx>
        <c:axId val="20708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73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IL6a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I'!$BH$108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I'!$BH$115:$BH$118</c:f>
                <c:numCache>
                  <c:formatCode>General</c:formatCode>
                  <c:ptCount val="4"/>
                  <c:pt idx="0">
                    <c:v>83.881405194852704</c:v>
                  </c:pt>
                  <c:pt idx="1">
                    <c:v>25.662277253956631</c:v>
                  </c:pt>
                  <c:pt idx="2">
                    <c:v>89.790133515180742</c:v>
                  </c:pt>
                  <c:pt idx="3">
                    <c:v>172.44863224856906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I'!$BG$109:$BG$112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I'!$BH$109:$BH$112</c:f>
              <c:numCache>
                <c:formatCode>General</c:formatCode>
                <c:ptCount val="4"/>
                <c:pt idx="0">
                  <c:v>296.16269079235269</c:v>
                </c:pt>
                <c:pt idx="1">
                  <c:v>134.29524630301691</c:v>
                </c:pt>
                <c:pt idx="2">
                  <c:v>345.83063063403188</c:v>
                </c:pt>
                <c:pt idx="3">
                  <c:v>206.4188669598129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C-46F8-AF32-054DA2A6C19A}"/>
            </c:ext>
          </c:extLst>
        </c:ser>
        <c:ser>
          <c:idx val="1"/>
          <c:order val="1"/>
          <c:tx>
            <c:strRef>
              <c:f>'Genogroup I'!$BI$108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I'!$BI$115:$BI$118</c:f>
                <c:numCache>
                  <c:formatCode>General</c:formatCode>
                  <c:ptCount val="4"/>
                  <c:pt idx="0">
                    <c:v>147.98497535722561</c:v>
                  </c:pt>
                  <c:pt idx="1">
                    <c:v>94.407565862751525</c:v>
                  </c:pt>
                  <c:pt idx="2">
                    <c:v>64.7294719569432</c:v>
                  </c:pt>
                  <c:pt idx="3">
                    <c:v>87.842210185394364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I'!$BG$109:$BG$112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I'!$BI$109:$BI$112</c:f>
              <c:numCache>
                <c:formatCode>General</c:formatCode>
                <c:ptCount val="4"/>
                <c:pt idx="0">
                  <c:v>476.82589206566757</c:v>
                </c:pt>
                <c:pt idx="1">
                  <c:v>499.20781969864288</c:v>
                </c:pt>
                <c:pt idx="2">
                  <c:v>428.97584830843732</c:v>
                </c:pt>
                <c:pt idx="3">
                  <c:v>544.41067335231673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C-46F8-AF32-054DA2A6C19A}"/>
            </c:ext>
          </c:extLst>
        </c:ser>
        <c:ser>
          <c:idx val="2"/>
          <c:order val="2"/>
          <c:tx>
            <c:strRef>
              <c:f>'Genogroup I'!$BJ$108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I'!$BJ$115:$BJ$118</c:f>
                <c:numCache>
                  <c:formatCode>General</c:formatCode>
                  <c:ptCount val="4"/>
                  <c:pt idx="0">
                    <c:v>76.798555445763228</c:v>
                  </c:pt>
                  <c:pt idx="1">
                    <c:v>133.84625742951198</c:v>
                  </c:pt>
                  <c:pt idx="2">
                    <c:v>163.99965007125789</c:v>
                  </c:pt>
                  <c:pt idx="3">
                    <c:v>180.32460961583561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I'!$BG$109:$BG$112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I'!$BJ$109:$BJ$112</c:f>
              <c:numCache>
                <c:formatCode>General</c:formatCode>
                <c:ptCount val="4"/>
                <c:pt idx="0">
                  <c:v>565.19801171363906</c:v>
                </c:pt>
                <c:pt idx="1">
                  <c:v>530.8902226761079</c:v>
                </c:pt>
                <c:pt idx="2">
                  <c:v>397.9736805432409</c:v>
                </c:pt>
                <c:pt idx="3">
                  <c:v>668.26473885735936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9C-46F8-AF32-054DA2A6C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40207"/>
        <c:axId val="207078479"/>
      </c:barChart>
      <c:catAx>
        <c:axId val="20704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78479"/>
        <c:crosses val="autoZero"/>
        <c:auto val="1"/>
        <c:lblAlgn val="ctr"/>
        <c:lblOffset val="100"/>
        <c:noMultiLvlLbl val="0"/>
      </c:catAx>
      <c:valAx>
        <c:axId val="20707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4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Tnfa2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I'!$BP$108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I'!$BP$115:$BP$118</c:f>
                <c:numCache>
                  <c:formatCode>General</c:formatCode>
                  <c:ptCount val="4"/>
                  <c:pt idx="0">
                    <c:v>7.0995462374511069</c:v>
                  </c:pt>
                  <c:pt idx="1">
                    <c:v>5.9057564387181261</c:v>
                  </c:pt>
                  <c:pt idx="2">
                    <c:v>5.7762736494890792</c:v>
                  </c:pt>
                  <c:pt idx="3">
                    <c:v>2.4375332189158239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I'!$BO$109:$BO$112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I'!$BP$109:$BP$112</c:f>
              <c:numCache>
                <c:formatCode>General</c:formatCode>
                <c:ptCount val="4"/>
                <c:pt idx="0">
                  <c:v>16.753534824263102</c:v>
                </c:pt>
                <c:pt idx="1">
                  <c:v>25.204789640835337</c:v>
                </c:pt>
                <c:pt idx="2">
                  <c:v>25.916424334655094</c:v>
                </c:pt>
                <c:pt idx="3">
                  <c:v>11.955472777653458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0-4832-BCBE-3E1448AD05AE}"/>
            </c:ext>
          </c:extLst>
        </c:ser>
        <c:ser>
          <c:idx val="1"/>
          <c:order val="1"/>
          <c:tx>
            <c:strRef>
              <c:f>'Genogroup I'!$BQ$108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I'!$BQ$115:$BQ$118</c:f>
                <c:numCache>
                  <c:formatCode>General</c:formatCode>
                  <c:ptCount val="4"/>
                  <c:pt idx="0">
                    <c:v>29.163985260596093</c:v>
                  </c:pt>
                  <c:pt idx="1">
                    <c:v>15.997237549871359</c:v>
                  </c:pt>
                  <c:pt idx="2">
                    <c:v>6.0285219000986636</c:v>
                  </c:pt>
                  <c:pt idx="3">
                    <c:v>45.901235325525498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I'!$BO$109:$BO$112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I'!$BQ$109:$BQ$112</c:f>
              <c:numCache>
                <c:formatCode>General</c:formatCode>
                <c:ptCount val="4"/>
                <c:pt idx="0">
                  <c:v>54.704333270489741</c:v>
                </c:pt>
                <c:pt idx="1">
                  <c:v>42.146298543078586</c:v>
                </c:pt>
                <c:pt idx="2">
                  <c:v>31.0133170084078</c:v>
                </c:pt>
                <c:pt idx="3">
                  <c:v>56.7599652877918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30-4832-BCBE-3E1448AD05AE}"/>
            </c:ext>
          </c:extLst>
        </c:ser>
        <c:ser>
          <c:idx val="2"/>
          <c:order val="2"/>
          <c:tx>
            <c:strRef>
              <c:f>'Genogroup I'!$BR$108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I'!$BR$115:$BR$118</c:f>
                <c:numCache>
                  <c:formatCode>General</c:formatCode>
                  <c:ptCount val="4"/>
                  <c:pt idx="0">
                    <c:v>40.874142142787107</c:v>
                  </c:pt>
                  <c:pt idx="1">
                    <c:v>84.239119524182087</c:v>
                  </c:pt>
                  <c:pt idx="2">
                    <c:v>6.0175750641382448</c:v>
                  </c:pt>
                  <c:pt idx="3">
                    <c:v>5.7468180341412074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I'!$BO$109:$BO$112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I'!$BR$109:$BR$112</c:f>
              <c:numCache>
                <c:formatCode>General</c:formatCode>
                <c:ptCount val="4"/>
                <c:pt idx="0">
                  <c:v>57.215193044764725</c:v>
                </c:pt>
                <c:pt idx="1">
                  <c:v>98.1600840994615</c:v>
                </c:pt>
                <c:pt idx="2">
                  <c:v>16.076766553116421</c:v>
                </c:pt>
                <c:pt idx="3">
                  <c:v>45.866972163490907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0-4832-BCBE-3E1448AD0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85967"/>
        <c:axId val="207085551"/>
      </c:barChart>
      <c:catAx>
        <c:axId val="20708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85551"/>
        <c:crosses val="autoZero"/>
        <c:auto val="1"/>
        <c:lblAlgn val="ctr"/>
        <c:lblOffset val="100"/>
        <c:noMultiLvlLbl val="0"/>
      </c:catAx>
      <c:valAx>
        <c:axId val="20708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85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IL10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I'!$BX$108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I'!$BX$115:$BX$118</c:f>
                <c:numCache>
                  <c:formatCode>General</c:formatCode>
                  <c:ptCount val="4"/>
                  <c:pt idx="0">
                    <c:v>133.71282374982607</c:v>
                  </c:pt>
                  <c:pt idx="1">
                    <c:v>128.58451112327367</c:v>
                  </c:pt>
                  <c:pt idx="2">
                    <c:v>21.622176504764234</c:v>
                  </c:pt>
                  <c:pt idx="3">
                    <c:v>87.039371349539863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I'!$BW$109:$BW$112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I'!$BX$109:$BX$112</c:f>
              <c:numCache>
                <c:formatCode>General</c:formatCode>
                <c:ptCount val="4"/>
                <c:pt idx="0">
                  <c:v>198.21512434662986</c:v>
                </c:pt>
                <c:pt idx="1">
                  <c:v>412.55286967852686</c:v>
                </c:pt>
                <c:pt idx="2">
                  <c:v>74.850387277054779</c:v>
                </c:pt>
                <c:pt idx="3">
                  <c:v>132.42528673928689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B-4FF8-BE3C-E559793121CD}"/>
            </c:ext>
          </c:extLst>
        </c:ser>
        <c:ser>
          <c:idx val="1"/>
          <c:order val="1"/>
          <c:tx>
            <c:strRef>
              <c:f>'Genogroup I'!$BY$108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I'!$BY$115:$BY$118</c:f>
                <c:numCache>
                  <c:formatCode>General</c:formatCode>
                  <c:ptCount val="4"/>
                  <c:pt idx="0">
                    <c:v>25.994434233979952</c:v>
                  </c:pt>
                  <c:pt idx="1">
                    <c:v>13.780887843707534</c:v>
                  </c:pt>
                  <c:pt idx="2">
                    <c:v>107.29901359766085</c:v>
                  </c:pt>
                  <c:pt idx="3">
                    <c:v>40.996962738528701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I'!$BW$109:$BW$112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I'!$BY$109:$BY$112</c:f>
              <c:numCache>
                <c:formatCode>General</c:formatCode>
                <c:ptCount val="4"/>
                <c:pt idx="0">
                  <c:v>100.84847499007637</c:v>
                </c:pt>
                <c:pt idx="1">
                  <c:v>55.868092988139637</c:v>
                </c:pt>
                <c:pt idx="2">
                  <c:v>240.70270999665351</c:v>
                </c:pt>
                <c:pt idx="3">
                  <c:v>64.112731028446362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B-4FF8-BE3C-E559793121CD}"/>
            </c:ext>
          </c:extLst>
        </c:ser>
        <c:ser>
          <c:idx val="2"/>
          <c:order val="2"/>
          <c:tx>
            <c:strRef>
              <c:f>'Genogroup I'!$BZ$108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I'!$BZ$115:$BZ$118</c:f>
                <c:numCache>
                  <c:formatCode>General</c:formatCode>
                  <c:ptCount val="4"/>
                  <c:pt idx="0">
                    <c:v>61.637120178748951</c:v>
                  </c:pt>
                  <c:pt idx="1">
                    <c:v>112.03113276891142</c:v>
                  </c:pt>
                  <c:pt idx="2">
                    <c:v>34.390505092035994</c:v>
                  </c:pt>
                  <c:pt idx="3">
                    <c:v>14.400883783223248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I'!$BW$109:$BW$112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I'!$BZ$109:$BZ$112</c:f>
              <c:numCache>
                <c:formatCode>General</c:formatCode>
                <c:ptCount val="4"/>
                <c:pt idx="0">
                  <c:v>126.23002247939715</c:v>
                </c:pt>
                <c:pt idx="1">
                  <c:v>154.4082059442035</c:v>
                </c:pt>
                <c:pt idx="2">
                  <c:v>147.25401330914951</c:v>
                </c:pt>
                <c:pt idx="3">
                  <c:v>89.376730449534136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CB-4FF8-BE3C-E55979312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969487"/>
        <c:axId val="206969903"/>
      </c:barChart>
      <c:catAx>
        <c:axId val="20696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69903"/>
        <c:crosses val="autoZero"/>
        <c:auto val="1"/>
        <c:lblAlgn val="ctr"/>
        <c:lblOffset val="100"/>
        <c:noMultiLvlLbl val="0"/>
      </c:catAx>
      <c:valAx>
        <c:axId val="206969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</a:t>
                </a:r>
                <a:r>
                  <a:rPr lang="en-US" baseline="0"/>
                  <a:t> copy number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6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IL1b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I'!$CK$107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I'!$CI$114:$CI$117</c:f>
                <c:numCache>
                  <c:formatCode>General</c:formatCode>
                  <c:ptCount val="4"/>
                  <c:pt idx="0">
                    <c:v>384.31929644015554</c:v>
                  </c:pt>
                  <c:pt idx="1">
                    <c:v>122.1088975043936</c:v>
                  </c:pt>
                  <c:pt idx="2">
                    <c:v>122.08961728641415</c:v>
                  </c:pt>
                  <c:pt idx="3">
                    <c:v>484.35904423789265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I'!$CH$107:$CH$111</c:f>
              <c:strCache>
                <c:ptCount val="5"/>
                <c:pt idx="1">
                  <c:v>AS</c:v>
                </c:pt>
                <c:pt idx="2">
                  <c:v>Koi</c:v>
                </c:pt>
                <c:pt idx="3">
                  <c:v>PS</c:v>
                </c:pt>
                <c:pt idx="4">
                  <c:v>Rop</c:v>
                </c:pt>
              </c:strCache>
            </c:strRef>
          </c:cat>
          <c:val>
            <c:numRef>
              <c:f>'Genogroup I'!$CI$107:$CI$111</c:f>
              <c:numCache>
                <c:formatCode>General</c:formatCode>
                <c:ptCount val="5"/>
                <c:pt idx="1">
                  <c:v>771.6857879647531</c:v>
                </c:pt>
                <c:pt idx="2">
                  <c:v>697.14321312093932</c:v>
                </c:pt>
                <c:pt idx="3">
                  <c:v>531.82622168935518</c:v>
                </c:pt>
                <c:pt idx="4">
                  <c:v>755.98426976462929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9-43C8-B77D-81AE54EFBB22}"/>
            </c:ext>
          </c:extLst>
        </c:ser>
        <c:ser>
          <c:idx val="1"/>
          <c:order val="1"/>
          <c:tx>
            <c:strRef>
              <c:f>'Genogroup I'!$CL$107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I'!$CJ$114:$CJ$117</c:f>
                <c:numCache>
                  <c:formatCode>General</c:formatCode>
                  <c:ptCount val="4"/>
                  <c:pt idx="0">
                    <c:v>8544.4202849467838</c:v>
                  </c:pt>
                  <c:pt idx="1">
                    <c:v>4062.4344896277616</c:v>
                  </c:pt>
                  <c:pt idx="2">
                    <c:v>4998.6808791812991</c:v>
                  </c:pt>
                  <c:pt idx="3">
                    <c:v>3244.4150695444159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I'!$CH$107:$CH$111</c:f>
              <c:strCache>
                <c:ptCount val="5"/>
                <c:pt idx="1">
                  <c:v>AS</c:v>
                </c:pt>
                <c:pt idx="2">
                  <c:v>Koi</c:v>
                </c:pt>
                <c:pt idx="3">
                  <c:v>PS</c:v>
                </c:pt>
                <c:pt idx="4">
                  <c:v>Rop</c:v>
                </c:pt>
              </c:strCache>
            </c:strRef>
          </c:cat>
          <c:val>
            <c:numRef>
              <c:f>'Genogroup I'!$CJ$107:$CJ$111</c:f>
              <c:numCache>
                <c:formatCode>General</c:formatCode>
                <c:ptCount val="5"/>
                <c:pt idx="1">
                  <c:v>7295.1959481729982</c:v>
                </c:pt>
                <c:pt idx="2">
                  <c:v>7526.2527712644742</c:v>
                </c:pt>
                <c:pt idx="3">
                  <c:v>4344.4338738000488</c:v>
                </c:pt>
                <c:pt idx="4">
                  <c:v>2513.835033127014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9-43C8-B77D-81AE54EFBB22}"/>
            </c:ext>
          </c:extLst>
        </c:ser>
        <c:ser>
          <c:idx val="2"/>
          <c:order val="2"/>
          <c:tx>
            <c:strRef>
              <c:f>'Genogroup I'!$CM$107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I'!$CJ$114:$CJ$117</c:f>
                <c:numCache>
                  <c:formatCode>General</c:formatCode>
                  <c:ptCount val="4"/>
                  <c:pt idx="0">
                    <c:v>8544.4202849467838</c:v>
                  </c:pt>
                  <c:pt idx="1">
                    <c:v>4062.4344896277616</c:v>
                  </c:pt>
                  <c:pt idx="2">
                    <c:v>4998.6808791812991</c:v>
                  </c:pt>
                  <c:pt idx="3">
                    <c:v>3244.4150695444159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I'!$CH$107:$CH$111</c:f>
              <c:strCache>
                <c:ptCount val="5"/>
                <c:pt idx="1">
                  <c:v>AS</c:v>
                </c:pt>
                <c:pt idx="2">
                  <c:v>Koi</c:v>
                </c:pt>
                <c:pt idx="3">
                  <c:v>PS</c:v>
                </c:pt>
                <c:pt idx="4">
                  <c:v>Rop</c:v>
                </c:pt>
              </c:strCache>
            </c:strRef>
          </c:cat>
          <c:val>
            <c:numRef>
              <c:f>'Genogroup I'!$CK$107:$CK$111</c:f>
              <c:numCache>
                <c:formatCode>General</c:formatCode>
                <c:ptCount val="5"/>
                <c:pt idx="0">
                  <c:v>0</c:v>
                </c:pt>
                <c:pt idx="1">
                  <c:v>31111.29306562859</c:v>
                </c:pt>
                <c:pt idx="2">
                  <c:v>47818.973790059223</c:v>
                </c:pt>
                <c:pt idx="3">
                  <c:v>19379.351188102533</c:v>
                </c:pt>
                <c:pt idx="4">
                  <c:v>5427.2610704901199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D9-43C8-B77D-81AE54EF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1972208"/>
        <c:axId val="1281973456"/>
      </c:barChart>
      <c:catAx>
        <c:axId val="128197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973456"/>
        <c:crosses val="autoZero"/>
        <c:auto val="1"/>
        <c:lblAlgn val="ctr"/>
        <c:lblOffset val="100"/>
        <c:noMultiLvlLbl val="0"/>
      </c:catAx>
      <c:valAx>
        <c:axId val="128197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97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IL1b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24756840604368"/>
          <c:y val="0.1696759259259259"/>
          <c:w val="0.85219688272159166"/>
          <c:h val="0.6262806211723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'Genogroup I'!$CK$107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I'!$CI$114:$CI$117</c:f>
                <c:numCache>
                  <c:formatCode>General</c:formatCode>
                  <c:ptCount val="4"/>
                  <c:pt idx="0">
                    <c:v>384.31929644015554</c:v>
                  </c:pt>
                  <c:pt idx="1">
                    <c:v>122.1088975043936</c:v>
                  </c:pt>
                  <c:pt idx="2">
                    <c:v>122.08961728641415</c:v>
                  </c:pt>
                  <c:pt idx="3">
                    <c:v>484.35904423789265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I'!$CH$108:$CH$111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I'!$CI$108:$CI$111</c:f>
              <c:numCache>
                <c:formatCode>General</c:formatCode>
                <c:ptCount val="4"/>
                <c:pt idx="0">
                  <c:v>771.6857879647531</c:v>
                </c:pt>
                <c:pt idx="1">
                  <c:v>697.14321312093932</c:v>
                </c:pt>
                <c:pt idx="2">
                  <c:v>531.82622168935518</c:v>
                </c:pt>
                <c:pt idx="3">
                  <c:v>755.98426976462929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F-4A66-A7DC-29B61C0EBEF7}"/>
            </c:ext>
          </c:extLst>
        </c:ser>
        <c:ser>
          <c:idx val="1"/>
          <c:order val="1"/>
          <c:tx>
            <c:strRef>
              <c:f>'Genogroup I'!$CL$107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I'!$CJ$114:$CJ$117</c:f>
                <c:numCache>
                  <c:formatCode>General</c:formatCode>
                  <c:ptCount val="4"/>
                  <c:pt idx="0">
                    <c:v>8544.4202849467838</c:v>
                  </c:pt>
                  <c:pt idx="1">
                    <c:v>4062.4344896277616</c:v>
                  </c:pt>
                  <c:pt idx="2">
                    <c:v>4998.6808791812991</c:v>
                  </c:pt>
                  <c:pt idx="3">
                    <c:v>3244.4150695444159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I'!$CH$108:$CH$111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I'!$CJ$108:$CJ$111</c:f>
              <c:numCache>
                <c:formatCode>General</c:formatCode>
                <c:ptCount val="4"/>
                <c:pt idx="0">
                  <c:v>7295.1959481729982</c:v>
                </c:pt>
                <c:pt idx="1">
                  <c:v>7526.2527712644742</c:v>
                </c:pt>
                <c:pt idx="2">
                  <c:v>4344.4338738000488</c:v>
                </c:pt>
                <c:pt idx="3">
                  <c:v>2513.835033127014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F-4A66-A7DC-29B61C0EBEF7}"/>
            </c:ext>
          </c:extLst>
        </c:ser>
        <c:ser>
          <c:idx val="2"/>
          <c:order val="2"/>
          <c:tx>
            <c:strRef>
              <c:f>'Genogroup I'!$CM$107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I'!$CK$114:$CK$117</c:f>
                <c:numCache>
                  <c:formatCode>General</c:formatCode>
                  <c:ptCount val="4"/>
                  <c:pt idx="0">
                    <c:v>22356.044978151946</c:v>
                  </c:pt>
                  <c:pt idx="1">
                    <c:v>51273.590255458919</c:v>
                  </c:pt>
                  <c:pt idx="2">
                    <c:v>20515.620412811193</c:v>
                  </c:pt>
                  <c:pt idx="3">
                    <c:v>2919.6555577158078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I'!$CH$108:$CH$111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I'!$CK$108:$CK$111</c:f>
              <c:numCache>
                <c:formatCode>General</c:formatCode>
                <c:ptCount val="4"/>
                <c:pt idx="0">
                  <c:v>31111.29306562859</c:v>
                </c:pt>
                <c:pt idx="1">
                  <c:v>47818.973790059223</c:v>
                </c:pt>
                <c:pt idx="2">
                  <c:v>19379.351188102533</c:v>
                </c:pt>
                <c:pt idx="3">
                  <c:v>5427.2610704901199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AF-4A66-A7DC-29B61C0EB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6110767"/>
        <c:axId val="296116175"/>
      </c:barChart>
      <c:catAx>
        <c:axId val="29611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116175"/>
        <c:crosses val="autoZero"/>
        <c:auto val="1"/>
        <c:lblAlgn val="ctr"/>
        <c:lblOffset val="100"/>
        <c:noMultiLvlLbl val="0"/>
      </c:catAx>
      <c:valAx>
        <c:axId val="29611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110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GZMA Cohabitation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I'!$CT$106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I'!$CR$114:$CR$117</c:f>
                <c:numCache>
                  <c:formatCode>General</c:formatCode>
                  <c:ptCount val="4"/>
                  <c:pt idx="0">
                    <c:v>502.41449917014887</c:v>
                  </c:pt>
                  <c:pt idx="1">
                    <c:v>392.1326232933007</c:v>
                  </c:pt>
                  <c:pt idx="2">
                    <c:v>140.5123727801255</c:v>
                  </c:pt>
                  <c:pt idx="3">
                    <c:v>151.06794983916765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I'!$CQ$107:$CQ$110</c:f>
              <c:strCache>
                <c:ptCount val="4"/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I'!$CR$107:$CR$110</c:f>
              <c:numCache>
                <c:formatCode>General</c:formatCode>
                <c:ptCount val="4"/>
                <c:pt idx="1">
                  <c:v>629.37484093638568</c:v>
                </c:pt>
                <c:pt idx="2">
                  <c:v>314.4696273858832</c:v>
                </c:pt>
                <c:pt idx="3">
                  <c:v>279.38510668351216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0-4495-9EB3-48C46B107A55}"/>
            </c:ext>
          </c:extLst>
        </c:ser>
        <c:ser>
          <c:idx val="1"/>
          <c:order val="1"/>
          <c:tx>
            <c:strRef>
              <c:f>'Genogroup I'!$CU$106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I'!$CS$114:$CS$117</c:f>
                <c:numCache>
                  <c:formatCode>General</c:formatCode>
                  <c:ptCount val="4"/>
                  <c:pt idx="0">
                    <c:v>57.780882330707669</c:v>
                  </c:pt>
                  <c:pt idx="1">
                    <c:v>62.996272706389057</c:v>
                  </c:pt>
                  <c:pt idx="2">
                    <c:v>93.601583561465773</c:v>
                  </c:pt>
                  <c:pt idx="3">
                    <c:v>95.783165253588948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I'!$CQ$107:$CQ$110</c:f>
              <c:strCache>
                <c:ptCount val="4"/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I'!$CS$107:$CS$110</c:f>
              <c:numCache>
                <c:formatCode>General</c:formatCode>
                <c:ptCount val="4"/>
                <c:pt idx="0">
                  <c:v>0</c:v>
                </c:pt>
                <c:pt idx="1">
                  <c:v>119.51798633772327</c:v>
                </c:pt>
                <c:pt idx="2">
                  <c:v>157.5294969990594</c:v>
                </c:pt>
                <c:pt idx="3">
                  <c:v>189.5517152563327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0-4495-9EB3-48C46B107A55}"/>
            </c:ext>
          </c:extLst>
        </c:ser>
        <c:ser>
          <c:idx val="2"/>
          <c:order val="2"/>
          <c:tx>
            <c:strRef>
              <c:f>'Genogroup I'!$CV$106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I'!$CT$114:$CT$117</c:f>
                <c:numCache>
                  <c:formatCode>General</c:formatCode>
                  <c:ptCount val="4"/>
                  <c:pt idx="0">
                    <c:v>88.230629972409929</c:v>
                  </c:pt>
                  <c:pt idx="1">
                    <c:v>53.218394678631491</c:v>
                  </c:pt>
                  <c:pt idx="2">
                    <c:v>36.737293638984511</c:v>
                  </c:pt>
                  <c:pt idx="3">
                    <c:v>57.406032558628489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I'!$CQ$107:$CQ$110</c:f>
              <c:strCache>
                <c:ptCount val="4"/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I'!$CT$107:$CT$110</c:f>
              <c:numCache>
                <c:formatCode>General</c:formatCode>
                <c:ptCount val="4"/>
                <c:pt idx="0">
                  <c:v>749.6330162850918</c:v>
                </c:pt>
                <c:pt idx="1">
                  <c:v>53.607161546685148</c:v>
                </c:pt>
                <c:pt idx="2">
                  <c:v>76.955897485731697</c:v>
                </c:pt>
                <c:pt idx="3">
                  <c:v>132.70779199135407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40-4495-9EB3-48C46B107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19951"/>
        <c:axId val="483518703"/>
      </c:barChart>
      <c:catAx>
        <c:axId val="48351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18703"/>
        <c:crosses val="autoZero"/>
        <c:auto val="1"/>
        <c:lblAlgn val="ctr"/>
        <c:lblOffset val="100"/>
        <c:noMultiLvlLbl val="0"/>
      </c:catAx>
      <c:valAx>
        <c:axId val="48351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Normalised copy number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en-US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19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CD8b1 Cohabitation 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IIa '!$AF$92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'!$AF$100:$AF$103</c:f>
                <c:numCache>
                  <c:formatCode>General</c:formatCode>
                  <c:ptCount val="4"/>
                  <c:pt idx="0">
                    <c:v>217.29721103016453</c:v>
                  </c:pt>
                  <c:pt idx="1">
                    <c:v>449.55576149063279</c:v>
                  </c:pt>
                  <c:pt idx="2">
                    <c:v>655.30327075645255</c:v>
                  </c:pt>
                  <c:pt idx="3">
                    <c:v>351.31916312952092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'!$AE$93:$AE$96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'!$AF$93:$AF$96</c:f>
              <c:numCache>
                <c:formatCode>General</c:formatCode>
                <c:ptCount val="4"/>
                <c:pt idx="0">
                  <c:v>3229.7374252704831</c:v>
                </c:pt>
                <c:pt idx="1">
                  <c:v>484.34279832229356</c:v>
                </c:pt>
                <c:pt idx="2">
                  <c:v>1472.7981488515734</c:v>
                </c:pt>
                <c:pt idx="3">
                  <c:v>881.14234109895608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0-4BD5-8D5D-955292CE0805}"/>
            </c:ext>
          </c:extLst>
        </c:ser>
        <c:ser>
          <c:idx val="1"/>
          <c:order val="1"/>
          <c:tx>
            <c:strRef>
              <c:f>'Genogroup IIa '!$AG$92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'!$AG$100:$AG$103</c:f>
                <c:numCache>
                  <c:formatCode>General</c:formatCode>
                  <c:ptCount val="4"/>
                  <c:pt idx="0">
                    <c:v>192.12577309909111</c:v>
                  </c:pt>
                  <c:pt idx="1">
                    <c:v>244.88943275032096</c:v>
                  </c:pt>
                  <c:pt idx="2">
                    <c:v>62.814474990726268</c:v>
                  </c:pt>
                  <c:pt idx="3">
                    <c:v>104.29149415627001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'!$AE$93:$AE$96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'!$AG$93:$AG$96</c:f>
              <c:numCache>
                <c:formatCode>General</c:formatCode>
                <c:ptCount val="4"/>
                <c:pt idx="0">
                  <c:v>712.30411583459443</c:v>
                </c:pt>
                <c:pt idx="1">
                  <c:v>382.89487691524283</c:v>
                </c:pt>
                <c:pt idx="2">
                  <c:v>522.64851700322401</c:v>
                </c:pt>
                <c:pt idx="3">
                  <c:v>731.22449598462185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0-4BD5-8D5D-955292CE0805}"/>
            </c:ext>
          </c:extLst>
        </c:ser>
        <c:ser>
          <c:idx val="2"/>
          <c:order val="2"/>
          <c:tx>
            <c:strRef>
              <c:f>'Genogroup IIa '!$AH$92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'!$AH$100:$AH$103</c:f>
                <c:numCache>
                  <c:formatCode>General</c:formatCode>
                  <c:ptCount val="4"/>
                  <c:pt idx="0">
                    <c:v>194.06494269675829</c:v>
                  </c:pt>
                  <c:pt idx="1">
                    <c:v>476.89287096794772</c:v>
                  </c:pt>
                  <c:pt idx="2">
                    <c:v>502.21885127784157</c:v>
                  </c:pt>
                  <c:pt idx="3">
                    <c:v>242.16030512905073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'!$AE$93:$AE$96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'!$AH$93:$AH$96</c:f>
              <c:numCache>
                <c:formatCode>General</c:formatCode>
                <c:ptCount val="4"/>
                <c:pt idx="0">
                  <c:v>859.71513763947576</c:v>
                </c:pt>
                <c:pt idx="1">
                  <c:v>396.00732251005053</c:v>
                </c:pt>
                <c:pt idx="2">
                  <c:v>838.02620598058184</c:v>
                </c:pt>
                <c:pt idx="3">
                  <c:v>1049.5473110271967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40-4BD5-8D5D-955292CE0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34687"/>
        <c:axId val="30133023"/>
      </c:barChart>
      <c:catAx>
        <c:axId val="30134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33023"/>
        <c:crosses val="autoZero"/>
        <c:auto val="1"/>
        <c:lblAlgn val="ctr"/>
        <c:lblOffset val="100"/>
        <c:noMultiLvlLbl val="0"/>
      </c:catAx>
      <c:valAx>
        <c:axId val="3013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34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CD4 Cohabitation 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IIa '!$AE$112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'!$AE$120:$AE$123</c:f>
                <c:numCache>
                  <c:formatCode>General</c:formatCode>
                  <c:ptCount val="4"/>
                  <c:pt idx="0">
                    <c:v>280.93526355211827</c:v>
                  </c:pt>
                  <c:pt idx="1">
                    <c:v>549.80754966626637</c:v>
                  </c:pt>
                  <c:pt idx="2">
                    <c:v>675.52678294797499</c:v>
                  </c:pt>
                  <c:pt idx="3">
                    <c:v>424.11951520990669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'!$AD$113:$AD$116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'!$AE$113:$AE$116</c:f>
              <c:numCache>
                <c:formatCode>General</c:formatCode>
                <c:ptCount val="4"/>
                <c:pt idx="0">
                  <c:v>1367.1554405046943</c:v>
                </c:pt>
                <c:pt idx="1">
                  <c:v>3690.5904295642295</c:v>
                </c:pt>
                <c:pt idx="2">
                  <c:v>951.29734844813902</c:v>
                </c:pt>
                <c:pt idx="3">
                  <c:v>1246.9772010392599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2-4BAD-9A39-2708EF4E2B0C}"/>
            </c:ext>
          </c:extLst>
        </c:ser>
        <c:ser>
          <c:idx val="1"/>
          <c:order val="1"/>
          <c:tx>
            <c:strRef>
              <c:f>'Genogroup IIa '!$AF$112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'!$AF$120:$AF$123</c:f>
                <c:numCache>
                  <c:formatCode>General</c:formatCode>
                  <c:ptCount val="4"/>
                  <c:pt idx="0">
                    <c:v>488.5205686369336</c:v>
                  </c:pt>
                  <c:pt idx="1">
                    <c:v>87.932358585726391</c:v>
                  </c:pt>
                  <c:pt idx="2">
                    <c:v>221.70377915524102</c:v>
                  </c:pt>
                  <c:pt idx="3">
                    <c:v>141.56085783242332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'!$AD$113:$AD$116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'!$AF$113:$AF$116</c:f>
              <c:numCache>
                <c:formatCode>General</c:formatCode>
                <c:ptCount val="4"/>
                <c:pt idx="0">
                  <c:v>1435.8817260719027</c:v>
                </c:pt>
                <c:pt idx="1">
                  <c:v>1638.3758796152979</c:v>
                </c:pt>
                <c:pt idx="2">
                  <c:v>895.99384537690662</c:v>
                </c:pt>
                <c:pt idx="3">
                  <c:v>835.66942956162143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12-4BAD-9A39-2708EF4E2B0C}"/>
            </c:ext>
          </c:extLst>
        </c:ser>
        <c:ser>
          <c:idx val="2"/>
          <c:order val="2"/>
          <c:tx>
            <c:strRef>
              <c:f>'Genogroup IIa '!$AG$112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'!$AG$120:$AG$123</c:f>
                <c:numCache>
                  <c:formatCode>General</c:formatCode>
                  <c:ptCount val="4"/>
                  <c:pt idx="0">
                    <c:v>698.94783059904898</c:v>
                  </c:pt>
                  <c:pt idx="1">
                    <c:v>30.747208763979561</c:v>
                  </c:pt>
                  <c:pt idx="2">
                    <c:v>916.97577803488502</c:v>
                  </c:pt>
                  <c:pt idx="3">
                    <c:v>382.8711150650023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'!$AD$113:$AD$116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'!$AG$113:$AG$116</c:f>
              <c:numCache>
                <c:formatCode>General</c:formatCode>
                <c:ptCount val="4"/>
                <c:pt idx="0">
                  <c:v>1576.4493535388574</c:v>
                </c:pt>
                <c:pt idx="1">
                  <c:v>463.85672031812925</c:v>
                </c:pt>
                <c:pt idx="2">
                  <c:v>1281.3038796255776</c:v>
                </c:pt>
                <c:pt idx="3">
                  <c:v>1214.7061441465121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12-4BAD-9A39-2708EF4E2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54239"/>
        <c:axId val="30153823"/>
      </c:barChart>
      <c:catAx>
        <c:axId val="3015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53823"/>
        <c:crosses val="autoZero"/>
        <c:auto val="1"/>
        <c:lblAlgn val="ctr"/>
        <c:lblOffset val="100"/>
        <c:noMultiLvlLbl val="0"/>
      </c:catAx>
      <c:valAx>
        <c:axId val="3015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54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IL6a Cohabitation 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IIa '!$AE$129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'!$AE$137:$AE$140</c:f>
                <c:numCache>
                  <c:formatCode>General</c:formatCode>
                  <c:ptCount val="4"/>
                  <c:pt idx="0">
                    <c:v>83.881405194852704</c:v>
                  </c:pt>
                  <c:pt idx="1">
                    <c:v>25.662277253956631</c:v>
                  </c:pt>
                  <c:pt idx="2">
                    <c:v>89.790133515180742</c:v>
                  </c:pt>
                  <c:pt idx="3">
                    <c:v>172.44863224856906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'!$AD$130:$AD$133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'!$AE$130:$AE$133</c:f>
              <c:numCache>
                <c:formatCode>General</c:formatCode>
                <c:ptCount val="4"/>
                <c:pt idx="0">
                  <c:v>296.16269079235269</c:v>
                </c:pt>
                <c:pt idx="1">
                  <c:v>134.29524630301691</c:v>
                </c:pt>
                <c:pt idx="2">
                  <c:v>345.83063063403188</c:v>
                </c:pt>
                <c:pt idx="3">
                  <c:v>206.4188669598129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E-4782-8733-3B1B7A9103BA}"/>
            </c:ext>
          </c:extLst>
        </c:ser>
        <c:ser>
          <c:idx val="1"/>
          <c:order val="1"/>
          <c:tx>
            <c:strRef>
              <c:f>'Genogroup IIa '!$AF$129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'!$AF$137:$AF$140</c:f>
                <c:numCache>
                  <c:formatCode>General</c:formatCode>
                  <c:ptCount val="4"/>
                  <c:pt idx="0">
                    <c:v>65.818313278984135</c:v>
                  </c:pt>
                  <c:pt idx="1">
                    <c:v>51.634590223919965</c:v>
                  </c:pt>
                  <c:pt idx="2">
                    <c:v>49.12637107096063</c:v>
                  </c:pt>
                  <c:pt idx="3">
                    <c:v>56.464302229649739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'!$AD$130:$AD$133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'!$AF$130:$AF$133</c:f>
              <c:numCache>
                <c:formatCode>General</c:formatCode>
                <c:ptCount val="4"/>
                <c:pt idx="0">
                  <c:v>286.26683534080576</c:v>
                </c:pt>
                <c:pt idx="1">
                  <c:v>368.61474827999888</c:v>
                </c:pt>
                <c:pt idx="2">
                  <c:v>323.80691593696429</c:v>
                </c:pt>
                <c:pt idx="3">
                  <c:v>453.90472342026135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E-4782-8733-3B1B7A9103BA}"/>
            </c:ext>
          </c:extLst>
        </c:ser>
        <c:ser>
          <c:idx val="2"/>
          <c:order val="2"/>
          <c:tx>
            <c:strRef>
              <c:f>'Genogroup IIa '!$AG$129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'!$AG$137:$AG$139</c:f>
                <c:numCache>
                  <c:formatCode>General</c:formatCode>
                  <c:ptCount val="3"/>
                  <c:pt idx="0">
                    <c:v>55.058945426579179</c:v>
                  </c:pt>
                  <c:pt idx="1">
                    <c:v>18.904616490945418</c:v>
                  </c:pt>
                  <c:pt idx="2">
                    <c:v>82.397770206563024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'!$AD$130:$AD$133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'!$AG$130:$AG$133</c:f>
              <c:numCache>
                <c:formatCode>General</c:formatCode>
                <c:ptCount val="4"/>
                <c:pt idx="0">
                  <c:v>256.31604967543279</c:v>
                </c:pt>
                <c:pt idx="1">
                  <c:v>303.61726949417584</c:v>
                </c:pt>
                <c:pt idx="2">
                  <c:v>222.1079846391961</c:v>
                </c:pt>
                <c:pt idx="3">
                  <c:v>340.28277023592079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E-4782-8733-3B1B7A910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11391"/>
        <c:axId val="30122623"/>
      </c:barChart>
      <c:catAx>
        <c:axId val="30111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2623"/>
        <c:crosses val="autoZero"/>
        <c:auto val="1"/>
        <c:lblAlgn val="ctr"/>
        <c:lblOffset val="100"/>
        <c:noMultiLvlLbl val="0"/>
      </c:catAx>
      <c:valAx>
        <c:axId val="3012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11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Tnfa2 Cohabitation 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IIa '!$AE$147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'!$AE$155:$AE$158</c:f>
                <c:numCache>
                  <c:formatCode>General</c:formatCode>
                  <c:ptCount val="4"/>
                  <c:pt idx="0">
                    <c:v>7.0995462374511069</c:v>
                  </c:pt>
                  <c:pt idx="1">
                    <c:v>5.9057564387181261</c:v>
                  </c:pt>
                  <c:pt idx="2">
                    <c:v>5.7762736494890792</c:v>
                  </c:pt>
                  <c:pt idx="3">
                    <c:v>2.4375332189158239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'!$AD$148:$AD$151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'!$AE$148:$AE$151</c:f>
              <c:numCache>
                <c:formatCode>General</c:formatCode>
                <c:ptCount val="4"/>
                <c:pt idx="0">
                  <c:v>16.753534824263102</c:v>
                </c:pt>
                <c:pt idx="1">
                  <c:v>25.204789640835337</c:v>
                </c:pt>
                <c:pt idx="2">
                  <c:v>25.916424334655094</c:v>
                </c:pt>
                <c:pt idx="3">
                  <c:v>11.955472777653458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B-414C-9A0B-2127DE0888D9}"/>
            </c:ext>
          </c:extLst>
        </c:ser>
        <c:ser>
          <c:idx val="1"/>
          <c:order val="1"/>
          <c:tx>
            <c:strRef>
              <c:f>'Genogroup IIa '!$AF$147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'!$AF$155:$AF$158</c:f>
                <c:numCache>
                  <c:formatCode>General</c:formatCode>
                  <c:ptCount val="4"/>
                  <c:pt idx="0">
                    <c:v>32.115790439862288</c:v>
                  </c:pt>
                  <c:pt idx="1">
                    <c:v>13.86807583540808</c:v>
                  </c:pt>
                  <c:pt idx="2">
                    <c:v>3.3250637676141652</c:v>
                  </c:pt>
                  <c:pt idx="3">
                    <c:v>48.354998721560115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'!$AD$148:$AD$151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'!$AF$148:$AF$151</c:f>
              <c:numCache>
                <c:formatCode>General</c:formatCode>
                <c:ptCount val="4"/>
                <c:pt idx="0">
                  <c:v>67.865997500430538</c:v>
                </c:pt>
                <c:pt idx="1">
                  <c:v>60.624039497166329</c:v>
                </c:pt>
                <c:pt idx="2">
                  <c:v>38.406571555758134</c:v>
                </c:pt>
                <c:pt idx="3">
                  <c:v>60.628999969564887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B-414C-9A0B-2127DE0888D9}"/>
            </c:ext>
          </c:extLst>
        </c:ser>
        <c:ser>
          <c:idx val="2"/>
          <c:order val="2"/>
          <c:tx>
            <c:strRef>
              <c:f>'Genogroup IIa '!$AG$147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'!$AG$155:$AG$158</c:f>
                <c:numCache>
                  <c:formatCode>General</c:formatCode>
                  <c:ptCount val="4"/>
                  <c:pt idx="0">
                    <c:v>40.709718708387982</c:v>
                  </c:pt>
                  <c:pt idx="1">
                    <c:v>28.552458946887722</c:v>
                  </c:pt>
                  <c:pt idx="2">
                    <c:v>7.749162752172535</c:v>
                  </c:pt>
                  <c:pt idx="3">
                    <c:v>10.710213505903951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'!$AD$148:$AD$151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'!$AG$148:$AG$151</c:f>
              <c:numCache>
                <c:formatCode>General</c:formatCode>
                <c:ptCount val="4"/>
                <c:pt idx="0">
                  <c:v>58.240067143394505</c:v>
                </c:pt>
                <c:pt idx="1">
                  <c:v>90.919019365892979</c:v>
                </c:pt>
                <c:pt idx="2">
                  <c:v>20.847097405735717</c:v>
                </c:pt>
                <c:pt idx="3">
                  <c:v>42.321612514014589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B-414C-9A0B-2127DE088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20127"/>
        <c:axId val="30121375"/>
      </c:barChart>
      <c:catAx>
        <c:axId val="3012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1375"/>
        <c:crosses val="autoZero"/>
        <c:auto val="1"/>
        <c:lblAlgn val="ctr"/>
        <c:lblOffset val="100"/>
        <c:noMultiLvlLbl val="0"/>
      </c:catAx>
      <c:valAx>
        <c:axId val="30121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</a:t>
                </a:r>
                <a:r>
                  <a:rPr lang="en-US" baseline="0"/>
                  <a:t> number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IL10 Cohabitation 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IIa '!$AE$164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'!$AE$172:$AE$175</c:f>
                <c:numCache>
                  <c:formatCode>General</c:formatCode>
                  <c:ptCount val="4"/>
                  <c:pt idx="0">
                    <c:v>133.71282374982607</c:v>
                  </c:pt>
                  <c:pt idx="1">
                    <c:v>128.58451112327367</c:v>
                  </c:pt>
                  <c:pt idx="2">
                    <c:v>21.622176504764234</c:v>
                  </c:pt>
                  <c:pt idx="3">
                    <c:v>87.039371349539863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'!$AD$165:$AD$168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'!$AE$165:$AE$168</c:f>
              <c:numCache>
                <c:formatCode>General</c:formatCode>
                <c:ptCount val="4"/>
                <c:pt idx="0">
                  <c:v>198.21512434662986</c:v>
                </c:pt>
                <c:pt idx="1">
                  <c:v>412.55286967852686</c:v>
                </c:pt>
                <c:pt idx="2">
                  <c:v>74.850387277054779</c:v>
                </c:pt>
                <c:pt idx="3">
                  <c:v>132.42528673928689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2-4BCC-B307-A06FC5C7E689}"/>
            </c:ext>
          </c:extLst>
        </c:ser>
        <c:ser>
          <c:idx val="1"/>
          <c:order val="1"/>
          <c:tx>
            <c:strRef>
              <c:f>'Genogroup IIa '!$AF$164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'!$AF$172:$AF$175</c:f>
                <c:numCache>
                  <c:formatCode>General</c:formatCode>
                  <c:ptCount val="4"/>
                  <c:pt idx="0">
                    <c:v>89.417508864285466</c:v>
                  </c:pt>
                  <c:pt idx="1">
                    <c:v>274.29220723236847</c:v>
                  </c:pt>
                  <c:pt idx="2">
                    <c:v>11.726132360524639</c:v>
                  </c:pt>
                  <c:pt idx="3">
                    <c:v>98.830496742881621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'!$AD$165:$AD$168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'!$AF$165:$AF$168</c:f>
              <c:numCache>
                <c:formatCode>General</c:formatCode>
                <c:ptCount val="4"/>
                <c:pt idx="0">
                  <c:v>242.91750331446252</c:v>
                </c:pt>
                <c:pt idx="1">
                  <c:v>545.14963047977915</c:v>
                </c:pt>
                <c:pt idx="2">
                  <c:v>253.04989495131682</c:v>
                </c:pt>
                <c:pt idx="3">
                  <c:v>235.41492023698515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2-4BCC-B307-A06FC5C7E689}"/>
            </c:ext>
          </c:extLst>
        </c:ser>
        <c:ser>
          <c:idx val="2"/>
          <c:order val="2"/>
          <c:tx>
            <c:strRef>
              <c:f>'Genogroup IIa '!$AG$164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'!$AG$172:$AG$175</c:f>
                <c:numCache>
                  <c:formatCode>General</c:formatCode>
                  <c:ptCount val="4"/>
                  <c:pt idx="0">
                    <c:v>42.993853508077407</c:v>
                  </c:pt>
                  <c:pt idx="1">
                    <c:v>78.757088638661344</c:v>
                  </c:pt>
                  <c:pt idx="2">
                    <c:v>21.030088666277905</c:v>
                  </c:pt>
                  <c:pt idx="3">
                    <c:v>42.403212379908517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'!$AD$165:$AD$168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'!$AG$165:$AG$168</c:f>
              <c:numCache>
                <c:formatCode>General</c:formatCode>
                <c:ptCount val="4"/>
                <c:pt idx="0">
                  <c:v>174.07181241325063</c:v>
                </c:pt>
                <c:pt idx="1">
                  <c:v>529.08170073468295</c:v>
                </c:pt>
                <c:pt idx="2">
                  <c:v>102.64484764367654</c:v>
                </c:pt>
                <c:pt idx="3">
                  <c:v>181.67797129123704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F2-4BCC-B307-A06FC5C7E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7994959"/>
        <c:axId val="1947998703"/>
      </c:barChart>
      <c:catAx>
        <c:axId val="1947994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998703"/>
        <c:crosses val="autoZero"/>
        <c:auto val="1"/>
        <c:lblAlgn val="ctr"/>
        <c:lblOffset val="100"/>
        <c:noMultiLvlLbl val="0"/>
      </c:catAx>
      <c:valAx>
        <c:axId val="194799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994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IL1b Cohabitation 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'Genogroup IIa '!$AE$184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'!$AE$192:$AE$195</c:f>
                <c:numCache>
                  <c:formatCode>General</c:formatCode>
                  <c:ptCount val="4"/>
                  <c:pt idx="0">
                    <c:v>384.31929644015554</c:v>
                  </c:pt>
                  <c:pt idx="1">
                    <c:v>122.1088975043936</c:v>
                  </c:pt>
                  <c:pt idx="2">
                    <c:v>122.08961728641415</c:v>
                  </c:pt>
                  <c:pt idx="3">
                    <c:v>484.35904423789265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'!$AD$185:$AD$188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'!$AE$185:$AE$188</c:f>
              <c:numCache>
                <c:formatCode>General</c:formatCode>
                <c:ptCount val="4"/>
                <c:pt idx="0">
                  <c:v>771.6857879647531</c:v>
                </c:pt>
                <c:pt idx="1">
                  <c:v>697.14321312093932</c:v>
                </c:pt>
                <c:pt idx="2">
                  <c:v>531.82622168935518</c:v>
                </c:pt>
                <c:pt idx="3">
                  <c:v>755.98426976462929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E-4E75-BE00-C79B0704B700}"/>
            </c:ext>
          </c:extLst>
        </c:ser>
        <c:ser>
          <c:idx val="1"/>
          <c:order val="1"/>
          <c:tx>
            <c:strRef>
              <c:f>'Genogroup IIa '!$AF$184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'!$AF$192:$AF$195</c:f>
                <c:numCache>
                  <c:formatCode>General</c:formatCode>
                  <c:ptCount val="4"/>
                  <c:pt idx="0">
                    <c:v>486.19724589091783</c:v>
                  </c:pt>
                  <c:pt idx="1">
                    <c:v>6025.0061883350027</c:v>
                  </c:pt>
                  <c:pt idx="2">
                    <c:v>427.32583280133855</c:v>
                  </c:pt>
                  <c:pt idx="3">
                    <c:v>561.6876979069873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'!$AD$185:$AD$188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'!$AF$185:$AF$188</c:f>
              <c:numCache>
                <c:formatCode>General</c:formatCode>
                <c:ptCount val="4"/>
                <c:pt idx="0">
                  <c:v>757.00533172074984</c:v>
                </c:pt>
                <c:pt idx="1">
                  <c:v>10144.302702298171</c:v>
                </c:pt>
                <c:pt idx="2">
                  <c:v>651.68108293884848</c:v>
                </c:pt>
                <c:pt idx="3">
                  <c:v>752.95066324619052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DE-4E75-BE00-C79B0704B700}"/>
            </c:ext>
          </c:extLst>
        </c:ser>
        <c:ser>
          <c:idx val="2"/>
          <c:order val="2"/>
          <c:tx>
            <c:strRef>
              <c:f>'Genogroup IIa '!$AG$184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'!$AG$192:$AG$195</c:f>
                <c:numCache>
                  <c:formatCode>General</c:formatCode>
                  <c:ptCount val="4"/>
                  <c:pt idx="0">
                    <c:v>857.0609061969559</c:v>
                  </c:pt>
                  <c:pt idx="1">
                    <c:v>5462.6792709130577</c:v>
                  </c:pt>
                  <c:pt idx="2">
                    <c:v>15.422523195922382</c:v>
                  </c:pt>
                  <c:pt idx="3">
                    <c:v>126.68587965169456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'Genogroup IIa '!$AD$185:$AD$188</c:f>
              <c:strCache>
                <c:ptCount val="4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  <c:pt idx="3">
                  <c:v>Rop</c:v>
                </c:pt>
              </c:strCache>
            </c:strRef>
          </c:cat>
          <c:val>
            <c:numRef>
              <c:f>'Genogroup IIa '!$AG$185:$AG$188</c:f>
              <c:numCache>
                <c:formatCode>General</c:formatCode>
                <c:ptCount val="4"/>
                <c:pt idx="0">
                  <c:v>1555.8753119923417</c:v>
                </c:pt>
                <c:pt idx="1">
                  <c:v>27590.774899520991</c:v>
                </c:pt>
                <c:pt idx="2">
                  <c:v>209.76772000907454</c:v>
                </c:pt>
                <c:pt idx="3">
                  <c:v>593.33590698434375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DE-4E75-BE00-C79B0704B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9282016"/>
        <c:axId val="1639282432"/>
      </c:barChart>
      <c:catAx>
        <c:axId val="163928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282432"/>
        <c:crosses val="autoZero"/>
        <c:auto val="1"/>
        <c:lblAlgn val="ctr"/>
        <c:lblOffset val="100"/>
        <c:noMultiLvlLbl val="0"/>
      </c:catAx>
      <c:valAx>
        <c:axId val="163928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copy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28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IgM Cohabitation IV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9925581907052"/>
          <c:y val="0.12566376972092669"/>
          <c:w val="0.84568147170226471"/>
          <c:h val="0.66822221353332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'Genogroup IIa '!$AE$56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'!$AF$63:$AF$66</c:f>
                <c:numCache>
                  <c:formatCode>General</c:formatCode>
                  <c:ptCount val="4"/>
                  <c:pt idx="0">
                    <c:v>2583.3380213688833</c:v>
                  </c:pt>
                  <c:pt idx="1">
                    <c:v>1406.6804291215988</c:v>
                  </c:pt>
                  <c:pt idx="2">
                    <c:v>611.43352188271558</c:v>
                  </c:pt>
                  <c:pt idx="3">
                    <c:v>490.33644862688823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IIa '!$AD$57:$AD$60</c:f>
              <c:strCache>
                <c:ptCount val="3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</c:strCache>
            </c:strRef>
          </c:cat>
          <c:val>
            <c:numRef>
              <c:f>'Genogroup IIa '!$AE$57:$AE$60</c:f>
              <c:numCache>
                <c:formatCode>General</c:formatCode>
                <c:ptCount val="4"/>
                <c:pt idx="0">
                  <c:v>2422.2877068783682</c:v>
                </c:pt>
                <c:pt idx="1">
                  <c:v>1426.3799208643125</c:v>
                </c:pt>
                <c:pt idx="2">
                  <c:v>886.62106542200218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3-4803-8CB9-94D25BDECDFE}"/>
            </c:ext>
          </c:extLst>
        </c:ser>
        <c:ser>
          <c:idx val="1"/>
          <c:order val="1"/>
          <c:tx>
            <c:strRef>
              <c:f>'Genogroup IIa '!$AF$56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'!$AG$63:$AG$66</c:f>
                <c:numCache>
                  <c:formatCode>General</c:formatCode>
                  <c:ptCount val="4"/>
                  <c:pt idx="0">
                    <c:v>1624.2727030327214</c:v>
                  </c:pt>
                  <c:pt idx="1">
                    <c:v>694.88021108542273</c:v>
                  </c:pt>
                  <c:pt idx="2">
                    <c:v>2580.5410924247367</c:v>
                  </c:pt>
                  <c:pt idx="3">
                    <c:v>716.31113984818342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IIa '!$AD$57:$AD$60</c:f>
              <c:strCache>
                <c:ptCount val="3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</c:strCache>
            </c:strRef>
          </c:cat>
          <c:val>
            <c:numRef>
              <c:f>'Genogroup IIa '!$AF$57:$AF$60</c:f>
              <c:numCache>
                <c:formatCode>General</c:formatCode>
                <c:ptCount val="4"/>
                <c:pt idx="0">
                  <c:v>2221.5220483574362</c:v>
                </c:pt>
                <c:pt idx="1">
                  <c:v>1274.2964008568169</c:v>
                </c:pt>
                <c:pt idx="2">
                  <c:v>3482.5112132715462</c:v>
                </c:pt>
                <c:pt idx="3">
                  <c:v>663.2607102226915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3-4803-8CB9-94D25BDECDFE}"/>
            </c:ext>
          </c:extLst>
        </c:ser>
        <c:ser>
          <c:idx val="2"/>
          <c:order val="2"/>
          <c:tx>
            <c:strRef>
              <c:f>'Genogroup IIa '!$AG$56</c:f>
              <c:strCache>
                <c:ptCount val="1"/>
                <c:pt idx="0">
                  <c:v>11d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'Genogroup IIa '!$AH$63:$AH$66</c:f>
                <c:numCache>
                  <c:formatCode>General</c:formatCode>
                  <c:ptCount val="4"/>
                  <c:pt idx="0">
                    <c:v>367.50226957846809</c:v>
                  </c:pt>
                  <c:pt idx="1">
                    <c:v>442.22566435136457</c:v>
                  </c:pt>
                  <c:pt idx="2">
                    <c:v>679.41483008344869</c:v>
                  </c:pt>
                  <c:pt idx="3">
                    <c:v>1265.3683339182846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'Genogroup IIa '!$AD$57:$AD$60</c:f>
              <c:strCache>
                <c:ptCount val="3"/>
                <c:pt idx="0">
                  <c:v>AS</c:v>
                </c:pt>
                <c:pt idx="1">
                  <c:v>Koi</c:v>
                </c:pt>
                <c:pt idx="2">
                  <c:v>PS</c:v>
                </c:pt>
              </c:strCache>
            </c:strRef>
          </c:cat>
          <c:val>
            <c:numRef>
              <c:f>'Genogroup IIa '!$AG$57:$AG$60</c:f>
              <c:numCache>
                <c:formatCode>General</c:formatCode>
                <c:ptCount val="4"/>
                <c:pt idx="0">
                  <c:v>2223.6756929001303</c:v>
                </c:pt>
                <c:pt idx="1">
                  <c:v>742.88230558445457</c:v>
                </c:pt>
                <c:pt idx="2">
                  <c:v>948.31720457170786</c:v>
                </c:pt>
                <c:pt idx="3">
                  <c:v>663.2607102226915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3-4803-8CB9-94D25BDEC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092671"/>
        <c:axId val="1"/>
      </c:barChart>
      <c:catAx>
        <c:axId val="30092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Normalised copy numeber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926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17" Type="http://schemas.openxmlformats.org/officeDocument/2006/relationships/chart" Target="../charts/chart28.xml"/><Relationship Id="rId2" Type="http://schemas.openxmlformats.org/officeDocument/2006/relationships/chart" Target="../charts/chart13.xml"/><Relationship Id="rId16" Type="http://schemas.openxmlformats.org/officeDocument/2006/relationships/chart" Target="../charts/chart27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5" Type="http://schemas.openxmlformats.org/officeDocument/2006/relationships/chart" Target="../charts/chart2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607907</xdr:colOff>
      <xdr:row>55</xdr:row>
      <xdr:rowOff>138854</xdr:rowOff>
    </xdr:from>
    <xdr:to>
      <xdr:col>42</xdr:col>
      <xdr:colOff>194733</xdr:colOff>
      <xdr:row>72</xdr:row>
      <xdr:rowOff>93133</xdr:rowOff>
    </xdr:to>
    <xdr:graphicFrame macro="">
      <xdr:nvGraphicFramePr>
        <xdr:cNvPr id="5655" name="Chart 1">
          <a:extLst>
            <a:ext uri="{FF2B5EF4-FFF2-40B4-BE49-F238E27FC236}">
              <a16:creationId xmlns:a16="http://schemas.microsoft.com/office/drawing/2014/main" id="{E2BB4D0B-20DC-4E25-8DD4-3B16ECB61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22860</xdr:colOff>
      <xdr:row>74</xdr:row>
      <xdr:rowOff>106680</xdr:rowOff>
    </xdr:from>
    <xdr:to>
      <xdr:col>42</xdr:col>
      <xdr:colOff>167640</xdr:colOff>
      <xdr:row>90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C9C9E7-1F1F-4081-AC32-BD8789F76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7620</xdr:colOff>
      <xdr:row>92</xdr:row>
      <xdr:rowOff>91440</xdr:rowOff>
    </xdr:from>
    <xdr:to>
      <xdr:col>42</xdr:col>
      <xdr:colOff>121920</xdr:colOff>
      <xdr:row>108</xdr:row>
      <xdr:rowOff>72390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A70D95-E4ED-44DC-B43D-09D7EEDE4B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38100</xdr:colOff>
      <xdr:row>111</xdr:row>
      <xdr:rowOff>76200</xdr:rowOff>
    </xdr:from>
    <xdr:to>
      <xdr:col>41</xdr:col>
      <xdr:colOff>152400</xdr:colOff>
      <xdr:row>127</xdr:row>
      <xdr:rowOff>110490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8C9D90-3082-41FC-9E2F-9093A380D9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68580</xdr:colOff>
      <xdr:row>129</xdr:row>
      <xdr:rowOff>60960</xdr:rowOff>
    </xdr:from>
    <xdr:to>
      <xdr:col>41</xdr:col>
      <xdr:colOff>160020</xdr:colOff>
      <xdr:row>145</xdr:row>
      <xdr:rowOff>72390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7C116F-00E8-4CB9-A9F0-8BB97C559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45720</xdr:colOff>
      <xdr:row>147</xdr:row>
      <xdr:rowOff>160020</xdr:rowOff>
    </xdr:from>
    <xdr:to>
      <xdr:col>41</xdr:col>
      <xdr:colOff>198120</xdr:colOff>
      <xdr:row>164</xdr:row>
      <xdr:rowOff>26670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6C9FCD2-6CAA-4FD6-AFA7-3DDFB909A4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76200</xdr:colOff>
      <xdr:row>164</xdr:row>
      <xdr:rowOff>137160</xdr:rowOff>
    </xdr:from>
    <xdr:to>
      <xdr:col>41</xdr:col>
      <xdr:colOff>220980</xdr:colOff>
      <xdr:row>180</xdr:row>
      <xdr:rowOff>125730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11F1D05-9714-49B5-A974-FCBD46F31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106680</xdr:colOff>
      <xdr:row>183</xdr:row>
      <xdr:rowOff>38100</xdr:rowOff>
    </xdr:from>
    <xdr:to>
      <xdr:col>41</xdr:col>
      <xdr:colOff>213360</xdr:colOff>
      <xdr:row>199</xdr:row>
      <xdr:rowOff>64770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07B0742-8B25-434E-9DF4-2BEED24686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263313</xdr:colOff>
      <xdr:row>275</xdr:row>
      <xdr:rowOff>120226</xdr:rowOff>
    </xdr:from>
    <xdr:to>
      <xdr:col>20</xdr:col>
      <xdr:colOff>469053</xdr:colOff>
      <xdr:row>292</xdr:row>
      <xdr:rowOff>74506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D9238DBB-B3B9-4C3C-8AFE-23325D0A8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0</xdr:colOff>
      <xdr:row>283</xdr:row>
      <xdr:rowOff>0</xdr:rowOff>
    </xdr:from>
    <xdr:to>
      <xdr:col>48</xdr:col>
      <xdr:colOff>144779</xdr:colOff>
      <xdr:row>299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B3F175B-CECB-45D3-9F12-201732146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33</xdr:col>
      <xdr:colOff>190499</xdr:colOff>
      <xdr:row>200</xdr:row>
      <xdr:rowOff>67733</xdr:rowOff>
    </xdr:from>
    <xdr:to>
      <xdr:col>41</xdr:col>
      <xdr:colOff>186266</xdr:colOff>
      <xdr:row>216</xdr:row>
      <xdr:rowOff>84666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5ED6D3C-6197-4E42-BF99-4E16957056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30480</xdr:colOff>
      <xdr:row>118</xdr:row>
      <xdr:rowOff>0</xdr:rowOff>
    </xdr:from>
    <xdr:to>
      <xdr:col>36</xdr:col>
      <xdr:colOff>266700</xdr:colOff>
      <xdr:row>134</xdr:row>
      <xdr:rowOff>83820</xdr:rowOff>
    </xdr:to>
    <xdr:graphicFrame macro="">
      <xdr:nvGraphicFramePr>
        <xdr:cNvPr id="1512" name="Diagramm 1">
          <a:extLst>
            <a:ext uri="{FF2B5EF4-FFF2-40B4-BE49-F238E27FC236}">
              <a16:creationId xmlns:a16="http://schemas.microsoft.com/office/drawing/2014/main" id="{30CD08F0-D67A-4C22-A0ED-F952E7573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443654</xdr:colOff>
      <xdr:row>118</xdr:row>
      <xdr:rowOff>38100</xdr:rowOff>
    </xdr:from>
    <xdr:to>
      <xdr:col>43</xdr:col>
      <xdr:colOff>251460</xdr:colOff>
      <xdr:row>134</xdr:row>
      <xdr:rowOff>71966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8EA0DF-766B-4C6E-AD70-B614ABE34B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731520</xdr:colOff>
      <xdr:row>118</xdr:row>
      <xdr:rowOff>19050</xdr:rowOff>
    </xdr:from>
    <xdr:to>
      <xdr:col>50</xdr:col>
      <xdr:colOff>426720</xdr:colOff>
      <xdr:row>134</xdr:row>
      <xdr:rowOff>80010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298B1C-27BD-40D7-8CEE-AFF8E3657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647700</xdr:colOff>
      <xdr:row>118</xdr:row>
      <xdr:rowOff>19050</xdr:rowOff>
    </xdr:from>
    <xdr:to>
      <xdr:col>58</xdr:col>
      <xdr:colOff>205740</xdr:colOff>
      <xdr:row>134</xdr:row>
      <xdr:rowOff>80010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623424-A12B-4716-A8D3-ACB84A4571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58</xdr:col>
      <xdr:colOff>533400</xdr:colOff>
      <xdr:row>118</xdr:row>
      <xdr:rowOff>11430</xdr:rowOff>
    </xdr:from>
    <xdr:to>
      <xdr:col>66</xdr:col>
      <xdr:colOff>556260</xdr:colOff>
      <xdr:row>134</xdr:row>
      <xdr:rowOff>72390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F81BB08-51FC-4CEA-80DD-05D795DC8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67</xdr:col>
      <xdr:colOff>220980</xdr:colOff>
      <xdr:row>118</xdr:row>
      <xdr:rowOff>3810</xdr:rowOff>
    </xdr:from>
    <xdr:to>
      <xdr:col>74</xdr:col>
      <xdr:colOff>609600</xdr:colOff>
      <xdr:row>134</xdr:row>
      <xdr:rowOff>64770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B3E8C73-24C5-4B7D-8822-8AD8949F3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75</xdr:col>
      <xdr:colOff>259080</xdr:colOff>
      <xdr:row>117</xdr:row>
      <xdr:rowOff>163830</xdr:rowOff>
    </xdr:from>
    <xdr:to>
      <xdr:col>83</xdr:col>
      <xdr:colOff>99060</xdr:colOff>
      <xdr:row>134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B2525CA-B707-4871-83E8-8D25FF0AA4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152399</xdr:colOff>
      <xdr:row>275</xdr:row>
      <xdr:rowOff>116542</xdr:rowOff>
    </xdr:from>
    <xdr:to>
      <xdr:col>14</xdr:col>
      <xdr:colOff>182431</xdr:colOff>
      <xdr:row>292</xdr:row>
      <xdr:rowOff>30032</xdr:rowOff>
    </xdr:to>
    <xdr:graphicFrame macro="">
      <xdr:nvGraphicFramePr>
        <xdr:cNvPr id="10" name="Diagramm 1">
          <a:extLst>
            <a:ext uri="{FF2B5EF4-FFF2-40B4-BE49-F238E27FC236}">
              <a16:creationId xmlns:a16="http://schemas.microsoft.com/office/drawing/2014/main" id="{684D1BC2-CCBA-4A93-B5CA-63AD79EAF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519953</xdr:colOff>
      <xdr:row>267</xdr:row>
      <xdr:rowOff>107576</xdr:rowOff>
    </xdr:from>
    <xdr:to>
      <xdr:col>40</xdr:col>
      <xdr:colOff>417405</xdr:colOff>
      <xdr:row>285</xdr:row>
      <xdr:rowOff>33866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494B65B-251F-4458-A932-95A2F9E8C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466164</xdr:colOff>
      <xdr:row>264</xdr:row>
      <xdr:rowOff>107576</xdr:rowOff>
    </xdr:from>
    <xdr:to>
      <xdr:col>63</xdr:col>
      <xdr:colOff>152400</xdr:colOff>
      <xdr:row>281</xdr:row>
      <xdr:rowOff>168536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E10DF08-F216-4ABE-9ED8-E0E64D133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70</xdr:col>
      <xdr:colOff>80682</xdr:colOff>
      <xdr:row>269</xdr:row>
      <xdr:rowOff>26894</xdr:rowOff>
    </xdr:from>
    <xdr:to>
      <xdr:col>79</xdr:col>
      <xdr:colOff>60064</xdr:colOff>
      <xdr:row>285</xdr:row>
      <xdr:rowOff>87854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A165311-E761-4A65-8F9F-283E392E1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86</xdr:col>
      <xdr:colOff>107577</xdr:colOff>
      <xdr:row>269</xdr:row>
      <xdr:rowOff>107576</xdr:rowOff>
    </xdr:from>
    <xdr:to>
      <xdr:col>94</xdr:col>
      <xdr:colOff>255942</xdr:colOff>
      <xdr:row>285</xdr:row>
      <xdr:rowOff>168536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2446326-C5A1-4C3E-BE78-5DD382B27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102</xdr:col>
      <xdr:colOff>0</xdr:colOff>
      <xdr:row>270</xdr:row>
      <xdr:rowOff>0</xdr:rowOff>
    </xdr:from>
    <xdr:to>
      <xdr:col>109</xdr:col>
      <xdr:colOff>388620</xdr:colOff>
      <xdr:row>286</xdr:row>
      <xdr:rowOff>60959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A1D814E-258E-420E-A5C4-BDA90B570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118</xdr:col>
      <xdr:colOff>0</xdr:colOff>
      <xdr:row>271</xdr:row>
      <xdr:rowOff>0</xdr:rowOff>
    </xdr:from>
    <xdr:to>
      <xdr:col>125</xdr:col>
      <xdr:colOff>467509</xdr:colOff>
      <xdr:row>287</xdr:row>
      <xdr:rowOff>63650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24331BF-A09C-418C-9FA1-D64048E42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134</xdr:col>
      <xdr:colOff>0</xdr:colOff>
      <xdr:row>272</xdr:row>
      <xdr:rowOff>0</xdr:rowOff>
    </xdr:from>
    <xdr:to>
      <xdr:col>141</xdr:col>
      <xdr:colOff>198121</xdr:colOff>
      <xdr:row>288</xdr:row>
      <xdr:rowOff>63649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A76025FB-B41E-4460-B3E2-3E3DE29CB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84</xdr:col>
      <xdr:colOff>67235</xdr:colOff>
      <xdr:row>118</xdr:row>
      <xdr:rowOff>22411</xdr:rowOff>
    </xdr:from>
    <xdr:to>
      <xdr:col>91</xdr:col>
      <xdr:colOff>246530</xdr:colOff>
      <xdr:row>134</xdr:row>
      <xdr:rowOff>40341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49B6D5C-DC6B-4136-AA37-163223F628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92</xdr:col>
      <xdr:colOff>246529</xdr:colOff>
      <xdr:row>118</xdr:row>
      <xdr:rowOff>22411</xdr:rowOff>
    </xdr:from>
    <xdr:to>
      <xdr:col>99</xdr:col>
      <xdr:colOff>129988</xdr:colOff>
      <xdr:row>134</xdr:row>
      <xdr:rowOff>40341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B5502B-673C-4D5A-9381-8C02AD371A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M354"/>
  <sheetViews>
    <sheetView zoomScale="60" zoomScaleNormal="60" workbookViewId="0">
      <selection activeCell="AR215" sqref="AR215"/>
    </sheetView>
  </sheetViews>
  <sheetFormatPr defaultColWidth="9.140625" defaultRowHeight="12.75" x14ac:dyDescent="0.2"/>
  <cols>
    <col min="3" max="3" width="12.7109375" customWidth="1"/>
    <col min="5" max="5" width="13.42578125" customWidth="1"/>
    <col min="6" max="6" width="9.85546875" customWidth="1"/>
    <col min="7" max="7" width="12.7109375" customWidth="1"/>
    <col min="8" max="8" width="10.28515625" customWidth="1"/>
    <col min="9" max="9" width="12.7109375" customWidth="1"/>
    <col min="10" max="10" width="9.85546875" customWidth="1"/>
    <col min="11" max="11" width="11.7109375" customWidth="1"/>
    <col min="12" max="12" width="10" customWidth="1"/>
    <col min="13" max="13" width="11.7109375" customWidth="1"/>
    <col min="14" max="14" width="10.28515625" customWidth="1"/>
    <col min="15" max="15" width="12.28515625" customWidth="1"/>
    <col min="16" max="16" width="9.5703125" customWidth="1"/>
    <col min="17" max="19" width="10.5703125" customWidth="1"/>
    <col min="20" max="20" width="11.42578125" customWidth="1"/>
    <col min="21" max="21" width="10.7109375" customWidth="1"/>
    <col min="23" max="23" width="10.140625" customWidth="1"/>
    <col min="30" max="30" width="11" customWidth="1"/>
    <col min="46" max="46" width="10.140625" customWidth="1"/>
  </cols>
  <sheetData>
    <row r="1" spans="2:59" x14ac:dyDescent="0.2">
      <c r="B1" s="79" t="s">
        <v>43</v>
      </c>
      <c r="C1" s="80"/>
      <c r="D1" s="79" t="s">
        <v>70</v>
      </c>
      <c r="E1" s="80"/>
      <c r="F1" s="79" t="s">
        <v>71</v>
      </c>
      <c r="G1" s="80"/>
      <c r="H1" s="79" t="s">
        <v>72</v>
      </c>
      <c r="I1" s="80"/>
      <c r="J1" s="79" t="s">
        <v>73</v>
      </c>
      <c r="K1" s="80"/>
      <c r="L1" s="79" t="s">
        <v>74</v>
      </c>
      <c r="M1" s="80"/>
      <c r="N1" s="79" t="s">
        <v>75</v>
      </c>
      <c r="O1" s="80"/>
      <c r="P1" s="79" t="s">
        <v>76</v>
      </c>
      <c r="Q1" s="80"/>
      <c r="R1" s="80" t="s">
        <v>106</v>
      </c>
      <c r="S1" s="84"/>
      <c r="T1" s="80" t="s">
        <v>183</v>
      </c>
      <c r="U1" s="80"/>
      <c r="V1" s="78" t="s">
        <v>304</v>
      </c>
      <c r="W1" s="78"/>
      <c r="Y1" t="s">
        <v>87</v>
      </c>
      <c r="AJ1" t="s">
        <v>87</v>
      </c>
      <c r="AW1" t="s">
        <v>87</v>
      </c>
    </row>
    <row r="2" spans="2:59" x14ac:dyDescent="0.2">
      <c r="B2" s="81" t="s">
        <v>69</v>
      </c>
      <c r="C2" s="82"/>
      <c r="D2" s="81" t="s">
        <v>69</v>
      </c>
      <c r="E2" s="82"/>
      <c r="F2" s="81" t="s">
        <v>69</v>
      </c>
      <c r="G2" s="82"/>
      <c r="H2" s="81" t="s">
        <v>69</v>
      </c>
      <c r="I2" s="82"/>
      <c r="J2" s="81" t="s">
        <v>69</v>
      </c>
      <c r="K2" s="82"/>
      <c r="L2" s="81" t="s">
        <v>69</v>
      </c>
      <c r="M2" s="82"/>
      <c r="N2" s="81" t="s">
        <v>69</v>
      </c>
      <c r="O2" s="82"/>
      <c r="P2" s="81" t="s">
        <v>69</v>
      </c>
      <c r="Q2" s="82"/>
      <c r="R2" s="82" t="s">
        <v>69</v>
      </c>
      <c r="S2" s="85"/>
      <c r="T2" s="83" t="s">
        <v>69</v>
      </c>
      <c r="U2" s="83"/>
      <c r="V2" s="77" t="s">
        <v>69</v>
      </c>
      <c r="W2" s="77"/>
      <c r="Y2" t="s">
        <v>88</v>
      </c>
      <c r="AJ2" s="12" t="s">
        <v>89</v>
      </c>
      <c r="AW2" s="12" t="s">
        <v>89</v>
      </c>
      <c r="AX2" s="12"/>
    </row>
    <row r="3" spans="2:59" x14ac:dyDescent="0.2">
      <c r="B3" s="10"/>
      <c r="C3" s="9"/>
      <c r="D3" s="10"/>
      <c r="E3" s="9"/>
      <c r="F3" s="10"/>
      <c r="G3" s="9"/>
      <c r="H3" s="10"/>
      <c r="I3" s="9"/>
      <c r="J3" s="10"/>
      <c r="K3" s="9"/>
      <c r="L3" s="10"/>
      <c r="M3" s="9"/>
      <c r="N3" s="10"/>
      <c r="O3" s="9"/>
      <c r="P3" s="2"/>
      <c r="Q3" s="1"/>
      <c r="R3" s="1"/>
      <c r="S3" s="3"/>
    </row>
    <row r="4" spans="2:59" x14ac:dyDescent="0.2">
      <c r="B4" s="2" t="s">
        <v>0</v>
      </c>
      <c r="C4" s="1" t="s">
        <v>1</v>
      </c>
      <c r="D4" s="2" t="s">
        <v>0</v>
      </c>
      <c r="E4" s="1" t="s">
        <v>1</v>
      </c>
      <c r="F4" s="2" t="s">
        <v>0</v>
      </c>
      <c r="G4" s="1" t="s">
        <v>1</v>
      </c>
      <c r="H4" s="2" t="s">
        <v>0</v>
      </c>
      <c r="I4" s="1" t="s">
        <v>1</v>
      </c>
      <c r="J4" s="2" t="s">
        <v>0</v>
      </c>
      <c r="K4" s="1" t="s">
        <v>1</v>
      </c>
      <c r="L4" s="2" t="s">
        <v>0</v>
      </c>
      <c r="M4" s="1" t="s">
        <v>1</v>
      </c>
      <c r="N4" s="2" t="s">
        <v>0</v>
      </c>
      <c r="O4" s="1" t="s">
        <v>1</v>
      </c>
      <c r="P4" s="2" t="s">
        <v>0</v>
      </c>
      <c r="Q4" s="1" t="s">
        <v>1</v>
      </c>
      <c r="R4" s="1" t="s">
        <v>0</v>
      </c>
      <c r="S4" s="3" t="s">
        <v>1</v>
      </c>
      <c r="T4" t="s">
        <v>0</v>
      </c>
      <c r="U4" t="s">
        <v>1</v>
      </c>
      <c r="V4" t="s">
        <v>0</v>
      </c>
      <c r="W4" t="s">
        <v>1</v>
      </c>
    </row>
    <row r="5" spans="2:59" x14ac:dyDescent="0.2">
      <c r="B5" s="1" t="s">
        <v>2</v>
      </c>
      <c r="C5" s="3" t="s">
        <v>2</v>
      </c>
      <c r="R5" s="1" t="s">
        <v>2</v>
      </c>
      <c r="S5" s="3" t="s">
        <v>2</v>
      </c>
    </row>
    <row r="6" spans="2:59" x14ac:dyDescent="0.2">
      <c r="B6" s="1" t="s">
        <v>2</v>
      </c>
      <c r="C6" s="3" t="s">
        <v>2</v>
      </c>
      <c r="R6" s="1" t="s">
        <v>2</v>
      </c>
      <c r="S6" s="3" t="s">
        <v>2</v>
      </c>
      <c r="Z6" s="8" t="s">
        <v>70</v>
      </c>
      <c r="AA6" s="8" t="s">
        <v>71</v>
      </c>
      <c r="AB6" s="8" t="s">
        <v>72</v>
      </c>
      <c r="AC6" s="8" t="s">
        <v>73</v>
      </c>
      <c r="AD6" s="8" t="s">
        <v>74</v>
      </c>
      <c r="AE6" s="8" t="s">
        <v>75</v>
      </c>
      <c r="AF6" s="8" t="s">
        <v>76</v>
      </c>
      <c r="AG6" s="8" t="s">
        <v>106</v>
      </c>
      <c r="AH6" s="8" t="s">
        <v>183</v>
      </c>
      <c r="AI6" s="8" t="s">
        <v>304</v>
      </c>
      <c r="AL6" s="8" t="s">
        <v>70</v>
      </c>
      <c r="AM6" s="8" t="s">
        <v>71</v>
      </c>
      <c r="AN6" s="8" t="s">
        <v>72</v>
      </c>
      <c r="AO6" s="8" t="s">
        <v>73</v>
      </c>
      <c r="AP6" s="8" t="s">
        <v>74</v>
      </c>
      <c r="AQ6" s="8" t="s">
        <v>75</v>
      </c>
      <c r="AR6" s="8" t="s">
        <v>76</v>
      </c>
      <c r="AS6" s="8" t="s">
        <v>106</v>
      </c>
      <c r="AT6" s="8" t="s">
        <v>183</v>
      </c>
      <c r="AU6" s="8" t="s">
        <v>299</v>
      </c>
      <c r="AX6" s="8" t="s">
        <v>70</v>
      </c>
      <c r="AY6" s="8" t="s">
        <v>71</v>
      </c>
      <c r="AZ6" s="8" t="s">
        <v>72</v>
      </c>
      <c r="BA6" s="8" t="s">
        <v>73</v>
      </c>
      <c r="BB6" s="8" t="s">
        <v>74</v>
      </c>
      <c r="BC6" s="8" t="s">
        <v>75</v>
      </c>
      <c r="BD6" s="8" t="s">
        <v>76</v>
      </c>
      <c r="BE6" s="8" t="s">
        <v>106</v>
      </c>
      <c r="BF6" s="8" t="s">
        <v>183</v>
      </c>
      <c r="BG6" s="8" t="s">
        <v>299</v>
      </c>
    </row>
    <row r="7" spans="2:59" x14ac:dyDescent="0.2">
      <c r="B7" s="1" t="s">
        <v>26</v>
      </c>
      <c r="C7" s="3">
        <v>1011313.125</v>
      </c>
      <c r="D7" s="1" t="s">
        <v>26</v>
      </c>
      <c r="E7" s="3">
        <v>39682.42578125</v>
      </c>
      <c r="F7" s="1" t="s">
        <v>26</v>
      </c>
      <c r="G7" s="3">
        <v>2035348</v>
      </c>
      <c r="H7" s="1" t="s">
        <v>26</v>
      </c>
      <c r="I7" s="3">
        <v>8561.2353515625</v>
      </c>
      <c r="J7" s="1" t="s">
        <v>26</v>
      </c>
      <c r="K7" s="3">
        <v>13200.58203125</v>
      </c>
      <c r="L7" s="1" t="s">
        <v>26</v>
      </c>
      <c r="M7" s="3">
        <v>3285.9350589999999</v>
      </c>
      <c r="N7" s="1" t="s">
        <v>26</v>
      </c>
      <c r="O7" s="3">
        <v>1210.2545170000001</v>
      </c>
      <c r="P7" s="1" t="s">
        <v>26</v>
      </c>
      <c r="Q7" s="3">
        <v>2973.94921875</v>
      </c>
      <c r="R7" s="1" t="s">
        <v>26</v>
      </c>
      <c r="S7" s="3">
        <v>9409.783203125</v>
      </c>
      <c r="T7" t="s">
        <v>26</v>
      </c>
      <c r="U7">
        <v>6221.2465819999998</v>
      </c>
      <c r="V7" t="s">
        <v>26</v>
      </c>
      <c r="W7">
        <v>539265.5</v>
      </c>
      <c r="Y7" s="1" t="s">
        <v>26</v>
      </c>
      <c r="Z7">
        <f t="shared" ref="Z7:Z54" si="0">E7/(C7/100000)</f>
        <v>3923.8515550018201</v>
      </c>
      <c r="AA7">
        <f t="shared" ref="AA7:AA54" si="1">G7/(C7/100000)</f>
        <v>201257.94372539167</v>
      </c>
      <c r="AB7">
        <f t="shared" ref="AB7:AB54" si="2">I7/(C7/100000)</f>
        <v>846.54644935637509</v>
      </c>
      <c r="AC7">
        <f t="shared" ref="AC7:AC54" si="3">K7/(C7/100000)</f>
        <v>1305.2912797161612</v>
      </c>
      <c r="AD7">
        <f t="shared" ref="AD7:AD54" si="4">M7/(C7/100000)</f>
        <v>324.91767166573652</v>
      </c>
      <c r="AE7">
        <f t="shared" ref="AE7:AE54" si="5">O7/(C7/100000)</f>
        <v>119.67159202052282</v>
      </c>
      <c r="AF7">
        <f t="shared" ref="AF7:AF54" si="6">Q7/(C7/100000)</f>
        <v>294.06809278283617</v>
      </c>
      <c r="AG7" s="3">
        <f t="shared" ref="AG7:AG54" si="7">S7/(C7/100000)</f>
        <v>930.45200052407108</v>
      </c>
      <c r="AH7" s="1">
        <f t="shared" ref="AH7:AH54" si="8">U7/(C7/100000)</f>
        <v>615.16521720213996</v>
      </c>
      <c r="AI7" s="1">
        <v>53323.296877018183</v>
      </c>
      <c r="AK7" s="1" t="s">
        <v>26</v>
      </c>
      <c r="AL7">
        <v>3923.8515550018201</v>
      </c>
      <c r="AM7">
        <v>201257.94372539167</v>
      </c>
      <c r="AN7">
        <v>846.54644935637509</v>
      </c>
      <c r="AO7">
        <v>1305.2912797161612</v>
      </c>
      <c r="AP7">
        <v>324.91767166573652</v>
      </c>
      <c r="AQ7">
        <v>119.67159202052282</v>
      </c>
      <c r="AR7">
        <v>294.06809278283617</v>
      </c>
      <c r="AS7">
        <v>930.45200052407108</v>
      </c>
      <c r="AT7">
        <v>615.16521720213996</v>
      </c>
      <c r="AU7">
        <v>53323.296877018183</v>
      </c>
      <c r="AW7" t="s">
        <v>52</v>
      </c>
      <c r="AX7">
        <v>2371.9885865725282</v>
      </c>
      <c r="AY7">
        <v>40384.480803316539</v>
      </c>
      <c r="AZ7">
        <v>728.01461943365973</v>
      </c>
      <c r="BA7">
        <v>818.15180434755337</v>
      </c>
      <c r="BB7">
        <v>231.56803689538268</v>
      </c>
      <c r="BC7">
        <v>23.120258436363297</v>
      </c>
      <c r="BD7">
        <v>150.49542409645156</v>
      </c>
      <c r="BE7">
        <v>837.06924318986114</v>
      </c>
      <c r="BF7">
        <v>286.66596063942347</v>
      </c>
      <c r="BG7">
        <v>59760.709696616839</v>
      </c>
    </row>
    <row r="8" spans="2:59" x14ac:dyDescent="0.2">
      <c r="B8" s="1" t="s">
        <v>31</v>
      </c>
      <c r="C8" s="3">
        <v>996171.875</v>
      </c>
      <c r="D8" s="1" t="s">
        <v>31</v>
      </c>
      <c r="E8" s="3">
        <v>32335.890625</v>
      </c>
      <c r="F8" s="1" t="s">
        <v>31</v>
      </c>
      <c r="G8" s="3">
        <v>1427201.625</v>
      </c>
      <c r="H8" s="1" t="s">
        <v>31</v>
      </c>
      <c r="I8" s="3">
        <v>9498.87109375</v>
      </c>
      <c r="J8" s="1" t="s">
        <v>31</v>
      </c>
      <c r="K8" s="3">
        <v>11747.734375</v>
      </c>
      <c r="L8" s="1" t="s">
        <v>31</v>
      </c>
      <c r="M8" s="3">
        <v>3153.1679690000001</v>
      </c>
      <c r="N8" s="1" t="s">
        <v>31</v>
      </c>
      <c r="O8" s="3">
        <v>687.98107909999999</v>
      </c>
      <c r="P8" s="1" t="s">
        <v>31</v>
      </c>
      <c r="Q8" s="3">
        <v>3104.353515625</v>
      </c>
      <c r="R8" s="1" t="s">
        <v>31</v>
      </c>
      <c r="S8" s="3">
        <v>2850.304443359375</v>
      </c>
      <c r="T8" t="s">
        <v>31</v>
      </c>
      <c r="U8">
        <v>3535.5986330000001</v>
      </c>
      <c r="V8" t="s">
        <v>31</v>
      </c>
      <c r="W8">
        <v>1573838</v>
      </c>
      <c r="Y8" s="1" t="s">
        <v>31</v>
      </c>
      <c r="Z8">
        <f t="shared" si="0"/>
        <v>3246.0152144929812</v>
      </c>
      <c r="AA8">
        <f t="shared" si="1"/>
        <v>143268.61265783076</v>
      </c>
      <c r="AB8">
        <f t="shared" si="2"/>
        <v>953.53736961806919</v>
      </c>
      <c r="AC8">
        <f t="shared" si="3"/>
        <v>1179.2878989883147</v>
      </c>
      <c r="AD8">
        <f t="shared" si="4"/>
        <v>316.52850759312997</v>
      </c>
      <c r="AE8">
        <f t="shared" si="5"/>
        <v>69.062487745902288</v>
      </c>
      <c r="AF8">
        <f t="shared" si="6"/>
        <v>311.62830366245788</v>
      </c>
      <c r="AG8" s="3">
        <f t="shared" si="7"/>
        <v>286.12576954748647</v>
      </c>
      <c r="AH8" s="1">
        <f t="shared" si="8"/>
        <v>354.9185358199357</v>
      </c>
      <c r="AI8" s="1">
        <v>157988.60010979531</v>
      </c>
      <c r="AK8" s="1" t="s">
        <v>31</v>
      </c>
      <c r="AL8">
        <v>3246.0152144929812</v>
      </c>
      <c r="AM8">
        <v>143268.61265783076</v>
      </c>
      <c r="AN8">
        <v>953.53736961806919</v>
      </c>
      <c r="AO8">
        <v>1179.2878989883147</v>
      </c>
      <c r="AP8">
        <v>316.52850759312997</v>
      </c>
      <c r="AQ8">
        <v>69.062487745902288</v>
      </c>
      <c r="AR8">
        <v>311.62830366245788</v>
      </c>
      <c r="AS8">
        <v>286.12576954748647</v>
      </c>
      <c r="AT8">
        <v>354.9185358199357</v>
      </c>
      <c r="AU8">
        <v>157988.60010979531</v>
      </c>
      <c r="AW8" t="s">
        <v>57</v>
      </c>
      <c r="AX8">
        <v>2466.9496686697253</v>
      </c>
      <c r="AY8">
        <v>44919.044305462266</v>
      </c>
      <c r="AZ8">
        <v>709.97137449074819</v>
      </c>
      <c r="BA8">
        <v>1197.814905506649</v>
      </c>
      <c r="BB8">
        <v>201.13894188388139</v>
      </c>
      <c r="BC8">
        <v>23.917558728354745</v>
      </c>
      <c r="BD8">
        <v>127.30261919448718</v>
      </c>
      <c r="BE8">
        <v>871.70753522026826</v>
      </c>
      <c r="BF8">
        <v>344.30829985305064</v>
      </c>
      <c r="BG8">
        <v>57473.646928507733</v>
      </c>
    </row>
    <row r="9" spans="2:59" x14ac:dyDescent="0.2">
      <c r="B9" s="1" t="s">
        <v>36</v>
      </c>
      <c r="C9" s="3">
        <v>738860.625</v>
      </c>
      <c r="D9" s="1" t="s">
        <v>36</v>
      </c>
      <c r="E9" s="3">
        <v>3730.628173828125</v>
      </c>
      <c r="F9" s="1" t="s">
        <v>36</v>
      </c>
      <c r="G9" s="3">
        <v>1387065.5</v>
      </c>
      <c r="H9" s="1" t="s">
        <v>36</v>
      </c>
      <c r="I9" s="3">
        <v>4036.319091796875</v>
      </c>
      <c r="J9" s="1" t="s">
        <v>36</v>
      </c>
      <c r="K9" s="3">
        <v>16703.03125</v>
      </c>
      <c r="L9" s="1" t="s">
        <v>36</v>
      </c>
      <c r="M9" s="3">
        <v>1275.379639</v>
      </c>
      <c r="N9" s="1" t="s">
        <v>36</v>
      </c>
      <c r="O9" s="3">
        <v>274.35440060000002</v>
      </c>
      <c r="P9" s="1" t="s">
        <v>36</v>
      </c>
      <c r="Q9" s="3">
        <v>661.6466064453125</v>
      </c>
      <c r="R9" s="1" t="s">
        <v>36</v>
      </c>
      <c r="S9" s="3">
        <v>10902.576171875</v>
      </c>
      <c r="T9" t="s">
        <v>36</v>
      </c>
      <c r="U9">
        <v>627.88647460000004</v>
      </c>
      <c r="V9" t="s">
        <v>36</v>
      </c>
      <c r="W9">
        <v>2242661.25</v>
      </c>
      <c r="Y9" s="1" t="s">
        <v>36</v>
      </c>
      <c r="Z9">
        <f t="shared" si="0"/>
        <v>504.91636008186595</v>
      </c>
      <c r="AA9">
        <f t="shared" si="1"/>
        <v>187730.331413993</v>
      </c>
      <c r="AB9">
        <f t="shared" si="2"/>
        <v>546.28964587155735</v>
      </c>
      <c r="AC9">
        <f t="shared" si="3"/>
        <v>2260.6470943014456</v>
      </c>
      <c r="AD9">
        <f t="shared" si="4"/>
        <v>172.61437351597942</v>
      </c>
      <c r="AE9">
        <f t="shared" si="5"/>
        <v>37.132091130177635</v>
      </c>
      <c r="AF9">
        <f t="shared" si="6"/>
        <v>89.549582703140061</v>
      </c>
      <c r="AG9" s="3">
        <f t="shared" si="7"/>
        <v>1475.5930689735972</v>
      </c>
      <c r="AH9" s="1">
        <f t="shared" si="8"/>
        <v>84.980367521953156</v>
      </c>
      <c r="AI9" s="1">
        <v>303529.67449036823</v>
      </c>
      <c r="AK9" s="1" t="s">
        <v>36</v>
      </c>
      <c r="AL9">
        <v>504.91636008186595</v>
      </c>
      <c r="AM9">
        <v>187730.331413993</v>
      </c>
      <c r="AN9">
        <v>546.28964587155735</v>
      </c>
      <c r="AO9">
        <v>2260.6470943014456</v>
      </c>
      <c r="AP9">
        <v>172.61437351597942</v>
      </c>
      <c r="AQ9">
        <v>37.132091130177635</v>
      </c>
      <c r="AR9">
        <v>89.549582703140061</v>
      </c>
      <c r="AS9">
        <v>1475.5930689735972</v>
      </c>
      <c r="AT9">
        <v>84.980367521953156</v>
      </c>
      <c r="AU9">
        <v>303529.67449036823</v>
      </c>
      <c r="AW9" t="s">
        <v>62</v>
      </c>
      <c r="AX9">
        <v>2379.5388197275124</v>
      </c>
      <c r="AY9">
        <v>85623.285875482092</v>
      </c>
      <c r="AZ9">
        <v>1130.0712690376954</v>
      </c>
      <c r="BA9">
        <v>2369.5236870313934</v>
      </c>
      <c r="BB9">
        <v>329.77094195280029</v>
      </c>
      <c r="BC9">
        <v>101.6009693576916</v>
      </c>
      <c r="BD9">
        <v>222.05007812800855</v>
      </c>
      <c r="BE9">
        <v>1914.7803658856317</v>
      </c>
      <c r="BF9">
        <v>405.45809425489028</v>
      </c>
      <c r="BG9">
        <v>95414.158068458957</v>
      </c>
    </row>
    <row r="10" spans="2:59" x14ac:dyDescent="0.2">
      <c r="B10" s="1" t="s">
        <v>41</v>
      </c>
      <c r="C10" s="3">
        <v>1349308.5</v>
      </c>
      <c r="D10" s="1" t="s">
        <v>41</v>
      </c>
      <c r="E10" s="3">
        <v>16344.2421875</v>
      </c>
      <c r="F10" s="1" t="s">
        <v>41</v>
      </c>
      <c r="G10" s="3">
        <v>1420458.75</v>
      </c>
      <c r="H10" s="1" t="s">
        <v>41</v>
      </c>
      <c r="I10" s="3">
        <v>6784.9033203125</v>
      </c>
      <c r="J10" s="1" t="s">
        <v>41</v>
      </c>
      <c r="K10" s="3">
        <v>13470.1552734375</v>
      </c>
      <c r="L10" s="1" t="s">
        <v>41</v>
      </c>
      <c r="M10" s="3">
        <v>4466.3027339999999</v>
      </c>
      <c r="N10" s="1" t="s">
        <v>41</v>
      </c>
      <c r="O10" s="3">
        <v>615.25524900000005</v>
      </c>
      <c r="P10" s="1" t="s">
        <v>41</v>
      </c>
      <c r="Q10" s="3">
        <v>3729.81298828125</v>
      </c>
      <c r="R10" s="1" t="s">
        <v>41</v>
      </c>
      <c r="S10" s="3">
        <v>4531.6591796875</v>
      </c>
      <c r="T10" t="s">
        <v>41</v>
      </c>
      <c r="U10">
        <v>4804.5732420000004</v>
      </c>
      <c r="V10" t="s">
        <v>41</v>
      </c>
      <c r="W10">
        <v>868894.4375</v>
      </c>
      <c r="Y10" s="1" t="s">
        <v>41</v>
      </c>
      <c r="Z10">
        <f t="shared" si="0"/>
        <v>1211.3050638530772</v>
      </c>
      <c r="AA10">
        <f t="shared" si="1"/>
        <v>105273.08988270658</v>
      </c>
      <c r="AB10">
        <f t="shared" si="2"/>
        <v>502.8429984923759</v>
      </c>
      <c r="AC10">
        <f t="shared" si="3"/>
        <v>998.30063128168979</v>
      </c>
      <c r="AD10">
        <f t="shared" si="4"/>
        <v>331.00678858837693</v>
      </c>
      <c r="AE10">
        <f t="shared" si="5"/>
        <v>45.597819105119399</v>
      </c>
      <c r="AF10">
        <f t="shared" si="6"/>
        <v>276.42403410941603</v>
      </c>
      <c r="AG10" s="3">
        <f t="shared" si="7"/>
        <v>335.85048783784435</v>
      </c>
      <c r="AH10" s="1">
        <f t="shared" si="8"/>
        <v>356.07670462314587</v>
      </c>
      <c r="AI10" s="1">
        <v>64395.535750349154</v>
      </c>
      <c r="AK10" s="1" t="s">
        <v>41</v>
      </c>
      <c r="AL10">
        <v>1211.3050638530772</v>
      </c>
      <c r="AM10">
        <v>105273.08988270658</v>
      </c>
      <c r="AN10">
        <v>502.8429984923759</v>
      </c>
      <c r="AO10">
        <v>998.30063128168979</v>
      </c>
      <c r="AP10">
        <v>331.00678858837693</v>
      </c>
      <c r="AQ10">
        <v>45.597819105119399</v>
      </c>
      <c r="AR10">
        <v>276.42403410941603</v>
      </c>
      <c r="AS10">
        <v>335.85048783784435</v>
      </c>
      <c r="AT10">
        <v>356.07670462314587</v>
      </c>
      <c r="AU10">
        <v>64395.535750349154</v>
      </c>
      <c r="AW10" t="s">
        <v>67</v>
      </c>
      <c r="AX10">
        <v>1676.225696630755</v>
      </c>
      <c r="AY10">
        <v>48713.78966908194</v>
      </c>
      <c r="AZ10">
        <v>870.80328759579982</v>
      </c>
      <c r="BA10">
        <v>1920.307017269834</v>
      </c>
      <c r="BB10">
        <v>262.78627796966674</v>
      </c>
      <c r="BC10">
        <v>84.321482051168374</v>
      </c>
      <c r="BD10">
        <v>196.43912823405523</v>
      </c>
      <c r="BE10">
        <v>2599.9441036736066</v>
      </c>
      <c r="BF10">
        <v>711.72701846632833</v>
      </c>
      <c r="BG10">
        <v>2016398.7548581921</v>
      </c>
    </row>
    <row r="11" spans="2:59" x14ac:dyDescent="0.2">
      <c r="B11" s="1" t="s">
        <v>52</v>
      </c>
      <c r="C11" s="3">
        <v>1375348.25</v>
      </c>
      <c r="D11" s="1" t="s">
        <v>52</v>
      </c>
      <c r="E11" s="3">
        <v>32623.103515625</v>
      </c>
      <c r="F11" s="1" t="s">
        <v>52</v>
      </c>
      <c r="G11" s="3">
        <v>555427.25</v>
      </c>
      <c r="H11" s="1" t="s">
        <v>52</v>
      </c>
      <c r="I11" s="3">
        <v>10012.736328125</v>
      </c>
      <c r="J11" s="1" t="s">
        <v>52</v>
      </c>
      <c r="K11" s="3">
        <v>11252.4365234375</v>
      </c>
      <c r="L11" s="1" t="s">
        <v>52</v>
      </c>
      <c r="M11" s="3">
        <v>3184.866943</v>
      </c>
      <c r="N11" s="1" t="s">
        <v>52</v>
      </c>
      <c r="O11" s="3">
        <v>317.98406979999999</v>
      </c>
      <c r="P11" s="1" t="s">
        <v>52</v>
      </c>
      <c r="Q11" s="3">
        <v>2069.836181640625</v>
      </c>
      <c r="R11" s="1" t="s">
        <v>52</v>
      </c>
      <c r="S11" s="3">
        <v>11512.6171875</v>
      </c>
      <c r="T11" t="s">
        <v>52</v>
      </c>
      <c r="U11">
        <v>3942.6552729999999</v>
      </c>
      <c r="V11" t="s">
        <v>52</v>
      </c>
      <c r="W11">
        <v>821917.875</v>
      </c>
      <c r="Y11" s="1" t="s">
        <v>52</v>
      </c>
      <c r="Z11">
        <f t="shared" si="0"/>
        <v>2371.9885865725282</v>
      </c>
      <c r="AA11">
        <f t="shared" si="1"/>
        <v>40384.480803316539</v>
      </c>
      <c r="AB11">
        <f t="shared" si="2"/>
        <v>728.01461943365973</v>
      </c>
      <c r="AC11">
        <f t="shared" si="3"/>
        <v>818.15180434755337</v>
      </c>
      <c r="AD11">
        <f t="shared" si="4"/>
        <v>231.56803689538268</v>
      </c>
      <c r="AE11">
        <f t="shared" si="5"/>
        <v>23.120258436363297</v>
      </c>
      <c r="AF11">
        <f t="shared" si="6"/>
        <v>150.49542409645156</v>
      </c>
      <c r="AG11" s="3">
        <f t="shared" si="7"/>
        <v>837.06924318986114</v>
      </c>
      <c r="AH11" s="1">
        <f t="shared" si="8"/>
        <v>286.66596063942347</v>
      </c>
      <c r="AI11" s="1">
        <v>59760.709696616839</v>
      </c>
      <c r="AL11">
        <f>AVERAGE(AL7:AL10)</f>
        <v>2221.5220483574362</v>
      </c>
      <c r="AM11">
        <f t="shared" ref="AM11:AT11" si="9">AVERAGE(AM7:AM10)</f>
        <v>159382.4944199805</v>
      </c>
      <c r="AN11">
        <f t="shared" si="9"/>
        <v>712.30411583459443</v>
      </c>
      <c r="AO11">
        <f t="shared" si="9"/>
        <v>1435.8817260719027</v>
      </c>
      <c r="AP11">
        <f t="shared" si="9"/>
        <v>286.26683534080576</v>
      </c>
      <c r="AQ11">
        <f t="shared" si="9"/>
        <v>67.865997500430538</v>
      </c>
      <c r="AR11">
        <f t="shared" si="9"/>
        <v>242.91750331446252</v>
      </c>
      <c r="AS11">
        <f t="shared" si="9"/>
        <v>757.00533172074984</v>
      </c>
      <c r="AT11">
        <f t="shared" si="9"/>
        <v>352.78520629179366</v>
      </c>
      <c r="AU11">
        <v>144809.27680688273</v>
      </c>
      <c r="AX11">
        <f t="shared" ref="AX11:BF11" si="10">AVERAGE(AX7:AX10)</f>
        <v>2223.6756929001303</v>
      </c>
      <c r="AY11">
        <f t="shared" si="10"/>
        <v>54910.150163335711</v>
      </c>
      <c r="AZ11">
        <f t="shared" si="10"/>
        <v>859.71513763947576</v>
      </c>
      <c r="BA11">
        <f t="shared" si="10"/>
        <v>1576.4493535388574</v>
      </c>
      <c r="BB11">
        <f t="shared" si="10"/>
        <v>256.31604967543279</v>
      </c>
      <c r="BC11">
        <f t="shared" si="10"/>
        <v>58.240067143394505</v>
      </c>
      <c r="BD11">
        <f t="shared" si="10"/>
        <v>174.07181241325063</v>
      </c>
      <c r="BE11">
        <f t="shared" si="10"/>
        <v>1555.8753119923417</v>
      </c>
      <c r="BF11">
        <f t="shared" si="10"/>
        <v>437.03984330342314</v>
      </c>
      <c r="BG11">
        <v>557261.81738794385</v>
      </c>
    </row>
    <row r="12" spans="2:59" x14ac:dyDescent="0.2">
      <c r="B12" s="1" t="s">
        <v>57</v>
      </c>
      <c r="C12" s="3">
        <v>1179487.75</v>
      </c>
      <c r="D12" s="1" t="s">
        <v>57</v>
      </c>
      <c r="E12" s="3">
        <v>29097.369140625</v>
      </c>
      <c r="F12" s="1" t="s">
        <v>57</v>
      </c>
      <c r="G12" s="3">
        <v>529814.625</v>
      </c>
      <c r="H12" s="1" t="s">
        <v>57</v>
      </c>
      <c r="I12" s="3">
        <v>8374.025390625</v>
      </c>
      <c r="J12" s="1" t="s">
        <v>57</v>
      </c>
      <c r="K12" s="3">
        <v>14128.080078125</v>
      </c>
      <c r="L12" s="1" t="s">
        <v>57</v>
      </c>
      <c r="M12" s="3">
        <v>2372.4091800000001</v>
      </c>
      <c r="N12" s="1" t="s">
        <v>57</v>
      </c>
      <c r="O12" s="3">
        <v>282.1046753</v>
      </c>
      <c r="P12" s="1" t="s">
        <v>57</v>
      </c>
      <c r="Q12" s="3">
        <v>1501.518798828125</v>
      </c>
      <c r="R12" s="1" t="s">
        <v>57</v>
      </c>
      <c r="S12" s="3">
        <v>10281.68359375</v>
      </c>
      <c r="T12" t="s">
        <v>57</v>
      </c>
      <c r="U12">
        <v>4061.0742190000001</v>
      </c>
      <c r="V12" t="s">
        <v>57</v>
      </c>
      <c r="W12">
        <v>677894.625</v>
      </c>
      <c r="Y12" s="1" t="s">
        <v>57</v>
      </c>
      <c r="Z12">
        <f t="shared" si="0"/>
        <v>2466.9496686697253</v>
      </c>
      <c r="AA12">
        <f t="shared" si="1"/>
        <v>44919.044305462266</v>
      </c>
      <c r="AB12">
        <f t="shared" si="2"/>
        <v>709.97137449074819</v>
      </c>
      <c r="AC12">
        <f t="shared" si="3"/>
        <v>1197.814905506649</v>
      </c>
      <c r="AD12">
        <f t="shared" si="4"/>
        <v>201.13894188388139</v>
      </c>
      <c r="AE12">
        <f t="shared" si="5"/>
        <v>23.917558728354745</v>
      </c>
      <c r="AF12">
        <f t="shared" si="6"/>
        <v>127.30261919448718</v>
      </c>
      <c r="AG12" s="3">
        <f t="shared" si="7"/>
        <v>871.70753522026826</v>
      </c>
      <c r="AH12" s="1">
        <f t="shared" si="8"/>
        <v>344.30829985305064</v>
      </c>
      <c r="AI12" s="1">
        <v>57473.646928507733</v>
      </c>
      <c r="AL12">
        <f>STDEV(AL7:AL10)</f>
        <v>1624.2727030327214</v>
      </c>
      <c r="AM12">
        <f t="shared" ref="AM12:AT12" si="11">STDEV(AM7:AM11)</f>
        <v>37896.694979879365</v>
      </c>
      <c r="AN12">
        <f t="shared" si="11"/>
        <v>192.12577309909111</v>
      </c>
      <c r="AO12">
        <f t="shared" si="11"/>
        <v>488.5205686369336</v>
      </c>
      <c r="AP12">
        <f t="shared" si="11"/>
        <v>65.818313278984135</v>
      </c>
      <c r="AQ12">
        <f t="shared" si="11"/>
        <v>32.115790439862288</v>
      </c>
      <c r="AR12">
        <f t="shared" si="11"/>
        <v>89.417508864285466</v>
      </c>
      <c r="AS12">
        <f t="shared" si="11"/>
        <v>486.19724589091783</v>
      </c>
      <c r="AT12">
        <f t="shared" si="11"/>
        <v>187.46872195782069</v>
      </c>
      <c r="AU12">
        <v>115761.12398377575</v>
      </c>
      <c r="AX12">
        <f>STDEV(AX7:AX10)</f>
        <v>367.50226957846809</v>
      </c>
      <c r="AY12">
        <f t="shared" ref="AY12:BF12" si="12">STDEV(AY7:AY10)</f>
        <v>20756.596182637957</v>
      </c>
      <c r="AZ12">
        <f t="shared" si="12"/>
        <v>194.06494269675829</v>
      </c>
      <c r="BA12">
        <f t="shared" si="12"/>
        <v>698.94783059904898</v>
      </c>
      <c r="BB12">
        <f t="shared" si="12"/>
        <v>55.058945426579179</v>
      </c>
      <c r="BC12">
        <f t="shared" si="12"/>
        <v>40.709718708387982</v>
      </c>
      <c r="BD12">
        <f t="shared" si="12"/>
        <v>42.993853508077407</v>
      </c>
      <c r="BE12">
        <f t="shared" si="12"/>
        <v>857.0609061969559</v>
      </c>
      <c r="BF12">
        <f t="shared" si="12"/>
        <v>189.43943166623282</v>
      </c>
      <c r="BG12">
        <v>972913.05370251019</v>
      </c>
    </row>
    <row r="13" spans="2:59" x14ac:dyDescent="0.2">
      <c r="B13" s="1" t="s">
        <v>62</v>
      </c>
      <c r="C13" s="3">
        <v>947823.5</v>
      </c>
      <c r="D13" s="1" t="s">
        <v>62</v>
      </c>
      <c r="E13" s="3">
        <v>22553.828125</v>
      </c>
      <c r="F13" s="1" t="s">
        <v>62</v>
      </c>
      <c r="G13" s="3">
        <v>811557.625</v>
      </c>
      <c r="H13" s="1" t="s">
        <v>62</v>
      </c>
      <c r="I13" s="3">
        <v>10711.0810546875</v>
      </c>
      <c r="J13" s="1" t="s">
        <v>62</v>
      </c>
      <c r="K13" s="3">
        <v>22458.90234375</v>
      </c>
      <c r="L13" s="1" t="s">
        <v>62</v>
      </c>
      <c r="M13" s="3">
        <v>3125.6464839999999</v>
      </c>
      <c r="N13" s="1" t="s">
        <v>62</v>
      </c>
      <c r="O13" s="3">
        <v>962.9978638</v>
      </c>
      <c r="P13" s="1" t="s">
        <v>62</v>
      </c>
      <c r="Q13" s="3">
        <v>2104.642822265625</v>
      </c>
      <c r="R13" s="1" t="s">
        <v>62</v>
      </c>
      <c r="S13" s="3">
        <v>18148.73828125</v>
      </c>
      <c r="T13" t="s">
        <v>62</v>
      </c>
      <c r="U13">
        <v>3843.0270999999998</v>
      </c>
      <c r="V13" t="s">
        <v>62</v>
      </c>
      <c r="W13">
        <v>904357.8125</v>
      </c>
      <c r="Y13" s="1" t="s">
        <v>62</v>
      </c>
      <c r="Z13">
        <f t="shared" si="0"/>
        <v>2379.5388197275124</v>
      </c>
      <c r="AA13">
        <f t="shared" si="1"/>
        <v>85623.285875482092</v>
      </c>
      <c r="AB13">
        <f t="shared" si="2"/>
        <v>1130.0712690376954</v>
      </c>
      <c r="AC13">
        <f t="shared" si="3"/>
        <v>2369.5236870313934</v>
      </c>
      <c r="AD13">
        <f t="shared" si="4"/>
        <v>329.77094195280029</v>
      </c>
      <c r="AE13">
        <f t="shared" si="5"/>
        <v>101.6009693576916</v>
      </c>
      <c r="AF13">
        <f t="shared" si="6"/>
        <v>222.05007812800855</v>
      </c>
      <c r="AG13" s="3">
        <f t="shared" si="7"/>
        <v>1914.7803658856317</v>
      </c>
      <c r="AH13" s="1">
        <f t="shared" si="8"/>
        <v>405.45809425489028</v>
      </c>
      <c r="AI13" s="1">
        <v>95414.158068458957</v>
      </c>
    </row>
    <row r="14" spans="2:59" x14ac:dyDescent="0.2">
      <c r="B14" s="1" t="s">
        <v>67</v>
      </c>
      <c r="C14" s="3">
        <v>1460516.375</v>
      </c>
      <c r="D14" s="1" t="s">
        <v>67</v>
      </c>
      <c r="E14" s="3">
        <v>24481.55078125</v>
      </c>
      <c r="F14" s="1" t="s">
        <v>67</v>
      </c>
      <c r="G14" s="3">
        <v>711472.875</v>
      </c>
      <c r="H14" s="1" t="s">
        <v>67</v>
      </c>
      <c r="I14" s="3">
        <v>12718.224609375</v>
      </c>
      <c r="J14" s="1" t="s">
        <v>67</v>
      </c>
      <c r="K14" s="3">
        <v>28046.3984375</v>
      </c>
      <c r="L14" s="1" t="s">
        <v>67</v>
      </c>
      <c r="M14" s="3">
        <v>3838.0366210000002</v>
      </c>
      <c r="N14" s="1" t="s">
        <v>67</v>
      </c>
      <c r="O14" s="3">
        <v>1231.529053</v>
      </c>
      <c r="P14" s="1" t="s">
        <v>67</v>
      </c>
      <c r="Q14" s="3">
        <v>2869.025634765625</v>
      </c>
      <c r="R14" s="1" t="s">
        <v>67</v>
      </c>
      <c r="S14" s="3">
        <v>37972.609375</v>
      </c>
      <c r="T14" t="s">
        <v>67</v>
      </c>
      <c r="U14">
        <v>10394.889649999999</v>
      </c>
      <c r="V14" t="s">
        <v>67</v>
      </c>
      <c r="W14">
        <v>29449834</v>
      </c>
      <c r="Y14" s="1" t="s">
        <v>67</v>
      </c>
      <c r="Z14">
        <f t="shared" si="0"/>
        <v>1676.225696630755</v>
      </c>
      <c r="AA14">
        <f t="shared" si="1"/>
        <v>48713.78966908194</v>
      </c>
      <c r="AB14">
        <f t="shared" si="2"/>
        <v>870.80328759579982</v>
      </c>
      <c r="AC14">
        <f t="shared" si="3"/>
        <v>1920.307017269834</v>
      </c>
      <c r="AD14">
        <f t="shared" si="4"/>
        <v>262.78627796966674</v>
      </c>
      <c r="AE14">
        <f t="shared" si="5"/>
        <v>84.321482051168374</v>
      </c>
      <c r="AF14">
        <f t="shared" si="6"/>
        <v>196.43912823405523</v>
      </c>
      <c r="AG14" s="3">
        <f t="shared" si="7"/>
        <v>2599.9441036736066</v>
      </c>
      <c r="AH14" s="1">
        <f t="shared" si="8"/>
        <v>711.72701846632833</v>
      </c>
      <c r="AI14" s="1">
        <v>2016398.7548581921</v>
      </c>
      <c r="AL14" s="8" t="s">
        <v>70</v>
      </c>
      <c r="AM14" s="8" t="s">
        <v>71</v>
      </c>
      <c r="AN14" s="8" t="s">
        <v>72</v>
      </c>
      <c r="AO14" s="8" t="s">
        <v>73</v>
      </c>
      <c r="AP14" s="8" t="s">
        <v>74</v>
      </c>
      <c r="AQ14" s="8" t="s">
        <v>75</v>
      </c>
      <c r="AR14" s="8" t="s">
        <v>76</v>
      </c>
      <c r="AS14" s="8" t="s">
        <v>106</v>
      </c>
      <c r="AT14" s="8" t="s">
        <v>183</v>
      </c>
      <c r="AU14" s="8" t="s">
        <v>299</v>
      </c>
      <c r="AX14" s="8" t="s">
        <v>70</v>
      </c>
      <c r="AY14" s="8" t="s">
        <v>71</v>
      </c>
      <c r="AZ14" s="8" t="s">
        <v>72</v>
      </c>
      <c r="BA14" s="8" t="s">
        <v>73</v>
      </c>
      <c r="BB14" s="8" t="s">
        <v>74</v>
      </c>
      <c r="BC14" s="8" t="s">
        <v>75</v>
      </c>
      <c r="BD14" s="8" t="s">
        <v>76</v>
      </c>
      <c r="BE14" s="8" t="s">
        <v>106</v>
      </c>
      <c r="BF14" s="8" t="s">
        <v>183</v>
      </c>
      <c r="BG14" t="s">
        <v>299</v>
      </c>
    </row>
    <row r="15" spans="2:59" x14ac:dyDescent="0.2">
      <c r="B15" s="1" t="s">
        <v>23</v>
      </c>
      <c r="C15" s="3">
        <v>880447.0625</v>
      </c>
      <c r="D15" s="1" t="s">
        <v>23</v>
      </c>
      <c r="E15" s="3">
        <v>5433.9892578125</v>
      </c>
      <c r="F15" s="1" t="s">
        <v>23</v>
      </c>
      <c r="G15" s="3">
        <v>2877153</v>
      </c>
      <c r="H15" s="1" t="s">
        <v>23</v>
      </c>
      <c r="I15" s="3">
        <v>3226.963623046875</v>
      </c>
      <c r="J15" s="1" t="s">
        <v>23</v>
      </c>
      <c r="K15" s="3">
        <v>15555.966796875</v>
      </c>
      <c r="L15" s="1" t="s">
        <v>23</v>
      </c>
      <c r="M15" s="3">
        <v>3846.4326169999999</v>
      </c>
      <c r="N15" s="1" t="s">
        <v>23</v>
      </c>
      <c r="O15" s="3">
        <v>458.0880737</v>
      </c>
      <c r="P15" s="1" t="s">
        <v>23</v>
      </c>
      <c r="Q15" s="3">
        <v>3831.1611328125</v>
      </c>
      <c r="R15" s="1" t="s">
        <v>23</v>
      </c>
      <c r="S15" s="3">
        <v>12002.6083984375</v>
      </c>
      <c r="T15" t="s">
        <v>23</v>
      </c>
      <c r="U15">
        <v>1558.0817870000001</v>
      </c>
      <c r="V15" t="s">
        <v>23</v>
      </c>
      <c r="W15">
        <v>332244.5</v>
      </c>
      <c r="Y15" s="1" t="s">
        <v>23</v>
      </c>
      <c r="Z15">
        <f t="shared" si="0"/>
        <v>617.18523341799437</v>
      </c>
      <c r="AA15">
        <f t="shared" si="1"/>
        <v>326783.19032951508</v>
      </c>
      <c r="AB15">
        <f t="shared" si="2"/>
        <v>366.51421311850589</v>
      </c>
      <c r="AC15">
        <f t="shared" si="3"/>
        <v>1766.8259069096503</v>
      </c>
      <c r="AD15">
        <f t="shared" si="4"/>
        <v>436.87267308021711</v>
      </c>
      <c r="AE15">
        <f t="shared" si="5"/>
        <v>52.029030842498834</v>
      </c>
      <c r="AF15">
        <f t="shared" si="6"/>
        <v>435.13815832766204</v>
      </c>
      <c r="AG15" s="3">
        <f t="shared" si="7"/>
        <v>1363.2402116666156</v>
      </c>
      <c r="AH15" s="1">
        <f t="shared" si="8"/>
        <v>176.9648458563629</v>
      </c>
      <c r="AI15" s="1">
        <v>37735.886023244013</v>
      </c>
      <c r="AK15" s="1" t="s">
        <v>23</v>
      </c>
      <c r="AL15">
        <v>617.18523341799437</v>
      </c>
      <c r="AM15">
        <v>326783.19032951508</v>
      </c>
      <c r="AN15">
        <v>366.51421311850589</v>
      </c>
      <c r="AO15">
        <v>1766.8259069096503</v>
      </c>
      <c r="AP15">
        <v>436.87267308021711</v>
      </c>
      <c r="AQ15">
        <v>52.029030842498834</v>
      </c>
      <c r="AR15">
        <v>435.13815832766204</v>
      </c>
      <c r="AS15">
        <v>1363.2402116666156</v>
      </c>
      <c r="AT15">
        <v>176.9648458563629</v>
      </c>
      <c r="AU15">
        <v>37735.886023244013</v>
      </c>
      <c r="AW15" s="1" t="s">
        <v>49</v>
      </c>
      <c r="AX15">
        <v>398.53216556378402</v>
      </c>
      <c r="AY15">
        <v>311741.49990049365</v>
      </c>
      <c r="AZ15">
        <v>257.62282476443551</v>
      </c>
      <c r="BA15">
        <v>466.59658185178068</v>
      </c>
      <c r="BB15">
        <v>315.74041173291408</v>
      </c>
      <c r="BC15">
        <v>79.221069993404285</v>
      </c>
      <c r="BD15">
        <v>516.11100844091675</v>
      </c>
      <c r="BE15">
        <v>31062.74321359321</v>
      </c>
      <c r="BF15">
        <v>21.157354451506666</v>
      </c>
      <c r="BG15">
        <v>46752.228470525522</v>
      </c>
    </row>
    <row r="16" spans="2:59" x14ac:dyDescent="0.2">
      <c r="B16" s="1" t="s">
        <v>28</v>
      </c>
      <c r="C16" s="3">
        <v>913862.9375</v>
      </c>
      <c r="D16" s="1" t="s">
        <v>28</v>
      </c>
      <c r="E16" s="3">
        <v>20210.0078125</v>
      </c>
      <c r="F16" s="1" t="s">
        <v>28</v>
      </c>
      <c r="G16" s="3">
        <v>2280366</v>
      </c>
      <c r="H16" s="1" t="s">
        <v>28</v>
      </c>
      <c r="I16" s="3">
        <v>4808.52294921875</v>
      </c>
      <c r="J16" s="1" t="s">
        <v>28</v>
      </c>
      <c r="K16" s="3">
        <v>14416.23046875</v>
      </c>
      <c r="L16" s="1" t="s">
        <v>28</v>
      </c>
      <c r="M16" s="3">
        <v>3236.835693</v>
      </c>
      <c r="N16" s="1" t="s">
        <v>28</v>
      </c>
      <c r="O16" s="3">
        <v>651.01269530000002</v>
      </c>
      <c r="P16" s="1" t="s">
        <v>28</v>
      </c>
      <c r="Q16" s="3">
        <v>7194.5751953125</v>
      </c>
      <c r="R16" s="1" t="s">
        <v>28</v>
      </c>
      <c r="S16" s="3">
        <v>137090.265625</v>
      </c>
      <c r="T16" t="s">
        <v>28</v>
      </c>
      <c r="U16">
        <v>2053.9152829999998</v>
      </c>
      <c r="V16" t="s">
        <v>28</v>
      </c>
      <c r="W16">
        <v>712016.125</v>
      </c>
      <c r="Y16" s="1" t="s">
        <v>28</v>
      </c>
      <c r="Z16">
        <f t="shared" si="0"/>
        <v>2211.4922252769438</v>
      </c>
      <c r="AA16">
        <f t="shared" si="1"/>
        <v>249530.41713654131</v>
      </c>
      <c r="AB16">
        <f t="shared" si="2"/>
        <v>526.17550749712393</v>
      </c>
      <c r="AC16">
        <f t="shared" si="3"/>
        <v>1577.5046647791205</v>
      </c>
      <c r="AD16">
        <f t="shared" si="4"/>
        <v>354.19268690935394</v>
      </c>
      <c r="AE16">
        <f t="shared" si="5"/>
        <v>71.237454610090253</v>
      </c>
      <c r="AF16">
        <f t="shared" si="6"/>
        <v>787.27070549488167</v>
      </c>
      <c r="AG16" s="3">
        <f t="shared" si="7"/>
        <v>15001.184532116993</v>
      </c>
      <c r="AH16" s="1">
        <f t="shared" si="8"/>
        <v>224.7509116212517</v>
      </c>
      <c r="AI16" s="1">
        <v>77912.791490135249</v>
      </c>
      <c r="AK16" s="1" t="s">
        <v>28</v>
      </c>
      <c r="AL16">
        <v>2211.4922252769438</v>
      </c>
      <c r="AM16">
        <v>249530.41713654131</v>
      </c>
      <c r="AN16">
        <v>526.17550749712393</v>
      </c>
      <c r="AO16">
        <v>1577.5046647791205</v>
      </c>
      <c r="AP16">
        <v>354.19268690935394</v>
      </c>
      <c r="AQ16">
        <v>71.237454610090253</v>
      </c>
      <c r="AR16">
        <v>787.27070549488167</v>
      </c>
      <c r="AS16">
        <v>15001.184532116993</v>
      </c>
      <c r="AT16">
        <v>224.7509116212517</v>
      </c>
      <c r="AU16">
        <v>77912.791490135249</v>
      </c>
      <c r="AW16" s="1" t="s">
        <v>54</v>
      </c>
      <c r="AX16">
        <v>385.84780733031641</v>
      </c>
      <c r="AY16">
        <v>491724.98934931681</v>
      </c>
      <c r="AZ16">
        <v>181.54566500001829</v>
      </c>
      <c r="BA16">
        <v>429.68632345206447</v>
      </c>
      <c r="BB16">
        <v>321.24458032129803</v>
      </c>
      <c r="BC16">
        <v>57.351483701538527</v>
      </c>
      <c r="BD16">
        <v>534.67398028087166</v>
      </c>
      <c r="BE16">
        <v>29877.366545242206</v>
      </c>
      <c r="BF16">
        <v>20.375906011442325</v>
      </c>
      <c r="BG16">
        <v>58626.243805672348</v>
      </c>
    </row>
    <row r="17" spans="2:59" x14ac:dyDescent="0.2">
      <c r="B17" s="1" t="s">
        <v>33</v>
      </c>
      <c r="C17" s="3">
        <v>633823.5</v>
      </c>
      <c r="D17" s="1" t="s">
        <v>33</v>
      </c>
      <c r="E17" s="3">
        <v>8600.908203125</v>
      </c>
      <c r="F17" s="1" t="s">
        <v>33</v>
      </c>
      <c r="G17" s="3">
        <v>297202.96875</v>
      </c>
      <c r="H17" s="1" t="s">
        <v>33</v>
      </c>
      <c r="I17" s="3">
        <v>3766.65380859375</v>
      </c>
      <c r="J17" s="1" t="s">
        <v>33</v>
      </c>
      <c r="K17" s="3">
        <v>10050.9814453125</v>
      </c>
      <c r="L17" s="1" t="s">
        <v>33</v>
      </c>
      <c r="M17" s="3">
        <v>1981.940308</v>
      </c>
      <c r="N17" s="1" t="s">
        <v>33</v>
      </c>
      <c r="O17" s="3">
        <v>289.52426150000002</v>
      </c>
      <c r="P17" s="1" t="s">
        <v>33</v>
      </c>
      <c r="Q17" s="3">
        <v>1322.612060546875</v>
      </c>
      <c r="R17" s="1" t="s">
        <v>33</v>
      </c>
      <c r="S17" s="3">
        <v>79921.6875</v>
      </c>
      <c r="T17" t="s">
        <v>33</v>
      </c>
      <c r="U17">
        <v>773.89636229999996</v>
      </c>
      <c r="V17" t="s">
        <v>33</v>
      </c>
      <c r="W17">
        <v>885412.5</v>
      </c>
      <c r="Y17" s="1" t="s">
        <v>33</v>
      </c>
      <c r="Z17">
        <f t="shared" si="0"/>
        <v>1356.9879001212482</v>
      </c>
      <c r="AA17">
        <f t="shared" si="1"/>
        <v>46890.493765220126</v>
      </c>
      <c r="AB17">
        <f t="shared" si="2"/>
        <v>594.2748744080568</v>
      </c>
      <c r="AC17">
        <f t="shared" si="3"/>
        <v>1585.769767973655</v>
      </c>
      <c r="AD17">
        <f t="shared" si="4"/>
        <v>312.69593317382521</v>
      </c>
      <c r="AE17">
        <f t="shared" si="5"/>
        <v>45.679003934060511</v>
      </c>
      <c r="AF17">
        <f t="shared" si="6"/>
        <v>208.671982112824</v>
      </c>
      <c r="AG17" s="3">
        <f t="shared" si="7"/>
        <v>12609.454761459618</v>
      </c>
      <c r="AH17" s="1">
        <f t="shared" si="8"/>
        <v>122.0996637549728</v>
      </c>
      <c r="AI17" s="1">
        <v>139693.85799043425</v>
      </c>
      <c r="AK17" s="1" t="s">
        <v>33</v>
      </c>
      <c r="AL17">
        <v>1356.9879001212482</v>
      </c>
      <c r="AM17">
        <v>46890.493765220126</v>
      </c>
      <c r="AN17">
        <v>594.2748744080568</v>
      </c>
      <c r="AO17">
        <v>1585.769767973655</v>
      </c>
      <c r="AP17">
        <v>312.69593317382521</v>
      </c>
      <c r="AQ17">
        <v>45.679003934060511</v>
      </c>
      <c r="AR17">
        <v>208.671982112824</v>
      </c>
      <c r="AS17">
        <v>12609.454761459618</v>
      </c>
      <c r="AT17">
        <v>122.0996637549728</v>
      </c>
      <c r="AU17">
        <v>139693.85799043425</v>
      </c>
      <c r="AW17" s="1" t="s">
        <v>59</v>
      </c>
      <c r="AX17">
        <v>876.00882162629512</v>
      </c>
      <c r="AY17">
        <v>178961.07554354137</v>
      </c>
      <c r="AZ17">
        <v>45.701743834388076</v>
      </c>
      <c r="BA17">
        <v>503.72887521632663</v>
      </c>
      <c r="BB17">
        <v>298.01340155803535</v>
      </c>
      <c r="BC17">
        <v>122.42940790766394</v>
      </c>
      <c r="BD17">
        <v>628.63879562197496</v>
      </c>
      <c r="BE17">
        <v>29986.863281981456</v>
      </c>
      <c r="BF17">
        <v>76.033598129661385</v>
      </c>
      <c r="BG17">
        <v>31061.913712991074</v>
      </c>
    </row>
    <row r="18" spans="2:59" x14ac:dyDescent="0.2">
      <c r="B18" s="1" t="s">
        <v>38</v>
      </c>
      <c r="C18" s="3">
        <v>1036850</v>
      </c>
      <c r="D18" s="1" t="s">
        <v>38</v>
      </c>
      <c r="E18" s="3">
        <v>9451.09765625</v>
      </c>
      <c r="F18" s="1" t="s">
        <v>38</v>
      </c>
      <c r="G18" s="3">
        <v>3799248.5</v>
      </c>
      <c r="H18" s="1" t="s">
        <v>38</v>
      </c>
      <c r="I18" s="3">
        <v>462.5897216796875</v>
      </c>
      <c r="J18" s="1" t="s">
        <v>38</v>
      </c>
      <c r="K18" s="3">
        <v>16832.255859375</v>
      </c>
      <c r="L18" s="1" t="s">
        <v>38</v>
      </c>
      <c r="M18" s="3">
        <v>3843.5791020000001</v>
      </c>
      <c r="N18" s="1" t="s">
        <v>38</v>
      </c>
      <c r="O18" s="3">
        <v>762.61010739999995</v>
      </c>
      <c r="P18" s="1" t="s">
        <v>38</v>
      </c>
      <c r="Q18" s="3">
        <v>7771.3740234375</v>
      </c>
      <c r="R18" s="1" t="s">
        <v>38</v>
      </c>
      <c r="S18" s="3">
        <v>120309.140625</v>
      </c>
      <c r="T18" t="s">
        <v>38</v>
      </c>
      <c r="U18">
        <v>2333.3420409999999</v>
      </c>
      <c r="V18" t="s">
        <v>38</v>
      </c>
      <c r="W18">
        <v>443427.5625</v>
      </c>
      <c r="Y18" s="1" t="s">
        <v>38</v>
      </c>
      <c r="Z18">
        <f t="shared" si="0"/>
        <v>911.52024461108169</v>
      </c>
      <c r="AA18">
        <f t="shared" si="1"/>
        <v>366422.19221681054</v>
      </c>
      <c r="AB18">
        <f t="shared" si="2"/>
        <v>44.61491263728481</v>
      </c>
      <c r="AC18">
        <f t="shared" si="3"/>
        <v>1623.4031787987656</v>
      </c>
      <c r="AD18">
        <f t="shared" si="4"/>
        <v>370.69769995659937</v>
      </c>
      <c r="AE18">
        <f t="shared" si="5"/>
        <v>73.550668602015719</v>
      </c>
      <c r="AF18">
        <f t="shared" si="6"/>
        <v>749.51767598374886</v>
      </c>
      <c r="AG18" s="3">
        <f t="shared" si="7"/>
        <v>11603.331303949462</v>
      </c>
      <c r="AH18" s="1">
        <f t="shared" si="8"/>
        <v>225.04142749674494</v>
      </c>
      <c r="AI18" s="1">
        <v>42766.799681728313</v>
      </c>
      <c r="AK18" s="1" t="s">
        <v>38</v>
      </c>
      <c r="AL18">
        <v>911.52024461108169</v>
      </c>
      <c r="AM18">
        <v>366422.19221681054</v>
      </c>
      <c r="AN18">
        <v>44.61491263728481</v>
      </c>
      <c r="AO18">
        <v>1623.4031787987656</v>
      </c>
      <c r="AP18">
        <v>370.69769995659937</v>
      </c>
      <c r="AQ18">
        <v>73.550668602015719</v>
      </c>
      <c r="AR18">
        <v>749.51767598374886</v>
      </c>
      <c r="AS18">
        <v>11603.331303949462</v>
      </c>
      <c r="AT18">
        <v>225.04142749674494</v>
      </c>
      <c r="AU18">
        <v>42766.799681728313</v>
      </c>
      <c r="AW18" s="1" t="s">
        <v>64</v>
      </c>
      <c r="AX18">
        <v>1311.1404278174227</v>
      </c>
      <c r="AY18">
        <v>554812.89602295577</v>
      </c>
      <c r="AZ18">
        <v>1099.1590564413602</v>
      </c>
      <c r="BA18">
        <v>455.41510075234527</v>
      </c>
      <c r="BB18">
        <v>279.47068436445585</v>
      </c>
      <c r="BC18">
        <v>104.67411586096513</v>
      </c>
      <c r="BD18">
        <v>436.90301859496805</v>
      </c>
      <c r="BE18">
        <v>19436.126557267093</v>
      </c>
      <c r="BF18">
        <v>53.151542734424126</v>
      </c>
      <c r="BG18">
        <v>50086.478924227769</v>
      </c>
    </row>
    <row r="19" spans="2:59" x14ac:dyDescent="0.2">
      <c r="B19" s="1" t="s">
        <v>49</v>
      </c>
      <c r="C19" s="3">
        <v>1007473.5</v>
      </c>
      <c r="D19" s="1" t="s">
        <v>49</v>
      </c>
      <c r="E19" s="3">
        <v>4015.10595703125</v>
      </c>
      <c r="F19" s="1" t="s">
        <v>49</v>
      </c>
      <c r="G19" s="3">
        <v>3140713</v>
      </c>
      <c r="H19" s="1" t="s">
        <v>49</v>
      </c>
      <c r="I19" s="3">
        <v>2595.481689453125</v>
      </c>
      <c r="J19" s="1" t="s">
        <v>49</v>
      </c>
      <c r="K19" s="3">
        <v>4700.8369140625</v>
      </c>
      <c r="L19" s="1" t="s">
        <v>49</v>
      </c>
      <c r="M19" s="3">
        <v>3181.0009770000001</v>
      </c>
      <c r="N19" s="1" t="s">
        <v>49</v>
      </c>
      <c r="O19" s="3">
        <v>798.13128659999995</v>
      </c>
      <c r="P19" s="1" t="s">
        <v>49</v>
      </c>
      <c r="Q19" s="3">
        <v>5199.681640625</v>
      </c>
      <c r="R19" s="1" t="s">
        <v>49</v>
      </c>
      <c r="S19" s="3">
        <v>312948.90625</v>
      </c>
      <c r="T19" t="s">
        <v>49</v>
      </c>
      <c r="U19">
        <v>213.15473940000001</v>
      </c>
      <c r="V19" t="s">
        <v>49</v>
      </c>
      <c r="W19">
        <v>471016.3125</v>
      </c>
      <c r="Y19" s="1" t="s">
        <v>49</v>
      </c>
      <c r="Z19">
        <f t="shared" si="0"/>
        <v>398.53216556378402</v>
      </c>
      <c r="AA19">
        <f t="shared" si="1"/>
        <v>311741.49990049365</v>
      </c>
      <c r="AB19">
        <f t="shared" si="2"/>
        <v>257.62282476443551</v>
      </c>
      <c r="AC19">
        <f t="shared" si="3"/>
        <v>466.59658185178068</v>
      </c>
      <c r="AD19">
        <f t="shared" si="4"/>
        <v>315.74041173291408</v>
      </c>
      <c r="AE19">
        <f t="shared" si="5"/>
        <v>79.221069993404285</v>
      </c>
      <c r="AF19">
        <f t="shared" si="6"/>
        <v>516.11100844091675</v>
      </c>
      <c r="AG19" s="3">
        <f t="shared" si="7"/>
        <v>31062.74321359321</v>
      </c>
      <c r="AH19" s="1">
        <f t="shared" si="8"/>
        <v>21.157354451506666</v>
      </c>
      <c r="AI19" s="1">
        <v>46752.228470525522</v>
      </c>
      <c r="AL19">
        <f>AVERAGE(AL15:AL18)</f>
        <v>1274.2964008568169</v>
      </c>
      <c r="AM19">
        <f t="shared" ref="AM19:AT19" si="13">AVERAGE(AM15:AM18)</f>
        <v>247406.57336202177</v>
      </c>
      <c r="AN19">
        <f t="shared" si="13"/>
        <v>382.89487691524283</v>
      </c>
      <c r="AO19">
        <f t="shared" si="13"/>
        <v>1638.3758796152979</v>
      </c>
      <c r="AP19">
        <f t="shared" si="13"/>
        <v>368.61474827999888</v>
      </c>
      <c r="AQ19">
        <f t="shared" si="13"/>
        <v>60.624039497166329</v>
      </c>
      <c r="AR19">
        <f t="shared" si="13"/>
        <v>545.14963047977915</v>
      </c>
      <c r="AS19">
        <f t="shared" si="13"/>
        <v>10144.302702298171</v>
      </c>
      <c r="AT19">
        <f t="shared" si="13"/>
        <v>187.21421218233309</v>
      </c>
      <c r="AU19">
        <v>74527.333796385457</v>
      </c>
      <c r="AX19">
        <f t="shared" ref="AX19:BF19" si="14">AVERAGE(AX15:AX18)</f>
        <v>742.88230558445457</v>
      </c>
      <c r="AY19">
        <f t="shared" si="14"/>
        <v>384310.11520407686</v>
      </c>
      <c r="AZ19">
        <f t="shared" si="14"/>
        <v>396.00732251005053</v>
      </c>
      <c r="BA19">
        <f t="shared" si="14"/>
        <v>463.85672031812925</v>
      </c>
      <c r="BB19">
        <f t="shared" si="14"/>
        <v>303.61726949417584</v>
      </c>
      <c r="BC19">
        <f t="shared" si="14"/>
        <v>90.919019365892979</v>
      </c>
      <c r="BD19">
        <f t="shared" si="14"/>
        <v>529.08170073468295</v>
      </c>
      <c r="BE19">
        <f t="shared" si="14"/>
        <v>27590.774899520991</v>
      </c>
      <c r="BF19">
        <f t="shared" si="14"/>
        <v>42.679600331758621</v>
      </c>
      <c r="BG19">
        <v>46631.716228354177</v>
      </c>
    </row>
    <row r="20" spans="2:59" x14ac:dyDescent="0.2">
      <c r="B20" s="1" t="s">
        <v>54</v>
      </c>
      <c r="C20" s="3">
        <v>717970.375</v>
      </c>
      <c r="D20" s="1" t="s">
        <v>54</v>
      </c>
      <c r="E20" s="3">
        <v>2770.27294921875</v>
      </c>
      <c r="F20" s="1" t="s">
        <v>54</v>
      </c>
      <c r="G20" s="3">
        <v>3530439.75</v>
      </c>
      <c r="H20" s="1" t="s">
        <v>54</v>
      </c>
      <c r="I20" s="3">
        <v>1303.444091796875</v>
      </c>
      <c r="J20" s="1" t="s">
        <v>54</v>
      </c>
      <c r="K20" s="3">
        <v>3085.0205078125</v>
      </c>
      <c r="L20" s="1" t="s">
        <v>54</v>
      </c>
      <c r="M20" s="3">
        <v>2306.4409179999998</v>
      </c>
      <c r="N20" s="1" t="s">
        <v>54</v>
      </c>
      <c r="O20" s="3">
        <v>411.76666260000002</v>
      </c>
      <c r="P20" s="1" t="s">
        <v>54</v>
      </c>
      <c r="Q20" s="3">
        <v>3838.80078125</v>
      </c>
      <c r="R20" s="1" t="s">
        <v>54</v>
      </c>
      <c r="S20" s="3">
        <v>214510.640625</v>
      </c>
      <c r="T20" t="s">
        <v>54</v>
      </c>
      <c r="U20">
        <v>146.29296880000001</v>
      </c>
      <c r="V20" t="s">
        <v>54</v>
      </c>
      <c r="W20">
        <v>420919.0625</v>
      </c>
      <c r="Y20" s="1" t="s">
        <v>54</v>
      </c>
      <c r="Z20">
        <f t="shared" si="0"/>
        <v>385.84780733031641</v>
      </c>
      <c r="AA20">
        <f t="shared" si="1"/>
        <v>491724.98934931681</v>
      </c>
      <c r="AB20">
        <f t="shared" si="2"/>
        <v>181.54566500001829</v>
      </c>
      <c r="AC20">
        <f t="shared" si="3"/>
        <v>429.68632345206447</v>
      </c>
      <c r="AD20">
        <f t="shared" si="4"/>
        <v>321.24458032129803</v>
      </c>
      <c r="AE20">
        <f t="shared" si="5"/>
        <v>57.351483701538527</v>
      </c>
      <c r="AF20">
        <f t="shared" si="6"/>
        <v>534.67398028087166</v>
      </c>
      <c r="AG20" s="3">
        <f t="shared" si="7"/>
        <v>29877.366545242206</v>
      </c>
      <c r="AH20" s="1">
        <f t="shared" si="8"/>
        <v>20.375906011442325</v>
      </c>
      <c r="AI20" s="1">
        <v>58626.243805672348</v>
      </c>
      <c r="AL20">
        <f>STDEV(AL15:AL18)</f>
        <v>694.88021108542273</v>
      </c>
      <c r="AM20">
        <f t="shared" ref="AM20:AT20" si="15">STDEV(AM15:AM18)</f>
        <v>142216.4708485413</v>
      </c>
      <c r="AN20">
        <f t="shared" si="15"/>
        <v>244.88943275032096</v>
      </c>
      <c r="AO20">
        <f t="shared" si="15"/>
        <v>87.932358585726391</v>
      </c>
      <c r="AP20">
        <f t="shared" si="15"/>
        <v>51.634590223919965</v>
      </c>
      <c r="AQ20">
        <f t="shared" si="15"/>
        <v>13.86807583540808</v>
      </c>
      <c r="AR20">
        <f t="shared" si="15"/>
        <v>274.29220723236847</v>
      </c>
      <c r="AS20">
        <f t="shared" si="15"/>
        <v>6025.0061883350027</v>
      </c>
      <c r="AT20">
        <f t="shared" si="15"/>
        <v>48.93824663183036</v>
      </c>
      <c r="AU20">
        <v>46976.87145756519</v>
      </c>
      <c r="AX20">
        <f t="shared" ref="AX20:BF20" si="16">STDEV(AX15:AX18)</f>
        <v>442.22566435136457</v>
      </c>
      <c r="AY20">
        <f t="shared" si="16"/>
        <v>171312.17651915672</v>
      </c>
      <c r="AZ20">
        <f t="shared" si="16"/>
        <v>476.89287096794772</v>
      </c>
      <c r="BA20">
        <f t="shared" si="16"/>
        <v>30.747208763979561</v>
      </c>
      <c r="BB20">
        <f t="shared" si="16"/>
        <v>18.904616490945418</v>
      </c>
      <c r="BC20">
        <f t="shared" si="16"/>
        <v>28.552458946887722</v>
      </c>
      <c r="BD20">
        <f t="shared" si="16"/>
        <v>78.757088638661344</v>
      </c>
      <c r="BE20">
        <f t="shared" si="16"/>
        <v>5462.6792709130577</v>
      </c>
      <c r="BF20">
        <f t="shared" si="16"/>
        <v>26.974139435462867</v>
      </c>
      <c r="BG20">
        <v>11521.535642088797</v>
      </c>
    </row>
    <row r="21" spans="2:59" x14ac:dyDescent="0.2">
      <c r="B21" s="1" t="s">
        <v>59</v>
      </c>
      <c r="C21" s="3">
        <v>581766.3125</v>
      </c>
      <c r="D21" s="1" t="s">
        <v>59</v>
      </c>
      <c r="E21" s="3">
        <v>5096.32421875</v>
      </c>
      <c r="F21" s="1" t="s">
        <v>59</v>
      </c>
      <c r="G21" s="3">
        <v>1041135.25</v>
      </c>
      <c r="H21" s="1" t="s">
        <v>59</v>
      </c>
      <c r="I21" s="3">
        <v>265.87734985351563</v>
      </c>
      <c r="J21" s="1" t="s">
        <v>59</v>
      </c>
      <c r="K21" s="3">
        <v>2930.52490234375</v>
      </c>
      <c r="L21" s="1" t="s">
        <v>59</v>
      </c>
      <c r="M21" s="3">
        <v>1733.741577</v>
      </c>
      <c r="N21" s="1" t="s">
        <v>59</v>
      </c>
      <c r="O21" s="3">
        <v>712.25305179999998</v>
      </c>
      <c r="P21" s="1" t="s">
        <v>59</v>
      </c>
      <c r="Q21" s="3">
        <v>3657.208740234375</v>
      </c>
      <c r="R21" s="1" t="s">
        <v>59</v>
      </c>
      <c r="S21" s="3">
        <v>174453.46875</v>
      </c>
      <c r="T21" t="s">
        <v>59</v>
      </c>
      <c r="U21">
        <v>442.3378601</v>
      </c>
      <c r="V21" t="s">
        <v>59</v>
      </c>
      <c r="W21">
        <v>180707.75</v>
      </c>
      <c r="Y21" s="1" t="s">
        <v>59</v>
      </c>
      <c r="Z21">
        <f t="shared" si="0"/>
        <v>876.00882162629512</v>
      </c>
      <c r="AA21">
        <f t="shared" si="1"/>
        <v>178961.07554354137</v>
      </c>
      <c r="AB21">
        <f t="shared" si="2"/>
        <v>45.701743834388076</v>
      </c>
      <c r="AC21">
        <f t="shared" si="3"/>
        <v>503.72887521632663</v>
      </c>
      <c r="AD21">
        <f t="shared" si="4"/>
        <v>298.01340155803535</v>
      </c>
      <c r="AE21">
        <f t="shared" si="5"/>
        <v>122.42940790766394</v>
      </c>
      <c r="AF21">
        <f t="shared" si="6"/>
        <v>628.63879562197496</v>
      </c>
      <c r="AG21" s="3">
        <f t="shared" si="7"/>
        <v>29986.863281981456</v>
      </c>
      <c r="AH21" s="1">
        <f t="shared" si="8"/>
        <v>76.033598129661385</v>
      </c>
      <c r="AI21" s="1">
        <v>31061.913712991074</v>
      </c>
    </row>
    <row r="22" spans="2:59" x14ac:dyDescent="0.2">
      <c r="B22" s="1" t="s">
        <v>64</v>
      </c>
      <c r="C22" s="3">
        <v>937800.75</v>
      </c>
      <c r="D22" s="1" t="s">
        <v>64</v>
      </c>
      <c r="E22" s="3">
        <v>12295.884765625</v>
      </c>
      <c r="F22" s="1" t="s">
        <v>64</v>
      </c>
      <c r="G22" s="3">
        <v>5203039.5</v>
      </c>
      <c r="H22" s="1" t="s">
        <v>64</v>
      </c>
      <c r="I22" s="3">
        <v>10307.921875</v>
      </c>
      <c r="J22" s="1" t="s">
        <v>64</v>
      </c>
      <c r="K22" s="3">
        <v>4270.88623046875</v>
      </c>
      <c r="L22" s="1" t="s">
        <v>64</v>
      </c>
      <c r="M22" s="3">
        <v>2620.8781739999999</v>
      </c>
      <c r="N22" s="1" t="s">
        <v>64</v>
      </c>
      <c r="O22" s="3">
        <v>981.6346436</v>
      </c>
      <c r="P22" s="1" t="s">
        <v>64</v>
      </c>
      <c r="Q22" s="3">
        <v>4097.27978515625</v>
      </c>
      <c r="R22" s="1" t="s">
        <v>64</v>
      </c>
      <c r="S22" s="3">
        <v>182272.140625</v>
      </c>
      <c r="T22" t="s">
        <v>64</v>
      </c>
      <c r="U22">
        <v>498.45556640000001</v>
      </c>
      <c r="V22" t="s">
        <v>64</v>
      </c>
      <c r="W22">
        <v>469711.375</v>
      </c>
      <c r="Y22" s="1" t="s">
        <v>64</v>
      </c>
      <c r="Z22">
        <f t="shared" si="0"/>
        <v>1311.1404278174227</v>
      </c>
      <c r="AA22">
        <f t="shared" si="1"/>
        <v>554812.89602295577</v>
      </c>
      <c r="AB22">
        <f t="shared" si="2"/>
        <v>1099.1590564413602</v>
      </c>
      <c r="AC22">
        <f t="shared" si="3"/>
        <v>455.41510075234527</v>
      </c>
      <c r="AD22">
        <f t="shared" si="4"/>
        <v>279.47068436445585</v>
      </c>
      <c r="AE22">
        <f t="shared" si="5"/>
        <v>104.67411586096513</v>
      </c>
      <c r="AF22">
        <f t="shared" si="6"/>
        <v>436.90301859496805</v>
      </c>
      <c r="AG22" s="3">
        <f t="shared" si="7"/>
        <v>19436.126557267093</v>
      </c>
      <c r="AH22" s="1">
        <f t="shared" si="8"/>
        <v>53.151542734424126</v>
      </c>
      <c r="AI22" s="1">
        <v>50086.478924227769</v>
      </c>
      <c r="AL22" s="8" t="s">
        <v>70</v>
      </c>
      <c r="AM22" s="8" t="s">
        <v>71</v>
      </c>
      <c r="AN22" s="8" t="s">
        <v>72</v>
      </c>
      <c r="AO22" s="8" t="s">
        <v>73</v>
      </c>
      <c r="AP22" s="8" t="s">
        <v>74</v>
      </c>
      <c r="AQ22" s="8" t="s">
        <v>75</v>
      </c>
      <c r="AR22" s="8" t="s">
        <v>76</v>
      </c>
      <c r="AS22" s="8" t="s">
        <v>106</v>
      </c>
      <c r="AT22" s="8" t="s">
        <v>183</v>
      </c>
      <c r="AU22" s="8" t="s">
        <v>299</v>
      </c>
      <c r="AX22" s="8" t="s">
        <v>70</v>
      </c>
      <c r="AY22" s="8" t="s">
        <v>71</v>
      </c>
      <c r="AZ22" s="8" t="s">
        <v>72</v>
      </c>
      <c r="BA22" s="8" t="s">
        <v>73</v>
      </c>
      <c r="BB22" s="8" t="s">
        <v>74</v>
      </c>
      <c r="BC22" s="8" t="s">
        <v>75</v>
      </c>
      <c r="BD22" s="8" t="s">
        <v>76</v>
      </c>
      <c r="BE22" s="8" t="s">
        <v>106</v>
      </c>
      <c r="BF22" s="8" t="s">
        <v>183</v>
      </c>
      <c r="BG22" t="s">
        <v>299</v>
      </c>
    </row>
    <row r="23" spans="2:59" x14ac:dyDescent="0.2">
      <c r="B23" s="1" t="s">
        <v>25</v>
      </c>
      <c r="C23" s="3">
        <v>1126056.25</v>
      </c>
      <c r="D23" s="1" t="s">
        <v>25</v>
      </c>
      <c r="E23" s="3">
        <v>17436.328125</v>
      </c>
      <c r="F23" s="1" t="s">
        <v>25</v>
      </c>
      <c r="G23" s="3">
        <v>1650281</v>
      </c>
      <c r="H23" s="1" t="s">
        <v>25</v>
      </c>
      <c r="I23" s="3">
        <v>5446.9873046875</v>
      </c>
      <c r="J23" s="1" t="s">
        <v>25</v>
      </c>
      <c r="K23" s="3">
        <v>11672.3671875</v>
      </c>
      <c r="L23" s="1" t="s">
        <v>25</v>
      </c>
      <c r="M23" s="3">
        <v>3546.7407229999999</v>
      </c>
      <c r="N23" s="1" t="s">
        <v>25</v>
      </c>
      <c r="O23" s="3">
        <v>386.27612299999998</v>
      </c>
      <c r="P23" s="1" t="s">
        <v>25</v>
      </c>
      <c r="Q23" s="3">
        <v>2687.755859375</v>
      </c>
      <c r="R23" s="1" t="s">
        <v>25</v>
      </c>
      <c r="S23" s="3">
        <v>11730.923828125</v>
      </c>
      <c r="T23" t="s">
        <v>25</v>
      </c>
      <c r="U23">
        <v>2755.3247070000002</v>
      </c>
      <c r="V23" t="s">
        <v>25</v>
      </c>
      <c r="W23">
        <v>1077570.5</v>
      </c>
      <c r="Y23" s="1" t="s">
        <v>25</v>
      </c>
      <c r="Z23">
        <f t="shared" si="0"/>
        <v>1548.4420183272371</v>
      </c>
      <c r="AA23">
        <f t="shared" si="1"/>
        <v>146554.046478584</v>
      </c>
      <c r="AB23">
        <f t="shared" si="2"/>
        <v>483.72248763660781</v>
      </c>
      <c r="AC23">
        <f t="shared" si="3"/>
        <v>1036.5705254511042</v>
      </c>
      <c r="AD23">
        <f t="shared" si="4"/>
        <v>314.97012009835208</v>
      </c>
      <c r="AE23">
        <f t="shared" si="5"/>
        <v>34.303448251363996</v>
      </c>
      <c r="AF23">
        <f t="shared" si="6"/>
        <v>238.68753087379071</v>
      </c>
      <c r="AG23" s="3">
        <f t="shared" si="7"/>
        <v>1041.7706778080578</v>
      </c>
      <c r="AH23" s="1">
        <f t="shared" si="8"/>
        <v>244.68801687304699</v>
      </c>
      <c r="AI23" s="1">
        <v>95694.198224999855</v>
      </c>
      <c r="AK23" s="1" t="s">
        <v>25</v>
      </c>
      <c r="AL23">
        <v>1548.4420183272371</v>
      </c>
      <c r="AM23">
        <v>146554.046478584</v>
      </c>
      <c r="AN23">
        <v>483.72248763660781</v>
      </c>
      <c r="AO23">
        <v>1036.5705254511042</v>
      </c>
      <c r="AP23">
        <v>314.97012009835208</v>
      </c>
      <c r="AQ23">
        <v>34.303448251363996</v>
      </c>
      <c r="AR23">
        <v>238.68753087379071</v>
      </c>
      <c r="AS23">
        <v>1041.7706778080578</v>
      </c>
      <c r="AT23">
        <v>244.68801687304699</v>
      </c>
      <c r="AU23">
        <v>95694.198224999855</v>
      </c>
      <c r="AW23" s="1" t="s">
        <v>51</v>
      </c>
      <c r="AX23">
        <v>1916.2990346720785</v>
      </c>
      <c r="AY23">
        <v>60019.981397145071</v>
      </c>
      <c r="AZ23">
        <v>700.47751931078858</v>
      </c>
      <c r="BA23">
        <v>947.05897100034883</v>
      </c>
      <c r="BB23">
        <v>222.2463479430607</v>
      </c>
      <c r="BC23">
        <v>13.951222649498424</v>
      </c>
      <c r="BD23">
        <v>129.7076967943668</v>
      </c>
      <c r="BE23">
        <v>190.64149071798161</v>
      </c>
      <c r="BF23">
        <v>515.40507707643542</v>
      </c>
      <c r="BG23">
        <v>69464.473673078464</v>
      </c>
    </row>
    <row r="24" spans="2:59" x14ac:dyDescent="0.2">
      <c r="B24" s="1" t="s">
        <v>30</v>
      </c>
      <c r="C24" s="3">
        <v>1107381.625</v>
      </c>
      <c r="D24" s="1" t="s">
        <v>30</v>
      </c>
      <c r="E24" s="3">
        <v>18014.06640625</v>
      </c>
      <c r="F24" s="1" t="s">
        <v>30</v>
      </c>
      <c r="G24" s="3">
        <v>1723788.25</v>
      </c>
      <c r="H24" s="1" t="s">
        <v>30</v>
      </c>
      <c r="I24" s="3">
        <v>5040.70654296875</v>
      </c>
      <c r="J24" s="1" t="s">
        <v>30</v>
      </c>
      <c r="K24" s="3">
        <v>12510.1171875</v>
      </c>
      <c r="L24" s="1" t="s">
        <v>30</v>
      </c>
      <c r="M24" s="3">
        <v>3855.321289</v>
      </c>
      <c r="N24" s="1" t="s">
        <v>30</v>
      </c>
      <c r="O24" s="3">
        <v>415.2462769</v>
      </c>
      <c r="P24" s="1" t="s">
        <v>30</v>
      </c>
      <c r="Q24" s="3">
        <v>2914.069580078125</v>
      </c>
      <c r="R24" s="1" t="s">
        <v>30</v>
      </c>
      <c r="S24" s="3">
        <v>11086.6171875</v>
      </c>
      <c r="T24" t="s">
        <v>30</v>
      </c>
      <c r="U24">
        <v>3138.4296880000002</v>
      </c>
      <c r="V24" t="s">
        <v>30</v>
      </c>
      <c r="W24">
        <v>1022852.125</v>
      </c>
      <c r="Y24" s="1" t="s">
        <v>30</v>
      </c>
      <c r="Z24">
        <f t="shared" si="0"/>
        <v>1626.7261438666187</v>
      </c>
      <c r="AA24">
        <f t="shared" si="1"/>
        <v>155663.4326490653</v>
      </c>
      <c r="AB24">
        <f t="shared" si="2"/>
        <v>455.19145605912956</v>
      </c>
      <c r="AC24">
        <f t="shared" si="3"/>
        <v>1129.7024354634746</v>
      </c>
      <c r="AD24">
        <f t="shared" si="4"/>
        <v>348.14748610263422</v>
      </c>
      <c r="AE24">
        <f t="shared" si="5"/>
        <v>37.498028459701054</v>
      </c>
      <c r="AF24">
        <f t="shared" si="6"/>
        <v>263.14953348427872</v>
      </c>
      <c r="AG24" s="3">
        <f t="shared" si="7"/>
        <v>1001.1559644129005</v>
      </c>
      <c r="AH24" s="1">
        <f t="shared" si="8"/>
        <v>283.40994803846417</v>
      </c>
      <c r="AI24" s="1">
        <v>92366.723621587997</v>
      </c>
      <c r="AK24" s="1" t="s">
        <v>30</v>
      </c>
      <c r="AL24">
        <v>1626.7261438666187</v>
      </c>
      <c r="AM24">
        <v>155663.4326490653</v>
      </c>
      <c r="AN24">
        <v>455.19145605912956</v>
      </c>
      <c r="AO24">
        <v>1129.7024354634746</v>
      </c>
      <c r="AP24">
        <v>348.14748610263422</v>
      </c>
      <c r="AQ24">
        <v>37.498028459701054</v>
      </c>
      <c r="AR24">
        <v>263.14953348427872</v>
      </c>
      <c r="AS24">
        <v>1001.1559644129005</v>
      </c>
      <c r="AT24">
        <v>283.40994803846417</v>
      </c>
      <c r="AU24">
        <v>92366.723621587997</v>
      </c>
      <c r="AW24" s="1" t="s">
        <v>56</v>
      </c>
      <c r="AX24">
        <v>405.08073381076844</v>
      </c>
      <c r="AY24">
        <v>89927.127794507382</v>
      </c>
      <c r="AZ24">
        <v>440.28475100599854</v>
      </c>
      <c r="BA24">
        <v>791.73860759188312</v>
      </c>
      <c r="BB24">
        <v>201.55562784034134</v>
      </c>
      <c r="BC24">
        <v>31.963762458651029</v>
      </c>
      <c r="BD24">
        <v>107.75608021433793</v>
      </c>
      <c r="BE24">
        <v>228.12872777941138</v>
      </c>
      <c r="BF24">
        <v>301.2239830762187</v>
      </c>
      <c r="BG24">
        <v>47570.729689519918</v>
      </c>
    </row>
    <row r="25" spans="2:59" x14ac:dyDescent="0.2">
      <c r="B25" s="1" t="s">
        <v>35</v>
      </c>
      <c r="C25" s="3">
        <v>1111675.5</v>
      </c>
      <c r="D25" s="1" t="s">
        <v>35</v>
      </c>
      <c r="E25" s="3">
        <v>41158.65625</v>
      </c>
      <c r="F25" s="1" t="s">
        <v>35</v>
      </c>
      <c r="G25" s="3">
        <v>2011387.625</v>
      </c>
      <c r="H25" s="1" t="s">
        <v>35</v>
      </c>
      <c r="I25" s="3">
        <v>6484.88671875</v>
      </c>
      <c r="J25" s="1" t="s">
        <v>35</v>
      </c>
      <c r="K25" s="3">
        <v>7447.32373046875</v>
      </c>
      <c r="L25" s="1" t="s">
        <v>35</v>
      </c>
      <c r="M25" s="3">
        <v>2882.2221679999998</v>
      </c>
      <c r="N25" s="1" t="s">
        <v>35</v>
      </c>
      <c r="O25" s="3">
        <v>468.31140140000002</v>
      </c>
      <c r="P25" s="1" t="s">
        <v>35</v>
      </c>
      <c r="Q25" s="3">
        <v>2760.11376953125</v>
      </c>
      <c r="R25" s="1" t="s">
        <v>35</v>
      </c>
      <c r="S25" s="3">
        <v>3083.033203125</v>
      </c>
      <c r="T25" t="s">
        <v>35</v>
      </c>
      <c r="U25">
        <v>3515.7109380000002</v>
      </c>
      <c r="V25" t="s">
        <v>35</v>
      </c>
      <c r="W25">
        <v>665723.1875</v>
      </c>
      <c r="Y25" s="1" t="s">
        <v>35</v>
      </c>
      <c r="Z25">
        <f t="shared" si="0"/>
        <v>3702.3984292178789</v>
      </c>
      <c r="AA25">
        <f t="shared" si="1"/>
        <v>180932.98134212728</v>
      </c>
      <c r="AB25">
        <f t="shared" si="2"/>
        <v>583.34349535903243</v>
      </c>
      <c r="AC25">
        <f t="shared" si="3"/>
        <v>669.91885046209529</v>
      </c>
      <c r="AD25">
        <f t="shared" si="4"/>
        <v>259.26829978712311</v>
      </c>
      <c r="AE25">
        <f t="shared" si="5"/>
        <v>42.126627905355477</v>
      </c>
      <c r="AF25">
        <f t="shared" si="6"/>
        <v>248.2841233373633</v>
      </c>
      <c r="AG25" s="3">
        <f t="shared" si="7"/>
        <v>277.33211743220033</v>
      </c>
      <c r="AH25" s="1">
        <f t="shared" si="8"/>
        <v>316.25334353415184</v>
      </c>
      <c r="AI25" s="1">
        <v>59884.668457656939</v>
      </c>
      <c r="AK25" s="1" t="s">
        <v>35</v>
      </c>
      <c r="AL25">
        <v>3702.3984292178789</v>
      </c>
      <c r="AM25">
        <v>180932.98134212728</v>
      </c>
      <c r="AN25">
        <v>583.34349535903243</v>
      </c>
      <c r="AO25">
        <v>669.91885046209529</v>
      </c>
      <c r="AP25">
        <v>259.26829978712311</v>
      </c>
      <c r="AQ25">
        <v>42.126627905355477</v>
      </c>
      <c r="AR25">
        <v>248.2841233373633</v>
      </c>
      <c r="AS25">
        <v>277.33211743220033</v>
      </c>
      <c r="AT25">
        <v>316.25334353415184</v>
      </c>
      <c r="AU25">
        <v>59884.668457656939</v>
      </c>
      <c r="AW25" s="1" t="s">
        <v>61</v>
      </c>
      <c r="AX25">
        <v>559.14727195033026</v>
      </c>
      <c r="AY25">
        <v>60523.035111219149</v>
      </c>
      <c r="AZ25">
        <v>638.61365206263542</v>
      </c>
      <c r="BA25">
        <v>736.1801534855216</v>
      </c>
      <c r="BB25">
        <v>331.65629586723003</v>
      </c>
      <c r="BC25">
        <v>18.50464174557942</v>
      </c>
      <c r="BD25">
        <v>91.591970968047448</v>
      </c>
      <c r="BE25">
        <v>212.42306370146932</v>
      </c>
      <c r="BF25">
        <v>457.82249207424604</v>
      </c>
      <c r="BG25">
        <v>81839.899770890115</v>
      </c>
    </row>
    <row r="26" spans="2:59" x14ac:dyDescent="0.2">
      <c r="B26" s="1" t="s">
        <v>40</v>
      </c>
      <c r="C26" s="3">
        <v>1323440.25</v>
      </c>
      <c r="D26" s="1" t="s">
        <v>40</v>
      </c>
      <c r="E26" s="3">
        <v>93335.3359375</v>
      </c>
      <c r="F26" s="1" t="s">
        <v>40</v>
      </c>
      <c r="G26" s="3">
        <v>1439840.5</v>
      </c>
      <c r="H26" s="1" t="s">
        <v>40</v>
      </c>
      <c r="I26" s="3">
        <v>7521.595703125</v>
      </c>
      <c r="J26" s="1" t="s">
        <v>40</v>
      </c>
      <c r="K26" s="3">
        <v>9896.46875</v>
      </c>
      <c r="L26" s="1" t="s">
        <v>40</v>
      </c>
      <c r="M26" s="3">
        <v>4934.3378910000001</v>
      </c>
      <c r="N26" s="1" t="s">
        <v>40</v>
      </c>
      <c r="O26" s="3">
        <v>525.38171390000002</v>
      </c>
      <c r="P26" s="1" t="s">
        <v>40</v>
      </c>
      <c r="Q26" s="3">
        <v>3468.450927734375</v>
      </c>
      <c r="R26" s="1" t="s">
        <v>40</v>
      </c>
      <c r="S26" s="3">
        <v>3791.20068359375</v>
      </c>
      <c r="T26" t="s">
        <v>40</v>
      </c>
      <c r="U26">
        <v>5599.3642579999996</v>
      </c>
      <c r="V26" t="s">
        <v>40</v>
      </c>
      <c r="W26">
        <v>1257777.625</v>
      </c>
      <c r="Y26" s="1" t="s">
        <v>40</v>
      </c>
      <c r="Z26">
        <f t="shared" si="0"/>
        <v>7052.4782616744506</v>
      </c>
      <c r="AA26">
        <f t="shared" si="1"/>
        <v>108795.27806412114</v>
      </c>
      <c r="AB26">
        <f t="shared" si="2"/>
        <v>568.33662895812643</v>
      </c>
      <c r="AC26">
        <f t="shared" si="3"/>
        <v>747.78357013095228</v>
      </c>
      <c r="AD26">
        <f t="shared" si="4"/>
        <v>372.84175775974774</v>
      </c>
      <c r="AE26">
        <f t="shared" si="5"/>
        <v>39.69818160661201</v>
      </c>
      <c r="AF26">
        <f t="shared" si="6"/>
        <v>262.07839210983457</v>
      </c>
      <c r="AG26" s="3">
        <f t="shared" si="7"/>
        <v>286.46557210223506</v>
      </c>
      <c r="AH26" s="1">
        <f t="shared" si="8"/>
        <v>423.09157954051949</v>
      </c>
      <c r="AI26" s="1">
        <v>95038.489648474875</v>
      </c>
      <c r="AK26" s="1" t="s">
        <v>40</v>
      </c>
      <c r="AL26">
        <v>7052.4782616744506</v>
      </c>
      <c r="AM26">
        <v>108795.27806412114</v>
      </c>
      <c r="AN26">
        <v>568.33662895812643</v>
      </c>
      <c r="AO26">
        <v>747.78357013095228</v>
      </c>
      <c r="AP26">
        <v>372.84175775974774</v>
      </c>
      <c r="AQ26">
        <v>39.69818160661201</v>
      </c>
      <c r="AR26">
        <v>262.07839210983457</v>
      </c>
      <c r="AS26">
        <v>286.46557210223506</v>
      </c>
      <c r="AT26">
        <v>423.09157954051949</v>
      </c>
      <c r="AU26">
        <v>95038.489648474875</v>
      </c>
      <c r="AW26" s="1" t="s">
        <v>66</v>
      </c>
      <c r="AX26">
        <v>912.74177785365441</v>
      </c>
      <c r="AY26">
        <v>61585.909385865278</v>
      </c>
      <c r="AZ26">
        <v>1572.7289015429046</v>
      </c>
      <c r="BA26">
        <v>2650.2377864245568</v>
      </c>
      <c r="BB26">
        <v>132.9736669061524</v>
      </c>
      <c r="BC26">
        <v>18.968762769213988</v>
      </c>
      <c r="BD26">
        <v>81.523642597954009</v>
      </c>
      <c r="BE26">
        <v>207.87759783743581</v>
      </c>
      <c r="BF26">
        <v>472.40397309223516</v>
      </c>
      <c r="BG26">
        <v>261819.01674898496</v>
      </c>
    </row>
    <row r="27" spans="2:59" x14ac:dyDescent="0.2">
      <c r="B27" s="1" t="s">
        <v>51</v>
      </c>
      <c r="C27" s="3">
        <v>1255855.625</v>
      </c>
      <c r="D27" s="1" t="s">
        <v>51</v>
      </c>
      <c r="E27" s="3">
        <v>24065.94921875</v>
      </c>
      <c r="F27" s="1" t="s">
        <v>51</v>
      </c>
      <c r="G27" s="3">
        <v>753764.3125</v>
      </c>
      <c r="H27" s="1" t="s">
        <v>51</v>
      </c>
      <c r="I27" s="3">
        <v>8796.986328125</v>
      </c>
      <c r="J27" s="1" t="s">
        <v>51</v>
      </c>
      <c r="K27" s="3">
        <v>11893.693359375</v>
      </c>
      <c r="L27" s="1" t="s">
        <v>51</v>
      </c>
      <c r="M27" s="3">
        <v>2791.0932619999999</v>
      </c>
      <c r="N27" s="1" t="s">
        <v>51</v>
      </c>
      <c r="O27" s="3">
        <v>175.2072144</v>
      </c>
      <c r="P27" s="1" t="s">
        <v>51</v>
      </c>
      <c r="Q27" s="3">
        <v>1628.94140625</v>
      </c>
      <c r="R27" s="1" t="s">
        <v>51</v>
      </c>
      <c r="S27" s="3">
        <v>2394.181884765625</v>
      </c>
      <c r="T27" t="s">
        <v>51</v>
      </c>
      <c r="U27">
        <v>6472.7436520000001</v>
      </c>
      <c r="V27" t="s">
        <v>51</v>
      </c>
      <c r="W27">
        <v>872373.5</v>
      </c>
      <c r="Y27" s="1" t="s">
        <v>51</v>
      </c>
      <c r="Z27">
        <f t="shared" si="0"/>
        <v>1916.2990346720785</v>
      </c>
      <c r="AA27">
        <f t="shared" si="1"/>
        <v>60019.981397145071</v>
      </c>
      <c r="AB27">
        <f t="shared" si="2"/>
        <v>700.47751931078858</v>
      </c>
      <c r="AC27">
        <f t="shared" si="3"/>
        <v>947.05897100034883</v>
      </c>
      <c r="AD27">
        <f t="shared" si="4"/>
        <v>222.2463479430607</v>
      </c>
      <c r="AE27">
        <f t="shared" si="5"/>
        <v>13.951222649498424</v>
      </c>
      <c r="AF27">
        <f t="shared" si="6"/>
        <v>129.7076967943668</v>
      </c>
      <c r="AG27" s="3">
        <f t="shared" si="7"/>
        <v>190.64149071798161</v>
      </c>
      <c r="AH27" s="1">
        <f t="shared" si="8"/>
        <v>515.40507707643542</v>
      </c>
      <c r="AI27" s="1">
        <v>69464.473673078464</v>
      </c>
      <c r="AL27">
        <f>AVERAGE(AL23:AL26)</f>
        <v>3482.5112132715462</v>
      </c>
      <c r="AM27">
        <f t="shared" ref="AM27:AT27" si="17">AVERAGE(AM23:AM26)</f>
        <v>147986.43463347445</v>
      </c>
      <c r="AN27">
        <f t="shared" si="17"/>
        <v>522.64851700322401</v>
      </c>
      <c r="AO27">
        <f t="shared" si="17"/>
        <v>895.99384537690662</v>
      </c>
      <c r="AP27">
        <f t="shared" si="17"/>
        <v>323.80691593696429</v>
      </c>
      <c r="AQ27">
        <f t="shared" si="17"/>
        <v>38.406571555758134</v>
      </c>
      <c r="AR27">
        <f t="shared" si="17"/>
        <v>253.04989495131682</v>
      </c>
      <c r="AS27">
        <f t="shared" si="17"/>
        <v>651.68108293884848</v>
      </c>
      <c r="AT27">
        <f t="shared" si="17"/>
        <v>316.86072199654558</v>
      </c>
      <c r="AU27">
        <v>85746.019988179905</v>
      </c>
      <c r="AX27">
        <f t="shared" ref="AX27:BF27" si="18">AVERAGE(AX23:AX26)</f>
        <v>948.31720457170786</v>
      </c>
      <c r="AY27">
        <f t="shared" si="18"/>
        <v>68014.013422184216</v>
      </c>
      <c r="AZ27">
        <f t="shared" si="18"/>
        <v>838.02620598058184</v>
      </c>
      <c r="BA27">
        <f t="shared" si="18"/>
        <v>1281.3038796255776</v>
      </c>
      <c r="BB27">
        <f t="shared" si="18"/>
        <v>222.1079846391961</v>
      </c>
      <c r="BC27">
        <f t="shared" si="18"/>
        <v>20.847097405735717</v>
      </c>
      <c r="BD27">
        <f t="shared" si="18"/>
        <v>102.64484764367654</v>
      </c>
      <c r="BE27">
        <f t="shared" si="18"/>
        <v>209.76772000907454</v>
      </c>
      <c r="BF27">
        <f t="shared" si="18"/>
        <v>436.71388132978387</v>
      </c>
      <c r="BG27">
        <v>115173.52997061837</v>
      </c>
    </row>
    <row r="28" spans="2:59" x14ac:dyDescent="0.2">
      <c r="B28" s="1" t="s">
        <v>56</v>
      </c>
      <c r="C28" s="3">
        <v>984531.75</v>
      </c>
      <c r="D28" s="1" t="s">
        <v>56</v>
      </c>
      <c r="E28" s="3">
        <v>3988.1484375</v>
      </c>
      <c r="F28" s="1" t="s">
        <v>56</v>
      </c>
      <c r="G28" s="3">
        <v>885361.125</v>
      </c>
      <c r="H28" s="1" t="s">
        <v>56</v>
      </c>
      <c r="I28" s="3">
        <v>4334.7431640625</v>
      </c>
      <c r="J28" s="1" t="s">
        <v>56</v>
      </c>
      <c r="K28" s="3">
        <v>7794.91796875</v>
      </c>
      <c r="L28" s="1" t="s">
        <v>56</v>
      </c>
      <c r="M28" s="3">
        <v>1984.37915</v>
      </c>
      <c r="N28" s="1" t="s">
        <v>56</v>
      </c>
      <c r="O28" s="3">
        <v>314.6933899</v>
      </c>
      <c r="P28" s="1" t="s">
        <v>56</v>
      </c>
      <c r="Q28" s="3">
        <v>1060.892822265625</v>
      </c>
      <c r="R28" s="1" t="s">
        <v>56</v>
      </c>
      <c r="S28" s="3">
        <v>2245.999755859375</v>
      </c>
      <c r="T28" t="s">
        <v>56</v>
      </c>
      <c r="U28">
        <v>2965.6457519999999</v>
      </c>
      <c r="V28" t="s">
        <v>56</v>
      </c>
      <c r="W28">
        <v>468348.9375</v>
      </c>
      <c r="Y28" s="1" t="s">
        <v>56</v>
      </c>
      <c r="Z28">
        <f t="shared" si="0"/>
        <v>405.08073381076844</v>
      </c>
      <c r="AA28">
        <f t="shared" si="1"/>
        <v>89927.127794507382</v>
      </c>
      <c r="AB28">
        <f t="shared" si="2"/>
        <v>440.28475100599854</v>
      </c>
      <c r="AC28">
        <f t="shared" si="3"/>
        <v>791.73860759188312</v>
      </c>
      <c r="AD28">
        <f t="shared" si="4"/>
        <v>201.55562784034134</v>
      </c>
      <c r="AE28">
        <f t="shared" si="5"/>
        <v>31.963762458651029</v>
      </c>
      <c r="AF28">
        <f t="shared" si="6"/>
        <v>107.75608021433793</v>
      </c>
      <c r="AG28" s="3">
        <f t="shared" si="7"/>
        <v>228.12872777941138</v>
      </c>
      <c r="AH28" s="1">
        <f t="shared" si="8"/>
        <v>301.2239830762187</v>
      </c>
      <c r="AI28" s="1">
        <v>47570.729689519918</v>
      </c>
      <c r="AL28">
        <f>STDEV(AL23:AL26)</f>
        <v>2580.5410924247367</v>
      </c>
      <c r="AM28">
        <f t="shared" ref="AM28:AT28" si="19">STDEV(AM23:AM26)</f>
        <v>29902.1165785224</v>
      </c>
      <c r="AN28">
        <f t="shared" si="19"/>
        <v>62.814474990726268</v>
      </c>
      <c r="AO28">
        <f t="shared" si="19"/>
        <v>221.70377915524102</v>
      </c>
      <c r="AP28">
        <f t="shared" si="19"/>
        <v>49.12637107096063</v>
      </c>
      <c r="AQ28">
        <f t="shared" si="19"/>
        <v>3.3250637676141652</v>
      </c>
      <c r="AR28">
        <f t="shared" si="19"/>
        <v>11.726132360524639</v>
      </c>
      <c r="AS28">
        <f t="shared" si="19"/>
        <v>427.32583280133855</v>
      </c>
      <c r="AT28">
        <f t="shared" si="19"/>
        <v>76.622924433798744</v>
      </c>
      <c r="AU28">
        <v>17300.861849493253</v>
      </c>
      <c r="AX28">
        <f t="shared" ref="AX28:BF28" si="20">STDEV(AX23:AX26)</f>
        <v>679.41483008344869</v>
      </c>
      <c r="AY28">
        <f t="shared" si="20"/>
        <v>14623.319357211141</v>
      </c>
      <c r="AZ28">
        <f t="shared" si="20"/>
        <v>502.21885127784157</v>
      </c>
      <c r="BA28">
        <f t="shared" si="20"/>
        <v>916.97577803488502</v>
      </c>
      <c r="BB28">
        <f t="shared" si="20"/>
        <v>82.397770206563024</v>
      </c>
      <c r="BC28">
        <f t="shared" si="20"/>
        <v>7.749162752172535</v>
      </c>
      <c r="BD28">
        <f t="shared" si="20"/>
        <v>21.030088666277905</v>
      </c>
      <c r="BE28">
        <f t="shared" si="20"/>
        <v>15.422523195922382</v>
      </c>
      <c r="BF28">
        <f t="shared" si="20"/>
        <v>93.575589613197238</v>
      </c>
      <c r="BG28">
        <v>98785.096933046327</v>
      </c>
    </row>
    <row r="29" spans="2:59" x14ac:dyDescent="0.2">
      <c r="B29" s="1" t="s">
        <v>61</v>
      </c>
      <c r="C29" s="3">
        <v>966785</v>
      </c>
      <c r="D29" s="1" t="s">
        <v>61</v>
      </c>
      <c r="E29" s="3">
        <v>5405.751953125</v>
      </c>
      <c r="F29" s="1" t="s">
        <v>61</v>
      </c>
      <c r="G29" s="3">
        <v>585127.625</v>
      </c>
      <c r="H29" s="1" t="s">
        <v>61</v>
      </c>
      <c r="I29" s="3">
        <v>6174.02099609375</v>
      </c>
      <c r="J29" s="1" t="s">
        <v>61</v>
      </c>
      <c r="K29" s="3">
        <v>7117.279296875</v>
      </c>
      <c r="L29" s="1" t="s">
        <v>61</v>
      </c>
      <c r="M29" s="3">
        <v>3206.4033199999999</v>
      </c>
      <c r="N29" s="1" t="s">
        <v>61</v>
      </c>
      <c r="O29" s="3">
        <v>178.9001007</v>
      </c>
      <c r="P29" s="1" t="s">
        <v>61</v>
      </c>
      <c r="Q29" s="3">
        <v>885.4974365234375</v>
      </c>
      <c r="R29" s="1" t="s">
        <v>61</v>
      </c>
      <c r="S29" s="3">
        <v>2053.67431640625</v>
      </c>
      <c r="T29" t="s">
        <v>61</v>
      </c>
      <c r="U29">
        <v>4426.1591799999997</v>
      </c>
      <c r="V29" t="s">
        <v>61</v>
      </c>
      <c r="W29">
        <v>791215.875</v>
      </c>
      <c r="Y29" s="1" t="s">
        <v>61</v>
      </c>
      <c r="Z29">
        <f t="shared" si="0"/>
        <v>559.14727195033026</v>
      </c>
      <c r="AA29">
        <f t="shared" si="1"/>
        <v>60523.035111219149</v>
      </c>
      <c r="AB29">
        <f t="shared" si="2"/>
        <v>638.61365206263542</v>
      </c>
      <c r="AC29">
        <f t="shared" si="3"/>
        <v>736.1801534855216</v>
      </c>
      <c r="AD29">
        <f t="shared" si="4"/>
        <v>331.65629586723003</v>
      </c>
      <c r="AE29">
        <f t="shared" si="5"/>
        <v>18.50464174557942</v>
      </c>
      <c r="AF29">
        <f t="shared" si="6"/>
        <v>91.591970968047448</v>
      </c>
      <c r="AG29" s="3">
        <f t="shared" si="7"/>
        <v>212.42306370146932</v>
      </c>
      <c r="AH29" s="1">
        <f t="shared" si="8"/>
        <v>457.82249207424604</v>
      </c>
      <c r="AI29" s="1">
        <v>81839.899770890115</v>
      </c>
    </row>
    <row r="30" spans="2:59" x14ac:dyDescent="0.2">
      <c r="B30" s="1" t="s">
        <v>66</v>
      </c>
      <c r="C30" s="3">
        <v>790756.875</v>
      </c>
      <c r="D30" s="1" t="s">
        <v>66</v>
      </c>
      <c r="E30" s="3">
        <v>7217.568359375</v>
      </c>
      <c r="F30" s="1" t="s">
        <v>66</v>
      </c>
      <c r="G30" s="3">
        <v>486994.8125</v>
      </c>
      <c r="H30" s="1" t="s">
        <v>66</v>
      </c>
      <c r="I30" s="3">
        <v>12436.4619140625</v>
      </c>
      <c r="J30" s="1" t="s">
        <v>66</v>
      </c>
      <c r="K30" s="3">
        <v>20956.9375</v>
      </c>
      <c r="L30" s="1" t="s">
        <v>66</v>
      </c>
      <c r="M30" s="3">
        <v>1051.498413</v>
      </c>
      <c r="N30" s="1" t="s">
        <v>66</v>
      </c>
      <c r="O30" s="3">
        <v>149.99679570000001</v>
      </c>
      <c r="P30" s="1" t="s">
        <v>66</v>
      </c>
      <c r="Q30" s="3">
        <v>644.65380859375</v>
      </c>
      <c r="R30" s="1" t="s">
        <v>66</v>
      </c>
      <c r="S30" s="3">
        <v>1643.806396484375</v>
      </c>
      <c r="T30" t="s">
        <v>66</v>
      </c>
      <c r="U30">
        <v>3735.5668949999999</v>
      </c>
      <c r="V30" t="s">
        <v>66</v>
      </c>
      <c r="W30">
        <v>2070351.875</v>
      </c>
      <c r="Y30" s="1" t="s">
        <v>66</v>
      </c>
      <c r="Z30">
        <f t="shared" si="0"/>
        <v>912.74177785365441</v>
      </c>
      <c r="AA30">
        <f t="shared" si="1"/>
        <v>61585.909385865278</v>
      </c>
      <c r="AB30">
        <f t="shared" si="2"/>
        <v>1572.7289015429046</v>
      </c>
      <c r="AC30">
        <f t="shared" si="3"/>
        <v>2650.2377864245568</v>
      </c>
      <c r="AD30">
        <f t="shared" si="4"/>
        <v>132.9736669061524</v>
      </c>
      <c r="AE30">
        <f t="shared" si="5"/>
        <v>18.968762769213988</v>
      </c>
      <c r="AF30">
        <f t="shared" si="6"/>
        <v>81.523642597954009</v>
      </c>
      <c r="AG30" s="3">
        <f t="shared" si="7"/>
        <v>207.87759783743581</v>
      </c>
      <c r="AH30" s="1">
        <f t="shared" si="8"/>
        <v>472.40397309223516</v>
      </c>
      <c r="AI30" s="1">
        <v>261819.01674898496</v>
      </c>
      <c r="AL30" s="8" t="s">
        <v>70</v>
      </c>
      <c r="AM30" s="8" t="s">
        <v>71</v>
      </c>
      <c r="AN30" s="8" t="s">
        <v>72</v>
      </c>
      <c r="AO30" s="8" t="s">
        <v>73</v>
      </c>
      <c r="AP30" s="8" t="s">
        <v>74</v>
      </c>
      <c r="AQ30" s="8" t="s">
        <v>75</v>
      </c>
      <c r="AR30" s="8" t="s">
        <v>76</v>
      </c>
      <c r="AS30" s="8" t="s">
        <v>106</v>
      </c>
      <c r="AT30" s="8" t="s">
        <v>183</v>
      </c>
      <c r="AU30" s="8" t="s">
        <v>299</v>
      </c>
      <c r="AX30" s="8" t="s">
        <v>70</v>
      </c>
      <c r="AY30" s="8" t="s">
        <v>71</v>
      </c>
      <c r="AZ30" s="8" t="s">
        <v>72</v>
      </c>
      <c r="BA30" s="8" t="s">
        <v>73</v>
      </c>
      <c r="BB30" s="8" t="s">
        <v>74</v>
      </c>
      <c r="BC30" s="8" t="s">
        <v>75</v>
      </c>
      <c r="BD30" s="8" t="s">
        <v>76</v>
      </c>
      <c r="BE30" s="8" t="s">
        <v>106</v>
      </c>
      <c r="BF30" s="8" t="s">
        <v>183</v>
      </c>
      <c r="BG30" t="s">
        <v>299</v>
      </c>
    </row>
    <row r="31" spans="2:59" x14ac:dyDescent="0.2">
      <c r="B31" s="1" t="s">
        <v>24</v>
      </c>
      <c r="C31" s="3">
        <v>984593</v>
      </c>
      <c r="D31" s="1" t="s">
        <v>24</v>
      </c>
      <c r="E31" s="3">
        <v>10183.341796875</v>
      </c>
      <c r="F31" s="1" t="s">
        <v>24</v>
      </c>
      <c r="G31" s="3">
        <v>1357746.75</v>
      </c>
      <c r="H31" s="1" t="s">
        <v>24</v>
      </c>
      <c r="I31" s="3">
        <v>8554.650390625</v>
      </c>
      <c r="J31" s="1" t="s">
        <v>24</v>
      </c>
      <c r="K31" s="3">
        <v>9779.7744140625</v>
      </c>
      <c r="L31" s="1" t="s">
        <v>24</v>
      </c>
      <c r="M31" s="3">
        <v>3906.3041990000002</v>
      </c>
      <c r="N31" s="1" t="s">
        <v>24</v>
      </c>
      <c r="O31" s="3">
        <v>298.37542719999999</v>
      </c>
      <c r="P31" s="1" t="s">
        <v>24</v>
      </c>
      <c r="Q31" s="3">
        <v>1488.65283203125</v>
      </c>
      <c r="R31" s="1" t="s">
        <v>24</v>
      </c>
      <c r="S31" s="3">
        <v>4682.6650390625</v>
      </c>
      <c r="T31" t="s">
        <v>24</v>
      </c>
      <c r="U31">
        <v>2790.0983890000002</v>
      </c>
      <c r="V31" t="s">
        <v>24</v>
      </c>
      <c r="W31">
        <v>471557.59375</v>
      </c>
      <c r="Y31" s="1" t="s">
        <v>24</v>
      </c>
      <c r="Z31">
        <f t="shared" si="0"/>
        <v>1034.2691647081588</v>
      </c>
      <c r="AA31">
        <f t="shared" si="1"/>
        <v>137899.28935103136</v>
      </c>
      <c r="AB31">
        <f t="shared" si="2"/>
        <v>868.85143309215084</v>
      </c>
      <c r="AC31">
        <f t="shared" si="3"/>
        <v>993.28092054915089</v>
      </c>
      <c r="AD31">
        <f t="shared" si="4"/>
        <v>396.74303991598566</v>
      </c>
      <c r="AE31">
        <f t="shared" si="5"/>
        <v>30.30444327757764</v>
      </c>
      <c r="AF31">
        <f t="shared" si="6"/>
        <v>151.19474057110401</v>
      </c>
      <c r="AG31" s="3">
        <f t="shared" si="7"/>
        <v>475.5939803616825</v>
      </c>
      <c r="AH31" s="1">
        <f t="shared" si="8"/>
        <v>283.37581000474313</v>
      </c>
      <c r="AI31" s="1">
        <v>47893.656947591546</v>
      </c>
      <c r="AK31" s="1" t="s">
        <v>24</v>
      </c>
      <c r="AL31">
        <v>1034.2691647081588</v>
      </c>
      <c r="AM31">
        <v>137899.28935103136</v>
      </c>
      <c r="AN31">
        <v>868.85143309215084</v>
      </c>
      <c r="AO31">
        <v>993.28092054915089</v>
      </c>
      <c r="AP31">
        <v>396.74303991598566</v>
      </c>
      <c r="AQ31">
        <v>30.30444327757764</v>
      </c>
      <c r="AR31">
        <v>151.19474057110401</v>
      </c>
      <c r="AS31">
        <v>475.5939803616825</v>
      </c>
      <c r="AT31">
        <v>283.37581000474313</v>
      </c>
      <c r="AU31">
        <v>47893.656947591546</v>
      </c>
      <c r="AW31" t="s">
        <v>50</v>
      </c>
      <c r="AX31">
        <v>436.63302039554299</v>
      </c>
      <c r="AY31">
        <v>28708.21367544778</v>
      </c>
      <c r="AZ31">
        <v>691.50917250872055</v>
      </c>
      <c r="BA31">
        <v>790.15191459640084</v>
      </c>
      <c r="BB31">
        <v>488.10850144131251</v>
      </c>
      <c r="BC31">
        <v>48.112924851587096</v>
      </c>
      <c r="BD31">
        <v>196.31421818050885</v>
      </c>
      <c r="BE31">
        <v>551.06904196662026</v>
      </c>
      <c r="BF31">
        <v>322.40146349582926</v>
      </c>
      <c r="BG31">
        <v>37075.541210822921</v>
      </c>
    </row>
    <row r="32" spans="2:59" x14ac:dyDescent="0.2">
      <c r="B32" s="1" t="s">
        <v>29</v>
      </c>
      <c r="C32" s="3">
        <v>1190342.125</v>
      </c>
      <c r="D32" s="1" t="s">
        <v>29</v>
      </c>
      <c r="E32" s="3">
        <v>26153.48046875</v>
      </c>
      <c r="F32" s="1" t="s">
        <v>29</v>
      </c>
      <c r="G32" s="3">
        <v>2492720</v>
      </c>
      <c r="H32" s="1" t="s">
        <v>29</v>
      </c>
      <c r="I32" s="3">
        <v>8992.654296875</v>
      </c>
      <c r="J32" s="1" t="s">
        <v>29</v>
      </c>
      <c r="K32" s="3">
        <v>8548.0859375</v>
      </c>
      <c r="L32" s="1" t="s">
        <v>29</v>
      </c>
      <c r="M32" s="3">
        <v>6222.2133789999998</v>
      </c>
      <c r="N32" s="1" t="s">
        <v>29</v>
      </c>
      <c r="O32" s="3">
        <v>1549.1606449999999</v>
      </c>
      <c r="P32" s="1" t="s">
        <v>29</v>
      </c>
      <c r="Q32" s="3">
        <v>4504.64501953125</v>
      </c>
      <c r="R32" s="1" t="s">
        <v>29</v>
      </c>
      <c r="S32" s="3">
        <v>17911.875</v>
      </c>
      <c r="T32" t="s">
        <v>29</v>
      </c>
      <c r="U32">
        <v>4173.8193359999996</v>
      </c>
      <c r="V32" t="s">
        <v>29</v>
      </c>
      <c r="W32">
        <v>910024.375</v>
      </c>
      <c r="Y32" s="1" t="s">
        <v>29</v>
      </c>
      <c r="Z32">
        <f t="shared" si="0"/>
        <v>2197.1397902724816</v>
      </c>
      <c r="AA32">
        <f t="shared" si="1"/>
        <v>209412.06293946796</v>
      </c>
      <c r="AB32">
        <f t="shared" si="2"/>
        <v>755.46803797059613</v>
      </c>
      <c r="AC32">
        <f t="shared" si="3"/>
        <v>718.12008984391787</v>
      </c>
      <c r="AD32">
        <f t="shared" si="4"/>
        <v>522.72479048828086</v>
      </c>
      <c r="AE32">
        <f t="shared" si="5"/>
        <v>130.1441503634932</v>
      </c>
      <c r="AF32">
        <f t="shared" si="6"/>
        <v>378.43279885026755</v>
      </c>
      <c r="AG32" s="3">
        <f t="shared" si="7"/>
        <v>1504.7669593311252</v>
      </c>
      <c r="AH32" s="1">
        <f t="shared" si="8"/>
        <v>350.64031158268887</v>
      </c>
      <c r="AI32" s="1">
        <v>76450.656990737014</v>
      </c>
      <c r="AK32" s="1" t="s">
        <v>29</v>
      </c>
      <c r="AL32">
        <v>2197.1397902724816</v>
      </c>
      <c r="AM32">
        <v>209412.06293946796</v>
      </c>
      <c r="AN32">
        <v>755.46803797059613</v>
      </c>
      <c r="AO32">
        <v>718.12008984391787</v>
      </c>
      <c r="AP32">
        <v>522.72479048828086</v>
      </c>
      <c r="AQ32">
        <v>130.1441503634932</v>
      </c>
      <c r="AR32">
        <v>378.43279885026755</v>
      </c>
      <c r="AS32">
        <v>1504.7669593311252</v>
      </c>
      <c r="AT32">
        <v>350.64031158268887</v>
      </c>
      <c r="AU32">
        <v>76450.656990737014</v>
      </c>
      <c r="AW32" t="s">
        <v>55</v>
      </c>
      <c r="AX32">
        <v>862.9964868972404</v>
      </c>
      <c r="AY32">
        <v>25713.18884944763</v>
      </c>
      <c r="AZ32">
        <v>1113.3461487406603</v>
      </c>
      <c r="BA32">
        <v>1679.1142416081639</v>
      </c>
      <c r="BB32">
        <v>293.77631011195541</v>
      </c>
      <c r="BC32">
        <v>41.698251074580249</v>
      </c>
      <c r="BD32">
        <v>224.1128517757441</v>
      </c>
      <c r="BE32">
        <v>779.59689469557316</v>
      </c>
      <c r="BF32">
        <v>431.0131044188314</v>
      </c>
      <c r="BG32">
        <v>66723.633858220623</v>
      </c>
    </row>
    <row r="33" spans="2:59" x14ac:dyDescent="0.2">
      <c r="B33" s="1" t="s">
        <v>34</v>
      </c>
      <c r="C33" s="3">
        <v>1444280.25</v>
      </c>
      <c r="D33" s="1" t="s">
        <v>34</v>
      </c>
      <c r="E33" s="3">
        <v>28182.09375</v>
      </c>
      <c r="F33" s="1" t="s">
        <v>34</v>
      </c>
      <c r="G33" s="3">
        <v>2390940</v>
      </c>
      <c r="H33" s="1" t="s">
        <v>34</v>
      </c>
      <c r="I33" s="3">
        <v>9396.544921875</v>
      </c>
      <c r="J33" s="1" t="s">
        <v>34</v>
      </c>
      <c r="K33" s="3">
        <v>13247.904296875</v>
      </c>
      <c r="L33" s="1" t="s">
        <v>34</v>
      </c>
      <c r="M33" s="3">
        <v>6076.8535160000001</v>
      </c>
      <c r="N33" s="1" t="s">
        <v>34</v>
      </c>
      <c r="O33" s="3">
        <v>365.48721310000002</v>
      </c>
      <c r="P33" s="1" t="s">
        <v>34</v>
      </c>
      <c r="Q33" s="3">
        <v>2922.714111328125</v>
      </c>
      <c r="R33" s="1" t="s">
        <v>34</v>
      </c>
      <c r="S33" s="3">
        <v>2976.211181640625</v>
      </c>
      <c r="T33" t="s">
        <v>34</v>
      </c>
      <c r="U33">
        <v>5607.0131840000004</v>
      </c>
      <c r="V33" t="s">
        <v>34</v>
      </c>
      <c r="W33">
        <v>838234.75</v>
      </c>
      <c r="Y33" s="1" t="s">
        <v>34</v>
      </c>
      <c r="Z33">
        <f t="shared" si="0"/>
        <v>1951.2898379660041</v>
      </c>
      <c r="AA33">
        <f t="shared" si="1"/>
        <v>165545.43344340546</v>
      </c>
      <c r="AB33">
        <f t="shared" si="2"/>
        <v>650.60398921019657</v>
      </c>
      <c r="AC33">
        <f t="shared" si="3"/>
        <v>917.26687371616413</v>
      </c>
      <c r="AD33">
        <f t="shared" si="4"/>
        <v>420.75307171167088</v>
      </c>
      <c r="AE33">
        <f t="shared" si="5"/>
        <v>25.305837499335741</v>
      </c>
      <c r="AF33">
        <f t="shared" si="6"/>
        <v>202.36474959261713</v>
      </c>
      <c r="AG33" s="3">
        <f t="shared" si="7"/>
        <v>206.06881397433946</v>
      </c>
      <c r="AH33" s="1">
        <f t="shared" si="8"/>
        <v>388.22196620081178</v>
      </c>
      <c r="AI33" s="1">
        <v>58038.233923090753</v>
      </c>
      <c r="AK33" s="1" t="s">
        <v>34</v>
      </c>
      <c r="AL33">
        <v>1951.2898379660041</v>
      </c>
      <c r="AM33">
        <v>165545.43344340546</v>
      </c>
      <c r="AN33">
        <v>650.60398921019657</v>
      </c>
      <c r="AO33">
        <v>917.26687371616413</v>
      </c>
      <c r="AP33">
        <v>420.75307171167088</v>
      </c>
      <c r="AQ33">
        <v>25.305837499335741</v>
      </c>
      <c r="AR33">
        <v>202.36474959261713</v>
      </c>
      <c r="AS33">
        <v>206.06881397433946</v>
      </c>
      <c r="AT33">
        <v>388.22196620081178</v>
      </c>
      <c r="AU33">
        <v>58038.233923090753</v>
      </c>
      <c r="AW33" t="s">
        <v>60</v>
      </c>
      <c r="AX33">
        <v>3083.4874099115814</v>
      </c>
      <c r="AY33">
        <v>117558.67371305129</v>
      </c>
      <c r="AZ33">
        <v>1182.9765132246819</v>
      </c>
      <c r="BA33">
        <v>1048.0557764066991</v>
      </c>
      <c r="BB33">
        <v>246.84155477792694</v>
      </c>
      <c r="BC33">
        <v>27.554774435254004</v>
      </c>
      <c r="BD33">
        <v>123.55692412163501</v>
      </c>
      <c r="BE33">
        <v>495.83257971482743</v>
      </c>
      <c r="BF33">
        <v>442.48229645395986</v>
      </c>
      <c r="BG33">
        <v>43196.533456899902</v>
      </c>
    </row>
    <row r="34" spans="2:59" x14ac:dyDescent="0.2">
      <c r="B34" s="1" t="s">
        <v>39</v>
      </c>
      <c r="C34" s="3">
        <v>1197051.5</v>
      </c>
      <c r="D34" s="1" t="s">
        <v>39</v>
      </c>
      <c r="E34" s="3">
        <v>8409.1162109375</v>
      </c>
      <c r="F34" s="1" t="s">
        <v>39</v>
      </c>
      <c r="G34" s="3">
        <v>3890949.5</v>
      </c>
      <c r="H34" s="1" t="s">
        <v>39</v>
      </c>
      <c r="I34" s="3">
        <v>7780.52978515625</v>
      </c>
      <c r="J34" s="1" t="s">
        <v>39</v>
      </c>
      <c r="K34" s="3">
        <v>8547.0654296875</v>
      </c>
      <c r="L34" s="1" t="s">
        <v>39</v>
      </c>
      <c r="M34" s="3">
        <v>5690.7587890000004</v>
      </c>
      <c r="N34" s="1" t="s">
        <v>39</v>
      </c>
      <c r="O34" s="3">
        <v>679.46520999999996</v>
      </c>
      <c r="P34" s="1" t="s">
        <v>39</v>
      </c>
      <c r="Q34" s="3">
        <v>2509.82666015625</v>
      </c>
      <c r="R34" s="1" t="s">
        <v>39</v>
      </c>
      <c r="S34" s="3">
        <v>9880.138671875</v>
      </c>
      <c r="T34" t="s">
        <v>39</v>
      </c>
      <c r="U34">
        <v>2696.2890630000002</v>
      </c>
      <c r="V34" t="s">
        <v>39</v>
      </c>
      <c r="W34">
        <v>786107.375</v>
      </c>
      <c r="Y34" s="1" t="s">
        <v>39</v>
      </c>
      <c r="Z34">
        <f t="shared" si="0"/>
        <v>702.48575027369327</v>
      </c>
      <c r="AA34">
        <f t="shared" si="1"/>
        <v>325044.45297466312</v>
      </c>
      <c r="AB34">
        <f t="shared" si="2"/>
        <v>649.97452366554398</v>
      </c>
      <c r="AC34">
        <f t="shared" si="3"/>
        <v>714.00983413725305</v>
      </c>
      <c r="AD34">
        <f t="shared" si="4"/>
        <v>475.3979915651081</v>
      </c>
      <c r="AE34">
        <f t="shared" si="5"/>
        <v>56.761568737852961</v>
      </c>
      <c r="AF34">
        <f t="shared" si="6"/>
        <v>209.66739193395188</v>
      </c>
      <c r="AG34" s="3">
        <f t="shared" si="7"/>
        <v>825.37289931761495</v>
      </c>
      <c r="AH34" s="1">
        <f t="shared" si="8"/>
        <v>225.24419901733552</v>
      </c>
      <c r="AI34" s="1">
        <v>65670.305329386407</v>
      </c>
      <c r="AK34" s="1" t="s">
        <v>39</v>
      </c>
      <c r="AL34">
        <v>702.48575027369327</v>
      </c>
      <c r="AM34">
        <v>325044.45297466312</v>
      </c>
      <c r="AN34">
        <v>649.97452366554398</v>
      </c>
      <c r="AO34">
        <v>714.00983413725305</v>
      </c>
      <c r="AP34">
        <v>475.3979915651081</v>
      </c>
      <c r="AQ34">
        <v>56.761568737852961</v>
      </c>
      <c r="AR34">
        <v>209.66739193395188</v>
      </c>
      <c r="AS34">
        <v>825.37289931761495</v>
      </c>
      <c r="AT34">
        <v>225.24419901733552</v>
      </c>
      <c r="AU34">
        <v>65670.305329386407</v>
      </c>
      <c r="AW34" t="s">
        <v>65</v>
      </c>
      <c r="AX34">
        <v>451.70271518607905</v>
      </c>
      <c r="AY34">
        <v>41491.285532846421</v>
      </c>
      <c r="AZ34">
        <v>1210.3574096347238</v>
      </c>
      <c r="BA34">
        <v>1341.5026439747844</v>
      </c>
      <c r="BB34">
        <v>332.40471461248819</v>
      </c>
      <c r="BC34">
        <v>51.920499694636987</v>
      </c>
      <c r="BD34">
        <v>182.72789108706024</v>
      </c>
      <c r="BE34">
        <v>546.84511156035421</v>
      </c>
      <c r="BF34">
        <v>457.64669516008979</v>
      </c>
      <c r="BG34">
        <v>115030.16494945614</v>
      </c>
    </row>
    <row r="35" spans="2:59" x14ac:dyDescent="0.2">
      <c r="B35" s="1" t="s">
        <v>50</v>
      </c>
      <c r="C35" s="3">
        <v>1661159.5</v>
      </c>
      <c r="D35" s="1" t="s">
        <v>50</v>
      </c>
      <c r="E35" s="3">
        <v>7253.1708984375</v>
      </c>
      <c r="F35" s="1" t="s">
        <v>50</v>
      </c>
      <c r="G35" s="3">
        <v>476889.21875</v>
      </c>
      <c r="H35" s="1" t="s">
        <v>50</v>
      </c>
      <c r="I35" s="3">
        <v>11487.0703125</v>
      </c>
      <c r="J35" s="1" t="s">
        <v>50</v>
      </c>
      <c r="K35" s="3">
        <v>13125.68359375</v>
      </c>
      <c r="L35" s="1" t="s">
        <v>50</v>
      </c>
      <c r="M35" s="3">
        <v>8108.2607420000004</v>
      </c>
      <c r="N35" s="1" t="s">
        <v>50</v>
      </c>
      <c r="O35" s="3">
        <v>799.23242189999996</v>
      </c>
      <c r="P35" s="1" t="s">
        <v>50</v>
      </c>
      <c r="Q35" s="3">
        <v>3261.09228515625</v>
      </c>
      <c r="R35" s="1" t="s">
        <v>50</v>
      </c>
      <c r="S35" s="3">
        <v>9154.1357421875</v>
      </c>
      <c r="T35" t="s">
        <v>50</v>
      </c>
      <c r="U35">
        <v>5355.6025390000004</v>
      </c>
      <c r="V35" t="s">
        <v>50</v>
      </c>
      <c r="W35">
        <v>615883.875</v>
      </c>
      <c r="Y35" s="1" t="s">
        <v>50</v>
      </c>
      <c r="Z35">
        <f t="shared" si="0"/>
        <v>436.63302039554299</v>
      </c>
      <c r="AA35">
        <f t="shared" si="1"/>
        <v>28708.21367544778</v>
      </c>
      <c r="AB35">
        <f t="shared" si="2"/>
        <v>691.50917250872055</v>
      </c>
      <c r="AC35">
        <f t="shared" si="3"/>
        <v>790.15191459640084</v>
      </c>
      <c r="AD35">
        <f t="shared" si="4"/>
        <v>488.10850144131251</v>
      </c>
      <c r="AE35">
        <f t="shared" si="5"/>
        <v>48.112924851587096</v>
      </c>
      <c r="AF35">
        <f t="shared" si="6"/>
        <v>196.31421818050885</v>
      </c>
      <c r="AG35" s="3">
        <f t="shared" si="7"/>
        <v>551.06904196662026</v>
      </c>
      <c r="AH35" s="1">
        <f t="shared" si="8"/>
        <v>322.40146349582926</v>
      </c>
      <c r="AI35" s="1">
        <v>37075.541210822921</v>
      </c>
      <c r="AL35">
        <f t="shared" ref="AL35:AT35" si="21">AVERAGE(AL31:AL34)</f>
        <v>1471.2961358050845</v>
      </c>
      <c r="AM35">
        <f t="shared" si="21"/>
        <v>209475.30967714198</v>
      </c>
      <c r="AN35">
        <f t="shared" si="21"/>
        <v>731.22449598462185</v>
      </c>
      <c r="AO35">
        <f t="shared" si="21"/>
        <v>835.66942956162143</v>
      </c>
      <c r="AP35">
        <f t="shared" si="21"/>
        <v>453.90472342026135</v>
      </c>
      <c r="AQ35">
        <f t="shared" si="21"/>
        <v>60.628999969564887</v>
      </c>
      <c r="AR35">
        <f t="shared" si="21"/>
        <v>235.41492023698515</v>
      </c>
      <c r="AS35">
        <f t="shared" si="21"/>
        <v>752.95066324619052</v>
      </c>
      <c r="AT35">
        <f t="shared" si="21"/>
        <v>311.87057170139485</v>
      </c>
      <c r="AU35">
        <v>62013.213297701433</v>
      </c>
      <c r="AX35">
        <f t="shared" ref="AX35:BF35" si="22">AVERAGE(AX31:AX34)</f>
        <v>1208.704908097611</v>
      </c>
      <c r="AY35">
        <f t="shared" si="22"/>
        <v>53367.840442698274</v>
      </c>
      <c r="AZ35">
        <f t="shared" si="22"/>
        <v>1049.5473110271967</v>
      </c>
      <c r="BA35">
        <f t="shared" si="22"/>
        <v>1214.7061441465121</v>
      </c>
      <c r="BB35">
        <f t="shared" si="22"/>
        <v>340.28277023592079</v>
      </c>
      <c r="BC35">
        <f t="shared" si="22"/>
        <v>42.321612514014589</v>
      </c>
      <c r="BD35">
        <f t="shared" si="22"/>
        <v>181.67797129123704</v>
      </c>
      <c r="BE35">
        <f t="shared" si="22"/>
        <v>593.33590698434375</v>
      </c>
      <c r="BF35">
        <f t="shared" si="22"/>
        <v>413.38588988217759</v>
      </c>
      <c r="BG35">
        <v>65506.468368849899</v>
      </c>
    </row>
    <row r="36" spans="2:59" x14ac:dyDescent="0.2">
      <c r="B36" s="1" t="s">
        <v>55</v>
      </c>
      <c r="C36" s="3">
        <v>1295738.5</v>
      </c>
      <c r="D36" s="1" t="s">
        <v>55</v>
      </c>
      <c r="E36" s="3">
        <v>11182.177734375</v>
      </c>
      <c r="F36" s="1" t="s">
        <v>55</v>
      </c>
      <c r="G36" s="3">
        <v>333175.6875</v>
      </c>
      <c r="H36" s="1" t="s">
        <v>55</v>
      </c>
      <c r="I36" s="3">
        <v>14426.0546875</v>
      </c>
      <c r="J36" s="1" t="s">
        <v>55</v>
      </c>
      <c r="K36" s="3">
        <v>21756.9296875</v>
      </c>
      <c r="L36" s="1" t="s">
        <v>55</v>
      </c>
      <c r="M36" s="3">
        <v>3806.5727539999998</v>
      </c>
      <c r="N36" s="1" t="s">
        <v>55</v>
      </c>
      <c r="O36" s="3">
        <v>540.30029300000001</v>
      </c>
      <c r="P36" s="1" t="s">
        <v>55</v>
      </c>
      <c r="Q36" s="3">
        <v>2903.91650390625</v>
      </c>
      <c r="R36" s="1" t="s">
        <v>55</v>
      </c>
      <c r="S36" s="3">
        <v>10101.537109375</v>
      </c>
      <c r="T36" t="s">
        <v>55</v>
      </c>
      <c r="U36">
        <v>5584.8027339999999</v>
      </c>
      <c r="V36" t="s">
        <v>55</v>
      </c>
      <c r="W36">
        <v>864563.8125</v>
      </c>
      <c r="Y36" s="1" t="s">
        <v>55</v>
      </c>
      <c r="Z36">
        <f t="shared" si="0"/>
        <v>862.9964868972404</v>
      </c>
      <c r="AA36">
        <f t="shared" si="1"/>
        <v>25713.18884944763</v>
      </c>
      <c r="AB36">
        <f t="shared" si="2"/>
        <v>1113.3461487406603</v>
      </c>
      <c r="AC36">
        <f t="shared" si="3"/>
        <v>1679.1142416081639</v>
      </c>
      <c r="AD36">
        <f t="shared" si="4"/>
        <v>293.77631011195541</v>
      </c>
      <c r="AE36">
        <f t="shared" si="5"/>
        <v>41.698251074580249</v>
      </c>
      <c r="AF36">
        <f t="shared" si="6"/>
        <v>224.1128517757441</v>
      </c>
      <c r="AG36" s="3">
        <f t="shared" si="7"/>
        <v>779.59689469557316</v>
      </c>
      <c r="AH36" s="1">
        <f t="shared" si="8"/>
        <v>431.0131044188314</v>
      </c>
      <c r="AI36" s="1">
        <v>66723.633858220623</v>
      </c>
      <c r="AL36">
        <f t="shared" ref="AL36:AT36" si="23">STDEV(AL31:AL34)</f>
        <v>716.31113984818342</v>
      </c>
      <c r="AM36">
        <f t="shared" si="23"/>
        <v>82480.687829147791</v>
      </c>
      <c r="AN36">
        <f t="shared" si="23"/>
        <v>104.29149415627001</v>
      </c>
      <c r="AO36">
        <f t="shared" si="23"/>
        <v>141.56085783242332</v>
      </c>
      <c r="AP36">
        <f t="shared" si="23"/>
        <v>56.464302229649739</v>
      </c>
      <c r="AQ36">
        <f t="shared" si="23"/>
        <v>48.354998721560115</v>
      </c>
      <c r="AR36">
        <f t="shared" si="23"/>
        <v>98.830496742881621</v>
      </c>
      <c r="AS36">
        <f t="shared" si="23"/>
        <v>561.6876979069873</v>
      </c>
      <c r="AT36">
        <f t="shared" si="23"/>
        <v>72.223514317280291</v>
      </c>
      <c r="AU36">
        <v>12068.919242836029</v>
      </c>
      <c r="AX36">
        <f t="shared" ref="AX36:BF36" si="24">STDEV(AX31:AX34)</f>
        <v>1265.3683339182846</v>
      </c>
      <c r="AY36">
        <f t="shared" si="24"/>
        <v>43337.407165608354</v>
      </c>
      <c r="AZ36">
        <f t="shared" si="24"/>
        <v>242.16030512905073</v>
      </c>
      <c r="BA36">
        <f t="shared" si="24"/>
        <v>382.8711150650023</v>
      </c>
      <c r="BB36">
        <f t="shared" si="24"/>
        <v>104.57632323864979</v>
      </c>
      <c r="BC36">
        <f t="shared" si="24"/>
        <v>10.710213505903951</v>
      </c>
      <c r="BD36">
        <f t="shared" si="24"/>
        <v>42.403212379908517</v>
      </c>
      <c r="BE36">
        <f t="shared" si="24"/>
        <v>126.68587965169456</v>
      </c>
      <c r="BF36">
        <f t="shared" si="24"/>
        <v>61.629279557727912</v>
      </c>
      <c r="BG36">
        <v>35403.054621868185</v>
      </c>
    </row>
    <row r="37" spans="2:59" x14ac:dyDescent="0.2">
      <c r="B37" s="1" t="s">
        <v>60</v>
      </c>
      <c r="C37" s="3">
        <v>1337470.75</v>
      </c>
      <c r="D37" s="1" t="s">
        <v>60</v>
      </c>
      <c r="E37" s="3">
        <v>41240.7421875</v>
      </c>
      <c r="F37" s="1" t="s">
        <v>60</v>
      </c>
      <c r="G37" s="3">
        <v>1572312.875</v>
      </c>
      <c r="H37" s="1" t="s">
        <v>60</v>
      </c>
      <c r="I37" s="3">
        <v>15821.96484375</v>
      </c>
      <c r="J37" s="1" t="s">
        <v>60</v>
      </c>
      <c r="K37" s="3">
        <v>14017.439453125</v>
      </c>
      <c r="L37" s="1" t="s">
        <v>60</v>
      </c>
      <c r="M37" s="3">
        <v>3301.4335940000001</v>
      </c>
      <c r="N37" s="1" t="s">
        <v>60</v>
      </c>
      <c r="O37" s="3">
        <v>368.53704829999998</v>
      </c>
      <c r="P37" s="1" t="s">
        <v>60</v>
      </c>
      <c r="Q37" s="3">
        <v>1652.5377197265625</v>
      </c>
      <c r="R37" s="1" t="s">
        <v>60</v>
      </c>
      <c r="S37" s="3">
        <v>6631.61572265625</v>
      </c>
      <c r="T37" t="s">
        <v>60</v>
      </c>
      <c r="U37">
        <v>5918.0712890000004</v>
      </c>
      <c r="V37" t="s">
        <v>60</v>
      </c>
      <c r="W37">
        <v>577741</v>
      </c>
      <c r="Y37" s="1" t="s">
        <v>60</v>
      </c>
      <c r="Z37">
        <f t="shared" si="0"/>
        <v>3083.4874099115814</v>
      </c>
      <c r="AA37">
        <f t="shared" si="1"/>
        <v>117558.67371305129</v>
      </c>
      <c r="AB37">
        <f t="shared" si="2"/>
        <v>1182.9765132246819</v>
      </c>
      <c r="AC37">
        <f t="shared" si="3"/>
        <v>1048.0557764066991</v>
      </c>
      <c r="AD37">
        <f t="shared" si="4"/>
        <v>246.84155477792694</v>
      </c>
      <c r="AE37">
        <f t="shared" si="5"/>
        <v>27.554774435254004</v>
      </c>
      <c r="AF37">
        <f t="shared" si="6"/>
        <v>123.55692412163501</v>
      </c>
      <c r="AG37" s="3">
        <f t="shared" si="7"/>
        <v>495.83257971482743</v>
      </c>
      <c r="AH37" s="1">
        <f t="shared" si="8"/>
        <v>442.48229645395986</v>
      </c>
      <c r="AI37" s="1">
        <v>43196.533456899902</v>
      </c>
    </row>
    <row r="38" spans="2:59" x14ac:dyDescent="0.2">
      <c r="B38" s="1" t="s">
        <v>65</v>
      </c>
      <c r="C38" s="3">
        <v>935771.5</v>
      </c>
      <c r="D38" s="1" t="s">
        <v>65</v>
      </c>
      <c r="E38" s="3">
        <v>4226.9052734375</v>
      </c>
      <c r="F38" s="1" t="s">
        <v>65</v>
      </c>
      <c r="G38" s="3">
        <v>388263.625</v>
      </c>
      <c r="H38" s="1" t="s">
        <v>65</v>
      </c>
      <c r="I38" s="3">
        <v>11326.1796875</v>
      </c>
      <c r="J38" s="1" t="s">
        <v>65</v>
      </c>
      <c r="K38" s="3">
        <v>12553.3994140625</v>
      </c>
      <c r="L38" s="1" t="s">
        <v>65</v>
      </c>
      <c r="M38" s="3">
        <v>3110.5485840000001</v>
      </c>
      <c r="N38" s="1" t="s">
        <v>65</v>
      </c>
      <c r="O38" s="3">
        <v>485.8572388</v>
      </c>
      <c r="P38" s="1" t="s">
        <v>65</v>
      </c>
      <c r="Q38" s="3">
        <v>1709.91552734375</v>
      </c>
      <c r="R38" s="1" t="s">
        <v>65</v>
      </c>
      <c r="S38" s="3">
        <v>5117.220703125</v>
      </c>
      <c r="T38" t="s">
        <v>65</v>
      </c>
      <c r="U38">
        <v>4282.5273440000001</v>
      </c>
      <c r="V38" t="s">
        <v>65</v>
      </c>
      <c r="W38">
        <v>1076419.5</v>
      </c>
      <c r="Y38" s="1" t="s">
        <v>65</v>
      </c>
      <c r="Z38">
        <f t="shared" si="0"/>
        <v>451.70271518607905</v>
      </c>
      <c r="AA38">
        <f t="shared" si="1"/>
        <v>41491.285532846421</v>
      </c>
      <c r="AB38">
        <f t="shared" si="2"/>
        <v>1210.3574096347238</v>
      </c>
      <c r="AC38">
        <f t="shared" si="3"/>
        <v>1341.5026439747844</v>
      </c>
      <c r="AD38">
        <f t="shared" si="4"/>
        <v>332.40471461248819</v>
      </c>
      <c r="AE38">
        <f t="shared" si="5"/>
        <v>51.920499694636987</v>
      </c>
      <c r="AF38">
        <f t="shared" si="6"/>
        <v>182.72789108706024</v>
      </c>
      <c r="AG38" s="3">
        <f t="shared" si="7"/>
        <v>546.84511156035421</v>
      </c>
      <c r="AH38" s="1">
        <f t="shared" si="8"/>
        <v>457.64669516008979</v>
      </c>
      <c r="AI38" s="1">
        <v>115030.16494945614</v>
      </c>
      <c r="AL38" s="8" t="s">
        <v>70</v>
      </c>
      <c r="AM38" s="8" t="s">
        <v>71</v>
      </c>
      <c r="AN38" s="8" t="s">
        <v>72</v>
      </c>
      <c r="AO38" s="8" t="s">
        <v>73</v>
      </c>
      <c r="AP38" s="8" t="s">
        <v>74</v>
      </c>
      <c r="AQ38" s="8" t="s">
        <v>75</v>
      </c>
      <c r="AR38" s="8" t="s">
        <v>76</v>
      </c>
      <c r="AS38" s="8" t="s">
        <v>106</v>
      </c>
      <c r="AT38" s="8" t="s">
        <v>183</v>
      </c>
      <c r="AU38" s="8" t="s">
        <v>299</v>
      </c>
      <c r="AX38" s="8" t="s">
        <v>70</v>
      </c>
      <c r="AY38" s="8" t="s">
        <v>71</v>
      </c>
      <c r="AZ38" s="8" t="s">
        <v>72</v>
      </c>
      <c r="BA38" s="8" t="s">
        <v>73</v>
      </c>
      <c r="BB38" s="8" t="s">
        <v>74</v>
      </c>
      <c r="BC38" s="8" t="s">
        <v>75</v>
      </c>
      <c r="BD38" s="8" t="s">
        <v>76</v>
      </c>
      <c r="BE38" s="8" t="s">
        <v>106</v>
      </c>
      <c r="BF38" s="8" t="s">
        <v>183</v>
      </c>
      <c r="BG38" t="s">
        <v>299</v>
      </c>
    </row>
    <row r="39" spans="2:59" x14ac:dyDescent="0.2">
      <c r="B39" s="1" t="s">
        <v>53</v>
      </c>
      <c r="C39" s="3">
        <v>1252823.5</v>
      </c>
      <c r="D39" s="1" t="s">
        <v>53</v>
      </c>
      <c r="E39" s="3">
        <v>14914.884765625</v>
      </c>
      <c r="F39" s="1" t="s">
        <v>53</v>
      </c>
      <c r="G39" s="3">
        <v>34829.26171875</v>
      </c>
      <c r="H39" s="1" t="s">
        <v>53</v>
      </c>
      <c r="I39" s="3">
        <v>10766.1787109375</v>
      </c>
      <c r="J39" s="1" t="s">
        <v>53</v>
      </c>
      <c r="K39" s="3">
        <v>10556.0380859375</v>
      </c>
      <c r="L39" s="1" t="s">
        <v>53</v>
      </c>
      <c r="M39" s="3">
        <v>1313.762939</v>
      </c>
      <c r="N39" s="1" t="s">
        <v>53</v>
      </c>
      <c r="O39" s="3">
        <v>158.13836670000001</v>
      </c>
      <c r="P39" s="1" t="s">
        <v>53</v>
      </c>
      <c r="Q39" s="3">
        <v>1246.1202392578125</v>
      </c>
      <c r="R39" s="1" t="s">
        <v>53</v>
      </c>
      <c r="S39" s="3">
        <v>9175.056640625</v>
      </c>
      <c r="T39" t="s">
        <v>53</v>
      </c>
      <c r="U39">
        <v>1964.8012699999999</v>
      </c>
      <c r="V39" t="s">
        <v>53</v>
      </c>
      <c r="W39">
        <v>516166.6875</v>
      </c>
      <c r="Y39" s="1" t="s">
        <v>53</v>
      </c>
      <c r="Z39">
        <f t="shared" si="0"/>
        <v>1190.5016760641063</v>
      </c>
      <c r="AA39">
        <f t="shared" si="1"/>
        <v>2780.0613349566001</v>
      </c>
      <c r="AB39">
        <f t="shared" si="2"/>
        <v>859.3531898896772</v>
      </c>
      <c r="AC39">
        <f t="shared" si="3"/>
        <v>842.57982756050626</v>
      </c>
      <c r="AD39">
        <f t="shared" si="4"/>
        <v>104.86416793746285</v>
      </c>
      <c r="AE39">
        <f t="shared" si="5"/>
        <v>12.62255750311197</v>
      </c>
      <c r="AF39">
        <f t="shared" si="6"/>
        <v>99.464947716722463</v>
      </c>
      <c r="AG39" s="3">
        <f t="shared" si="7"/>
        <v>732.35029839598315</v>
      </c>
      <c r="AH39" s="1">
        <f t="shared" si="8"/>
        <v>156.82985432505058</v>
      </c>
      <c r="AI39" s="1">
        <v>41200.271825999429</v>
      </c>
      <c r="AK39" s="1" t="s">
        <v>53</v>
      </c>
      <c r="AL39">
        <v>1190.5016760641063</v>
      </c>
      <c r="AM39">
        <v>2780.0613349566001</v>
      </c>
      <c r="AN39">
        <v>859.3531898896772</v>
      </c>
      <c r="AO39">
        <v>842.57982756050626</v>
      </c>
      <c r="AP39">
        <v>104.86416793746285</v>
      </c>
      <c r="AQ39">
        <v>12.62255750311197</v>
      </c>
      <c r="AR39">
        <v>99.464947716722463</v>
      </c>
      <c r="AS39">
        <v>732.35029839598315</v>
      </c>
      <c r="AT39">
        <v>156.82985432505058</v>
      </c>
      <c r="AU39">
        <v>41200.271825999429</v>
      </c>
      <c r="AW39" t="s">
        <v>46</v>
      </c>
      <c r="AX39">
        <v>300.12971198986884</v>
      </c>
      <c r="AY39">
        <v>3849.7666058099076</v>
      </c>
      <c r="AZ39">
        <v>50.842861206188054</v>
      </c>
      <c r="BA39">
        <v>3715.1675816728002</v>
      </c>
      <c r="BB39">
        <v>148.08038207887458</v>
      </c>
      <c r="BC39">
        <v>22.095736774196627</v>
      </c>
      <c r="BD39">
        <v>532.24659137673189</v>
      </c>
      <c r="BE39">
        <v>549.84418798393608</v>
      </c>
      <c r="BF39">
        <v>439.30817468906463</v>
      </c>
      <c r="BG39">
        <v>102798.84073145063</v>
      </c>
    </row>
    <row r="40" spans="2:59" x14ac:dyDescent="0.2">
      <c r="B40" s="1" t="s">
        <v>58</v>
      </c>
      <c r="C40" s="3">
        <v>908396.3125</v>
      </c>
      <c r="D40" s="1" t="s">
        <v>58</v>
      </c>
      <c r="E40" s="3">
        <v>8793.0849609375</v>
      </c>
      <c r="F40" s="1" t="s">
        <v>58</v>
      </c>
      <c r="G40" s="3">
        <v>35559.83203125</v>
      </c>
      <c r="H40" s="1" t="s">
        <v>58</v>
      </c>
      <c r="I40" s="3">
        <v>12575.201171875</v>
      </c>
      <c r="J40" s="1" t="s">
        <v>58</v>
      </c>
      <c r="K40" s="3">
        <v>16638.427734375</v>
      </c>
      <c r="L40" s="1" t="s">
        <v>58</v>
      </c>
      <c r="M40" s="3">
        <v>4218.6806640000004</v>
      </c>
      <c r="N40" s="1" t="s">
        <v>58</v>
      </c>
      <c r="O40" s="3">
        <v>109.9575195</v>
      </c>
      <c r="P40" s="1" t="s">
        <v>58</v>
      </c>
      <c r="Q40" s="3">
        <v>2381.05810546875</v>
      </c>
      <c r="R40" s="1" t="s">
        <v>58</v>
      </c>
      <c r="S40" s="3">
        <v>13096.8642578125</v>
      </c>
      <c r="T40" t="s">
        <v>58</v>
      </c>
      <c r="U40">
        <v>4291.6455079999996</v>
      </c>
      <c r="V40" t="s">
        <v>58</v>
      </c>
      <c r="W40">
        <v>584795.75</v>
      </c>
      <c r="Y40" s="1" t="s">
        <v>58</v>
      </c>
      <c r="Z40">
        <f t="shared" si="0"/>
        <v>967.97893605908928</v>
      </c>
      <c r="AA40">
        <f t="shared" si="1"/>
        <v>3914.5724770046331</v>
      </c>
      <c r="AB40">
        <f t="shared" si="2"/>
        <v>1384.3298347685663</v>
      </c>
      <c r="AC40">
        <f t="shared" si="3"/>
        <v>1831.6265164688236</v>
      </c>
      <c r="AD40">
        <f t="shared" si="4"/>
        <v>464.40970818009572</v>
      </c>
      <c r="AE40">
        <f t="shared" si="5"/>
        <v>12.10457572173379</v>
      </c>
      <c r="AF40">
        <f t="shared" si="6"/>
        <v>262.1166634765209</v>
      </c>
      <c r="AG40" s="3">
        <f t="shared" si="7"/>
        <v>1441.7566515399631</v>
      </c>
      <c r="AH40" s="1">
        <f t="shared" si="8"/>
        <v>472.44197812614959</v>
      </c>
      <c r="AI40" s="1">
        <v>64376.719935221001</v>
      </c>
      <c r="AK40" s="1" t="s">
        <v>58</v>
      </c>
      <c r="AL40">
        <v>967.97893605908928</v>
      </c>
      <c r="AM40">
        <v>3914.5724770046331</v>
      </c>
      <c r="AN40">
        <v>1384.3298347685663</v>
      </c>
      <c r="AO40">
        <v>1831.6265164688236</v>
      </c>
      <c r="AP40">
        <v>464.40970818009572</v>
      </c>
      <c r="AQ40">
        <v>12.10457572173379</v>
      </c>
      <c r="AR40">
        <v>262.1166634765209</v>
      </c>
      <c r="AS40">
        <v>1441.7566515399631</v>
      </c>
      <c r="AT40">
        <v>472.44197812614959</v>
      </c>
      <c r="AU40">
        <v>64376.719935221001</v>
      </c>
      <c r="AW40" t="s">
        <v>47</v>
      </c>
      <c r="AX40">
        <v>1598.3933201030738</v>
      </c>
      <c r="AY40">
        <v>6911.499544906238</v>
      </c>
      <c r="AZ40">
        <v>446.26052267305749</v>
      </c>
      <c r="BA40">
        <v>3921.7151199453833</v>
      </c>
      <c r="BB40">
        <v>163.43615469112814</v>
      </c>
      <c r="BC40">
        <v>26.728958030012716</v>
      </c>
      <c r="BD40">
        <v>484.43348257889733</v>
      </c>
      <c r="BE40">
        <v>711.27985803241131</v>
      </c>
      <c r="BF40">
        <v>1203.5079622709345</v>
      </c>
      <c r="BG40">
        <v>91577.586587101134</v>
      </c>
    </row>
    <row r="41" spans="2:59" x14ac:dyDescent="0.2">
      <c r="B41" s="1" t="s">
        <v>63</v>
      </c>
      <c r="C41" s="3">
        <v>1045869.25</v>
      </c>
      <c r="D41" s="1" t="s">
        <v>63</v>
      </c>
      <c r="E41" s="3">
        <v>2097.064453125</v>
      </c>
      <c r="F41" s="1" t="s">
        <v>63</v>
      </c>
      <c r="G41" s="3">
        <v>149859.8125</v>
      </c>
      <c r="H41" s="1" t="s">
        <v>63</v>
      </c>
      <c r="I41" s="3">
        <v>6898.12890625</v>
      </c>
      <c r="J41" s="1" t="s">
        <v>63</v>
      </c>
      <c r="K41" s="3">
        <v>11105.998046875</v>
      </c>
      <c r="L41" s="1" t="s">
        <v>63</v>
      </c>
      <c r="M41" s="3">
        <v>1264.3754879999999</v>
      </c>
      <c r="N41" s="1" t="s">
        <v>63</v>
      </c>
      <c r="O41" s="3">
        <v>90.256553650000001</v>
      </c>
      <c r="P41" s="1" t="s">
        <v>63</v>
      </c>
      <c r="Q41" s="3">
        <v>790.7584228515625</v>
      </c>
      <c r="R41" s="1" t="s">
        <v>63</v>
      </c>
      <c r="S41" s="3">
        <v>3576.70654296875</v>
      </c>
      <c r="T41" t="s">
        <v>63</v>
      </c>
      <c r="U41">
        <v>1688.0751949999999</v>
      </c>
      <c r="V41" t="s">
        <v>63</v>
      </c>
      <c r="W41">
        <v>458173.375</v>
      </c>
      <c r="Y41" s="1" t="s">
        <v>63</v>
      </c>
      <c r="Z41">
        <f t="shared" si="0"/>
        <v>200.50923699353433</v>
      </c>
      <c r="AA41">
        <f t="shared" si="1"/>
        <v>14328.733013232773</v>
      </c>
      <c r="AB41">
        <f t="shared" si="2"/>
        <v>659.55939580879738</v>
      </c>
      <c r="AC41">
        <f t="shared" si="3"/>
        <v>1061.8916319487355</v>
      </c>
      <c r="AD41">
        <f t="shared" si="4"/>
        <v>120.89230924420045</v>
      </c>
      <c r="AE41">
        <f t="shared" si="5"/>
        <v>8.6298123450899809</v>
      </c>
      <c r="AF41">
        <f t="shared" si="6"/>
        <v>75.607770555598847</v>
      </c>
      <c r="AG41" s="3">
        <f t="shared" si="7"/>
        <v>341.98410011277701</v>
      </c>
      <c r="AH41" s="1">
        <f t="shared" si="8"/>
        <v>161.40403735935442</v>
      </c>
      <c r="AI41" s="1">
        <v>43807.901895958792</v>
      </c>
      <c r="AK41" s="1" t="s">
        <v>63</v>
      </c>
      <c r="AL41">
        <v>200.50923699353433</v>
      </c>
      <c r="AM41">
        <v>14328.733013232773</v>
      </c>
      <c r="AN41">
        <v>659.55939580879738</v>
      </c>
      <c r="AO41">
        <v>1061.8916319487355</v>
      </c>
      <c r="AP41">
        <v>120.89230924420045</v>
      </c>
      <c r="AQ41">
        <v>8.6298123450899809</v>
      </c>
      <c r="AR41">
        <v>75.607770555598847</v>
      </c>
      <c r="AS41">
        <v>341.98410011277701</v>
      </c>
      <c r="AT41">
        <v>161.40403735935442</v>
      </c>
      <c r="AU41">
        <v>43807.901895958792</v>
      </c>
      <c r="AW41" t="s">
        <v>48</v>
      </c>
      <c r="AX41">
        <v>457.3072245337039</v>
      </c>
      <c r="AY41">
        <v>3856.7873321512748</v>
      </c>
      <c r="AZ41">
        <v>329.15193506208675</v>
      </c>
      <c r="BA41">
        <v>2922.3682683443781</v>
      </c>
      <c r="BB41">
        <v>115.58106740955729</v>
      </c>
      <c r="BC41">
        <v>19.23747415717644</v>
      </c>
      <c r="BD41">
        <v>240.09055275731069</v>
      </c>
      <c r="BE41">
        <v>847.29709991116908</v>
      </c>
      <c r="BF41">
        <v>332.94744890236677</v>
      </c>
      <c r="BG41">
        <v>49168.892587847949</v>
      </c>
    </row>
    <row r="42" spans="2:59" x14ac:dyDescent="0.2">
      <c r="B42" s="1" t="s">
        <v>68</v>
      </c>
      <c r="C42" s="3">
        <v>1679544.875</v>
      </c>
      <c r="D42" s="1" t="s">
        <v>68</v>
      </c>
      <c r="E42" s="3">
        <v>4938.751953125</v>
      </c>
      <c r="F42" s="1" t="s">
        <v>68</v>
      </c>
      <c r="G42" s="3">
        <v>39516.015625</v>
      </c>
      <c r="H42" s="1" t="s">
        <v>68</v>
      </c>
      <c r="I42" s="3">
        <v>10435.46484375</v>
      </c>
      <c r="J42" s="1" t="s">
        <v>68</v>
      </c>
      <c r="K42" s="3">
        <v>21024.724609375</v>
      </c>
      <c r="L42" s="1" t="s">
        <v>68</v>
      </c>
      <c r="M42" s="3">
        <v>2275.9392090000001</v>
      </c>
      <c r="N42" s="1" t="s">
        <v>68</v>
      </c>
      <c r="O42" s="3">
        <v>242.94525150000001</v>
      </c>
      <c r="P42" s="1" t="s">
        <v>68</v>
      </c>
      <c r="Q42" s="3">
        <v>1553.776611328125</v>
      </c>
      <c r="R42" s="1" t="s">
        <v>68</v>
      </c>
      <c r="S42" s="3">
        <v>8529.501953125</v>
      </c>
      <c r="T42" t="s">
        <v>68</v>
      </c>
      <c r="U42">
        <v>5489.8369140000004</v>
      </c>
      <c r="V42" t="s">
        <v>68</v>
      </c>
      <c r="W42">
        <v>276761.0625</v>
      </c>
      <c r="Y42" s="1" t="s">
        <v>68</v>
      </c>
      <c r="Z42">
        <f t="shared" si="0"/>
        <v>294.05299177403646</v>
      </c>
      <c r="AA42">
        <f t="shared" si="1"/>
        <v>2352.7811738284163</v>
      </c>
      <c r="AB42">
        <f t="shared" si="2"/>
        <v>621.32694392878318</v>
      </c>
      <c r="AC42">
        <f t="shared" si="3"/>
        <v>1251.8108281789732</v>
      </c>
      <c r="AD42">
        <f t="shared" si="4"/>
        <v>135.50928247749263</v>
      </c>
      <c r="AE42">
        <f t="shared" si="5"/>
        <v>14.464945540678098</v>
      </c>
      <c r="AF42">
        <f t="shared" si="6"/>
        <v>92.51176520830532</v>
      </c>
      <c r="AG42" s="3">
        <f t="shared" si="7"/>
        <v>507.84602900979354</v>
      </c>
      <c r="AH42" s="1">
        <f t="shared" si="8"/>
        <v>326.86455692349398</v>
      </c>
      <c r="AI42" s="1">
        <v>16478.336876828016</v>
      </c>
      <c r="AK42" s="1" t="s">
        <v>68</v>
      </c>
      <c r="AL42">
        <v>294.05299177403646</v>
      </c>
      <c r="AM42">
        <v>2352.7811738284163</v>
      </c>
      <c r="AN42">
        <v>621.32694392878318</v>
      </c>
      <c r="AO42">
        <v>1251.8108281789732</v>
      </c>
      <c r="AP42">
        <v>135.50928247749263</v>
      </c>
      <c r="AQ42">
        <v>14.464945540678098</v>
      </c>
      <c r="AR42">
        <v>92.51176520830532</v>
      </c>
      <c r="AS42">
        <v>507.84602900979354</v>
      </c>
      <c r="AT42">
        <v>326.86455692349398</v>
      </c>
      <c r="AU42">
        <v>16478.336876828016</v>
      </c>
      <c r="AW42" t="s">
        <v>45</v>
      </c>
      <c r="AX42">
        <v>3349.6894268306032</v>
      </c>
      <c r="AY42">
        <v>9961.5044328505246</v>
      </c>
      <c r="AZ42">
        <v>1111.115874347842</v>
      </c>
      <c r="BA42">
        <v>4203.1107482943562</v>
      </c>
      <c r="BB42">
        <v>110.08338103250757</v>
      </c>
      <c r="BC42">
        <v>32.75698960195556</v>
      </c>
      <c r="BD42">
        <v>393.44085200116751</v>
      </c>
      <c r="BE42">
        <v>680.1517065562407</v>
      </c>
      <c r="BF42">
        <v>541.73577788317709</v>
      </c>
      <c r="BG42">
        <v>30014.794410595063</v>
      </c>
    </row>
    <row r="43" spans="2:59" x14ac:dyDescent="0.2">
      <c r="B43" s="1" t="s">
        <v>46</v>
      </c>
      <c r="C43" s="3">
        <v>1256913.25</v>
      </c>
      <c r="D43" s="1" t="s">
        <v>46</v>
      </c>
      <c r="E43" s="3">
        <v>3772.3701171875</v>
      </c>
      <c r="F43" s="1" t="s">
        <v>46</v>
      </c>
      <c r="G43" s="3">
        <v>48388.2265625</v>
      </c>
      <c r="H43" s="1" t="s">
        <v>46</v>
      </c>
      <c r="I43" s="3">
        <v>639.0506591796875</v>
      </c>
      <c r="J43" s="1" t="s">
        <v>46</v>
      </c>
      <c r="K43" s="3">
        <v>46696.43359375</v>
      </c>
      <c r="L43" s="1" t="s">
        <v>46</v>
      </c>
      <c r="M43" s="3">
        <v>1861.241943</v>
      </c>
      <c r="N43" s="1" t="s">
        <v>46</v>
      </c>
      <c r="O43" s="3">
        <v>277.72424319999999</v>
      </c>
      <c r="P43" s="1" t="s">
        <v>46</v>
      </c>
      <c r="Q43" s="3">
        <v>6689.8779296875</v>
      </c>
      <c r="R43" s="1" t="s">
        <v>46</v>
      </c>
      <c r="S43" s="3">
        <v>6911.064453125</v>
      </c>
      <c r="T43" t="s">
        <v>46</v>
      </c>
      <c r="U43">
        <v>5521.7226559999999</v>
      </c>
      <c r="V43" t="s">
        <v>46</v>
      </c>
      <c r="W43">
        <v>1292092.25</v>
      </c>
      <c r="Y43" s="1" t="s">
        <v>46</v>
      </c>
      <c r="Z43">
        <f t="shared" si="0"/>
        <v>300.12971198986884</v>
      </c>
      <c r="AA43">
        <f t="shared" si="1"/>
        <v>3849.7666058099076</v>
      </c>
      <c r="AB43">
        <f t="shared" si="2"/>
        <v>50.842861206188054</v>
      </c>
      <c r="AC43">
        <f t="shared" si="3"/>
        <v>3715.1675816728002</v>
      </c>
      <c r="AD43">
        <f t="shared" si="4"/>
        <v>148.08038207887458</v>
      </c>
      <c r="AE43">
        <f t="shared" si="5"/>
        <v>22.095736774196627</v>
      </c>
      <c r="AF43">
        <f t="shared" si="6"/>
        <v>532.24659137673189</v>
      </c>
      <c r="AG43" s="3">
        <f t="shared" si="7"/>
        <v>549.84418798393608</v>
      </c>
      <c r="AH43" s="1">
        <f t="shared" si="8"/>
        <v>439.30817468906463</v>
      </c>
      <c r="AI43" s="1">
        <v>102798.84073145063</v>
      </c>
      <c r="AL43">
        <f t="shared" ref="AL43:AT43" si="25">AVERAGE(AL39:AL42)</f>
        <v>663.2607102226915</v>
      </c>
      <c r="AM43">
        <f t="shared" si="25"/>
        <v>5844.0369997556063</v>
      </c>
      <c r="AN43">
        <f t="shared" si="25"/>
        <v>881.14234109895608</v>
      </c>
      <c r="AO43">
        <f t="shared" si="25"/>
        <v>1246.9772010392599</v>
      </c>
      <c r="AP43">
        <f t="shared" si="25"/>
        <v>206.4188669598129</v>
      </c>
      <c r="AQ43">
        <f t="shared" si="25"/>
        <v>11.955472777653458</v>
      </c>
      <c r="AR43">
        <f t="shared" si="25"/>
        <v>132.42528673928689</v>
      </c>
      <c r="AS43">
        <f t="shared" si="25"/>
        <v>755.98426976462929</v>
      </c>
      <c r="AT43">
        <f t="shared" si="25"/>
        <v>279.38510668351216</v>
      </c>
      <c r="AU43">
        <v>41465.807633501812</v>
      </c>
      <c r="AX43">
        <f t="shared" ref="AX43:BF43" si="26">AVERAGE(AX39:AX42)</f>
        <v>1426.3799208643125</v>
      </c>
      <c r="AY43">
        <f t="shared" si="26"/>
        <v>6144.8894789294864</v>
      </c>
      <c r="AZ43">
        <f t="shared" si="26"/>
        <v>484.34279832229356</v>
      </c>
      <c r="BA43">
        <f t="shared" si="26"/>
        <v>3690.5904295642295</v>
      </c>
      <c r="BB43">
        <f t="shared" si="26"/>
        <v>134.29524630301691</v>
      </c>
      <c r="BC43">
        <f t="shared" si="26"/>
        <v>25.204789640835337</v>
      </c>
      <c r="BD43">
        <f t="shared" si="26"/>
        <v>412.55286967852686</v>
      </c>
      <c r="BE43">
        <f t="shared" si="26"/>
        <v>697.14321312093932</v>
      </c>
      <c r="BF43">
        <f t="shared" si="26"/>
        <v>629.37484093638568</v>
      </c>
      <c r="BG43">
        <v>68390.028579248697</v>
      </c>
    </row>
    <row r="44" spans="2:59" x14ac:dyDescent="0.2">
      <c r="B44" s="1" t="s">
        <v>47</v>
      </c>
      <c r="C44" s="3">
        <v>969305.75</v>
      </c>
      <c r="D44" s="1" t="s">
        <v>47</v>
      </c>
      <c r="E44" s="3">
        <v>15493.318359375</v>
      </c>
      <c r="F44" s="1" t="s">
        <v>47</v>
      </c>
      <c r="G44" s="3">
        <v>66993.5625</v>
      </c>
      <c r="H44" s="1" t="s">
        <v>47</v>
      </c>
      <c r="I44" s="3">
        <v>4325.62890625</v>
      </c>
      <c r="J44" s="1" t="s">
        <v>47</v>
      </c>
      <c r="K44" s="3">
        <v>38013.41015625</v>
      </c>
      <c r="L44" s="1" t="s">
        <v>47</v>
      </c>
      <c r="M44" s="3">
        <v>1584.1960449999999</v>
      </c>
      <c r="N44" s="1" t="s">
        <v>47</v>
      </c>
      <c r="O44" s="3">
        <v>259.08532709999997</v>
      </c>
      <c r="P44" s="1" t="s">
        <v>47</v>
      </c>
      <c r="Q44" s="3">
        <v>4695.6416015625</v>
      </c>
      <c r="R44" s="1" t="s">
        <v>47</v>
      </c>
      <c r="S44" s="3">
        <v>6894.4765625</v>
      </c>
      <c r="T44" t="s">
        <v>47</v>
      </c>
      <c r="U44">
        <v>11665.67188</v>
      </c>
      <c r="V44" t="s">
        <v>47</v>
      </c>
      <c r="W44">
        <v>887666.8125</v>
      </c>
      <c r="Y44" s="1" t="s">
        <v>47</v>
      </c>
      <c r="Z44">
        <f t="shared" si="0"/>
        <v>1598.3933201030738</v>
      </c>
      <c r="AA44">
        <f t="shared" si="1"/>
        <v>6911.499544906238</v>
      </c>
      <c r="AB44">
        <f t="shared" si="2"/>
        <v>446.26052267305749</v>
      </c>
      <c r="AC44">
        <f t="shared" si="3"/>
        <v>3921.7151199453833</v>
      </c>
      <c r="AD44">
        <f t="shared" si="4"/>
        <v>163.43615469112814</v>
      </c>
      <c r="AE44">
        <f t="shared" si="5"/>
        <v>26.728958030012716</v>
      </c>
      <c r="AF44">
        <f t="shared" si="6"/>
        <v>484.43348257889733</v>
      </c>
      <c r="AG44" s="3">
        <f t="shared" si="7"/>
        <v>711.27985803241131</v>
      </c>
      <c r="AH44" s="1">
        <f t="shared" si="8"/>
        <v>1203.5079622709345</v>
      </c>
      <c r="AI44" s="1">
        <v>91577.586587101134</v>
      </c>
      <c r="AL44">
        <f t="shared" ref="AL44:AT44" si="27">STDEV(AL39:AL42)</f>
        <v>490.33644862688823</v>
      </c>
      <c r="AM44">
        <f t="shared" si="27"/>
        <v>5694.7260367882209</v>
      </c>
      <c r="AN44">
        <f t="shared" si="27"/>
        <v>351.31916312952092</v>
      </c>
      <c r="AO44">
        <f t="shared" si="27"/>
        <v>424.11951520990669</v>
      </c>
      <c r="AP44">
        <f t="shared" si="27"/>
        <v>172.44863224856906</v>
      </c>
      <c r="AQ44">
        <f t="shared" si="27"/>
        <v>2.4375332189158239</v>
      </c>
      <c r="AR44">
        <f t="shared" si="27"/>
        <v>87.039371349539863</v>
      </c>
      <c r="AS44">
        <f t="shared" si="27"/>
        <v>484.35904423789265</v>
      </c>
      <c r="AT44">
        <f t="shared" si="27"/>
        <v>151.06794983916765</v>
      </c>
      <c r="AU44">
        <v>19620.053619634462</v>
      </c>
      <c r="AX44">
        <f t="shared" ref="AX44:BF44" si="28">STDEV(AX39:AX42)</f>
        <v>1406.6804291215988</v>
      </c>
      <c r="AY44">
        <f t="shared" si="28"/>
        <v>2924.4510103925654</v>
      </c>
      <c r="AZ44">
        <f t="shared" si="28"/>
        <v>449.55576149063279</v>
      </c>
      <c r="BA44">
        <f t="shared" si="28"/>
        <v>549.80754966626637</v>
      </c>
      <c r="BB44">
        <f t="shared" si="28"/>
        <v>25.662277253956631</v>
      </c>
      <c r="BC44">
        <f t="shared" si="28"/>
        <v>5.9057564387181261</v>
      </c>
      <c r="BD44">
        <f t="shared" si="28"/>
        <v>128.58451112327367</v>
      </c>
      <c r="BE44">
        <f t="shared" si="28"/>
        <v>122.1088975043936</v>
      </c>
      <c r="BF44">
        <f t="shared" si="28"/>
        <v>392.1326232933007</v>
      </c>
      <c r="BG44">
        <v>34466.11798269891</v>
      </c>
    </row>
    <row r="45" spans="2:59" x14ac:dyDescent="0.2">
      <c r="B45" s="1" t="s">
        <v>48</v>
      </c>
      <c r="C45" s="3">
        <v>1133051.5</v>
      </c>
      <c r="D45" s="1" t="s">
        <v>48</v>
      </c>
      <c r="E45" s="3">
        <v>5181.5263671875</v>
      </c>
      <c r="F45" s="1" t="s">
        <v>48</v>
      </c>
      <c r="G45" s="3">
        <v>43699.38671875</v>
      </c>
      <c r="H45" s="1" t="s">
        <v>48</v>
      </c>
      <c r="I45" s="3">
        <v>3729.4609375</v>
      </c>
      <c r="J45" s="1" t="s">
        <v>48</v>
      </c>
      <c r="K45" s="3">
        <v>33111.9375</v>
      </c>
      <c r="L45" s="1" t="s">
        <v>48</v>
      </c>
      <c r="M45" s="3">
        <v>1309.593018</v>
      </c>
      <c r="N45" s="1" t="s">
        <v>48</v>
      </c>
      <c r="O45" s="3">
        <v>217.97048950000001</v>
      </c>
      <c r="P45" s="1" t="s">
        <v>48</v>
      </c>
      <c r="Q45" s="3">
        <v>2720.349609375</v>
      </c>
      <c r="R45" s="1" t="s">
        <v>48</v>
      </c>
      <c r="S45" s="3">
        <v>9600.3125</v>
      </c>
      <c r="T45" t="s">
        <v>48</v>
      </c>
      <c r="U45">
        <v>3772.4660640000002</v>
      </c>
      <c r="V45" t="s">
        <v>48</v>
      </c>
      <c r="W45">
        <v>557108.875</v>
      </c>
      <c r="Y45" s="1" t="s">
        <v>48</v>
      </c>
      <c r="Z45">
        <f t="shared" si="0"/>
        <v>457.3072245337039</v>
      </c>
      <c r="AA45">
        <f t="shared" si="1"/>
        <v>3856.7873321512748</v>
      </c>
      <c r="AB45">
        <f t="shared" si="2"/>
        <v>329.15193506208675</v>
      </c>
      <c r="AC45">
        <f t="shared" si="3"/>
        <v>2922.3682683443781</v>
      </c>
      <c r="AD45">
        <f t="shared" si="4"/>
        <v>115.58106740955729</v>
      </c>
      <c r="AE45">
        <f t="shared" si="5"/>
        <v>19.23747415717644</v>
      </c>
      <c r="AF45">
        <f t="shared" si="6"/>
        <v>240.09055275731069</v>
      </c>
      <c r="AG45" s="3">
        <f t="shared" si="7"/>
        <v>847.29709991116908</v>
      </c>
      <c r="AH45" s="1">
        <f t="shared" si="8"/>
        <v>332.94744890236677</v>
      </c>
      <c r="AI45" s="1">
        <v>49168.892587847949</v>
      </c>
    </row>
    <row r="46" spans="2:59" x14ac:dyDescent="0.2">
      <c r="B46" s="5" t="s">
        <v>45</v>
      </c>
      <c r="C46" s="6">
        <v>856531.25</v>
      </c>
      <c r="D46" s="5" t="s">
        <v>45</v>
      </c>
      <c r="E46" s="6">
        <v>28691.13671875</v>
      </c>
      <c r="F46" s="5" t="s">
        <v>45</v>
      </c>
      <c r="G46" s="6">
        <v>85323.3984375</v>
      </c>
      <c r="H46" s="5" t="s">
        <v>45</v>
      </c>
      <c r="I46" s="6">
        <v>9517.0546875</v>
      </c>
      <c r="J46" s="5" t="s">
        <v>45</v>
      </c>
      <c r="K46" s="6">
        <v>36000.95703125</v>
      </c>
      <c r="L46" s="5" t="s">
        <v>45</v>
      </c>
      <c r="M46" s="6">
        <v>942.8985596</v>
      </c>
      <c r="N46" s="5" t="s">
        <v>45</v>
      </c>
      <c r="O46" s="6">
        <v>280.57385249999999</v>
      </c>
      <c r="P46" s="5" t="s">
        <v>45</v>
      </c>
      <c r="Q46" s="6">
        <v>3369.94384765625</v>
      </c>
      <c r="R46" s="5" t="s">
        <v>45</v>
      </c>
      <c r="S46" s="6">
        <v>5825.7119140625</v>
      </c>
      <c r="T46" s="5" t="s">
        <v>45</v>
      </c>
      <c r="U46" s="5">
        <v>4640.1362300000001</v>
      </c>
      <c r="V46" s="1" t="s">
        <v>45</v>
      </c>
      <c r="W46" s="1">
        <v>257086.09375</v>
      </c>
      <c r="Y46" s="5" t="s">
        <v>45</v>
      </c>
      <c r="Z46">
        <f t="shared" si="0"/>
        <v>3349.6894268306032</v>
      </c>
      <c r="AA46">
        <f t="shared" si="1"/>
        <v>9961.5044328505246</v>
      </c>
      <c r="AB46">
        <f t="shared" si="2"/>
        <v>1111.115874347842</v>
      </c>
      <c r="AC46">
        <f t="shared" si="3"/>
        <v>4203.1107482943562</v>
      </c>
      <c r="AD46">
        <f t="shared" si="4"/>
        <v>110.08338103250757</v>
      </c>
      <c r="AE46">
        <f t="shared" si="5"/>
        <v>32.75698960195556</v>
      </c>
      <c r="AF46">
        <f t="shared" si="6"/>
        <v>393.44085200116751</v>
      </c>
      <c r="AG46" s="3">
        <f t="shared" si="7"/>
        <v>680.1517065562407</v>
      </c>
      <c r="AH46" s="1">
        <f t="shared" si="8"/>
        <v>541.73577788317709</v>
      </c>
      <c r="AI46" s="1">
        <v>30014.794410595063</v>
      </c>
      <c r="AL46" s="8" t="s">
        <v>70</v>
      </c>
      <c r="AM46" s="8" t="s">
        <v>71</v>
      </c>
      <c r="AN46" s="8" t="s">
        <v>72</v>
      </c>
      <c r="AO46" s="8" t="s">
        <v>73</v>
      </c>
      <c r="AP46" s="8" t="s">
        <v>74</v>
      </c>
      <c r="AQ46" s="8" t="s">
        <v>75</v>
      </c>
      <c r="AR46" s="8" t="s">
        <v>76</v>
      </c>
      <c r="AS46" s="8" t="s">
        <v>106</v>
      </c>
      <c r="AT46" s="8" t="s">
        <v>183</v>
      </c>
      <c r="AU46" s="8" t="s">
        <v>299</v>
      </c>
      <c r="AX46" s="8" t="s">
        <v>70</v>
      </c>
      <c r="AY46" s="8" t="s">
        <v>71</v>
      </c>
      <c r="AZ46" s="8" t="s">
        <v>72</v>
      </c>
      <c r="BA46" s="8" t="s">
        <v>73</v>
      </c>
      <c r="BB46" s="8" t="s">
        <v>74</v>
      </c>
      <c r="BC46" s="8" t="s">
        <v>75</v>
      </c>
      <c r="BD46" s="8" t="s">
        <v>76</v>
      </c>
      <c r="BE46" s="8" t="s">
        <v>106</v>
      </c>
      <c r="BF46" s="8" t="s">
        <v>183</v>
      </c>
      <c r="BG46" t="s">
        <v>299</v>
      </c>
    </row>
    <row r="47" spans="2:59" x14ac:dyDescent="0.2">
      <c r="B47" s="2" t="s">
        <v>27</v>
      </c>
      <c r="C47" s="1">
        <v>884231</v>
      </c>
      <c r="D47" s="2" t="s">
        <v>27</v>
      </c>
      <c r="E47" s="1">
        <v>19854.9140625</v>
      </c>
      <c r="F47" s="2" t="s">
        <v>27</v>
      </c>
      <c r="G47" s="1">
        <v>42403.6015625</v>
      </c>
      <c r="H47" s="2" t="s">
        <v>27</v>
      </c>
      <c r="I47" s="1">
        <v>27101.5390625</v>
      </c>
      <c r="J47" s="2" t="s">
        <v>27</v>
      </c>
      <c r="K47" s="1">
        <v>11759.0625</v>
      </c>
      <c r="L47" s="2" t="s">
        <v>27</v>
      </c>
      <c r="M47" s="1">
        <v>2486.4814449999999</v>
      </c>
      <c r="N47" s="2" t="s">
        <v>27</v>
      </c>
      <c r="O47" s="1">
        <v>158.13836669921875</v>
      </c>
      <c r="P47" s="2" t="s">
        <v>27</v>
      </c>
      <c r="Q47" s="1">
        <v>1582.3160400390625</v>
      </c>
      <c r="R47" s="2" t="s">
        <v>27</v>
      </c>
      <c r="S47" s="1">
        <v>5566.03125</v>
      </c>
      <c r="T47" s="2" t="s">
        <v>27</v>
      </c>
      <c r="U47">
        <v>5959.52001953125</v>
      </c>
      <c r="V47" t="s">
        <v>27</v>
      </c>
      <c r="W47">
        <v>432736.65625</v>
      </c>
      <c r="Y47" s="2" t="s">
        <v>27</v>
      </c>
      <c r="Z47">
        <f t="shared" si="0"/>
        <v>2245.4442405321688</v>
      </c>
      <c r="AA47">
        <f t="shared" si="1"/>
        <v>4795.534375349881</v>
      </c>
      <c r="AB47">
        <f t="shared" si="2"/>
        <v>3064.9840440450516</v>
      </c>
      <c r="AC47">
        <f t="shared" si="3"/>
        <v>1329.8631805489742</v>
      </c>
      <c r="AD47">
        <f t="shared" si="4"/>
        <v>281.20269986010442</v>
      </c>
      <c r="AE47">
        <f t="shared" si="5"/>
        <v>17.884282127545717</v>
      </c>
      <c r="AF47">
        <f t="shared" si="6"/>
        <v>178.94826578564454</v>
      </c>
      <c r="AG47" s="3">
        <f t="shared" si="7"/>
        <v>629.47705407297417</v>
      </c>
      <c r="AH47" s="1">
        <f t="shared" si="8"/>
        <v>673.97772974836334</v>
      </c>
      <c r="AI47" s="1">
        <v>48939.321992782432</v>
      </c>
      <c r="AK47" s="2" t="s">
        <v>27</v>
      </c>
      <c r="AL47">
        <v>2245.4442405321688</v>
      </c>
      <c r="AM47">
        <v>4795.534375349881</v>
      </c>
      <c r="AN47">
        <v>3064.9840440450516</v>
      </c>
      <c r="AO47">
        <v>1329.8631805489742</v>
      </c>
      <c r="AP47">
        <v>281.20269986010442</v>
      </c>
      <c r="AQ47">
        <v>17.884282127545717</v>
      </c>
      <c r="AR47">
        <v>178.94826578564454</v>
      </c>
      <c r="AS47">
        <v>629.47705407297417</v>
      </c>
      <c r="AT47">
        <v>673.97772974836334</v>
      </c>
      <c r="AU47">
        <v>48939.321992782432</v>
      </c>
      <c r="AW47" t="s">
        <v>12</v>
      </c>
      <c r="AX47">
        <v>1331.8454677194225</v>
      </c>
      <c r="AY47">
        <v>4302.4745670187049</v>
      </c>
      <c r="AZ47">
        <v>1679.6535337489349</v>
      </c>
      <c r="BA47">
        <v>587.82742789239842</v>
      </c>
      <c r="BB47">
        <v>383.16752028466209</v>
      </c>
      <c r="BC47">
        <v>30.073628278661122</v>
      </c>
      <c r="BD47">
        <v>70.371301692827203</v>
      </c>
      <c r="BE47">
        <v>551.4780403576251</v>
      </c>
      <c r="BF47">
        <v>493.47421603692987</v>
      </c>
      <c r="BG47">
        <v>59396.004086711044</v>
      </c>
    </row>
    <row r="48" spans="2:59" x14ac:dyDescent="0.2">
      <c r="B48" s="2" t="s">
        <v>32</v>
      </c>
      <c r="C48" s="1">
        <v>749007.375</v>
      </c>
      <c r="D48" s="2" t="s">
        <v>32</v>
      </c>
      <c r="E48" s="1">
        <v>45393.890625</v>
      </c>
      <c r="F48" s="2" t="s">
        <v>32</v>
      </c>
      <c r="G48" s="1">
        <v>33351.0234375</v>
      </c>
      <c r="H48" s="2" t="s">
        <v>32</v>
      </c>
      <c r="I48" s="1">
        <v>26581.96875</v>
      </c>
      <c r="J48" s="2" t="s">
        <v>32</v>
      </c>
      <c r="K48" s="1">
        <v>12972.556640625</v>
      </c>
      <c r="L48" s="2" t="s">
        <v>32</v>
      </c>
      <c r="M48" s="1">
        <v>3039.8977049999999</v>
      </c>
      <c r="N48" s="2" t="s">
        <v>32</v>
      </c>
      <c r="O48" s="1">
        <v>109.95751953125</v>
      </c>
      <c r="P48" s="2" t="s">
        <v>32</v>
      </c>
      <c r="Q48" s="1">
        <v>2925.763916015625</v>
      </c>
      <c r="R48" s="2" t="s">
        <v>32</v>
      </c>
      <c r="S48" s="1">
        <v>10042.4287109375</v>
      </c>
      <c r="T48" s="2" t="s">
        <v>32</v>
      </c>
      <c r="U48">
        <v>8046.466796875</v>
      </c>
      <c r="V48" t="s">
        <v>32</v>
      </c>
      <c r="W48">
        <v>525963.4375</v>
      </c>
      <c r="Y48" s="2" t="s">
        <v>32</v>
      </c>
      <c r="Z48">
        <f t="shared" si="0"/>
        <v>6060.5398745239327</v>
      </c>
      <c r="AA48">
        <f t="shared" si="1"/>
        <v>4452.6962685113749</v>
      </c>
      <c r="AB48">
        <f t="shared" si="2"/>
        <v>3548.9595479617274</v>
      </c>
      <c r="AC48">
        <f t="shared" si="3"/>
        <v>1731.966476381491</v>
      </c>
      <c r="AD48">
        <f t="shared" si="4"/>
        <v>405.85684553506564</v>
      </c>
      <c r="AE48">
        <f t="shared" si="5"/>
        <v>14.680432156125299</v>
      </c>
      <c r="AF48">
        <f t="shared" si="6"/>
        <v>390.61883950283203</v>
      </c>
      <c r="AG48" s="3">
        <f t="shared" si="7"/>
        <v>1340.7649972655477</v>
      </c>
      <c r="AH48" s="1">
        <f t="shared" si="8"/>
        <v>1074.2840545295032</v>
      </c>
      <c r="AI48" s="1">
        <v>70221.396351404415</v>
      </c>
      <c r="AK48" s="2" t="s">
        <v>32</v>
      </c>
      <c r="AL48">
        <v>6060.5398745239327</v>
      </c>
      <c r="AM48">
        <v>4452.6962685113749</v>
      </c>
      <c r="AN48">
        <v>3548.9595479617274</v>
      </c>
      <c r="AO48">
        <v>1731.966476381491</v>
      </c>
      <c r="AP48">
        <v>405.85684553506564</v>
      </c>
      <c r="AQ48">
        <v>14.680432156125299</v>
      </c>
      <c r="AR48">
        <v>390.61883950283203</v>
      </c>
      <c r="AS48">
        <v>1340.7649972655477</v>
      </c>
      <c r="AT48">
        <v>1074.2840545295032</v>
      </c>
      <c r="AU48">
        <v>70221.396351404415</v>
      </c>
      <c r="AW48" t="s">
        <v>17</v>
      </c>
      <c r="AX48">
        <v>1482.985383153326</v>
      </c>
      <c r="AY48">
        <v>2957.761549755126</v>
      </c>
      <c r="AZ48">
        <v>2303.3552149135508</v>
      </c>
      <c r="BA48">
        <v>1963.933259429984</v>
      </c>
      <c r="BB48">
        <v>431.29491092843801</v>
      </c>
      <c r="BC48">
        <v>24.526823320634549</v>
      </c>
      <c r="BD48">
        <v>53.388023398154964</v>
      </c>
      <c r="BE48">
        <v>362.08066617769202</v>
      </c>
      <c r="BF48">
        <v>333.17386601836751</v>
      </c>
      <c r="BG48">
        <v>67059.911294680889</v>
      </c>
    </row>
    <row r="49" spans="2:59" x14ac:dyDescent="0.2">
      <c r="B49" s="2" t="s">
        <v>37</v>
      </c>
      <c r="C49" s="1">
        <v>1036903.25</v>
      </c>
      <c r="D49" s="2" t="s">
        <v>37</v>
      </c>
      <c r="E49" s="1">
        <v>13571.685546875</v>
      </c>
      <c r="F49" s="2" t="s">
        <v>37</v>
      </c>
      <c r="G49" s="1">
        <v>66717.1171875</v>
      </c>
      <c r="H49" s="2" t="s">
        <v>37</v>
      </c>
      <c r="I49" s="1">
        <v>32879.25</v>
      </c>
      <c r="J49" s="2" t="s">
        <v>37</v>
      </c>
      <c r="K49" s="1">
        <v>14095.4521484375</v>
      </c>
      <c r="L49" s="2" t="s">
        <v>37</v>
      </c>
      <c r="M49" s="1">
        <v>2095.3916020000001</v>
      </c>
      <c r="N49" s="2" t="s">
        <v>37</v>
      </c>
      <c r="O49" s="1">
        <v>90.256553649902344</v>
      </c>
      <c r="P49" s="2" t="s">
        <v>37</v>
      </c>
      <c r="Q49" s="1">
        <v>1417.8018798828125</v>
      </c>
      <c r="R49" s="2" t="s">
        <v>37</v>
      </c>
      <c r="S49" s="1">
        <v>5135.998046875</v>
      </c>
      <c r="T49" s="2" t="s">
        <v>37</v>
      </c>
      <c r="U49">
        <v>12232.60546875</v>
      </c>
      <c r="V49" t="s">
        <v>37</v>
      </c>
      <c r="W49">
        <v>623319.125</v>
      </c>
      <c r="Y49" s="2" t="s">
        <v>37</v>
      </c>
      <c r="Z49">
        <f t="shared" si="0"/>
        <v>1308.8671047057669</v>
      </c>
      <c r="AA49">
        <f t="shared" si="1"/>
        <v>6434.2663780347884</v>
      </c>
      <c r="AB49">
        <f t="shared" si="2"/>
        <v>3170.9081826100942</v>
      </c>
      <c r="AC49">
        <f t="shared" si="3"/>
        <v>1359.3796864304843</v>
      </c>
      <c r="AD49">
        <f t="shared" si="4"/>
        <v>202.08168910648126</v>
      </c>
      <c r="AE49">
        <f t="shared" si="5"/>
        <v>8.7044334801633951</v>
      </c>
      <c r="AF49">
        <f t="shared" si="6"/>
        <v>136.73424978490641</v>
      </c>
      <c r="AG49" s="3">
        <f t="shared" si="7"/>
        <v>495.32085533293491</v>
      </c>
      <c r="AH49" s="1">
        <f t="shared" si="8"/>
        <v>1179.7248652417668</v>
      </c>
      <c r="AI49" s="1">
        <v>60113.527949690586</v>
      </c>
      <c r="AK49" s="2" t="s">
        <v>37</v>
      </c>
      <c r="AL49">
        <v>1308.8671047057669</v>
      </c>
      <c r="AM49">
        <v>6434.2663780347884</v>
      </c>
      <c r="AN49">
        <v>3170.9081826100942</v>
      </c>
      <c r="AO49">
        <v>1359.3796864304843</v>
      </c>
      <c r="AP49">
        <v>202.08168910648126</v>
      </c>
      <c r="AQ49">
        <v>8.7044334801633951</v>
      </c>
      <c r="AR49">
        <v>136.73424978490641</v>
      </c>
      <c r="AS49">
        <v>495.32085533293491</v>
      </c>
      <c r="AT49">
        <v>1179.7248652417668</v>
      </c>
      <c r="AU49">
        <v>60113.527949690586</v>
      </c>
      <c r="AW49" t="s">
        <v>22</v>
      </c>
      <c r="AX49">
        <v>478.13021456006584</v>
      </c>
      <c r="AY49">
        <v>3725.3443724630661</v>
      </c>
      <c r="AZ49">
        <v>1047.7419181478408</v>
      </c>
      <c r="BA49">
        <v>646.19755777567036</v>
      </c>
      <c r="BB49">
        <v>347.47191280178367</v>
      </c>
      <c r="BC49">
        <v>18.325656492192309</v>
      </c>
      <c r="BD49">
        <v>104.92931003389864</v>
      </c>
      <c r="BE49">
        <v>560.75470205006104</v>
      </c>
      <c r="BF49">
        <v>155.22357848294516</v>
      </c>
      <c r="BG49">
        <v>40719.846010014895</v>
      </c>
    </row>
    <row r="50" spans="2:59" x14ac:dyDescent="0.2">
      <c r="B50" s="2" t="s">
        <v>42</v>
      </c>
      <c r="C50" s="1">
        <v>943660.25</v>
      </c>
      <c r="D50" s="2" t="s">
        <v>42</v>
      </c>
      <c r="E50" s="1">
        <v>701.1358642578125</v>
      </c>
      <c r="F50" s="2" t="s">
        <v>42</v>
      </c>
      <c r="G50" s="1">
        <v>221902.859375</v>
      </c>
      <c r="H50" s="2" t="s">
        <v>42</v>
      </c>
      <c r="I50" s="1">
        <v>29575.236328125</v>
      </c>
      <c r="J50" s="2" t="s">
        <v>42</v>
      </c>
      <c r="K50" s="1">
        <v>9884.0146484375</v>
      </c>
      <c r="L50" s="2" t="s">
        <v>42</v>
      </c>
      <c r="M50" s="1">
        <v>2788.6059570000002</v>
      </c>
      <c r="N50" s="2" t="s">
        <v>42</v>
      </c>
      <c r="O50" s="1">
        <v>242.94525146484375</v>
      </c>
      <c r="P50" s="2" t="s">
        <v>42</v>
      </c>
      <c r="Q50" s="1">
        <v>816.82421875</v>
      </c>
      <c r="R50" s="2" t="s">
        <v>42</v>
      </c>
      <c r="S50" s="1">
        <v>5861.8310546875</v>
      </c>
      <c r="T50" s="2" t="s">
        <v>42</v>
      </c>
      <c r="U50">
        <v>665.70904541015625</v>
      </c>
      <c r="V50" t="s">
        <v>42</v>
      </c>
      <c r="W50">
        <v>288303.65625</v>
      </c>
      <c r="Y50" s="2" t="s">
        <v>42</v>
      </c>
      <c r="Z50">
        <f t="shared" si="0"/>
        <v>74.299607751604725</v>
      </c>
      <c r="AA50">
        <f t="shared" si="1"/>
        <v>23515.122034121923</v>
      </c>
      <c r="AB50">
        <f t="shared" si="2"/>
        <v>3134.09792646506</v>
      </c>
      <c r="AC50">
        <f t="shared" si="3"/>
        <v>1047.4124186578274</v>
      </c>
      <c r="AD50">
        <f t="shared" si="4"/>
        <v>295.50952866775947</v>
      </c>
      <c r="AE50">
        <f t="shared" si="5"/>
        <v>25.744991533217995</v>
      </c>
      <c r="AF50">
        <f t="shared" si="6"/>
        <v>86.559142313136533</v>
      </c>
      <c r="AG50" s="3">
        <f t="shared" si="7"/>
        <v>621.18024518755567</v>
      </c>
      <c r="AH50" s="1">
        <f t="shared" si="8"/>
        <v>70.545415620733877</v>
      </c>
      <c r="AI50" s="1">
        <v>30551.637228547035</v>
      </c>
      <c r="AK50" s="2" t="s">
        <v>42</v>
      </c>
      <c r="AL50">
        <v>74.299607751604725</v>
      </c>
      <c r="AM50">
        <v>23515.122034121923</v>
      </c>
      <c r="AN50">
        <v>3134.09792646506</v>
      </c>
      <c r="AO50">
        <v>1047.4124186578274</v>
      </c>
      <c r="AP50">
        <v>295.50952866775947</v>
      </c>
      <c r="AQ50">
        <v>25.744991533217995</v>
      </c>
      <c r="AR50">
        <v>86.559142313136533</v>
      </c>
      <c r="AS50">
        <v>621.18024518755567</v>
      </c>
      <c r="AT50">
        <v>70.545415620733877</v>
      </c>
      <c r="AU50">
        <v>30551.637228547035</v>
      </c>
      <c r="AW50" t="s">
        <v>7</v>
      </c>
      <c r="AX50">
        <v>253.52319625519445</v>
      </c>
      <c r="AY50">
        <v>2833.3131132904214</v>
      </c>
      <c r="AZ50">
        <v>860.44192859596706</v>
      </c>
      <c r="BA50">
        <v>607.23114869450364</v>
      </c>
      <c r="BB50">
        <v>221.3881785212439</v>
      </c>
      <c r="BC50">
        <v>30.739589247132397</v>
      </c>
      <c r="BD50">
        <v>70.712913983338296</v>
      </c>
      <c r="BE50">
        <v>652.99147817204289</v>
      </c>
      <c r="BF50">
        <v>276.00684900529029</v>
      </c>
      <c r="BG50">
        <v>68304.52038560361</v>
      </c>
    </row>
    <row r="51" spans="2:59" x14ac:dyDescent="0.2">
      <c r="B51" s="2" t="s">
        <v>12</v>
      </c>
      <c r="C51" s="1">
        <v>923481</v>
      </c>
      <c r="D51" s="2" t="s">
        <v>12</v>
      </c>
      <c r="E51" s="1">
        <v>12299.33984375</v>
      </c>
      <c r="F51" s="2" t="s">
        <v>12</v>
      </c>
      <c r="G51" s="1">
        <v>39732.53515625</v>
      </c>
      <c r="H51" s="2" t="s">
        <v>12</v>
      </c>
      <c r="I51" s="1">
        <v>15511.28125</v>
      </c>
      <c r="J51" s="2" t="s">
        <v>12</v>
      </c>
      <c r="K51" s="1">
        <v>5428.474609375</v>
      </c>
      <c r="L51" s="2" t="s">
        <v>12</v>
      </c>
      <c r="M51" s="1">
        <v>3538.4792480000001</v>
      </c>
      <c r="N51" s="2" t="s">
        <v>12</v>
      </c>
      <c r="O51" s="1">
        <v>277.7242431640625</v>
      </c>
      <c r="P51" s="2" t="s">
        <v>12</v>
      </c>
      <c r="Q51" s="1">
        <v>649.8656005859375</v>
      </c>
      <c r="R51" s="2" t="s">
        <v>12</v>
      </c>
      <c r="S51" s="1">
        <v>5092.794921875</v>
      </c>
      <c r="T51" s="2" t="s">
        <v>12</v>
      </c>
      <c r="U51">
        <v>4557.140625</v>
      </c>
      <c r="V51" t="s">
        <v>12</v>
      </c>
      <c r="W51">
        <v>548510.8125</v>
      </c>
      <c r="Y51" s="2" t="s">
        <v>12</v>
      </c>
      <c r="Z51">
        <f t="shared" si="0"/>
        <v>1331.8454677194225</v>
      </c>
      <c r="AA51">
        <f t="shared" si="1"/>
        <v>4302.4745670187049</v>
      </c>
      <c r="AB51">
        <f t="shared" si="2"/>
        <v>1679.6535337489349</v>
      </c>
      <c r="AC51">
        <f t="shared" si="3"/>
        <v>587.82742789239842</v>
      </c>
      <c r="AD51">
        <f t="shared" si="4"/>
        <v>383.16752028466209</v>
      </c>
      <c r="AE51">
        <f t="shared" si="5"/>
        <v>30.073628278661122</v>
      </c>
      <c r="AF51">
        <f t="shared" si="6"/>
        <v>70.371301692827203</v>
      </c>
      <c r="AG51" s="3">
        <f t="shared" si="7"/>
        <v>551.4780403576251</v>
      </c>
      <c r="AH51" s="1">
        <f t="shared" si="8"/>
        <v>493.47421603692987</v>
      </c>
      <c r="AI51" s="1">
        <v>59396.004086711044</v>
      </c>
      <c r="AL51">
        <f t="shared" ref="AL51:AT51" si="29">AVERAGE(AL47:AL50)</f>
        <v>2422.2877068783682</v>
      </c>
      <c r="AM51">
        <f t="shared" si="29"/>
        <v>9799.4047640044919</v>
      </c>
      <c r="AN51">
        <f t="shared" si="29"/>
        <v>3229.7374252704831</v>
      </c>
      <c r="AO51">
        <f t="shared" si="29"/>
        <v>1367.1554405046943</v>
      </c>
      <c r="AP51">
        <f t="shared" si="29"/>
        <v>296.16269079235269</v>
      </c>
      <c r="AQ51">
        <f t="shared" si="29"/>
        <v>16.753534824263102</v>
      </c>
      <c r="AR51">
        <f t="shared" si="29"/>
        <v>198.21512434662986</v>
      </c>
      <c r="AS51">
        <f t="shared" si="29"/>
        <v>771.6857879647531</v>
      </c>
      <c r="AT51">
        <f t="shared" si="29"/>
        <v>749.6330162850918</v>
      </c>
      <c r="AU51">
        <v>52456.470880606117</v>
      </c>
      <c r="AX51">
        <f t="shared" ref="AX51:BF51" si="30">AVERAGE(AX47:AX50)</f>
        <v>886.62106542200218</v>
      </c>
      <c r="AY51">
        <f t="shared" si="30"/>
        <v>3454.7234006318299</v>
      </c>
      <c r="AZ51">
        <f t="shared" si="30"/>
        <v>1472.7981488515734</v>
      </c>
      <c r="BA51">
        <f t="shared" si="30"/>
        <v>951.29734844813902</v>
      </c>
      <c r="BB51">
        <f t="shared" si="30"/>
        <v>345.83063063403188</v>
      </c>
      <c r="BC51">
        <f t="shared" si="30"/>
        <v>25.916424334655094</v>
      </c>
      <c r="BD51">
        <f t="shared" si="30"/>
        <v>74.850387277054779</v>
      </c>
      <c r="BE51">
        <f t="shared" si="30"/>
        <v>531.82622168935518</v>
      </c>
      <c r="BF51">
        <f t="shared" si="30"/>
        <v>314.4696273858832</v>
      </c>
      <c r="BG51">
        <v>58870.070444252604</v>
      </c>
    </row>
    <row r="52" spans="2:59" x14ac:dyDescent="0.2">
      <c r="B52" s="2" t="s">
        <v>17</v>
      </c>
      <c r="C52" s="1">
        <v>1056334.625</v>
      </c>
      <c r="D52" s="2" t="s">
        <v>17</v>
      </c>
      <c r="E52" s="1">
        <v>15665.2880859375</v>
      </c>
      <c r="F52" s="2" t="s">
        <v>17</v>
      </c>
      <c r="G52" s="1">
        <v>31243.859375</v>
      </c>
      <c r="H52" s="2" t="s">
        <v>17</v>
      </c>
      <c r="I52" s="1">
        <v>24331.138671875</v>
      </c>
      <c r="J52" s="2" t="s">
        <v>17</v>
      </c>
      <c r="K52" s="1">
        <v>20745.70703125</v>
      </c>
      <c r="L52" s="2" t="s">
        <v>17</v>
      </c>
      <c r="M52" s="1">
        <v>4555.9174800000001</v>
      </c>
      <c r="N52" s="2" t="s">
        <v>17</v>
      </c>
      <c r="O52" s="1">
        <v>259.0853271484375</v>
      </c>
      <c r="P52" s="2" t="s">
        <v>17</v>
      </c>
      <c r="Q52" s="1">
        <v>563.9561767578125</v>
      </c>
      <c r="R52" s="2" t="s">
        <v>17</v>
      </c>
      <c r="S52" s="1">
        <v>3824.783447265625</v>
      </c>
      <c r="T52" s="2" t="s">
        <v>17</v>
      </c>
      <c r="U52">
        <v>3519.430908203125</v>
      </c>
      <c r="V52" t="s">
        <v>17</v>
      </c>
      <c r="W52">
        <v>708377.0625</v>
      </c>
      <c r="Y52" s="2" t="s">
        <v>17</v>
      </c>
      <c r="Z52">
        <f t="shared" si="0"/>
        <v>1482.985383153326</v>
      </c>
      <c r="AA52">
        <f t="shared" si="1"/>
        <v>2957.761549755126</v>
      </c>
      <c r="AB52">
        <f t="shared" si="2"/>
        <v>2303.3552149135508</v>
      </c>
      <c r="AC52">
        <f t="shared" si="3"/>
        <v>1963.933259429984</v>
      </c>
      <c r="AD52">
        <f t="shared" si="4"/>
        <v>431.29491092843801</v>
      </c>
      <c r="AE52">
        <f t="shared" si="5"/>
        <v>24.526823320634549</v>
      </c>
      <c r="AF52">
        <f t="shared" si="6"/>
        <v>53.388023398154964</v>
      </c>
      <c r="AG52" s="3">
        <f t="shared" si="7"/>
        <v>362.08066617769202</v>
      </c>
      <c r="AH52" s="1">
        <f t="shared" si="8"/>
        <v>333.17386601836751</v>
      </c>
      <c r="AI52" s="1">
        <v>67059.911294680889</v>
      </c>
      <c r="AL52">
        <f t="shared" ref="AL52:AT52" si="31">STDEV(AL47:AL50)</f>
        <v>2583.3380213688833</v>
      </c>
      <c r="AM52">
        <f t="shared" si="31"/>
        <v>9184.6079065785761</v>
      </c>
      <c r="AN52">
        <f t="shared" si="31"/>
        <v>217.29721103016453</v>
      </c>
      <c r="AO52">
        <f t="shared" si="31"/>
        <v>280.93526355211827</v>
      </c>
      <c r="AP52">
        <f t="shared" si="31"/>
        <v>83.881405194852704</v>
      </c>
      <c r="AQ52">
        <f t="shared" si="31"/>
        <v>7.0995462374511069</v>
      </c>
      <c r="AR52">
        <f t="shared" si="31"/>
        <v>133.71282374982607</v>
      </c>
      <c r="AS52">
        <f t="shared" si="31"/>
        <v>384.31929644015554</v>
      </c>
      <c r="AT52">
        <f t="shared" si="31"/>
        <v>502.41449917014887</v>
      </c>
      <c r="AU52">
        <v>16994.265440296174</v>
      </c>
      <c r="AX52">
        <f t="shared" ref="AX52:BF52" si="32">STDEV(AX47:AX50)</f>
        <v>611.43352188271558</v>
      </c>
      <c r="AY52">
        <f t="shared" si="32"/>
        <v>689.21200824944697</v>
      </c>
      <c r="AZ52">
        <f t="shared" si="32"/>
        <v>655.30327075645255</v>
      </c>
      <c r="BA52">
        <f t="shared" si="32"/>
        <v>675.52678294797499</v>
      </c>
      <c r="BB52">
        <f t="shared" si="32"/>
        <v>89.790133515180742</v>
      </c>
      <c r="BC52">
        <f t="shared" si="32"/>
        <v>5.7762736494890792</v>
      </c>
      <c r="BD52">
        <f t="shared" si="32"/>
        <v>21.622176504764234</v>
      </c>
      <c r="BE52">
        <f t="shared" si="32"/>
        <v>122.08961728641415</v>
      </c>
      <c r="BF52">
        <f t="shared" si="32"/>
        <v>140.5123727801255</v>
      </c>
      <c r="BG52">
        <v>12725.166561590653</v>
      </c>
    </row>
    <row r="53" spans="2:59" x14ac:dyDescent="0.2">
      <c r="B53" s="2" t="s">
        <v>22</v>
      </c>
      <c r="C53" s="1">
        <v>1189428</v>
      </c>
      <c r="D53" s="2" t="s">
        <v>22</v>
      </c>
      <c r="E53" s="1">
        <v>5687.0146484375</v>
      </c>
      <c r="F53" s="2" t="s">
        <v>22</v>
      </c>
      <c r="G53" s="1">
        <v>44310.2890625</v>
      </c>
      <c r="H53" s="2" t="s">
        <v>22</v>
      </c>
      <c r="I53" s="1">
        <v>12462.1357421875</v>
      </c>
      <c r="J53" s="2" t="s">
        <v>22</v>
      </c>
      <c r="K53" s="1">
        <v>7686.0546875</v>
      </c>
      <c r="L53" s="2" t="s">
        <v>22</v>
      </c>
      <c r="M53" s="1">
        <v>4132.9282229999999</v>
      </c>
      <c r="N53" s="2" t="s">
        <v>22</v>
      </c>
      <c r="O53" s="1">
        <v>217.97048950195313</v>
      </c>
      <c r="P53" s="2" t="s">
        <v>22</v>
      </c>
      <c r="Q53" s="1">
        <v>1248.05859375</v>
      </c>
      <c r="R53" s="2" t="s">
        <v>22</v>
      </c>
      <c r="S53" s="1">
        <v>6669.7734375</v>
      </c>
      <c r="T53" s="2" t="s">
        <v>22</v>
      </c>
      <c r="U53">
        <v>1846.272705078125</v>
      </c>
      <c r="V53" t="s">
        <v>22</v>
      </c>
      <c r="W53">
        <v>484333.25</v>
      </c>
      <c r="Y53" s="2" t="s">
        <v>22</v>
      </c>
      <c r="Z53">
        <f t="shared" si="0"/>
        <v>478.13021456006584</v>
      </c>
      <c r="AA53">
        <f t="shared" si="1"/>
        <v>3725.3443724630661</v>
      </c>
      <c r="AB53">
        <f t="shared" si="2"/>
        <v>1047.7419181478408</v>
      </c>
      <c r="AC53">
        <f t="shared" si="3"/>
        <v>646.19755777567036</v>
      </c>
      <c r="AD53">
        <f t="shared" si="4"/>
        <v>347.47191280178367</v>
      </c>
      <c r="AE53">
        <f t="shared" si="5"/>
        <v>18.325656492192309</v>
      </c>
      <c r="AF53">
        <f t="shared" si="6"/>
        <v>104.92931003389864</v>
      </c>
      <c r="AG53" s="3">
        <f t="shared" si="7"/>
        <v>560.75470205006104</v>
      </c>
      <c r="AH53" s="1">
        <f t="shared" si="8"/>
        <v>155.22357848294516</v>
      </c>
      <c r="AI53" s="1">
        <v>40719.846010014895</v>
      </c>
    </row>
    <row r="54" spans="2:59" x14ac:dyDescent="0.2">
      <c r="B54" s="4" t="s">
        <v>7</v>
      </c>
      <c r="C54" s="5">
        <v>912744.3125</v>
      </c>
      <c r="D54" s="4" t="s">
        <v>7</v>
      </c>
      <c r="E54" s="5">
        <v>2314.0185546875</v>
      </c>
      <c r="F54" s="4" t="s">
        <v>7</v>
      </c>
      <c r="G54" s="5">
        <v>25860.904296875</v>
      </c>
      <c r="H54" s="4" t="s">
        <v>7</v>
      </c>
      <c r="I54" s="5">
        <v>7853.634765625</v>
      </c>
      <c r="J54" s="4" t="s">
        <v>7</v>
      </c>
      <c r="K54" s="5">
        <v>5542.4677734375</v>
      </c>
      <c r="L54" s="4" t="s">
        <v>7</v>
      </c>
      <c r="M54" s="5">
        <v>2020.7080080000001</v>
      </c>
      <c r="N54" s="4" t="s">
        <v>7</v>
      </c>
      <c r="O54" s="5">
        <v>280.5738525390625</v>
      </c>
      <c r="P54" s="4" t="s">
        <v>7</v>
      </c>
      <c r="Q54" s="5">
        <v>645.4281005859375</v>
      </c>
      <c r="R54" s="4" t="s">
        <v>7</v>
      </c>
      <c r="S54" s="5">
        <v>5960.142578125</v>
      </c>
      <c r="T54" s="4" t="s">
        <v>7</v>
      </c>
      <c r="U54" s="5">
        <v>2519.23681640625</v>
      </c>
      <c r="V54" s="1" t="s">
        <v>7</v>
      </c>
      <c r="W54" s="1">
        <v>623445.625</v>
      </c>
      <c r="Y54" s="4" t="s">
        <v>7</v>
      </c>
      <c r="Z54">
        <f t="shared" si="0"/>
        <v>253.52319625519445</v>
      </c>
      <c r="AA54">
        <f t="shared" si="1"/>
        <v>2833.3131132904214</v>
      </c>
      <c r="AB54">
        <f t="shared" si="2"/>
        <v>860.44192859596706</v>
      </c>
      <c r="AC54">
        <f t="shared" si="3"/>
        <v>607.23114869450364</v>
      </c>
      <c r="AD54">
        <f t="shared" si="4"/>
        <v>221.3881785212439</v>
      </c>
      <c r="AE54">
        <f t="shared" si="5"/>
        <v>30.739589247132397</v>
      </c>
      <c r="AF54">
        <f t="shared" si="6"/>
        <v>70.712913983338296</v>
      </c>
      <c r="AG54" s="3">
        <f t="shared" si="7"/>
        <v>652.99147817204289</v>
      </c>
      <c r="AH54" s="1">
        <f t="shared" si="8"/>
        <v>276.00684900529029</v>
      </c>
      <c r="AI54" s="1">
        <v>68304.52038560361</v>
      </c>
    </row>
    <row r="55" spans="2:59" x14ac:dyDescent="0.2">
      <c r="AD55" s="8" t="s">
        <v>97</v>
      </c>
    </row>
    <row r="56" spans="2:59" x14ac:dyDescent="0.2">
      <c r="AE56" s="12" t="s">
        <v>86</v>
      </c>
      <c r="AF56" s="12" t="s">
        <v>84</v>
      </c>
      <c r="AG56" s="12" t="s">
        <v>85</v>
      </c>
    </row>
    <row r="57" spans="2:59" x14ac:dyDescent="0.2">
      <c r="AD57" t="s">
        <v>80</v>
      </c>
      <c r="AE57">
        <v>2422.2877068783682</v>
      </c>
      <c r="AF57">
        <v>2221.5220483574362</v>
      </c>
      <c r="AG57">
        <v>2223.6756929001303</v>
      </c>
      <c r="AK57" s="12"/>
    </row>
    <row r="58" spans="2:59" x14ac:dyDescent="0.2">
      <c r="C58" t="s">
        <v>70</v>
      </c>
      <c r="D58" t="s">
        <v>71</v>
      </c>
      <c r="E58" t="s">
        <v>72</v>
      </c>
      <c r="F58" t="s">
        <v>73</v>
      </c>
      <c r="G58" t="s">
        <v>74</v>
      </c>
      <c r="H58" t="s">
        <v>75</v>
      </c>
      <c r="I58" t="s">
        <v>76</v>
      </c>
      <c r="J58" t="s">
        <v>106</v>
      </c>
      <c r="K58" t="s">
        <v>183</v>
      </c>
      <c r="O58" t="s">
        <v>70</v>
      </c>
      <c r="P58" t="s">
        <v>71</v>
      </c>
      <c r="Q58" t="s">
        <v>72</v>
      </c>
      <c r="R58" t="s">
        <v>73</v>
      </c>
      <c r="S58" t="s">
        <v>74</v>
      </c>
      <c r="T58" t="s">
        <v>75</v>
      </c>
      <c r="U58" t="s">
        <v>76</v>
      </c>
      <c r="V58" t="s">
        <v>106</v>
      </c>
      <c r="W58" t="s">
        <v>183</v>
      </c>
      <c r="X58" t="s">
        <v>302</v>
      </c>
      <c r="AD58" t="s">
        <v>81</v>
      </c>
      <c r="AE58">
        <v>1426.3799208643125</v>
      </c>
      <c r="AF58">
        <v>1274.2964008568169</v>
      </c>
      <c r="AG58">
        <v>742.88230558445457</v>
      </c>
    </row>
    <row r="59" spans="2:59" x14ac:dyDescent="0.2">
      <c r="B59" t="s">
        <v>26</v>
      </c>
      <c r="C59">
        <v>3923.8515550018201</v>
      </c>
      <c r="D59">
        <v>201257.94372539167</v>
      </c>
      <c r="E59">
        <v>846.54644935637509</v>
      </c>
      <c r="F59">
        <v>1305.2912797161612</v>
      </c>
      <c r="G59">
        <v>324.91767166573652</v>
      </c>
      <c r="H59">
        <v>119.67159202052282</v>
      </c>
      <c r="I59">
        <v>294.06809278283617</v>
      </c>
      <c r="J59">
        <v>930.45200052407108</v>
      </c>
      <c r="K59">
        <v>615.16521720213996</v>
      </c>
      <c r="M59" t="s">
        <v>109</v>
      </c>
      <c r="N59" t="s">
        <v>113</v>
      </c>
      <c r="O59">
        <f>LOG10(C59)</f>
        <v>3.5937125690282383</v>
      </c>
      <c r="P59">
        <f t="shared" ref="P59:W74" si="33">LOG10(D59)</f>
        <v>5.3037530311418575</v>
      </c>
      <c r="Q59">
        <f t="shared" si="33"/>
        <v>2.9276507925048727</v>
      </c>
      <c r="R59">
        <f t="shared" si="33"/>
        <v>3.1157074366228121</v>
      </c>
      <c r="S59">
        <f t="shared" si="33"/>
        <v>2.5117733324536475</v>
      </c>
      <c r="T59">
        <f t="shared" si="33"/>
        <v>2.0779910685938803</v>
      </c>
      <c r="U59">
        <f t="shared" si="33"/>
        <v>2.4684479048875905</v>
      </c>
      <c r="V59">
        <f t="shared" si="33"/>
        <v>2.9686939739791849</v>
      </c>
      <c r="W59">
        <f t="shared" si="33"/>
        <v>2.7889917715199184</v>
      </c>
      <c r="X59">
        <v>4.7269169931655348</v>
      </c>
      <c r="AD59" t="s">
        <v>82</v>
      </c>
      <c r="AE59">
        <v>886.62106542200218</v>
      </c>
      <c r="AF59">
        <v>3482.5112132715462</v>
      </c>
      <c r="AG59">
        <v>948.31720457170786</v>
      </c>
    </row>
    <row r="60" spans="2:59" x14ac:dyDescent="0.2">
      <c r="B60" t="s">
        <v>31</v>
      </c>
      <c r="C60">
        <v>3246.0152144929812</v>
      </c>
      <c r="D60">
        <v>143268.61265783076</v>
      </c>
      <c r="E60">
        <v>953.53736961806919</v>
      </c>
      <c r="F60">
        <v>1179.2878989883147</v>
      </c>
      <c r="G60">
        <v>316.52850759312997</v>
      </c>
      <c r="H60">
        <v>69.062487745902288</v>
      </c>
      <c r="I60">
        <v>311.62830366245788</v>
      </c>
      <c r="J60">
        <v>286.12576954748647</v>
      </c>
      <c r="K60">
        <v>354.9185358199357</v>
      </c>
      <c r="M60" t="s">
        <v>109</v>
      </c>
      <c r="N60" t="s">
        <v>113</v>
      </c>
      <c r="O60">
        <f t="shared" ref="O60:W101" si="34">LOG10(C60)</f>
        <v>3.5113505510893694</v>
      </c>
      <c r="P60">
        <f t="shared" si="33"/>
        <v>5.1561510554177401</v>
      </c>
      <c r="Q60">
        <f t="shared" si="33"/>
        <v>2.9793377179388094</v>
      </c>
      <c r="R60">
        <f t="shared" si="33"/>
        <v>3.0716198421422582</v>
      </c>
      <c r="S60">
        <f t="shared" si="33"/>
        <v>2.5004128300969732</v>
      </c>
      <c r="T60">
        <f t="shared" si="33"/>
        <v>1.8392422183062003</v>
      </c>
      <c r="U60">
        <f t="shared" si="33"/>
        <v>2.4936368956185939</v>
      </c>
      <c r="V60">
        <f t="shared" si="33"/>
        <v>2.4565569737377415</v>
      </c>
      <c r="W60">
        <f t="shared" si="33"/>
        <v>2.5501286812132</v>
      </c>
      <c r="X60">
        <v>5.1986257509542595</v>
      </c>
      <c r="AE60" t="s">
        <v>83</v>
      </c>
      <c r="AF60">
        <v>663.2607102226915</v>
      </c>
      <c r="AG60">
        <v>663.2607102226915</v>
      </c>
      <c r="AH60">
        <v>1208.704908097611</v>
      </c>
    </row>
    <row r="61" spans="2:59" x14ac:dyDescent="0.2">
      <c r="B61" t="s">
        <v>36</v>
      </c>
      <c r="C61">
        <v>504.91636008186595</v>
      </c>
      <c r="D61">
        <v>187730.331413993</v>
      </c>
      <c r="E61">
        <v>546.28964587155735</v>
      </c>
      <c r="F61">
        <v>2260.6470943014456</v>
      </c>
      <c r="G61">
        <v>172.61437351597942</v>
      </c>
      <c r="H61">
        <v>37.132091130177635</v>
      </c>
      <c r="I61">
        <v>89.549582703140061</v>
      </c>
      <c r="J61">
        <v>1475.5930689735972</v>
      </c>
      <c r="K61">
        <v>84.980367521953156</v>
      </c>
      <c r="M61" t="s">
        <v>109</v>
      </c>
      <c r="N61" t="s">
        <v>113</v>
      </c>
      <c r="O61">
        <f t="shared" si="34"/>
        <v>2.703219442745731</v>
      </c>
      <c r="P61">
        <f t="shared" si="33"/>
        <v>5.2735344468435761</v>
      </c>
      <c r="Q61">
        <f t="shared" si="33"/>
        <v>2.737422969170153</v>
      </c>
      <c r="R61">
        <f t="shared" si="33"/>
        <v>3.3542327706780184</v>
      </c>
      <c r="S61">
        <f t="shared" si="33"/>
        <v>2.2370769563778579</v>
      </c>
      <c r="T61">
        <f t="shared" si="33"/>
        <v>1.5697494076351131</v>
      </c>
      <c r="U61">
        <f t="shared" si="33"/>
        <v>1.952063566397827</v>
      </c>
      <c r="V61">
        <f t="shared" si="33"/>
        <v>3.1689666066295894</v>
      </c>
      <c r="W61">
        <f t="shared" si="33"/>
        <v>1.9293186049885049</v>
      </c>
      <c r="X61">
        <v>5.4822011561606336</v>
      </c>
    </row>
    <row r="62" spans="2:59" x14ac:dyDescent="0.2">
      <c r="B62" t="s">
        <v>41</v>
      </c>
      <c r="C62">
        <v>1211.3050638530772</v>
      </c>
      <c r="D62">
        <v>105273.08988270658</v>
      </c>
      <c r="E62">
        <v>502.8429984923759</v>
      </c>
      <c r="F62">
        <v>998.30063128168979</v>
      </c>
      <c r="G62">
        <v>331.00678858837693</v>
      </c>
      <c r="H62">
        <v>45.597819105119399</v>
      </c>
      <c r="I62">
        <v>276.42403410941603</v>
      </c>
      <c r="J62">
        <v>335.85048783784435</v>
      </c>
      <c r="K62">
        <v>356.07670462314587</v>
      </c>
      <c r="M62" t="s">
        <v>109</v>
      </c>
      <c r="N62" t="s">
        <v>113</v>
      </c>
      <c r="O62">
        <f t="shared" si="34"/>
        <v>3.083253532790704</v>
      </c>
      <c r="P62">
        <f t="shared" si="33"/>
        <v>5.0223173701499979</v>
      </c>
      <c r="Q62">
        <f t="shared" si="33"/>
        <v>2.7014324074576987</v>
      </c>
      <c r="R62">
        <f t="shared" si="33"/>
        <v>2.9992613457420374</v>
      </c>
      <c r="S62">
        <f t="shared" si="33"/>
        <v>2.51983690077342</v>
      </c>
      <c r="T62">
        <f t="shared" si="33"/>
        <v>1.6589440713209591</v>
      </c>
      <c r="U62">
        <f t="shared" si="33"/>
        <v>2.4415758007402033</v>
      </c>
      <c r="V62">
        <f t="shared" si="33"/>
        <v>2.5261459834673152</v>
      </c>
      <c r="W62">
        <f t="shared" si="33"/>
        <v>2.5515435620355142</v>
      </c>
      <c r="X62">
        <v>4.8088557607419284</v>
      </c>
      <c r="AE62" s="8" t="s">
        <v>90</v>
      </c>
    </row>
    <row r="63" spans="2:59" x14ac:dyDescent="0.2">
      <c r="B63" t="s">
        <v>52</v>
      </c>
      <c r="C63">
        <v>2371.9885865725282</v>
      </c>
      <c r="D63">
        <v>40384.480803316539</v>
      </c>
      <c r="E63">
        <v>728.01461943365973</v>
      </c>
      <c r="F63">
        <v>818.15180434755337</v>
      </c>
      <c r="G63">
        <v>231.56803689538268</v>
      </c>
      <c r="H63">
        <v>23.120258436363297</v>
      </c>
      <c r="I63">
        <v>150.49542409645156</v>
      </c>
      <c r="J63">
        <v>837.06924318986114</v>
      </c>
      <c r="K63">
        <v>286.66596063942347</v>
      </c>
      <c r="M63" t="s">
        <v>109</v>
      </c>
      <c r="N63" t="s">
        <v>114</v>
      </c>
      <c r="O63">
        <f t="shared" si="34"/>
        <v>3.375112594978694</v>
      </c>
      <c r="P63">
        <f t="shared" si="33"/>
        <v>4.6062145038149929</v>
      </c>
      <c r="Q63">
        <f t="shared" si="33"/>
        <v>2.8621401005707532</v>
      </c>
      <c r="R63">
        <f t="shared" si="33"/>
        <v>2.9128338925145898</v>
      </c>
      <c r="S63">
        <f t="shared" si="33"/>
        <v>2.3646786139589668</v>
      </c>
      <c r="T63">
        <f t="shared" si="33"/>
        <v>1.3639926842839245</v>
      </c>
      <c r="U63">
        <f t="shared" si="33"/>
        <v>2.1775232951466537</v>
      </c>
      <c r="V63">
        <f t="shared" si="33"/>
        <v>2.9227613847452814</v>
      </c>
      <c r="W63">
        <f t="shared" si="33"/>
        <v>2.4573761269049053</v>
      </c>
      <c r="X63">
        <v>4.7764157463624688</v>
      </c>
      <c r="AE63" t="s">
        <v>80</v>
      </c>
      <c r="AF63">
        <v>2583.3380213688833</v>
      </c>
      <c r="AG63">
        <v>1624.2727030327214</v>
      </c>
      <c r="AH63">
        <v>367.50226957846809</v>
      </c>
    </row>
    <row r="64" spans="2:59" x14ac:dyDescent="0.2">
      <c r="B64" t="s">
        <v>57</v>
      </c>
      <c r="C64">
        <v>2466.9496686697253</v>
      </c>
      <c r="D64">
        <v>44919.044305462266</v>
      </c>
      <c r="E64">
        <v>709.97137449074819</v>
      </c>
      <c r="F64">
        <v>1197.814905506649</v>
      </c>
      <c r="G64">
        <v>201.13894188388139</v>
      </c>
      <c r="H64">
        <v>23.917558728354745</v>
      </c>
      <c r="I64">
        <v>127.30261919448718</v>
      </c>
      <c r="J64">
        <v>871.70753522026826</v>
      </c>
      <c r="K64">
        <v>344.30829985305064</v>
      </c>
      <c r="M64" t="s">
        <v>109</v>
      </c>
      <c r="N64" t="s">
        <v>114</v>
      </c>
      <c r="O64">
        <f t="shared" si="34"/>
        <v>3.3921602889944031</v>
      </c>
      <c r="P64">
        <f t="shared" si="33"/>
        <v>4.6524305076677948</v>
      </c>
      <c r="Q64">
        <f t="shared" si="33"/>
        <v>2.8512408386467811</v>
      </c>
      <c r="R64">
        <f t="shared" si="33"/>
        <v>3.0783897131053535</v>
      </c>
      <c r="S64">
        <f t="shared" si="33"/>
        <v>2.3034961611388374</v>
      </c>
      <c r="T64">
        <f t="shared" si="33"/>
        <v>1.3787168490240846</v>
      </c>
      <c r="U64">
        <f t="shared" si="33"/>
        <v>2.1048373391604183</v>
      </c>
      <c r="V64">
        <f t="shared" si="33"/>
        <v>2.9403708001332372</v>
      </c>
      <c r="W64">
        <f t="shared" si="33"/>
        <v>2.5369474918796207</v>
      </c>
      <c r="X64">
        <v>4.7594687556977355</v>
      </c>
      <c r="AE64" t="s">
        <v>81</v>
      </c>
      <c r="AF64">
        <v>1406.6804291215988</v>
      </c>
      <c r="AG64">
        <v>694.88021108542273</v>
      </c>
      <c r="AH64">
        <v>442.22566435136457</v>
      </c>
    </row>
    <row r="65" spans="2:34" x14ac:dyDescent="0.2">
      <c r="B65" t="s">
        <v>62</v>
      </c>
      <c r="C65">
        <v>2379.5388197275124</v>
      </c>
      <c r="D65">
        <v>85623.285875482092</v>
      </c>
      <c r="E65">
        <v>1130.0712690376954</v>
      </c>
      <c r="F65">
        <v>2369.5236870313934</v>
      </c>
      <c r="G65">
        <v>329.77094195280029</v>
      </c>
      <c r="H65">
        <v>101.6009693576916</v>
      </c>
      <c r="I65">
        <v>222.05007812800855</v>
      </c>
      <c r="J65">
        <v>1914.7803658856317</v>
      </c>
      <c r="K65">
        <v>405.45809425489028</v>
      </c>
      <c r="M65" t="s">
        <v>109</v>
      </c>
      <c r="N65" t="s">
        <v>114</v>
      </c>
      <c r="O65">
        <f t="shared" si="34"/>
        <v>3.3764927942601921</v>
      </c>
      <c r="P65">
        <f t="shared" si="33"/>
        <v>4.9325918902841792</v>
      </c>
      <c r="Q65">
        <f t="shared" si="33"/>
        <v>3.0531058335487118</v>
      </c>
      <c r="R65">
        <f t="shared" si="33"/>
        <v>3.3746610544980107</v>
      </c>
      <c r="S65">
        <f t="shared" si="33"/>
        <v>2.5182123847665432</v>
      </c>
      <c r="T65">
        <f t="shared" si="33"/>
        <v>2.0068978514979809</v>
      </c>
      <c r="U65">
        <f t="shared" si="33"/>
        <v>2.3464509303156258</v>
      </c>
      <c r="V65">
        <f t="shared" si="33"/>
        <v>3.2821189655869922</v>
      </c>
      <c r="W65">
        <f t="shared" si="33"/>
        <v>2.607945974763398</v>
      </c>
      <c r="X65">
        <v>4.979612822448221</v>
      </c>
      <c r="AE65" t="s">
        <v>82</v>
      </c>
      <c r="AF65">
        <v>611.43352188271558</v>
      </c>
      <c r="AG65">
        <v>2580.5410924247367</v>
      </c>
      <c r="AH65">
        <v>679.41483008344869</v>
      </c>
    </row>
    <row r="66" spans="2:34" x14ac:dyDescent="0.2">
      <c r="B66" t="s">
        <v>67</v>
      </c>
      <c r="C66">
        <v>1676.225696630755</v>
      </c>
      <c r="D66">
        <v>48713.78966908194</v>
      </c>
      <c r="E66">
        <v>870.80328759579982</v>
      </c>
      <c r="F66">
        <v>1920.307017269834</v>
      </c>
      <c r="G66">
        <v>262.78627796966674</v>
      </c>
      <c r="H66">
        <v>84.321482051168374</v>
      </c>
      <c r="I66">
        <v>196.43912823405523</v>
      </c>
      <c r="J66">
        <v>2599.9441036736066</v>
      </c>
      <c r="K66">
        <v>711.72701846632833</v>
      </c>
      <c r="M66" t="s">
        <v>109</v>
      </c>
      <c r="N66" t="s">
        <v>114</v>
      </c>
      <c r="O66">
        <f t="shared" si="34"/>
        <v>3.2243324941284572</v>
      </c>
      <c r="P66">
        <f t="shared" si="33"/>
        <v>4.687651916645275</v>
      </c>
      <c r="Q66">
        <f t="shared" si="33"/>
        <v>2.9399200599901172</v>
      </c>
      <c r="R66">
        <f t="shared" si="33"/>
        <v>3.2833706689362301</v>
      </c>
      <c r="S66">
        <f t="shared" si="33"/>
        <v>2.4196026837277587</v>
      </c>
      <c r="T66">
        <f t="shared" si="33"/>
        <v>1.9259382311818947</v>
      </c>
      <c r="U66">
        <f t="shared" si="33"/>
        <v>2.2932279981332608</v>
      </c>
      <c r="V66">
        <f t="shared" si="33"/>
        <v>3.4149640111527182</v>
      </c>
      <c r="W66">
        <f t="shared" si="33"/>
        <v>2.8523134527569685</v>
      </c>
      <c r="X66">
        <v>6.304576420585998</v>
      </c>
      <c r="AE66" t="s">
        <v>83</v>
      </c>
      <c r="AF66">
        <v>490.33644862688823</v>
      </c>
      <c r="AG66">
        <v>716.31113984818342</v>
      </c>
      <c r="AH66">
        <v>1265.3683339182846</v>
      </c>
    </row>
    <row r="67" spans="2:34" x14ac:dyDescent="0.2">
      <c r="B67" t="s">
        <v>23</v>
      </c>
      <c r="C67">
        <v>617.18523341799437</v>
      </c>
      <c r="D67">
        <v>326783.19032951508</v>
      </c>
      <c r="E67">
        <v>366.51421311850589</v>
      </c>
      <c r="F67">
        <v>1766.8259069096503</v>
      </c>
      <c r="G67">
        <v>436.87267308021711</v>
      </c>
      <c r="H67">
        <v>52.029030842498834</v>
      </c>
      <c r="I67">
        <v>435.13815832766204</v>
      </c>
      <c r="J67">
        <v>1363.2402116666156</v>
      </c>
      <c r="K67">
        <v>176.9648458563629</v>
      </c>
      <c r="M67" t="s">
        <v>110</v>
      </c>
      <c r="N67" t="s">
        <v>113</v>
      </c>
      <c r="O67">
        <f t="shared" si="34"/>
        <v>2.7904155267206647</v>
      </c>
      <c r="P67">
        <f t="shared" si="33"/>
        <v>5.5142597084023137</v>
      </c>
      <c r="Q67">
        <f t="shared" si="33"/>
        <v>2.564090820885061</v>
      </c>
      <c r="R67">
        <f t="shared" si="33"/>
        <v>3.2471937586786197</v>
      </c>
      <c r="S67">
        <f t="shared" si="33"/>
        <v>2.6403548799083825</v>
      </c>
      <c r="T67">
        <f t="shared" si="33"/>
        <v>1.7162457362616923</v>
      </c>
      <c r="U67">
        <f t="shared" si="33"/>
        <v>2.6386271693062855</v>
      </c>
      <c r="V67">
        <f t="shared" si="33"/>
        <v>3.134572388050084</v>
      </c>
      <c r="W67">
        <f t="shared" si="33"/>
        <v>2.2478870021419186</v>
      </c>
      <c r="X67">
        <v>4.5767545515047923</v>
      </c>
    </row>
    <row r="68" spans="2:34" x14ac:dyDescent="0.2">
      <c r="B68" t="s">
        <v>28</v>
      </c>
      <c r="C68">
        <v>2211.4922252769438</v>
      </c>
      <c r="D68">
        <v>249530.41713654131</v>
      </c>
      <c r="E68">
        <v>526.17550749712393</v>
      </c>
      <c r="F68">
        <v>1577.5046647791205</v>
      </c>
      <c r="G68">
        <v>354.19268690935394</v>
      </c>
      <c r="H68">
        <v>71.237454610090253</v>
      </c>
      <c r="I68">
        <v>787.27070549488167</v>
      </c>
      <c r="J68">
        <v>15001.184532116993</v>
      </c>
      <c r="K68">
        <v>224.7509116212517</v>
      </c>
      <c r="M68" t="s">
        <v>110</v>
      </c>
      <c r="N68" t="s">
        <v>113</v>
      </c>
      <c r="O68">
        <f t="shared" si="34"/>
        <v>3.3446854169024318</v>
      </c>
      <c r="P68">
        <f t="shared" si="33"/>
        <v>5.3971234926022538</v>
      </c>
      <c r="Q68">
        <f t="shared" si="33"/>
        <v>2.7211306286101768</v>
      </c>
      <c r="R68">
        <f t="shared" si="33"/>
        <v>3.1979706521537858</v>
      </c>
      <c r="S68">
        <f t="shared" si="33"/>
        <v>2.5492395899774292</v>
      </c>
      <c r="T68">
        <f t="shared" si="33"/>
        <v>1.8527083932653596</v>
      </c>
      <c r="U68">
        <f t="shared" si="33"/>
        <v>2.896124091555544</v>
      </c>
      <c r="V68">
        <f t="shared" si="33"/>
        <v>4.1761255534190767</v>
      </c>
      <c r="W68">
        <f t="shared" si="33"/>
        <v>2.351701461968231</v>
      </c>
      <c r="X68">
        <v>4.8916087647012159</v>
      </c>
    </row>
    <row r="69" spans="2:34" x14ac:dyDescent="0.2">
      <c r="B69" t="s">
        <v>33</v>
      </c>
      <c r="C69">
        <v>1356.9879001212482</v>
      </c>
      <c r="D69">
        <v>46890.493765220126</v>
      </c>
      <c r="E69">
        <v>594.2748744080568</v>
      </c>
      <c r="F69">
        <v>1585.769767973655</v>
      </c>
      <c r="G69">
        <v>312.69593317382521</v>
      </c>
      <c r="H69">
        <v>45.679003934060511</v>
      </c>
      <c r="I69">
        <v>208.671982112824</v>
      </c>
      <c r="J69">
        <v>12609.454761459618</v>
      </c>
      <c r="K69">
        <v>122.0996637549728</v>
      </c>
      <c r="M69" t="s">
        <v>110</v>
      </c>
      <c r="N69" t="s">
        <v>113</v>
      </c>
      <c r="O69">
        <f t="shared" si="34"/>
        <v>3.1325759751954765</v>
      </c>
      <c r="P69">
        <f t="shared" si="33"/>
        <v>4.6710848059608887</v>
      </c>
      <c r="Q69">
        <f t="shared" si="33"/>
        <v>2.7739873689312589</v>
      </c>
      <c r="R69">
        <f t="shared" si="33"/>
        <v>3.2002401339546447</v>
      </c>
      <c r="S69">
        <f t="shared" si="33"/>
        <v>2.4951222329805351</v>
      </c>
      <c r="T69">
        <f t="shared" si="33"/>
        <v>1.6597166252146407</v>
      </c>
      <c r="U69">
        <f t="shared" si="33"/>
        <v>2.3194641413000321</v>
      </c>
      <c r="V69">
        <f t="shared" si="33"/>
        <v>4.1006963078887928</v>
      </c>
      <c r="W69">
        <f t="shared" si="33"/>
        <v>2.0867144679615821</v>
      </c>
      <c r="X69">
        <v>5.1451773116295589</v>
      </c>
    </row>
    <row r="70" spans="2:34" x14ac:dyDescent="0.2">
      <c r="B70" t="s">
        <v>38</v>
      </c>
      <c r="C70">
        <v>911.52024461108169</v>
      </c>
      <c r="D70">
        <v>366422.19221681054</v>
      </c>
      <c r="E70">
        <v>44.61491263728481</v>
      </c>
      <c r="F70">
        <v>1623.4031787987656</v>
      </c>
      <c r="G70">
        <v>370.69769995659937</v>
      </c>
      <c r="H70">
        <v>73.550668602015719</v>
      </c>
      <c r="I70">
        <v>749.51767598374886</v>
      </c>
      <c r="J70">
        <v>11603.331303949462</v>
      </c>
      <c r="K70">
        <v>225.04142749674494</v>
      </c>
      <c r="M70" t="s">
        <v>110</v>
      </c>
      <c r="N70" t="s">
        <v>113</v>
      </c>
      <c r="O70">
        <f t="shared" si="34"/>
        <v>2.9597663186577479</v>
      </c>
      <c r="P70">
        <f t="shared" si="33"/>
        <v>5.5639817686678557</v>
      </c>
      <c r="Q70">
        <f t="shared" si="33"/>
        <v>1.6494800469088746</v>
      </c>
      <c r="R70">
        <f t="shared" si="33"/>
        <v>3.2104263920274225</v>
      </c>
      <c r="S70">
        <f t="shared" si="33"/>
        <v>2.569019891399793</v>
      </c>
      <c r="T70">
        <f t="shared" si="33"/>
        <v>1.8665866249744425</v>
      </c>
      <c r="U70">
        <f t="shared" si="33"/>
        <v>2.8747818793346447</v>
      </c>
      <c r="V70">
        <f t="shared" si="33"/>
        <v>4.0645826926079787</v>
      </c>
      <c r="W70">
        <f t="shared" si="33"/>
        <v>2.3522624740095841</v>
      </c>
      <c r="X70">
        <v>4.6311067524179501</v>
      </c>
    </row>
    <row r="71" spans="2:34" x14ac:dyDescent="0.2">
      <c r="B71" t="s">
        <v>49</v>
      </c>
      <c r="C71">
        <v>398.53216556378402</v>
      </c>
      <c r="D71">
        <v>311741.49990049365</v>
      </c>
      <c r="E71">
        <v>257.62282476443551</v>
      </c>
      <c r="F71">
        <v>466.59658185178068</v>
      </c>
      <c r="G71">
        <v>315.74041173291408</v>
      </c>
      <c r="H71">
        <v>79.221069993404285</v>
      </c>
      <c r="I71">
        <v>516.11100844091675</v>
      </c>
      <c r="J71">
        <v>31062.74321359321</v>
      </c>
      <c r="K71">
        <v>21.157354451506666</v>
      </c>
      <c r="M71" t="s">
        <v>110</v>
      </c>
      <c r="N71" t="s">
        <v>114</v>
      </c>
      <c r="O71">
        <f t="shared" si="34"/>
        <v>2.6004633790900002</v>
      </c>
      <c r="P71">
        <f t="shared" si="33"/>
        <v>5.4937946206216672</v>
      </c>
      <c r="Q71">
        <f t="shared" si="33"/>
        <v>2.4109843378419389</v>
      </c>
      <c r="R71">
        <f t="shared" si="33"/>
        <v>2.6689415529567748</v>
      </c>
      <c r="S71">
        <f t="shared" si="33"/>
        <v>2.499330170962244</v>
      </c>
      <c r="T71">
        <f t="shared" si="33"/>
        <v>1.8988407038735375</v>
      </c>
      <c r="U71">
        <f t="shared" si="33"/>
        <v>2.7127431224959482</v>
      </c>
      <c r="V71">
        <f t="shared" si="33"/>
        <v>4.4922398065090512</v>
      </c>
      <c r="W71">
        <f t="shared" si="33"/>
        <v>1.3254613619008451</v>
      </c>
      <c r="X71">
        <v>4.6698023165857832</v>
      </c>
    </row>
    <row r="72" spans="2:34" x14ac:dyDescent="0.2">
      <c r="B72" t="s">
        <v>54</v>
      </c>
      <c r="C72">
        <v>385.84780733031641</v>
      </c>
      <c r="D72">
        <v>491724.98934931681</v>
      </c>
      <c r="E72">
        <v>181.54566500001829</v>
      </c>
      <c r="F72">
        <v>429.68632345206447</v>
      </c>
      <c r="G72">
        <v>321.24458032129803</v>
      </c>
      <c r="H72">
        <v>57.351483701538527</v>
      </c>
      <c r="I72">
        <v>534.67398028087166</v>
      </c>
      <c r="J72">
        <v>29877.366545242206</v>
      </c>
      <c r="K72">
        <v>20.375906011442325</v>
      </c>
      <c r="M72" t="s">
        <v>110</v>
      </c>
      <c r="N72" t="s">
        <v>114</v>
      </c>
      <c r="O72">
        <f t="shared" si="34"/>
        <v>2.5864160366138331</v>
      </c>
      <c r="P72">
        <f t="shared" si="33"/>
        <v>5.6917222795953135</v>
      </c>
      <c r="Q72">
        <f t="shared" si="33"/>
        <v>2.2589858831632688</v>
      </c>
      <c r="R72">
        <f t="shared" si="33"/>
        <v>2.633151530682214</v>
      </c>
      <c r="S72">
        <f t="shared" si="33"/>
        <v>2.5068358094711529</v>
      </c>
      <c r="T72">
        <f t="shared" si="33"/>
        <v>1.7585446577221331</v>
      </c>
      <c r="U72">
        <f t="shared" si="33"/>
        <v>2.728089049828049</v>
      </c>
      <c r="V72">
        <f t="shared" si="33"/>
        <v>4.4753423151891436</v>
      </c>
      <c r="W72">
        <f t="shared" si="33"/>
        <v>1.3091169286768924</v>
      </c>
      <c r="X72">
        <v>4.7680920697480413</v>
      </c>
    </row>
    <row r="73" spans="2:34" x14ac:dyDescent="0.2">
      <c r="B73" t="s">
        <v>59</v>
      </c>
      <c r="C73">
        <v>876.00882162629512</v>
      </c>
      <c r="D73">
        <v>178961.07554354137</v>
      </c>
      <c r="E73">
        <v>45.701743834388076</v>
      </c>
      <c r="F73">
        <v>503.72887521632663</v>
      </c>
      <c r="G73">
        <v>298.01340155803535</v>
      </c>
      <c r="H73">
        <v>122.42940790766394</v>
      </c>
      <c r="I73">
        <v>628.63879562197496</v>
      </c>
      <c r="J73">
        <v>29986.863281981456</v>
      </c>
      <c r="K73">
        <v>76.033598129661385</v>
      </c>
      <c r="M73" t="s">
        <v>110</v>
      </c>
      <c r="N73" t="s">
        <v>114</v>
      </c>
      <c r="O73">
        <f t="shared" si="34"/>
        <v>2.9425084796433443</v>
      </c>
      <c r="P73">
        <f t="shared" si="33"/>
        <v>5.252758581175863</v>
      </c>
      <c r="Q73">
        <f t="shared" si="33"/>
        <v>1.6599327716935506</v>
      </c>
      <c r="R73">
        <f t="shared" si="33"/>
        <v>2.7021968466045503</v>
      </c>
      <c r="S73">
        <f t="shared" si="33"/>
        <v>2.4742357945857689</v>
      </c>
      <c r="T73">
        <f t="shared" si="33"/>
        <v>2.0878857491657579</v>
      </c>
      <c r="U73">
        <f t="shared" si="33"/>
        <v>2.7984011794251766</v>
      </c>
      <c r="V73">
        <f t="shared" si="33"/>
        <v>4.4769310395983899</v>
      </c>
      <c r="W73">
        <f t="shared" si="33"/>
        <v>1.8810055430434025</v>
      </c>
      <c r="X73">
        <v>4.4922282089388723</v>
      </c>
    </row>
    <row r="74" spans="2:34" x14ac:dyDescent="0.2">
      <c r="B74" t="s">
        <v>64</v>
      </c>
      <c r="C74">
        <v>1311.1404278174227</v>
      </c>
      <c r="D74">
        <v>554812.89602295577</v>
      </c>
      <c r="E74">
        <v>1099.1590564413602</v>
      </c>
      <c r="F74">
        <v>455.41510075234527</v>
      </c>
      <c r="G74">
        <v>279.47068436445585</v>
      </c>
      <c r="H74">
        <v>104.67411586096513</v>
      </c>
      <c r="I74">
        <v>436.90301859496805</v>
      </c>
      <c r="J74">
        <v>19436.126557267093</v>
      </c>
      <c r="K74">
        <v>53.151542734424126</v>
      </c>
      <c r="M74" t="s">
        <v>110</v>
      </c>
      <c r="N74" t="s">
        <v>114</v>
      </c>
      <c r="O74">
        <f t="shared" si="34"/>
        <v>3.1176492086695897</v>
      </c>
      <c r="P74">
        <f t="shared" si="33"/>
        <v>5.7441465472219342</v>
      </c>
      <c r="Q74">
        <f t="shared" si="33"/>
        <v>3.0410605425932378</v>
      </c>
      <c r="R74">
        <f t="shared" si="33"/>
        <v>2.6584074269481759</v>
      </c>
      <c r="S74">
        <f t="shared" si="33"/>
        <v>2.446336258424656</v>
      </c>
      <c r="T74">
        <f t="shared" si="33"/>
        <v>2.0198393012725995</v>
      </c>
      <c r="U74">
        <f t="shared" si="33"/>
        <v>2.640385045292331</v>
      </c>
      <c r="V74">
        <f t="shared" si="33"/>
        <v>4.2886097182847633</v>
      </c>
      <c r="W74">
        <f t="shared" si="33"/>
        <v>1.7255158745286268</v>
      </c>
      <c r="X74">
        <v>4.6997205018925943</v>
      </c>
      <c r="AE74" s="8" t="s">
        <v>98</v>
      </c>
    </row>
    <row r="75" spans="2:34" x14ac:dyDescent="0.2">
      <c r="B75" t="s">
        <v>25</v>
      </c>
      <c r="C75">
        <v>1548.4420183272371</v>
      </c>
      <c r="D75">
        <v>146554.046478584</v>
      </c>
      <c r="E75">
        <v>483.72248763660781</v>
      </c>
      <c r="F75">
        <v>1036.5705254511042</v>
      </c>
      <c r="G75">
        <v>314.97012009835208</v>
      </c>
      <c r="H75">
        <v>34.303448251363996</v>
      </c>
      <c r="I75">
        <v>238.68753087379071</v>
      </c>
      <c r="J75">
        <v>1041.7706778080578</v>
      </c>
      <c r="K75">
        <v>244.68801687304699</v>
      </c>
      <c r="M75" t="s">
        <v>111</v>
      </c>
      <c r="N75" t="s">
        <v>113</v>
      </c>
      <c r="O75">
        <f t="shared" si="34"/>
        <v>3.1898949477670824</v>
      </c>
      <c r="P75">
        <f t="shared" si="34"/>
        <v>5.165997814170284</v>
      </c>
      <c r="Q75">
        <f t="shared" si="34"/>
        <v>2.684596277649931</v>
      </c>
      <c r="R75">
        <f t="shared" si="34"/>
        <v>3.0155988556554214</v>
      </c>
      <c r="S75">
        <f t="shared" si="34"/>
        <v>2.4982693560375129</v>
      </c>
      <c r="T75">
        <f t="shared" si="34"/>
        <v>1.5353377783887876</v>
      </c>
      <c r="U75">
        <f t="shared" si="34"/>
        <v>2.377829731892585</v>
      </c>
      <c r="V75">
        <f t="shared" si="34"/>
        <v>3.017772129401755</v>
      </c>
      <c r="W75">
        <f t="shared" si="34"/>
        <v>2.3886127011321627</v>
      </c>
      <c r="X75">
        <v>4.9808856080459325</v>
      </c>
      <c r="AF75" s="12" t="s">
        <v>86</v>
      </c>
      <c r="AG75" s="12" t="s">
        <v>84</v>
      </c>
      <c r="AH75" s="12" t="s">
        <v>85</v>
      </c>
    </row>
    <row r="76" spans="2:34" x14ac:dyDescent="0.2">
      <c r="B76" t="s">
        <v>30</v>
      </c>
      <c r="C76">
        <v>1626.7261438666187</v>
      </c>
      <c r="D76">
        <v>155663.4326490653</v>
      </c>
      <c r="E76">
        <v>455.19145605912956</v>
      </c>
      <c r="F76">
        <v>1129.7024354634746</v>
      </c>
      <c r="G76">
        <v>348.14748610263422</v>
      </c>
      <c r="H76">
        <v>37.498028459701054</v>
      </c>
      <c r="I76">
        <v>263.14953348427872</v>
      </c>
      <c r="J76">
        <v>1001.1559644129005</v>
      </c>
      <c r="K76">
        <v>283.40994803846417</v>
      </c>
      <c r="M76" t="s">
        <v>111</v>
      </c>
      <c r="N76" t="s">
        <v>113</v>
      </c>
      <c r="O76">
        <f t="shared" si="34"/>
        <v>3.2113144464720951</v>
      </c>
      <c r="P76">
        <f t="shared" si="34"/>
        <v>5.19218660316601</v>
      </c>
      <c r="Q76">
        <f t="shared" si="34"/>
        <v>2.6581941017587254</v>
      </c>
      <c r="R76">
        <f t="shared" si="34"/>
        <v>3.0529640650281489</v>
      </c>
      <c r="S76">
        <f t="shared" si="34"/>
        <v>2.5417632635768128</v>
      </c>
      <c r="T76">
        <f t="shared" si="34"/>
        <v>1.5740084343522165</v>
      </c>
      <c r="U76">
        <f t="shared" si="34"/>
        <v>2.4202026044297429</v>
      </c>
      <c r="V76">
        <f t="shared" si="34"/>
        <v>3.0005017390254087</v>
      </c>
      <c r="W76">
        <f t="shared" si="34"/>
        <v>2.4524150904505544</v>
      </c>
      <c r="X76">
        <v>4.9655155388561498</v>
      </c>
      <c r="AE76" t="s">
        <v>80</v>
      </c>
      <c r="AF76">
        <v>9799.4047640044919</v>
      </c>
      <c r="AG76">
        <v>159382.4944199805</v>
      </c>
      <c r="AH76">
        <v>54910.150163335711</v>
      </c>
    </row>
    <row r="77" spans="2:34" x14ac:dyDescent="0.2">
      <c r="B77" t="s">
        <v>35</v>
      </c>
      <c r="C77">
        <v>3702.3984292178789</v>
      </c>
      <c r="D77">
        <v>180932.98134212728</v>
      </c>
      <c r="E77">
        <v>583.34349535903243</v>
      </c>
      <c r="F77">
        <v>669.91885046209529</v>
      </c>
      <c r="G77">
        <v>259.26829978712311</v>
      </c>
      <c r="H77">
        <v>42.126627905355477</v>
      </c>
      <c r="I77">
        <v>248.2841233373633</v>
      </c>
      <c r="J77">
        <v>277.33211743220033</v>
      </c>
      <c r="K77">
        <v>316.25334353415184</v>
      </c>
      <c r="M77" t="s">
        <v>111</v>
      </c>
      <c r="N77" t="s">
        <v>113</v>
      </c>
      <c r="O77">
        <f t="shared" si="34"/>
        <v>3.5684831530176169</v>
      </c>
      <c r="P77">
        <f t="shared" si="34"/>
        <v>5.2575177393823305</v>
      </c>
      <c r="Q77">
        <f t="shared" si="34"/>
        <v>2.7659243595779097</v>
      </c>
      <c r="R77">
        <f t="shared" si="34"/>
        <v>2.8260221983262377</v>
      </c>
      <c r="S77">
        <f t="shared" si="34"/>
        <v>2.4137494197036404</v>
      </c>
      <c r="T77">
        <f t="shared" si="34"/>
        <v>1.6245566967079434</v>
      </c>
      <c r="U77">
        <f t="shared" si="34"/>
        <v>2.3949489492467655</v>
      </c>
      <c r="V77">
        <f t="shared" si="34"/>
        <v>2.4430001675074431</v>
      </c>
      <c r="W77">
        <f t="shared" si="34"/>
        <v>2.5000351257119573</v>
      </c>
      <c r="X77">
        <v>4.7773156494928006</v>
      </c>
      <c r="AE77" t="s">
        <v>81</v>
      </c>
      <c r="AF77">
        <v>6144.8894789294864</v>
      </c>
      <c r="AG77">
        <v>247406.57336202177</v>
      </c>
      <c r="AH77">
        <v>384310.11520407686</v>
      </c>
    </row>
    <row r="78" spans="2:34" x14ac:dyDescent="0.2">
      <c r="B78" t="s">
        <v>40</v>
      </c>
      <c r="C78">
        <v>7052.4782616744506</v>
      </c>
      <c r="D78">
        <v>108795.27806412114</v>
      </c>
      <c r="E78">
        <v>568.33662895812643</v>
      </c>
      <c r="F78">
        <v>747.78357013095228</v>
      </c>
      <c r="G78">
        <v>372.84175775974774</v>
      </c>
      <c r="H78">
        <v>39.69818160661201</v>
      </c>
      <c r="I78">
        <v>262.07839210983457</v>
      </c>
      <c r="J78">
        <v>286.46557210223506</v>
      </c>
      <c r="K78">
        <v>423.09157954051949</v>
      </c>
      <c r="M78" t="s">
        <v>111</v>
      </c>
      <c r="N78" t="s">
        <v>113</v>
      </c>
      <c r="O78">
        <f t="shared" si="34"/>
        <v>3.8483417561745314</v>
      </c>
      <c r="P78">
        <f t="shared" si="34"/>
        <v>5.0366100465092387</v>
      </c>
      <c r="Q78">
        <f t="shared" si="34"/>
        <v>2.7546056469681131</v>
      </c>
      <c r="R78">
        <f t="shared" si="34"/>
        <v>2.8737759188553063</v>
      </c>
      <c r="S78">
        <f t="shared" si="34"/>
        <v>2.5715245467855934</v>
      </c>
      <c r="T78">
        <f t="shared" si="34"/>
        <v>1.5987706141610809</v>
      </c>
      <c r="U78">
        <f t="shared" si="34"/>
        <v>2.418431215626843</v>
      </c>
      <c r="V78">
        <f t="shared" si="34"/>
        <v>2.4570724352232851</v>
      </c>
      <c r="W78">
        <f t="shared" si="34"/>
        <v>2.626434381995256</v>
      </c>
      <c r="X78">
        <v>4.9778995258847489</v>
      </c>
      <c r="AE78" t="s">
        <v>82</v>
      </c>
      <c r="AF78">
        <v>3454.7234006318299</v>
      </c>
      <c r="AG78">
        <v>147986.43463347445</v>
      </c>
      <c r="AH78">
        <v>68014.013422184216</v>
      </c>
    </row>
    <row r="79" spans="2:34" x14ac:dyDescent="0.2">
      <c r="B79" t="s">
        <v>51</v>
      </c>
      <c r="C79">
        <v>1916.2990346720785</v>
      </c>
      <c r="D79">
        <v>60019.981397145071</v>
      </c>
      <c r="E79">
        <v>700.47751931078858</v>
      </c>
      <c r="F79">
        <v>947.05897100034883</v>
      </c>
      <c r="G79">
        <v>222.2463479430607</v>
      </c>
      <c r="H79">
        <v>13.951222649498424</v>
      </c>
      <c r="I79">
        <v>129.7076967943668</v>
      </c>
      <c r="J79">
        <v>190.64149071798161</v>
      </c>
      <c r="K79">
        <v>515.40507707643542</v>
      </c>
      <c r="M79" t="s">
        <v>111</v>
      </c>
      <c r="N79" t="s">
        <v>114</v>
      </c>
      <c r="O79">
        <f t="shared" si="34"/>
        <v>3.2824632808252741</v>
      </c>
      <c r="P79">
        <f t="shared" si="34"/>
        <v>4.7782958564817282</v>
      </c>
      <c r="Q79">
        <f t="shared" si="34"/>
        <v>2.8453942018688458</v>
      </c>
      <c r="R79">
        <f t="shared" si="34"/>
        <v>2.9763770222795856</v>
      </c>
      <c r="S79">
        <f t="shared" si="34"/>
        <v>2.3468346331688754</v>
      </c>
      <c r="T79">
        <f t="shared" si="34"/>
        <v>1.1446122697359595</v>
      </c>
      <c r="U79">
        <f t="shared" si="34"/>
        <v>2.112965747681177</v>
      </c>
      <c r="V79">
        <f t="shared" si="34"/>
        <v>2.280217425310191</v>
      </c>
      <c r="W79">
        <f t="shared" si="34"/>
        <v>2.7121486923200857</v>
      </c>
      <c r="X79">
        <v>4.8417627494464845</v>
      </c>
      <c r="AE79" t="s">
        <v>83</v>
      </c>
      <c r="AF79">
        <v>5844.0369997556063</v>
      </c>
      <c r="AG79">
        <v>209475.30967714198</v>
      </c>
      <c r="AH79">
        <v>53367.840442698274</v>
      </c>
    </row>
    <row r="80" spans="2:34" x14ac:dyDescent="0.2">
      <c r="B80" t="s">
        <v>56</v>
      </c>
      <c r="C80">
        <v>405.08073381076844</v>
      </c>
      <c r="D80">
        <v>89927.127794507382</v>
      </c>
      <c r="E80">
        <v>440.28475100599854</v>
      </c>
      <c r="F80">
        <v>791.73860759188312</v>
      </c>
      <c r="G80">
        <v>201.55562784034134</v>
      </c>
      <c r="H80">
        <v>31.963762458651029</v>
      </c>
      <c r="I80">
        <v>107.75608021433793</v>
      </c>
      <c r="J80">
        <v>228.12872777941138</v>
      </c>
      <c r="K80">
        <v>301.2239830762187</v>
      </c>
      <c r="M80" t="s">
        <v>111</v>
      </c>
      <c r="N80" t="s">
        <v>114</v>
      </c>
      <c r="O80">
        <f t="shared" si="34"/>
        <v>2.6075415880400556</v>
      </c>
      <c r="P80">
        <f t="shared" si="34"/>
        <v>4.9538907225926394</v>
      </c>
      <c r="Q80">
        <f t="shared" si="34"/>
        <v>2.6437336441953145</v>
      </c>
      <c r="R80">
        <f t="shared" si="34"/>
        <v>2.8985818229810172</v>
      </c>
      <c r="S80">
        <f t="shared" si="34"/>
        <v>2.3043949290377292</v>
      </c>
      <c r="T80">
        <f t="shared" si="34"/>
        <v>1.504657894511062</v>
      </c>
      <c r="U80">
        <f t="shared" si="34"/>
        <v>2.0324417849027032</v>
      </c>
      <c r="V80">
        <f t="shared" si="34"/>
        <v>2.3581799785273474</v>
      </c>
      <c r="W80">
        <f t="shared" si="34"/>
        <v>2.4788895468879146</v>
      </c>
      <c r="X80">
        <v>4.677339813133198</v>
      </c>
    </row>
    <row r="81" spans="2:34" x14ac:dyDescent="0.2">
      <c r="B81" t="s">
        <v>61</v>
      </c>
      <c r="C81">
        <v>559.14727195033026</v>
      </c>
      <c r="D81">
        <v>60523.035111219149</v>
      </c>
      <c r="E81">
        <v>638.61365206263542</v>
      </c>
      <c r="F81">
        <v>736.1801534855216</v>
      </c>
      <c r="G81">
        <v>331.65629586723003</v>
      </c>
      <c r="H81">
        <v>18.50464174557942</v>
      </c>
      <c r="I81">
        <v>91.591970968047448</v>
      </c>
      <c r="J81">
        <v>212.42306370146932</v>
      </c>
      <c r="K81">
        <v>457.82249207424604</v>
      </c>
      <c r="M81" t="s">
        <v>111</v>
      </c>
      <c r="N81" t="s">
        <v>114</v>
      </c>
      <c r="O81">
        <f t="shared" si="34"/>
        <v>2.7475262103400926</v>
      </c>
      <c r="P81">
        <f t="shared" si="34"/>
        <v>4.7819206989116747</v>
      </c>
      <c r="Q81">
        <f t="shared" si="34"/>
        <v>2.8052381985004735</v>
      </c>
      <c r="R81">
        <f t="shared" si="34"/>
        <v>2.8669841052216181</v>
      </c>
      <c r="S81">
        <f t="shared" si="34"/>
        <v>2.5206882459716309</v>
      </c>
      <c r="T81">
        <f t="shared" si="34"/>
        <v>1.2672806814644149</v>
      </c>
      <c r="U81">
        <f t="shared" si="34"/>
        <v>1.9618574047038468</v>
      </c>
      <c r="V81">
        <f t="shared" si="34"/>
        <v>2.3272016682215617</v>
      </c>
      <c r="W81">
        <f t="shared" si="34"/>
        <v>2.6606971250440292</v>
      </c>
      <c r="X81">
        <v>4.9129650888251204</v>
      </c>
      <c r="AE81" s="8" t="s">
        <v>91</v>
      </c>
    </row>
    <row r="82" spans="2:34" x14ac:dyDescent="0.2">
      <c r="B82" t="s">
        <v>66</v>
      </c>
      <c r="C82">
        <v>912.74177785365441</v>
      </c>
      <c r="D82">
        <v>61585.909385865278</v>
      </c>
      <c r="E82">
        <v>1572.7289015429046</v>
      </c>
      <c r="F82">
        <v>2650.2377864245568</v>
      </c>
      <c r="G82">
        <v>132.9736669061524</v>
      </c>
      <c r="H82">
        <v>18.968762769213988</v>
      </c>
      <c r="I82">
        <v>81.523642597954009</v>
      </c>
      <c r="J82">
        <v>207.87759783743581</v>
      </c>
      <c r="K82">
        <v>472.40397309223516</v>
      </c>
      <c r="M82" t="s">
        <v>111</v>
      </c>
      <c r="N82" t="s">
        <v>114</v>
      </c>
      <c r="O82">
        <f t="shared" si="34"/>
        <v>2.9603479294345609</v>
      </c>
      <c r="P82">
        <f t="shared" si="34"/>
        <v>4.7894813586584517</v>
      </c>
      <c r="Q82">
        <f t="shared" si="34"/>
        <v>3.1966538677531151</v>
      </c>
      <c r="R82">
        <f t="shared" si="34"/>
        <v>3.4232848417477957</v>
      </c>
      <c r="S82">
        <f t="shared" si="34"/>
        <v>2.1237656451050153</v>
      </c>
      <c r="T82">
        <f t="shared" si="34"/>
        <v>1.2780390051097401</v>
      </c>
      <c r="U82">
        <f t="shared" si="34"/>
        <v>1.9112835763571594</v>
      </c>
      <c r="V82">
        <f t="shared" si="34"/>
        <v>2.3178076896210262</v>
      </c>
      <c r="W82">
        <f t="shared" si="34"/>
        <v>2.6743135415341484</v>
      </c>
      <c r="X82">
        <v>5.4180011875516607</v>
      </c>
    </row>
    <row r="83" spans="2:34" x14ac:dyDescent="0.2">
      <c r="B83" t="s">
        <v>24</v>
      </c>
      <c r="C83">
        <v>1034.2691647081588</v>
      </c>
      <c r="D83">
        <v>137899.28935103136</v>
      </c>
      <c r="E83">
        <v>868.85143309215084</v>
      </c>
      <c r="F83">
        <v>993.28092054915089</v>
      </c>
      <c r="G83">
        <v>396.74303991598566</v>
      </c>
      <c r="H83">
        <v>30.30444327757764</v>
      </c>
      <c r="I83">
        <v>151.19474057110401</v>
      </c>
      <c r="J83">
        <v>475.5939803616825</v>
      </c>
      <c r="K83">
        <v>283.37581000474313</v>
      </c>
      <c r="M83" t="s">
        <v>112</v>
      </c>
      <c r="N83" t="s">
        <v>113</v>
      </c>
      <c r="O83">
        <f t="shared" si="34"/>
        <v>3.0146335769931119</v>
      </c>
      <c r="P83">
        <f t="shared" si="34"/>
        <v>5.1395620280923042</v>
      </c>
      <c r="Q83">
        <f t="shared" si="34"/>
        <v>2.9389455217831628</v>
      </c>
      <c r="R83">
        <f t="shared" si="34"/>
        <v>2.9970720934000479</v>
      </c>
      <c r="S83">
        <f t="shared" si="34"/>
        <v>2.5985093166427782</v>
      </c>
      <c r="T83">
        <f t="shared" si="34"/>
        <v>1.4815063100026251</v>
      </c>
      <c r="U83">
        <f t="shared" si="34"/>
        <v>2.1795366841501425</v>
      </c>
      <c r="V83">
        <f t="shared" si="34"/>
        <v>2.6772363490748101</v>
      </c>
      <c r="W83">
        <f t="shared" si="34"/>
        <v>2.4523627745287953</v>
      </c>
      <c r="X83">
        <v>4.6802779991124428</v>
      </c>
      <c r="AE83" t="s">
        <v>80</v>
      </c>
      <c r="AF83">
        <v>9184.6079065785761</v>
      </c>
      <c r="AG83">
        <v>37896.694979879365</v>
      </c>
      <c r="AH83">
        <v>20756.596182637957</v>
      </c>
    </row>
    <row r="84" spans="2:34" x14ac:dyDescent="0.2">
      <c r="B84" t="s">
        <v>29</v>
      </c>
      <c r="C84">
        <v>2197.1397902724816</v>
      </c>
      <c r="D84">
        <v>209412.06293946796</v>
      </c>
      <c r="E84">
        <v>755.46803797059613</v>
      </c>
      <c r="F84">
        <v>718.12008984391787</v>
      </c>
      <c r="G84">
        <v>522.72479048828086</v>
      </c>
      <c r="H84">
        <v>130.1441503634932</v>
      </c>
      <c r="I84">
        <v>378.43279885026755</v>
      </c>
      <c r="J84">
        <v>1504.7669593311252</v>
      </c>
      <c r="K84">
        <v>350.64031158268887</v>
      </c>
      <c r="M84" t="s">
        <v>112</v>
      </c>
      <c r="N84" t="s">
        <v>113</v>
      </c>
      <c r="O84">
        <f t="shared" si="34"/>
        <v>3.3418576892430494</v>
      </c>
      <c r="P84">
        <f t="shared" si="34"/>
        <v>5.3210016950942762</v>
      </c>
      <c r="Q84">
        <f t="shared" si="34"/>
        <v>2.8782160951123297</v>
      </c>
      <c r="R84">
        <f t="shared" si="34"/>
        <v>2.8561970765479643</v>
      </c>
      <c r="S84">
        <f t="shared" si="34"/>
        <v>2.7182730972222191</v>
      </c>
      <c r="T84">
        <f t="shared" si="34"/>
        <v>2.1144246524917487</v>
      </c>
      <c r="U84">
        <f t="shared" si="34"/>
        <v>2.5779887697550863</v>
      </c>
      <c r="V84">
        <f t="shared" si="34"/>
        <v>3.1774692466985512</v>
      </c>
      <c r="W84">
        <f t="shared" si="34"/>
        <v>2.5448618435647434</v>
      </c>
      <c r="X84">
        <v>4.8833812219422663</v>
      </c>
      <c r="AE84" t="s">
        <v>81</v>
      </c>
      <c r="AF84">
        <v>2924.4510103925654</v>
      </c>
      <c r="AG84">
        <v>142216.4708485413</v>
      </c>
      <c r="AH84">
        <v>171312.17651915672</v>
      </c>
    </row>
    <row r="85" spans="2:34" x14ac:dyDescent="0.2">
      <c r="B85" t="s">
        <v>34</v>
      </c>
      <c r="C85">
        <v>1951.2898379660041</v>
      </c>
      <c r="D85">
        <v>165545.43344340546</v>
      </c>
      <c r="E85">
        <v>650.60398921019657</v>
      </c>
      <c r="F85">
        <v>917.26687371616413</v>
      </c>
      <c r="G85">
        <v>420.75307171167088</v>
      </c>
      <c r="H85">
        <v>25.305837499335741</v>
      </c>
      <c r="I85">
        <v>202.36474959261713</v>
      </c>
      <c r="J85">
        <v>206.06881397433946</v>
      </c>
      <c r="K85">
        <v>388.22196620081178</v>
      </c>
      <c r="M85" t="s">
        <v>112</v>
      </c>
      <c r="N85" t="s">
        <v>113</v>
      </c>
      <c r="O85">
        <f t="shared" si="34"/>
        <v>3.2903217828134284</v>
      </c>
      <c r="P85">
        <f t="shared" si="34"/>
        <v>5.2189172052772523</v>
      </c>
      <c r="Q85">
        <f t="shared" si="34"/>
        <v>2.8133167218518662</v>
      </c>
      <c r="R85">
        <f t="shared" si="34"/>
        <v>2.9624957096287656</v>
      </c>
      <c r="S85">
        <f t="shared" si="34"/>
        <v>2.6240272952302957</v>
      </c>
      <c r="T85">
        <f t="shared" si="34"/>
        <v>1.4032207149038993</v>
      </c>
      <c r="U85">
        <f t="shared" si="34"/>
        <v>2.3061348639449615</v>
      </c>
      <c r="V85">
        <f t="shared" si="34"/>
        <v>2.3140122715285605</v>
      </c>
      <c r="W85">
        <f t="shared" si="34"/>
        <v>2.5890801048027496</v>
      </c>
      <c r="X85">
        <v>4.763714188584343</v>
      </c>
      <c r="AE85" t="s">
        <v>82</v>
      </c>
      <c r="AF85">
        <v>689.21200824944697</v>
      </c>
      <c r="AG85">
        <v>29902.1165785224</v>
      </c>
      <c r="AH85">
        <v>14623.319357211141</v>
      </c>
    </row>
    <row r="86" spans="2:34" x14ac:dyDescent="0.2">
      <c r="B86" t="s">
        <v>39</v>
      </c>
      <c r="C86">
        <v>702.48575027369327</v>
      </c>
      <c r="D86">
        <v>325044.45297466312</v>
      </c>
      <c r="E86">
        <v>649.97452366554398</v>
      </c>
      <c r="F86">
        <v>714.00983413725305</v>
      </c>
      <c r="G86">
        <v>475.3979915651081</v>
      </c>
      <c r="H86">
        <v>56.761568737852961</v>
      </c>
      <c r="I86">
        <v>209.66739193395188</v>
      </c>
      <c r="J86">
        <v>825.37289931761495</v>
      </c>
      <c r="K86">
        <v>225.24419901733552</v>
      </c>
      <c r="M86" t="s">
        <v>112</v>
      </c>
      <c r="N86" t="s">
        <v>113</v>
      </c>
      <c r="O86">
        <f t="shared" si="34"/>
        <v>2.8466375191247759</v>
      </c>
      <c r="P86">
        <f t="shared" si="34"/>
        <v>5.5119427590140155</v>
      </c>
      <c r="Q86">
        <f t="shared" si="34"/>
        <v>2.8128963344146913</v>
      </c>
      <c r="R86">
        <f t="shared" si="34"/>
        <v>2.8537041934038094</v>
      </c>
      <c r="S86">
        <f t="shared" si="34"/>
        <v>2.677057342612958</v>
      </c>
      <c r="T86">
        <f t="shared" si="34"/>
        <v>1.7540543896885095</v>
      </c>
      <c r="U86">
        <f t="shared" si="34"/>
        <v>2.3215308930103524</v>
      </c>
      <c r="V86">
        <f t="shared" si="34"/>
        <v>2.9166502049460021</v>
      </c>
      <c r="W86">
        <f t="shared" si="34"/>
        <v>2.3526536148910462</v>
      </c>
      <c r="X86">
        <v>4.8173690355134111</v>
      </c>
      <c r="AE86" t="s">
        <v>83</v>
      </c>
      <c r="AF86">
        <v>5694.7260367882209</v>
      </c>
      <c r="AG86">
        <v>82480.687829147791</v>
      </c>
      <c r="AH86">
        <v>43337.407165608354</v>
      </c>
    </row>
    <row r="87" spans="2:34" x14ac:dyDescent="0.2">
      <c r="B87" t="s">
        <v>50</v>
      </c>
      <c r="C87">
        <v>436.63302039554299</v>
      </c>
      <c r="D87">
        <v>28708.21367544778</v>
      </c>
      <c r="E87">
        <v>691.50917250872055</v>
      </c>
      <c r="F87">
        <v>790.15191459640084</v>
      </c>
      <c r="G87">
        <v>488.10850144131251</v>
      </c>
      <c r="H87">
        <v>48.112924851587096</v>
      </c>
      <c r="I87">
        <v>196.31421818050885</v>
      </c>
      <c r="J87">
        <v>551.06904196662026</v>
      </c>
      <c r="K87">
        <v>322.40146349582926</v>
      </c>
      <c r="M87" t="s">
        <v>112</v>
      </c>
      <c r="N87" t="s">
        <v>114</v>
      </c>
      <c r="O87">
        <f t="shared" si="34"/>
        <v>2.6401165761585248</v>
      </c>
      <c r="P87">
        <f t="shared" si="34"/>
        <v>4.4580061700293649</v>
      </c>
      <c r="Q87">
        <f t="shared" si="34"/>
        <v>2.8397979451734603</v>
      </c>
      <c r="R87">
        <f t="shared" si="34"/>
        <v>2.8977105967692895</v>
      </c>
      <c r="S87">
        <f t="shared" si="34"/>
        <v>2.6885163718788054</v>
      </c>
      <c r="T87">
        <f t="shared" si="34"/>
        <v>1.6822617590703846</v>
      </c>
      <c r="U87">
        <f t="shared" si="34"/>
        <v>2.2929517547896272</v>
      </c>
      <c r="V87">
        <f t="shared" si="34"/>
        <v>2.7412060138548755</v>
      </c>
      <c r="W87">
        <f t="shared" si="34"/>
        <v>2.5083970045558828</v>
      </c>
      <c r="X87">
        <v>4.5690874993675372</v>
      </c>
    </row>
    <row r="88" spans="2:34" x14ac:dyDescent="0.2">
      <c r="B88" t="s">
        <v>55</v>
      </c>
      <c r="C88">
        <v>862.9964868972404</v>
      </c>
      <c r="D88">
        <v>25713.18884944763</v>
      </c>
      <c r="E88">
        <v>1113.3461487406603</v>
      </c>
      <c r="F88">
        <v>1679.1142416081639</v>
      </c>
      <c r="G88">
        <v>293.77631011195541</v>
      </c>
      <c r="H88">
        <v>41.698251074580249</v>
      </c>
      <c r="I88">
        <v>224.1128517757441</v>
      </c>
      <c r="J88">
        <v>779.59689469557316</v>
      </c>
      <c r="K88">
        <v>431.0131044188314</v>
      </c>
      <c r="M88" t="s">
        <v>112</v>
      </c>
      <c r="N88" t="s">
        <v>114</v>
      </c>
      <c r="O88">
        <f t="shared" si="34"/>
        <v>2.9360090277844466</v>
      </c>
      <c r="P88">
        <f t="shared" si="34"/>
        <v>4.4101559394915668</v>
      </c>
      <c r="Q88">
        <f t="shared" si="34"/>
        <v>3.0466302111595542</v>
      </c>
      <c r="R88">
        <f t="shared" si="34"/>
        <v>3.225080245162578</v>
      </c>
      <c r="S88">
        <f t="shared" si="34"/>
        <v>2.4680167717045194</v>
      </c>
      <c r="T88">
        <f t="shared" si="34"/>
        <v>1.6201178399956402</v>
      </c>
      <c r="U88">
        <f t="shared" si="34"/>
        <v>2.3504667619132436</v>
      </c>
      <c r="V88">
        <f t="shared" si="34"/>
        <v>2.8918701005594074</v>
      </c>
      <c r="W88">
        <f t="shared" si="34"/>
        <v>2.6344904745465079</v>
      </c>
      <c r="X88">
        <v>4.8242796905313305</v>
      </c>
    </row>
    <row r="89" spans="2:34" x14ac:dyDescent="0.2">
      <c r="B89" t="s">
        <v>60</v>
      </c>
      <c r="C89">
        <v>3083.4874099115814</v>
      </c>
      <c r="D89">
        <v>117558.67371305129</v>
      </c>
      <c r="E89">
        <v>1182.9765132246819</v>
      </c>
      <c r="F89">
        <v>1048.0557764066991</v>
      </c>
      <c r="G89">
        <v>246.84155477792694</v>
      </c>
      <c r="H89">
        <v>27.554774435254004</v>
      </c>
      <c r="I89">
        <v>123.55692412163501</v>
      </c>
      <c r="J89">
        <v>495.83257971482743</v>
      </c>
      <c r="K89">
        <v>442.48229645395986</v>
      </c>
      <c r="M89" t="s">
        <v>112</v>
      </c>
      <c r="N89" t="s">
        <v>114</v>
      </c>
      <c r="O89">
        <f t="shared" si="34"/>
        <v>3.4890421795120918</v>
      </c>
      <c r="P89">
        <f t="shared" si="34"/>
        <v>5.0702546777548418</v>
      </c>
      <c r="Q89">
        <f t="shared" si="34"/>
        <v>3.072976122245703</v>
      </c>
      <c r="R89">
        <f t="shared" si="34"/>
        <v>3.0203843959502525</v>
      </c>
      <c r="S89">
        <f t="shared" si="34"/>
        <v>2.3924182732363843</v>
      </c>
      <c r="T89">
        <f t="shared" si="34"/>
        <v>1.440196860219938</v>
      </c>
      <c r="U89">
        <f t="shared" si="34"/>
        <v>2.0918670882533346</v>
      </c>
      <c r="V89">
        <f t="shared" si="34"/>
        <v>2.6953350595949939</v>
      </c>
      <c r="W89">
        <f t="shared" si="34"/>
        <v>2.6458958994267001</v>
      </c>
      <c r="X89">
        <v>4.6354488958670741</v>
      </c>
    </row>
    <row r="90" spans="2:34" x14ac:dyDescent="0.2">
      <c r="B90" t="s">
        <v>65</v>
      </c>
      <c r="C90">
        <v>451.70271518607905</v>
      </c>
      <c r="D90">
        <v>41491.285532846421</v>
      </c>
      <c r="E90">
        <v>1210.3574096347238</v>
      </c>
      <c r="F90">
        <v>1341.5026439747844</v>
      </c>
      <c r="G90">
        <v>332.40471461248819</v>
      </c>
      <c r="H90">
        <v>51.920499694636987</v>
      </c>
      <c r="I90">
        <v>182.72789108706024</v>
      </c>
      <c r="J90">
        <v>546.84511156035421</v>
      </c>
      <c r="K90">
        <v>457.64669516008979</v>
      </c>
      <c r="M90" t="s">
        <v>112</v>
      </c>
      <c r="N90" t="s">
        <v>114</v>
      </c>
      <c r="O90">
        <f t="shared" si="34"/>
        <v>2.6548527011143883</v>
      </c>
      <c r="P90">
        <f t="shared" si="34"/>
        <v>4.6179568908707287</v>
      </c>
      <c r="Q90">
        <f t="shared" si="34"/>
        <v>3.0829136332189866</v>
      </c>
      <c r="R90">
        <f t="shared" si="34"/>
        <v>3.1275915329621342</v>
      </c>
      <c r="S90">
        <f t="shared" si="34"/>
        <v>2.5216671749065003</v>
      </c>
      <c r="T90">
        <f t="shared" si="34"/>
        <v>1.7153388635607869</v>
      </c>
      <c r="U90">
        <f t="shared" si="34"/>
        <v>2.2618048419377268</v>
      </c>
      <c r="V90">
        <f t="shared" si="34"/>
        <v>2.7378643341576878</v>
      </c>
      <c r="W90">
        <f t="shared" si="34"/>
        <v>2.6605303305046677</v>
      </c>
      <c r="X90">
        <v>5.0608117425557309</v>
      </c>
    </row>
    <row r="91" spans="2:34" x14ac:dyDescent="0.2">
      <c r="B91" t="s">
        <v>53</v>
      </c>
      <c r="C91">
        <v>1190.5016760641063</v>
      </c>
      <c r="D91">
        <v>2780.0613349566001</v>
      </c>
      <c r="E91">
        <v>859.3531898896772</v>
      </c>
      <c r="F91">
        <v>842.57982756050626</v>
      </c>
      <c r="G91">
        <v>104.86416793746285</v>
      </c>
      <c r="H91">
        <v>12.62255750311197</v>
      </c>
      <c r="I91">
        <v>99.464947716722463</v>
      </c>
      <c r="J91">
        <v>732.35029839598315</v>
      </c>
      <c r="K91">
        <v>156.82985432505058</v>
      </c>
      <c r="M91" t="s">
        <v>109</v>
      </c>
      <c r="N91" t="s">
        <v>115</v>
      </c>
      <c r="O91">
        <f t="shared" si="34"/>
        <v>3.0757300111687695</v>
      </c>
      <c r="P91">
        <f t="shared" si="34"/>
        <v>3.4440543776228796</v>
      </c>
      <c r="Q91">
        <f t="shared" si="34"/>
        <v>2.9341716933945632</v>
      </c>
      <c r="R91">
        <f t="shared" si="34"/>
        <v>2.9256110573495402</v>
      </c>
      <c r="S91">
        <f t="shared" si="34"/>
        <v>2.0206271152150892</v>
      </c>
      <c r="T91">
        <f t="shared" si="34"/>
        <v>1.1011473578367128</v>
      </c>
      <c r="U91">
        <f t="shared" si="34"/>
        <v>1.9976700586829177</v>
      </c>
      <c r="V91">
        <f t="shared" si="34"/>
        <v>2.8647188628486693</v>
      </c>
      <c r="W91">
        <f t="shared" si="34"/>
        <v>2.1954287390530194</v>
      </c>
      <c r="X91">
        <v>4.6149000813763905</v>
      </c>
      <c r="AE91" s="8" t="s">
        <v>99</v>
      </c>
    </row>
    <row r="92" spans="2:34" x14ac:dyDescent="0.2">
      <c r="B92" t="s">
        <v>58</v>
      </c>
      <c r="C92">
        <v>967.97893605908928</v>
      </c>
      <c r="D92">
        <v>3914.5724770046331</v>
      </c>
      <c r="E92">
        <v>1384.3298347685663</v>
      </c>
      <c r="F92">
        <v>1831.6265164688236</v>
      </c>
      <c r="G92">
        <v>464.40970818009572</v>
      </c>
      <c r="H92">
        <v>12.10457572173379</v>
      </c>
      <c r="I92">
        <v>262.1166634765209</v>
      </c>
      <c r="J92">
        <v>1441.7566515399631</v>
      </c>
      <c r="K92">
        <v>472.44197812614959</v>
      </c>
      <c r="M92" t="s">
        <v>109</v>
      </c>
      <c r="N92" t="s">
        <v>115</v>
      </c>
      <c r="O92">
        <f t="shared" si="34"/>
        <v>2.9858659068405866</v>
      </c>
      <c r="P92">
        <f t="shared" si="34"/>
        <v>3.592684338292746</v>
      </c>
      <c r="Q92">
        <f t="shared" si="34"/>
        <v>3.1412395788154797</v>
      </c>
      <c r="R92">
        <f t="shared" si="34"/>
        <v>3.2628369221851701</v>
      </c>
      <c r="S92">
        <f t="shared" si="34"/>
        <v>2.666901289802488</v>
      </c>
      <c r="T92">
        <f t="shared" si="34"/>
        <v>1.0829495715605644</v>
      </c>
      <c r="U92">
        <f t="shared" si="34"/>
        <v>2.4184946311177722</v>
      </c>
      <c r="V92">
        <f t="shared" si="34"/>
        <v>3.1588919637038391</v>
      </c>
      <c r="W92">
        <f t="shared" si="34"/>
        <v>2.6743484792433083</v>
      </c>
      <c r="X92">
        <v>4.8087288451311503</v>
      </c>
      <c r="AF92" s="12" t="s">
        <v>86</v>
      </c>
      <c r="AG92" s="12" t="s">
        <v>84</v>
      </c>
      <c r="AH92" s="12" t="s">
        <v>85</v>
      </c>
    </row>
    <row r="93" spans="2:34" x14ac:dyDescent="0.2">
      <c r="B93" t="s">
        <v>63</v>
      </c>
      <c r="C93">
        <v>200.50923699353433</v>
      </c>
      <c r="D93">
        <v>14328.733013232773</v>
      </c>
      <c r="E93">
        <v>659.55939580879738</v>
      </c>
      <c r="F93">
        <v>1061.8916319487355</v>
      </c>
      <c r="G93">
        <v>120.89230924420045</v>
      </c>
      <c r="H93">
        <v>8.6298123450899809</v>
      </c>
      <c r="I93">
        <v>75.607770555598847</v>
      </c>
      <c r="J93">
        <v>341.98410011277701</v>
      </c>
      <c r="K93">
        <v>161.40403735935442</v>
      </c>
      <c r="M93" t="s">
        <v>109</v>
      </c>
      <c r="N93" t="s">
        <v>115</v>
      </c>
      <c r="O93">
        <f t="shared" si="34"/>
        <v>2.3021343843523008</v>
      </c>
      <c r="P93">
        <f t="shared" si="34"/>
        <v>4.1562077905586809</v>
      </c>
      <c r="Q93">
        <f t="shared" si="34"/>
        <v>2.819253911497992</v>
      </c>
      <c r="R93">
        <f t="shared" si="34"/>
        <v>3.0260801984327719</v>
      </c>
      <c r="S93">
        <f t="shared" si="34"/>
        <v>2.0823986734079636</v>
      </c>
      <c r="T93">
        <f t="shared" si="34"/>
        <v>0.93600135210246371</v>
      </c>
      <c r="U93">
        <f t="shared" si="34"/>
        <v>1.8785664322207147</v>
      </c>
      <c r="V93">
        <f t="shared" si="34"/>
        <v>2.5340059148461815</v>
      </c>
      <c r="W93">
        <f t="shared" si="34"/>
        <v>2.2079143939607673</v>
      </c>
      <c r="X93">
        <v>4.6415524538897195</v>
      </c>
      <c r="AE93" t="s">
        <v>80</v>
      </c>
      <c r="AF93">
        <v>3229.7374252704831</v>
      </c>
      <c r="AG93">
        <v>712.30411583459443</v>
      </c>
      <c r="AH93">
        <v>859.71513763947576</v>
      </c>
    </row>
    <row r="94" spans="2:34" x14ac:dyDescent="0.2">
      <c r="B94" t="s">
        <v>68</v>
      </c>
      <c r="C94">
        <v>294.05299177403646</v>
      </c>
      <c r="D94">
        <v>2352.7811738284163</v>
      </c>
      <c r="E94">
        <v>621.32694392878318</v>
      </c>
      <c r="F94">
        <v>1251.8108281789732</v>
      </c>
      <c r="G94">
        <v>135.50928247749263</v>
      </c>
      <c r="H94">
        <v>14.464945540678098</v>
      </c>
      <c r="I94">
        <v>92.51176520830532</v>
      </c>
      <c r="J94">
        <v>507.84602900979354</v>
      </c>
      <c r="K94">
        <v>326.86455692349398</v>
      </c>
      <c r="M94" t="s">
        <v>109</v>
      </c>
      <c r="N94" t="s">
        <v>115</v>
      </c>
      <c r="O94">
        <f t="shared" si="34"/>
        <v>2.4684256023891202</v>
      </c>
      <c r="P94">
        <f t="shared" si="34"/>
        <v>3.3715815364330721</v>
      </c>
      <c r="Q94">
        <f t="shared" si="34"/>
        <v>2.7933201872617017</v>
      </c>
      <c r="R94">
        <f t="shared" si="34"/>
        <v>3.0975387038861051</v>
      </c>
      <c r="S94">
        <f t="shared" si="34"/>
        <v>2.1319690456951177</v>
      </c>
      <c r="T94">
        <f t="shared" si="34"/>
        <v>1.1603168029043258</v>
      </c>
      <c r="U94">
        <f t="shared" si="34"/>
        <v>1.9661969677674274</v>
      </c>
      <c r="V94">
        <f t="shared" si="34"/>
        <v>2.7057320609312097</v>
      </c>
      <c r="W94">
        <f t="shared" si="34"/>
        <v>2.5143678310512709</v>
      </c>
      <c r="X94">
        <v>4.2169133771630118</v>
      </c>
      <c r="AE94" t="s">
        <v>81</v>
      </c>
      <c r="AF94">
        <v>484.34279832229356</v>
      </c>
      <c r="AG94">
        <v>382.89487691524283</v>
      </c>
      <c r="AH94">
        <v>396.00732251005053</v>
      </c>
    </row>
    <row r="95" spans="2:34" x14ac:dyDescent="0.2">
      <c r="B95" t="s">
        <v>46</v>
      </c>
      <c r="C95">
        <v>300.12971198986884</v>
      </c>
      <c r="D95">
        <v>3849.7666058099076</v>
      </c>
      <c r="E95">
        <v>50.842861206188054</v>
      </c>
      <c r="F95">
        <v>3715.1675816728002</v>
      </c>
      <c r="G95">
        <v>148.08038207887458</v>
      </c>
      <c r="H95">
        <v>22.095736774196627</v>
      </c>
      <c r="I95">
        <v>532.24659137673189</v>
      </c>
      <c r="J95">
        <v>549.84418798393608</v>
      </c>
      <c r="K95">
        <v>439.30817468906463</v>
      </c>
      <c r="M95" t="s">
        <v>111</v>
      </c>
      <c r="N95" t="s">
        <v>115</v>
      </c>
      <c r="O95">
        <f t="shared" si="34"/>
        <v>2.477308991474529</v>
      </c>
      <c r="P95">
        <f t="shared" si="34"/>
        <v>3.5854344009678876</v>
      </c>
      <c r="Q95">
        <f t="shared" si="34"/>
        <v>1.7062299826981444</v>
      </c>
      <c r="R95">
        <f t="shared" si="34"/>
        <v>3.5699784084476804</v>
      </c>
      <c r="S95">
        <f t="shared" si="34"/>
        <v>2.1704975263184081</v>
      </c>
      <c r="T95">
        <f t="shared" si="34"/>
        <v>1.344308487529142</v>
      </c>
      <c r="U95">
        <f t="shared" si="34"/>
        <v>2.7261128888026729</v>
      </c>
      <c r="V95">
        <f t="shared" si="34"/>
        <v>2.7402396387930938</v>
      </c>
      <c r="W95">
        <f t="shared" si="34"/>
        <v>2.6427692847342947</v>
      </c>
      <c r="X95">
        <v>5.011988217122556</v>
      </c>
      <c r="AE95" t="s">
        <v>82</v>
      </c>
      <c r="AF95">
        <v>1472.7981488515734</v>
      </c>
      <c r="AG95">
        <v>522.64851700322401</v>
      </c>
      <c r="AH95">
        <v>838.02620598058184</v>
      </c>
    </row>
    <row r="96" spans="2:34" x14ac:dyDescent="0.2">
      <c r="B96" t="s">
        <v>47</v>
      </c>
      <c r="C96">
        <v>1598.3933201030738</v>
      </c>
      <c r="D96">
        <v>6911.499544906238</v>
      </c>
      <c r="E96">
        <v>446.26052267305749</v>
      </c>
      <c r="F96">
        <v>3921.7151199453833</v>
      </c>
      <c r="G96">
        <v>163.43615469112814</v>
      </c>
      <c r="H96">
        <v>26.728958030012716</v>
      </c>
      <c r="I96">
        <v>484.43348257889733</v>
      </c>
      <c r="J96">
        <v>711.27985803241131</v>
      </c>
      <c r="K96">
        <v>1203.5079622709345</v>
      </c>
      <c r="M96" t="s">
        <v>111</v>
      </c>
      <c r="N96" t="s">
        <v>115</v>
      </c>
      <c r="O96">
        <f t="shared" si="34"/>
        <v>3.2036836559116639</v>
      </c>
      <c r="P96">
        <f t="shared" si="34"/>
        <v>3.8395722837598503</v>
      </c>
      <c r="Q96">
        <f t="shared" si="34"/>
        <v>2.6495884697588257</v>
      </c>
      <c r="R96">
        <f t="shared" si="34"/>
        <v>3.5934760425879362</v>
      </c>
      <c r="S96">
        <f t="shared" si="34"/>
        <v>2.2133481357091327</v>
      </c>
      <c r="T96">
        <f t="shared" si="34"/>
        <v>1.4269820290657045</v>
      </c>
      <c r="U96">
        <f t="shared" si="34"/>
        <v>2.6852341526310437</v>
      </c>
      <c r="V96">
        <f t="shared" si="34"/>
        <v>2.8520405105546853</v>
      </c>
      <c r="W96">
        <f t="shared" si="34"/>
        <v>3.0804489678631399</v>
      </c>
      <c r="X96">
        <v>4.9617891940539245</v>
      </c>
      <c r="AE96" t="s">
        <v>83</v>
      </c>
      <c r="AF96">
        <v>881.14234109895608</v>
      </c>
      <c r="AG96">
        <v>731.22449598462185</v>
      </c>
      <c r="AH96">
        <v>1049.5473110271967</v>
      </c>
    </row>
    <row r="97" spans="2:34" x14ac:dyDescent="0.2">
      <c r="B97" t="s">
        <v>48</v>
      </c>
      <c r="C97">
        <v>457.3072245337039</v>
      </c>
      <c r="D97">
        <v>3856.7873321512748</v>
      </c>
      <c r="E97">
        <v>329.15193506208675</v>
      </c>
      <c r="F97">
        <v>2922.3682683443781</v>
      </c>
      <c r="G97">
        <v>115.58106740955729</v>
      </c>
      <c r="H97">
        <v>19.23747415717644</v>
      </c>
      <c r="I97">
        <v>240.09055275731069</v>
      </c>
      <c r="J97">
        <v>847.29709991116908</v>
      </c>
      <c r="K97">
        <v>332.94744890236677</v>
      </c>
      <c r="M97" t="s">
        <v>111</v>
      </c>
      <c r="N97" t="s">
        <v>115</v>
      </c>
      <c r="O97">
        <f t="shared" si="34"/>
        <v>2.6602080624135667</v>
      </c>
      <c r="P97">
        <f t="shared" si="34"/>
        <v>3.5862256920110855</v>
      </c>
      <c r="Q97">
        <f t="shared" si="34"/>
        <v>2.5173964126236501</v>
      </c>
      <c r="R97">
        <f t="shared" si="34"/>
        <v>3.46573494357364</v>
      </c>
      <c r="S97">
        <f t="shared" si="34"/>
        <v>2.0628867009275615</v>
      </c>
      <c r="T97">
        <f t="shared" si="34"/>
        <v>1.2841480494267627</v>
      </c>
      <c r="U97">
        <f t="shared" si="34"/>
        <v>2.3803750714852252</v>
      </c>
      <c r="V97">
        <f t="shared" si="34"/>
        <v>2.9280357199266143</v>
      </c>
      <c r="W97">
        <f t="shared" si="34"/>
        <v>2.5223756916061895</v>
      </c>
      <c r="X97">
        <v>4.6916904269518893</v>
      </c>
    </row>
    <row r="98" spans="2:34" x14ac:dyDescent="0.2">
      <c r="B98" t="s">
        <v>45</v>
      </c>
      <c r="C98">
        <v>3349.6894268306032</v>
      </c>
      <c r="D98">
        <v>9961.5044328505246</v>
      </c>
      <c r="E98">
        <v>1111.115874347842</v>
      </c>
      <c r="F98">
        <v>4203.1107482943562</v>
      </c>
      <c r="G98">
        <v>110.08338103250757</v>
      </c>
      <c r="H98">
        <v>32.75698960195556</v>
      </c>
      <c r="I98">
        <v>393.44085200116751</v>
      </c>
      <c r="J98">
        <v>680.1517065562407</v>
      </c>
      <c r="K98">
        <v>541.73577788317709</v>
      </c>
      <c r="M98" t="s">
        <v>111</v>
      </c>
      <c r="N98" t="s">
        <v>115</v>
      </c>
      <c r="O98">
        <f t="shared" si="34"/>
        <v>3.5250045424200249</v>
      </c>
      <c r="P98">
        <f t="shared" si="34"/>
        <v>3.9983249325547865</v>
      </c>
      <c r="Q98">
        <f t="shared" si="34"/>
        <v>3.04575935233937</v>
      </c>
      <c r="R98">
        <f t="shared" si="34"/>
        <v>3.6235708334361894</v>
      </c>
      <c r="S98">
        <f t="shared" si="34"/>
        <v>2.0417217597469208</v>
      </c>
      <c r="T98">
        <f t="shared" si="34"/>
        <v>1.5153039828523369</v>
      </c>
      <c r="U98">
        <f t="shared" si="34"/>
        <v>2.5948794518658826</v>
      </c>
      <c r="V98">
        <f t="shared" si="34"/>
        <v>2.8326057920766763</v>
      </c>
      <c r="W98">
        <f t="shared" si="34"/>
        <v>2.7337875186666447</v>
      </c>
      <c r="X98">
        <v>4.4773353729575964</v>
      </c>
      <c r="AE98" s="8" t="s">
        <v>92</v>
      </c>
    </row>
    <row r="99" spans="2:34" x14ac:dyDescent="0.2">
      <c r="B99" t="s">
        <v>27</v>
      </c>
      <c r="C99">
        <v>2245.4442405321688</v>
      </c>
      <c r="D99">
        <v>4795.534375349881</v>
      </c>
      <c r="E99">
        <v>3064.9840440450516</v>
      </c>
      <c r="F99">
        <v>1329.8631805489742</v>
      </c>
      <c r="G99">
        <v>281.20269986010442</v>
      </c>
      <c r="H99">
        <v>17.884282127545717</v>
      </c>
      <c r="I99">
        <v>178.94826578564454</v>
      </c>
      <c r="J99">
        <v>629.47705407297417</v>
      </c>
      <c r="K99">
        <v>673.97772974836334</v>
      </c>
      <c r="M99" t="s">
        <v>112</v>
      </c>
      <c r="N99" t="s">
        <v>115</v>
      </c>
      <c r="O99">
        <f t="shared" si="34"/>
        <v>3.3513022750166983</v>
      </c>
      <c r="P99">
        <f t="shared" si="34"/>
        <v>3.680837008448266</v>
      </c>
      <c r="Q99">
        <f t="shared" si="34"/>
        <v>3.4864282179731205</v>
      </c>
      <c r="R99">
        <f t="shared" si="34"/>
        <v>3.1238069620278948</v>
      </c>
      <c r="S99">
        <f t="shared" si="34"/>
        <v>2.4490194860800636</v>
      </c>
      <c r="T99">
        <f t="shared" si="34"/>
        <v>1.2524715123182182</v>
      </c>
      <c r="U99">
        <f t="shared" si="34"/>
        <v>2.2527274939337656</v>
      </c>
      <c r="V99">
        <f t="shared" si="34"/>
        <v>2.7989799036716549</v>
      </c>
      <c r="W99">
        <f t="shared" si="34"/>
        <v>2.8286455463762872</v>
      </c>
      <c r="X99">
        <v>4.6896579483252729</v>
      </c>
    </row>
    <row r="100" spans="2:34" x14ac:dyDescent="0.2">
      <c r="B100" t="s">
        <v>32</v>
      </c>
      <c r="C100">
        <v>6060.5398745239327</v>
      </c>
      <c r="D100">
        <v>4452.6962685113749</v>
      </c>
      <c r="E100">
        <v>3548.9595479617274</v>
      </c>
      <c r="F100">
        <v>1731.966476381491</v>
      </c>
      <c r="G100">
        <v>405.85684553506564</v>
      </c>
      <c r="H100">
        <v>14.680432156125299</v>
      </c>
      <c r="I100">
        <v>390.61883950283203</v>
      </c>
      <c r="J100">
        <v>1340.7649972655477</v>
      </c>
      <c r="K100">
        <v>1074.2840545295032</v>
      </c>
      <c r="M100" t="s">
        <v>112</v>
      </c>
      <c r="N100" t="s">
        <v>115</v>
      </c>
      <c r="O100">
        <f t="shared" si="34"/>
        <v>3.7825113129589054</v>
      </c>
      <c r="P100">
        <f t="shared" si="34"/>
        <v>3.6486230716395691</v>
      </c>
      <c r="Q100">
        <f t="shared" si="34"/>
        <v>3.5501010491652525</v>
      </c>
      <c r="R100">
        <f t="shared" si="34"/>
        <v>3.238539481640085</v>
      </c>
      <c r="S100">
        <f t="shared" si="34"/>
        <v>2.6083728755539117</v>
      </c>
      <c r="T100">
        <f t="shared" si="34"/>
        <v>1.1667388403387742</v>
      </c>
      <c r="U100">
        <f t="shared" si="34"/>
        <v>2.5917531854311306</v>
      </c>
      <c r="V100">
        <f t="shared" si="34"/>
        <v>3.1273526635081197</v>
      </c>
      <c r="W100">
        <f t="shared" si="34"/>
        <v>3.0311191295980446</v>
      </c>
      <c r="X100">
        <v>4.8464694611544008</v>
      </c>
      <c r="AE100" t="s">
        <v>80</v>
      </c>
      <c r="AF100">
        <v>217.29721103016453</v>
      </c>
      <c r="AG100">
        <v>192.12577309909111</v>
      </c>
      <c r="AH100">
        <v>194.06494269675829</v>
      </c>
    </row>
    <row r="101" spans="2:34" x14ac:dyDescent="0.2">
      <c r="B101" t="s">
        <v>37</v>
      </c>
      <c r="C101">
        <v>1308.8671047057669</v>
      </c>
      <c r="D101">
        <v>6434.2663780347884</v>
      </c>
      <c r="E101">
        <v>3170.9081826100942</v>
      </c>
      <c r="F101">
        <v>1359.3796864304843</v>
      </c>
      <c r="G101">
        <v>202.08168910648126</v>
      </c>
      <c r="H101">
        <v>8.7044334801633951</v>
      </c>
      <c r="I101">
        <v>136.73424978490641</v>
      </c>
      <c r="J101">
        <v>495.32085533293491</v>
      </c>
      <c r="K101">
        <v>1179.7248652417668</v>
      </c>
      <c r="M101" t="s">
        <v>112</v>
      </c>
      <c r="N101" t="s">
        <v>115</v>
      </c>
      <c r="O101">
        <f t="shared" si="34"/>
        <v>3.116895552873959</v>
      </c>
      <c r="P101">
        <f t="shared" si="34"/>
        <v>3.8084990366896485</v>
      </c>
      <c r="Q101">
        <f t="shared" si="34"/>
        <v>3.501183666699716</v>
      </c>
      <c r="R101">
        <f t="shared" si="34"/>
        <v>3.1333407758576395</v>
      </c>
      <c r="S101">
        <f t="shared" si="34"/>
        <v>2.3055269632912156</v>
      </c>
      <c r="T101">
        <f t="shared" si="34"/>
        <v>0.93974051072672427</v>
      </c>
      <c r="U101">
        <f t="shared" ref="O101:W106" si="35">LOG10(I101)</f>
        <v>2.135877312150281</v>
      </c>
      <c r="V101">
        <f t="shared" si="35"/>
        <v>2.6948866142035959</v>
      </c>
      <c r="W101">
        <f t="shared" si="35"/>
        <v>3.0717807332045708</v>
      </c>
      <c r="X101">
        <v>4.7789722166414181</v>
      </c>
      <c r="AE101" t="s">
        <v>81</v>
      </c>
      <c r="AF101">
        <v>449.55576149063279</v>
      </c>
      <c r="AG101">
        <v>244.88943275032096</v>
      </c>
      <c r="AH101">
        <v>476.89287096794772</v>
      </c>
    </row>
    <row r="102" spans="2:34" x14ac:dyDescent="0.2">
      <c r="B102" t="s">
        <v>42</v>
      </c>
      <c r="C102">
        <v>74.299607751604725</v>
      </c>
      <c r="D102">
        <v>23515.122034121923</v>
      </c>
      <c r="E102">
        <v>3134.09792646506</v>
      </c>
      <c r="F102">
        <v>1047.4124186578274</v>
      </c>
      <c r="G102">
        <v>295.50952866775947</v>
      </c>
      <c r="H102">
        <v>25.744991533217995</v>
      </c>
      <c r="I102">
        <v>86.559142313136533</v>
      </c>
      <c r="J102">
        <v>621.18024518755567</v>
      </c>
      <c r="K102">
        <v>70.545415620733877</v>
      </c>
      <c r="M102" t="s">
        <v>112</v>
      </c>
      <c r="N102" t="s">
        <v>115</v>
      </c>
      <c r="O102">
        <f t="shared" si="35"/>
        <v>1.8709865210046766</v>
      </c>
      <c r="P102">
        <f t="shared" si="35"/>
        <v>4.3713472369034134</v>
      </c>
      <c r="Q102">
        <f t="shared" si="35"/>
        <v>3.4961125620939568</v>
      </c>
      <c r="R102">
        <f t="shared" si="35"/>
        <v>3.0201177188136947</v>
      </c>
      <c r="S102">
        <f t="shared" si="35"/>
        <v>2.4705714892142572</v>
      </c>
      <c r="T102">
        <f t="shared" si="35"/>
        <v>1.4106927533364013</v>
      </c>
      <c r="U102">
        <f t="shared" si="35"/>
        <v>1.9373129444986605</v>
      </c>
      <c r="V102">
        <f t="shared" si="35"/>
        <v>2.793217635816251</v>
      </c>
      <c r="W102">
        <f t="shared" si="35"/>
        <v>1.8484687964701223</v>
      </c>
      <c r="X102">
        <v>4.4850344885645415</v>
      </c>
      <c r="AE102" t="s">
        <v>82</v>
      </c>
      <c r="AF102">
        <v>655.30327075645255</v>
      </c>
      <c r="AG102">
        <v>62.814474990726268</v>
      </c>
      <c r="AH102">
        <v>502.21885127784157</v>
      </c>
    </row>
    <row r="103" spans="2:34" x14ac:dyDescent="0.2">
      <c r="B103" t="s">
        <v>12</v>
      </c>
      <c r="C103">
        <v>1331.8454677194225</v>
      </c>
      <c r="D103">
        <v>4302.4745670187049</v>
      </c>
      <c r="E103">
        <v>1679.6535337489349</v>
      </c>
      <c r="F103">
        <v>587.82742789239842</v>
      </c>
      <c r="G103">
        <v>383.16752028466209</v>
      </c>
      <c r="H103">
        <v>30.073628278661122</v>
      </c>
      <c r="I103">
        <v>70.371301692827203</v>
      </c>
      <c r="J103">
        <v>551.4780403576251</v>
      </c>
      <c r="K103">
        <v>493.47421603692987</v>
      </c>
      <c r="M103" t="s">
        <v>110</v>
      </c>
      <c r="N103" t="s">
        <v>115</v>
      </c>
      <c r="O103">
        <f t="shared" si="35"/>
        <v>3.1244538371390354</v>
      </c>
      <c r="P103">
        <f t="shared" si="35"/>
        <v>3.6337183117860987</v>
      </c>
      <c r="Q103">
        <f t="shared" si="35"/>
        <v>3.2252197079766503</v>
      </c>
      <c r="R103">
        <f t="shared" si="35"/>
        <v>2.7692498462898669</v>
      </c>
      <c r="S103">
        <f t="shared" si="35"/>
        <v>2.5833886884050057</v>
      </c>
      <c r="T103">
        <f t="shared" si="35"/>
        <v>1.4781858273803197</v>
      </c>
      <c r="U103">
        <f t="shared" si="35"/>
        <v>1.8473955844618628</v>
      </c>
      <c r="V103">
        <f t="shared" si="35"/>
        <v>2.7415282236821308</v>
      </c>
      <c r="W103">
        <f t="shared" si="35"/>
        <v>2.6932644657687344</v>
      </c>
      <c r="X103">
        <v>4.7737572284582042</v>
      </c>
      <c r="AE103" t="s">
        <v>83</v>
      </c>
      <c r="AF103">
        <v>351.31916312952092</v>
      </c>
      <c r="AG103">
        <v>104.29149415627001</v>
      </c>
      <c r="AH103">
        <v>242.16030512905073</v>
      </c>
    </row>
    <row r="104" spans="2:34" x14ac:dyDescent="0.2">
      <c r="B104" t="s">
        <v>17</v>
      </c>
      <c r="C104">
        <v>1482.985383153326</v>
      </c>
      <c r="D104">
        <v>2957.761549755126</v>
      </c>
      <c r="E104">
        <v>2303.3552149135508</v>
      </c>
      <c r="F104">
        <v>1963.933259429984</v>
      </c>
      <c r="G104">
        <v>431.29491092843801</v>
      </c>
      <c r="H104">
        <v>24.526823320634549</v>
      </c>
      <c r="I104">
        <v>53.388023398154964</v>
      </c>
      <c r="J104">
        <v>362.08066617769202</v>
      </c>
      <c r="K104">
        <v>333.17386601836751</v>
      </c>
      <c r="M104" t="s">
        <v>110</v>
      </c>
      <c r="N104" t="s">
        <v>115</v>
      </c>
      <c r="O104">
        <f t="shared" si="35"/>
        <v>3.1711368704841223</v>
      </c>
      <c r="P104">
        <f t="shared" si="35"/>
        <v>3.4709631589104428</v>
      </c>
      <c r="Q104">
        <f t="shared" si="35"/>
        <v>3.3623609184162166</v>
      </c>
      <c r="R104">
        <f t="shared" si="35"/>
        <v>3.2931267250223297</v>
      </c>
      <c r="S104">
        <f t="shared" si="35"/>
        <v>2.6347743337111345</v>
      </c>
      <c r="T104">
        <f t="shared" si="35"/>
        <v>1.3896413026434757</v>
      </c>
      <c r="U104">
        <f t="shared" si="35"/>
        <v>1.7274438421322122</v>
      </c>
      <c r="V104">
        <f t="shared" si="35"/>
        <v>2.5588053356523828</v>
      </c>
      <c r="W104">
        <f t="shared" si="35"/>
        <v>2.5226709282415345</v>
      </c>
      <c r="X104">
        <v>4.8264629746183596</v>
      </c>
    </row>
    <row r="105" spans="2:34" x14ac:dyDescent="0.2">
      <c r="B105" t="s">
        <v>22</v>
      </c>
      <c r="C105">
        <v>478.13021456006584</v>
      </c>
      <c r="D105">
        <v>3725.3443724630661</v>
      </c>
      <c r="E105">
        <v>1047.7419181478408</v>
      </c>
      <c r="F105">
        <v>646.19755777567036</v>
      </c>
      <c r="G105">
        <v>347.47191280178367</v>
      </c>
      <c r="H105">
        <v>18.325656492192309</v>
      </c>
      <c r="I105">
        <v>104.92931003389864</v>
      </c>
      <c r="J105">
        <v>560.75470205006104</v>
      </c>
      <c r="K105">
        <v>155.22357848294516</v>
      </c>
      <c r="M105" t="s">
        <v>110</v>
      </c>
      <c r="N105" t="s">
        <v>115</v>
      </c>
      <c r="O105">
        <f t="shared" si="35"/>
        <v>2.6795461890044909</v>
      </c>
      <c r="P105">
        <f t="shared" si="35"/>
        <v>3.5711664253118456</v>
      </c>
      <c r="Q105">
        <f t="shared" si="35"/>
        <v>3.0202543195489904</v>
      </c>
      <c r="R105">
        <f t="shared" si="35"/>
        <v>2.8103653123220549</v>
      </c>
      <c r="S105">
        <f t="shared" si="35"/>
        <v>2.5409197050176742</v>
      </c>
      <c r="T105">
        <f t="shared" si="35"/>
        <v>1.2630595416121895</v>
      </c>
      <c r="U105">
        <f t="shared" si="35"/>
        <v>2.0208968171543908</v>
      </c>
      <c r="V105">
        <f t="shared" si="35"/>
        <v>2.7487729239239016</v>
      </c>
      <c r="W105">
        <f t="shared" si="35"/>
        <v>2.1909576913246585</v>
      </c>
      <c r="X105">
        <v>4.6098061269631021</v>
      </c>
    </row>
    <row r="106" spans="2:34" x14ac:dyDescent="0.2">
      <c r="B106" t="s">
        <v>7</v>
      </c>
      <c r="C106">
        <v>253.52319625519445</v>
      </c>
      <c r="D106">
        <v>2833.3131132904214</v>
      </c>
      <c r="E106">
        <v>860.44192859596706</v>
      </c>
      <c r="F106">
        <v>607.23114869450364</v>
      </c>
      <c r="G106">
        <v>221.3881785212439</v>
      </c>
      <c r="H106">
        <v>30.739589247132397</v>
      </c>
      <c r="I106">
        <v>70.712913983338296</v>
      </c>
      <c r="J106">
        <v>652.99147817204289</v>
      </c>
      <c r="K106">
        <v>276.00684900529029</v>
      </c>
      <c r="M106" t="s">
        <v>110</v>
      </c>
      <c r="N106" t="s">
        <v>115</v>
      </c>
      <c r="O106">
        <f t="shared" si="35"/>
        <v>2.4040177015184834</v>
      </c>
      <c r="P106">
        <f t="shared" si="35"/>
        <v>3.4522945716471969</v>
      </c>
      <c r="Q106">
        <f t="shared" si="35"/>
        <v>2.9347215650280609</v>
      </c>
      <c r="R106">
        <f t="shared" si="35"/>
        <v>2.7833540411469349</v>
      </c>
      <c r="S106">
        <f t="shared" si="35"/>
        <v>2.3451544271115403</v>
      </c>
      <c r="T106">
        <f t="shared" si="35"/>
        <v>1.487698060011623</v>
      </c>
      <c r="U106">
        <f t="shared" si="35"/>
        <v>1.8494987342996856</v>
      </c>
      <c r="V106">
        <f t="shared" si="35"/>
        <v>2.8149075135767476</v>
      </c>
      <c r="W106">
        <f t="shared" si="35"/>
        <v>2.4409198590518062</v>
      </c>
      <c r="X106">
        <v>4.8344494461934042</v>
      </c>
    </row>
    <row r="111" spans="2:34" x14ac:dyDescent="0.2">
      <c r="AD111" s="8" t="s">
        <v>100</v>
      </c>
    </row>
    <row r="112" spans="2:34" x14ac:dyDescent="0.2">
      <c r="AE112" s="12" t="s">
        <v>86</v>
      </c>
      <c r="AF112" s="12" t="s">
        <v>84</v>
      </c>
      <c r="AG112" s="12" t="s">
        <v>85</v>
      </c>
    </row>
    <row r="113" spans="30:33" x14ac:dyDescent="0.2">
      <c r="AD113" t="s">
        <v>80</v>
      </c>
      <c r="AE113">
        <v>1367.1554405046943</v>
      </c>
      <c r="AF113">
        <v>1435.8817260719027</v>
      </c>
      <c r="AG113">
        <v>1576.4493535388574</v>
      </c>
    </row>
    <row r="114" spans="30:33" x14ac:dyDescent="0.2">
      <c r="AD114" t="s">
        <v>81</v>
      </c>
      <c r="AE114">
        <v>3690.5904295642295</v>
      </c>
      <c r="AF114">
        <v>1638.3758796152979</v>
      </c>
      <c r="AG114">
        <v>463.85672031812925</v>
      </c>
    </row>
    <row r="115" spans="30:33" x14ac:dyDescent="0.2">
      <c r="AD115" t="s">
        <v>82</v>
      </c>
      <c r="AE115">
        <v>951.29734844813902</v>
      </c>
      <c r="AF115">
        <v>895.99384537690662</v>
      </c>
      <c r="AG115">
        <v>1281.3038796255776</v>
      </c>
    </row>
    <row r="116" spans="30:33" x14ac:dyDescent="0.2">
      <c r="AD116" t="s">
        <v>83</v>
      </c>
      <c r="AE116">
        <v>1246.9772010392599</v>
      </c>
      <c r="AF116">
        <v>835.66942956162143</v>
      </c>
      <c r="AG116">
        <v>1214.7061441465121</v>
      </c>
    </row>
    <row r="118" spans="30:33" x14ac:dyDescent="0.2">
      <c r="AD118" s="8" t="s">
        <v>93</v>
      </c>
    </row>
    <row r="120" spans="30:33" x14ac:dyDescent="0.2">
      <c r="AD120" t="s">
        <v>80</v>
      </c>
      <c r="AE120">
        <v>280.93526355211827</v>
      </c>
      <c r="AF120">
        <v>488.5205686369336</v>
      </c>
      <c r="AG120">
        <v>698.94783059904898</v>
      </c>
    </row>
    <row r="121" spans="30:33" x14ac:dyDescent="0.2">
      <c r="AD121" t="s">
        <v>81</v>
      </c>
      <c r="AE121">
        <v>549.80754966626637</v>
      </c>
      <c r="AF121">
        <v>87.932358585726391</v>
      </c>
      <c r="AG121">
        <v>30.747208763979561</v>
      </c>
    </row>
    <row r="122" spans="30:33" x14ac:dyDescent="0.2">
      <c r="AD122" t="s">
        <v>82</v>
      </c>
      <c r="AE122">
        <v>675.52678294797499</v>
      </c>
      <c r="AF122">
        <v>221.70377915524102</v>
      </c>
      <c r="AG122">
        <v>916.97577803488502</v>
      </c>
    </row>
    <row r="123" spans="30:33" x14ac:dyDescent="0.2">
      <c r="AD123" t="s">
        <v>83</v>
      </c>
      <c r="AE123">
        <v>424.11951520990669</v>
      </c>
      <c r="AF123">
        <v>141.56085783242332</v>
      </c>
      <c r="AG123">
        <v>382.8711150650023</v>
      </c>
    </row>
    <row r="128" spans="30:33" x14ac:dyDescent="0.2">
      <c r="AD128" s="8" t="s">
        <v>101</v>
      </c>
    </row>
    <row r="129" spans="30:33" x14ac:dyDescent="0.2">
      <c r="AE129" s="12" t="s">
        <v>86</v>
      </c>
      <c r="AF129" s="12" t="s">
        <v>84</v>
      </c>
      <c r="AG129" s="12" t="s">
        <v>85</v>
      </c>
    </row>
    <row r="130" spans="30:33" x14ac:dyDescent="0.2">
      <c r="AD130" t="s">
        <v>80</v>
      </c>
      <c r="AE130">
        <v>296.16269079235269</v>
      </c>
      <c r="AF130">
        <v>286.26683534080576</v>
      </c>
      <c r="AG130">
        <v>256.31604967543279</v>
      </c>
    </row>
    <row r="131" spans="30:33" x14ac:dyDescent="0.2">
      <c r="AD131" t="s">
        <v>81</v>
      </c>
      <c r="AE131">
        <v>134.29524630301691</v>
      </c>
      <c r="AF131">
        <v>368.61474827999888</v>
      </c>
      <c r="AG131">
        <v>303.61726949417584</v>
      </c>
    </row>
    <row r="132" spans="30:33" x14ac:dyDescent="0.2">
      <c r="AD132" t="s">
        <v>82</v>
      </c>
      <c r="AE132">
        <v>345.83063063403188</v>
      </c>
      <c r="AF132">
        <v>323.80691593696429</v>
      </c>
      <c r="AG132">
        <v>222.1079846391961</v>
      </c>
    </row>
    <row r="133" spans="30:33" x14ac:dyDescent="0.2">
      <c r="AD133" t="s">
        <v>83</v>
      </c>
      <c r="AE133">
        <v>206.4188669598129</v>
      </c>
      <c r="AF133">
        <v>453.90472342026135</v>
      </c>
      <c r="AG133">
        <v>340.28277023592079</v>
      </c>
    </row>
    <row r="135" spans="30:33" x14ac:dyDescent="0.2">
      <c r="AD135" s="8" t="s">
        <v>94</v>
      </c>
    </row>
    <row r="137" spans="30:33" x14ac:dyDescent="0.2">
      <c r="AD137" t="s">
        <v>80</v>
      </c>
      <c r="AE137">
        <v>83.881405194852704</v>
      </c>
      <c r="AF137">
        <v>65.818313278984135</v>
      </c>
      <c r="AG137">
        <v>55.058945426579179</v>
      </c>
    </row>
    <row r="138" spans="30:33" x14ac:dyDescent="0.2">
      <c r="AD138" t="s">
        <v>81</v>
      </c>
      <c r="AE138">
        <v>25.662277253956631</v>
      </c>
      <c r="AF138">
        <v>51.634590223919965</v>
      </c>
      <c r="AG138">
        <v>18.904616490945418</v>
      </c>
    </row>
    <row r="139" spans="30:33" x14ac:dyDescent="0.2">
      <c r="AD139" t="s">
        <v>82</v>
      </c>
      <c r="AE139">
        <v>89.790133515180742</v>
      </c>
      <c r="AF139">
        <v>49.12637107096063</v>
      </c>
      <c r="AG139">
        <v>82.397770206563024</v>
      </c>
    </row>
    <row r="140" spans="30:33" x14ac:dyDescent="0.2">
      <c r="AD140" t="s">
        <v>83</v>
      </c>
      <c r="AE140">
        <v>172.44863224856906</v>
      </c>
      <c r="AF140">
        <v>56.464302229649739</v>
      </c>
      <c r="AG140">
        <v>104.57632323864979</v>
      </c>
    </row>
    <row r="146" spans="30:33" x14ac:dyDescent="0.2">
      <c r="AD146" s="8" t="s">
        <v>102</v>
      </c>
    </row>
    <row r="147" spans="30:33" x14ac:dyDescent="0.2">
      <c r="AE147" s="12" t="s">
        <v>86</v>
      </c>
      <c r="AF147" s="12" t="s">
        <v>84</v>
      </c>
      <c r="AG147" s="12" t="s">
        <v>85</v>
      </c>
    </row>
    <row r="148" spans="30:33" x14ac:dyDescent="0.2">
      <c r="AD148" t="s">
        <v>80</v>
      </c>
      <c r="AE148">
        <v>16.753534824263102</v>
      </c>
      <c r="AF148">
        <v>67.865997500430538</v>
      </c>
      <c r="AG148">
        <v>58.240067143394505</v>
      </c>
    </row>
    <row r="149" spans="30:33" x14ac:dyDescent="0.2">
      <c r="AD149" t="s">
        <v>81</v>
      </c>
      <c r="AE149">
        <v>25.204789640835337</v>
      </c>
      <c r="AF149">
        <v>60.624039497166329</v>
      </c>
      <c r="AG149">
        <v>90.919019365892979</v>
      </c>
    </row>
    <row r="150" spans="30:33" x14ac:dyDescent="0.2">
      <c r="AD150" t="s">
        <v>82</v>
      </c>
      <c r="AE150">
        <v>25.916424334655094</v>
      </c>
      <c r="AF150">
        <v>38.406571555758134</v>
      </c>
      <c r="AG150">
        <v>20.847097405735717</v>
      </c>
    </row>
    <row r="151" spans="30:33" x14ac:dyDescent="0.2">
      <c r="AD151" t="s">
        <v>83</v>
      </c>
      <c r="AE151">
        <v>11.955472777653458</v>
      </c>
      <c r="AF151">
        <v>60.628999969564887</v>
      </c>
      <c r="AG151">
        <v>42.321612514014589</v>
      </c>
    </row>
    <row r="153" spans="30:33" x14ac:dyDescent="0.2">
      <c r="AD153" s="8" t="s">
        <v>95</v>
      </c>
    </row>
    <row r="155" spans="30:33" x14ac:dyDescent="0.2">
      <c r="AD155" t="s">
        <v>80</v>
      </c>
      <c r="AE155">
        <v>7.0995462374511069</v>
      </c>
      <c r="AF155">
        <v>32.115790439862288</v>
      </c>
      <c r="AG155">
        <v>40.709718708387982</v>
      </c>
    </row>
    <row r="156" spans="30:33" x14ac:dyDescent="0.2">
      <c r="AD156" t="s">
        <v>81</v>
      </c>
      <c r="AE156">
        <v>5.9057564387181261</v>
      </c>
      <c r="AF156">
        <v>13.86807583540808</v>
      </c>
      <c r="AG156">
        <v>28.552458946887722</v>
      </c>
    </row>
    <row r="157" spans="30:33" x14ac:dyDescent="0.2">
      <c r="AD157" t="s">
        <v>82</v>
      </c>
      <c r="AE157">
        <v>5.7762736494890792</v>
      </c>
      <c r="AF157">
        <v>3.3250637676141652</v>
      </c>
      <c r="AG157">
        <v>7.749162752172535</v>
      </c>
    </row>
    <row r="158" spans="30:33" x14ac:dyDescent="0.2">
      <c r="AD158" t="s">
        <v>83</v>
      </c>
      <c r="AE158">
        <v>2.4375332189158239</v>
      </c>
      <c r="AF158">
        <v>48.354998721560115</v>
      </c>
      <c r="AG158">
        <v>10.710213505903951</v>
      </c>
    </row>
    <row r="163" spans="30:33" x14ac:dyDescent="0.2">
      <c r="AD163" s="8" t="s">
        <v>103</v>
      </c>
    </row>
    <row r="164" spans="30:33" x14ac:dyDescent="0.2">
      <c r="AE164" s="12" t="s">
        <v>86</v>
      </c>
      <c r="AF164" s="12" t="s">
        <v>84</v>
      </c>
      <c r="AG164" s="12" t="s">
        <v>85</v>
      </c>
    </row>
    <row r="165" spans="30:33" x14ac:dyDescent="0.2">
      <c r="AD165" t="s">
        <v>80</v>
      </c>
      <c r="AE165">
        <v>198.21512434662986</v>
      </c>
      <c r="AF165">
        <v>242.91750331446252</v>
      </c>
      <c r="AG165">
        <v>174.07181241325063</v>
      </c>
    </row>
    <row r="166" spans="30:33" x14ac:dyDescent="0.2">
      <c r="AD166" t="s">
        <v>81</v>
      </c>
      <c r="AE166">
        <v>412.55286967852686</v>
      </c>
      <c r="AF166">
        <v>545.14963047977915</v>
      </c>
      <c r="AG166">
        <v>529.08170073468295</v>
      </c>
    </row>
    <row r="167" spans="30:33" x14ac:dyDescent="0.2">
      <c r="AD167" t="s">
        <v>82</v>
      </c>
      <c r="AE167">
        <v>74.850387277054779</v>
      </c>
      <c r="AF167">
        <v>253.04989495131682</v>
      </c>
      <c r="AG167">
        <v>102.64484764367654</v>
      </c>
    </row>
    <row r="168" spans="30:33" x14ac:dyDescent="0.2">
      <c r="AD168" t="s">
        <v>83</v>
      </c>
      <c r="AE168">
        <v>132.42528673928689</v>
      </c>
      <c r="AF168">
        <v>235.41492023698515</v>
      </c>
      <c r="AG168">
        <v>181.67797129123704</v>
      </c>
    </row>
    <row r="170" spans="30:33" x14ac:dyDescent="0.2">
      <c r="AD170" s="8" t="s">
        <v>96</v>
      </c>
    </row>
    <row r="172" spans="30:33" x14ac:dyDescent="0.2">
      <c r="AD172" t="s">
        <v>80</v>
      </c>
      <c r="AE172">
        <v>133.71282374982607</v>
      </c>
      <c r="AF172">
        <v>89.417508864285466</v>
      </c>
      <c r="AG172">
        <v>42.993853508077407</v>
      </c>
    </row>
    <row r="173" spans="30:33" x14ac:dyDescent="0.2">
      <c r="AD173" t="s">
        <v>81</v>
      </c>
      <c r="AE173">
        <v>128.58451112327367</v>
      </c>
      <c r="AF173">
        <v>274.29220723236847</v>
      </c>
      <c r="AG173">
        <v>78.757088638661344</v>
      </c>
    </row>
    <row r="174" spans="30:33" x14ac:dyDescent="0.2">
      <c r="AD174" t="s">
        <v>82</v>
      </c>
      <c r="AE174">
        <v>21.622176504764234</v>
      </c>
      <c r="AF174">
        <v>11.726132360524639</v>
      </c>
      <c r="AG174">
        <v>21.030088666277905</v>
      </c>
    </row>
    <row r="175" spans="30:33" x14ac:dyDescent="0.2">
      <c r="AD175" t="s">
        <v>83</v>
      </c>
      <c r="AE175">
        <v>87.039371349539863</v>
      </c>
      <c r="AF175">
        <v>98.830496742881621</v>
      </c>
      <c r="AG175">
        <v>42.403212379908517</v>
      </c>
    </row>
    <row r="183" spans="30:33" x14ac:dyDescent="0.2">
      <c r="AD183" s="8" t="s">
        <v>107</v>
      </c>
    </row>
    <row r="184" spans="30:33" x14ac:dyDescent="0.2">
      <c r="AE184" s="12" t="s">
        <v>86</v>
      </c>
      <c r="AF184" s="12" t="s">
        <v>84</v>
      </c>
      <c r="AG184" s="12" t="s">
        <v>85</v>
      </c>
    </row>
    <row r="185" spans="30:33" x14ac:dyDescent="0.2">
      <c r="AD185" t="s">
        <v>80</v>
      </c>
      <c r="AE185">
        <v>771.6857879647531</v>
      </c>
      <c r="AF185">
        <v>757.00533172074984</v>
      </c>
      <c r="AG185">
        <v>1555.8753119923417</v>
      </c>
    </row>
    <row r="186" spans="30:33" x14ac:dyDescent="0.2">
      <c r="AD186" t="s">
        <v>81</v>
      </c>
      <c r="AE186">
        <v>697.14321312093932</v>
      </c>
      <c r="AF186">
        <v>10144.302702298171</v>
      </c>
      <c r="AG186">
        <v>27590.774899520991</v>
      </c>
    </row>
    <row r="187" spans="30:33" x14ac:dyDescent="0.2">
      <c r="AD187" t="s">
        <v>82</v>
      </c>
      <c r="AE187">
        <v>531.82622168935518</v>
      </c>
      <c r="AF187">
        <v>651.68108293884848</v>
      </c>
      <c r="AG187">
        <v>209.76772000907454</v>
      </c>
    </row>
    <row r="188" spans="30:33" x14ac:dyDescent="0.2">
      <c r="AD188" t="s">
        <v>83</v>
      </c>
      <c r="AE188">
        <v>755.98426976462929</v>
      </c>
      <c r="AF188">
        <v>752.95066324619052</v>
      </c>
      <c r="AG188">
        <v>593.33590698434375</v>
      </c>
    </row>
    <row r="190" spans="30:33" x14ac:dyDescent="0.2">
      <c r="AD190" s="8" t="s">
        <v>108</v>
      </c>
    </row>
    <row r="192" spans="30:33" x14ac:dyDescent="0.2">
      <c r="AD192" t="s">
        <v>80</v>
      </c>
      <c r="AE192">
        <v>384.31929644015554</v>
      </c>
      <c r="AF192">
        <v>486.19724589091783</v>
      </c>
      <c r="AG192">
        <v>857.0609061969559</v>
      </c>
    </row>
    <row r="193" spans="30:33" x14ac:dyDescent="0.2">
      <c r="AD193" t="s">
        <v>81</v>
      </c>
      <c r="AE193">
        <v>122.1088975043936</v>
      </c>
      <c r="AF193">
        <v>6025.0061883350027</v>
      </c>
      <c r="AG193">
        <v>5462.6792709130577</v>
      </c>
    </row>
    <row r="194" spans="30:33" x14ac:dyDescent="0.2">
      <c r="AD194" t="s">
        <v>82</v>
      </c>
      <c r="AE194">
        <v>122.08961728641415</v>
      </c>
      <c r="AF194">
        <v>427.32583280133855</v>
      </c>
      <c r="AG194">
        <v>15.422523195922382</v>
      </c>
    </row>
    <row r="195" spans="30:33" x14ac:dyDescent="0.2">
      <c r="AD195" t="s">
        <v>83</v>
      </c>
      <c r="AE195">
        <v>484.35904423789265</v>
      </c>
      <c r="AF195">
        <v>561.6876979069873</v>
      </c>
      <c r="AG195">
        <v>126.68587965169456</v>
      </c>
    </row>
    <row r="202" spans="30:33" x14ac:dyDescent="0.2">
      <c r="AD202" s="8" t="s">
        <v>185</v>
      </c>
    </row>
    <row r="203" spans="30:33" x14ac:dyDescent="0.2">
      <c r="AE203" s="12" t="s">
        <v>86</v>
      </c>
      <c r="AF203" s="12" t="s">
        <v>84</v>
      </c>
      <c r="AG203" s="12" t="s">
        <v>85</v>
      </c>
    </row>
    <row r="204" spans="30:33" x14ac:dyDescent="0.2">
      <c r="AD204" t="s">
        <v>80</v>
      </c>
      <c r="AE204">
        <v>749.6330162850918</v>
      </c>
      <c r="AF204">
        <v>352.78520629179366</v>
      </c>
      <c r="AG204">
        <v>437.03984330342314</v>
      </c>
    </row>
    <row r="205" spans="30:33" x14ac:dyDescent="0.2">
      <c r="AD205" t="s">
        <v>81</v>
      </c>
      <c r="AE205">
        <v>629.37484093638568</v>
      </c>
      <c r="AF205">
        <v>187.21421218233309</v>
      </c>
      <c r="AG205">
        <v>42.679600331758621</v>
      </c>
    </row>
    <row r="206" spans="30:33" x14ac:dyDescent="0.2">
      <c r="AD206" t="s">
        <v>82</v>
      </c>
      <c r="AE206">
        <v>314.4696273858832</v>
      </c>
      <c r="AF206">
        <v>316.86072199654558</v>
      </c>
      <c r="AG206">
        <v>436.71388132978387</v>
      </c>
    </row>
    <row r="207" spans="30:33" x14ac:dyDescent="0.2">
      <c r="AD207" t="s">
        <v>83</v>
      </c>
      <c r="AE207">
        <v>279.38510668351216</v>
      </c>
      <c r="AF207">
        <v>311.87057170139485</v>
      </c>
      <c r="AG207">
        <v>413.38588988217759</v>
      </c>
    </row>
    <row r="209" spans="30:165" x14ac:dyDescent="0.2">
      <c r="AD209" s="8" t="s">
        <v>186</v>
      </c>
    </row>
    <row r="211" spans="30:165" x14ac:dyDescent="0.2">
      <c r="AD211" t="s">
        <v>80</v>
      </c>
      <c r="AE211">
        <v>502.41449917014887</v>
      </c>
      <c r="AF211">
        <v>187.46872195782069</v>
      </c>
      <c r="AG211">
        <v>189.43943166623282</v>
      </c>
    </row>
    <row r="212" spans="30:165" x14ac:dyDescent="0.2">
      <c r="AD212" t="s">
        <v>81</v>
      </c>
      <c r="AE212">
        <v>392.1326232933007</v>
      </c>
      <c r="AF212">
        <v>48.93824663183036</v>
      </c>
      <c r="AG212">
        <v>26.974139435462867</v>
      </c>
    </row>
    <row r="213" spans="30:165" x14ac:dyDescent="0.2">
      <c r="AD213" t="s">
        <v>82</v>
      </c>
      <c r="AE213">
        <v>140.5123727801255</v>
      </c>
      <c r="AF213">
        <v>76.622924433798744</v>
      </c>
      <c r="AG213">
        <v>93.575589613197238</v>
      </c>
    </row>
    <row r="214" spans="30:165" x14ac:dyDescent="0.2">
      <c r="AD214" t="s">
        <v>83</v>
      </c>
      <c r="AE214">
        <v>151.06794983916765</v>
      </c>
      <c r="AF214">
        <v>72.223514317280291</v>
      </c>
      <c r="AG214">
        <v>61.629279557727912</v>
      </c>
    </row>
    <row r="219" spans="30:165" x14ac:dyDescent="0.2">
      <c r="FH219" t="s">
        <v>116</v>
      </c>
      <c r="FI219" t="s">
        <v>188</v>
      </c>
    </row>
    <row r="221" spans="30:165" x14ac:dyDescent="0.2">
      <c r="AF221" s="8" t="s">
        <v>310</v>
      </c>
      <c r="FH221" t="s">
        <v>117</v>
      </c>
    </row>
    <row r="222" spans="30:165" x14ac:dyDescent="0.2">
      <c r="AD222" s="8"/>
      <c r="AE222" s="8" t="s">
        <v>86</v>
      </c>
      <c r="AF222" s="8" t="s">
        <v>84</v>
      </c>
      <c r="AG222" s="8" t="s">
        <v>85</v>
      </c>
    </row>
    <row r="223" spans="30:165" x14ac:dyDescent="0.2">
      <c r="AD223" s="8" t="s">
        <v>80</v>
      </c>
      <c r="AE223">
        <v>52456.470880606117</v>
      </c>
      <c r="AF223">
        <v>144809.27680688273</v>
      </c>
      <c r="AG223">
        <v>557261.81738794385</v>
      </c>
      <c r="FH223" t="s">
        <v>181</v>
      </c>
    </row>
    <row r="224" spans="30:165" x14ac:dyDescent="0.2">
      <c r="AD224" s="8" t="s">
        <v>81</v>
      </c>
      <c r="AE224">
        <v>68390.028579248697</v>
      </c>
      <c r="AF224">
        <v>74527.333796385457</v>
      </c>
      <c r="AG224">
        <v>46631.716228354177</v>
      </c>
    </row>
    <row r="225" spans="30:169" x14ac:dyDescent="0.2">
      <c r="AD225" s="8" t="s">
        <v>82</v>
      </c>
      <c r="AE225">
        <v>58870.070444252604</v>
      </c>
      <c r="AF225">
        <v>85746.019988179905</v>
      </c>
      <c r="AG225">
        <v>115173.52997061837</v>
      </c>
      <c r="FH225" t="s">
        <v>189</v>
      </c>
    </row>
    <row r="226" spans="30:169" x14ac:dyDescent="0.2">
      <c r="AD226" s="8" t="s">
        <v>83</v>
      </c>
      <c r="AE226">
        <v>41465.807633501812</v>
      </c>
      <c r="AF226">
        <v>62013.213297701433</v>
      </c>
      <c r="AG226">
        <v>65506.468368849899</v>
      </c>
    </row>
    <row r="227" spans="30:169" x14ac:dyDescent="0.2">
      <c r="AD227" s="8"/>
      <c r="FH227" t="s">
        <v>118</v>
      </c>
      <c r="FI227" t="s">
        <v>119</v>
      </c>
      <c r="FJ227" t="s">
        <v>120</v>
      </c>
    </row>
    <row r="228" spans="30:169" x14ac:dyDescent="0.2">
      <c r="AD228" s="8"/>
    </row>
    <row r="229" spans="30:169" x14ac:dyDescent="0.2">
      <c r="AD229" s="8" t="s">
        <v>311</v>
      </c>
      <c r="FH229" t="s">
        <v>121</v>
      </c>
      <c r="FI229" t="s">
        <v>122</v>
      </c>
      <c r="FJ229" t="s">
        <v>190</v>
      </c>
    </row>
    <row r="230" spans="30:169" x14ac:dyDescent="0.2">
      <c r="AD230" s="8" t="s">
        <v>80</v>
      </c>
      <c r="AE230">
        <v>16994.265440296174</v>
      </c>
      <c r="AF230">
        <v>115761.12398377575</v>
      </c>
      <c r="AG230">
        <v>972913.05370251019</v>
      </c>
    </row>
    <row r="231" spans="30:169" x14ac:dyDescent="0.2">
      <c r="AD231" s="8" t="s">
        <v>81</v>
      </c>
      <c r="AE231">
        <v>34466.11798269891</v>
      </c>
      <c r="AF231">
        <v>46976.87145756519</v>
      </c>
      <c r="AG231">
        <v>11521.535642088797</v>
      </c>
      <c r="EJ231" t="s">
        <v>128</v>
      </c>
      <c r="FH231" t="s">
        <v>123</v>
      </c>
      <c r="FI231" t="s">
        <v>124</v>
      </c>
      <c r="FJ231" t="s">
        <v>125</v>
      </c>
      <c r="FK231" t="s">
        <v>126</v>
      </c>
      <c r="FL231" t="s">
        <v>127</v>
      </c>
      <c r="FM231" t="s">
        <v>128</v>
      </c>
    </row>
    <row r="232" spans="30:169" x14ac:dyDescent="0.2">
      <c r="AD232" s="8" t="s">
        <v>82</v>
      </c>
      <c r="AE232">
        <v>12725.166561590653</v>
      </c>
      <c r="AF232">
        <v>17300.861849493253</v>
      </c>
      <c r="AG232">
        <v>98785.096933046327</v>
      </c>
      <c r="EJ232">
        <v>5.3999999999999999E-2</v>
      </c>
      <c r="FH232" t="s">
        <v>191</v>
      </c>
      <c r="FI232">
        <v>3</v>
      </c>
      <c r="FJ232">
        <v>2.1579999999999999</v>
      </c>
      <c r="FK232">
        <v>0.71899999999999997</v>
      </c>
      <c r="FL232">
        <v>10.973000000000001</v>
      </c>
      <c r="FM232" t="s">
        <v>178</v>
      </c>
    </row>
    <row r="233" spans="30:169" x14ac:dyDescent="0.2">
      <c r="AD233" s="8" t="s">
        <v>83</v>
      </c>
      <c r="AE233">
        <v>19620.053619634462</v>
      </c>
      <c r="AF233">
        <v>12068.919242836029</v>
      </c>
      <c r="AG233">
        <v>35403.054621868185</v>
      </c>
      <c r="EJ233" t="s">
        <v>178</v>
      </c>
      <c r="FH233" t="s">
        <v>129</v>
      </c>
      <c r="FI233">
        <v>2</v>
      </c>
      <c r="FJ233">
        <v>0.40799999999999997</v>
      </c>
      <c r="FK233">
        <v>0.20399999999999999</v>
      </c>
      <c r="FL233">
        <v>3.11</v>
      </c>
      <c r="FM233">
        <v>5.7000000000000002E-2</v>
      </c>
    </row>
    <row r="234" spans="30:169" x14ac:dyDescent="0.2">
      <c r="AD234" s="8"/>
      <c r="EJ234">
        <v>0.57999999999999996</v>
      </c>
      <c r="FH234" t="s">
        <v>192</v>
      </c>
      <c r="FI234">
        <v>6</v>
      </c>
      <c r="FJ234">
        <v>1.7010000000000001</v>
      </c>
      <c r="FK234">
        <v>0.28399999999999997</v>
      </c>
      <c r="FL234">
        <v>4.3250000000000002</v>
      </c>
      <c r="FM234">
        <v>2E-3</v>
      </c>
    </row>
    <row r="235" spans="30:169" x14ac:dyDescent="0.2">
      <c r="FH235" t="s">
        <v>130</v>
      </c>
      <c r="FI235">
        <v>36</v>
      </c>
      <c r="FJ235">
        <v>2.36</v>
      </c>
      <c r="FK235">
        <v>6.5600000000000006E-2</v>
      </c>
    </row>
    <row r="236" spans="30:169" x14ac:dyDescent="0.2">
      <c r="FH236" t="s">
        <v>131</v>
      </c>
      <c r="FI236">
        <v>47</v>
      </c>
      <c r="FJ236">
        <v>6.6269999999999998</v>
      </c>
      <c r="FK236">
        <v>0.14099999999999999</v>
      </c>
    </row>
    <row r="239" spans="30:169" x14ac:dyDescent="0.2">
      <c r="FH239" t="s">
        <v>182</v>
      </c>
    </row>
    <row r="241" spans="164:165" x14ac:dyDescent="0.2">
      <c r="FH241" t="s">
        <v>193</v>
      </c>
    </row>
    <row r="243" spans="164:165" x14ac:dyDescent="0.2">
      <c r="FH243" t="s">
        <v>194</v>
      </c>
    </row>
    <row r="244" spans="164:165" x14ac:dyDescent="0.2">
      <c r="FH244" t="s">
        <v>195</v>
      </c>
    </row>
    <row r="245" spans="164:165" x14ac:dyDescent="0.2">
      <c r="FH245" t="s">
        <v>196</v>
      </c>
    </row>
    <row r="247" spans="164:165" x14ac:dyDescent="0.2">
      <c r="FH247" t="s">
        <v>197</v>
      </c>
    </row>
    <row r="248" spans="164:165" x14ac:dyDescent="0.2">
      <c r="FH248" t="s">
        <v>133</v>
      </c>
      <c r="FI248" t="s">
        <v>134</v>
      </c>
    </row>
    <row r="249" spans="164:165" x14ac:dyDescent="0.2">
      <c r="FH249" t="s">
        <v>109</v>
      </c>
      <c r="FI249">
        <v>2.4889999999999999</v>
      </c>
    </row>
    <row r="250" spans="164:165" x14ac:dyDescent="0.2">
      <c r="FH250" t="s">
        <v>110</v>
      </c>
      <c r="FI250">
        <v>2.0939999999999999</v>
      </c>
    </row>
    <row r="251" spans="164:165" x14ac:dyDescent="0.2">
      <c r="FH251" t="s">
        <v>111</v>
      </c>
      <c r="FI251">
        <v>2.6230000000000002</v>
      </c>
    </row>
    <row r="252" spans="164:165" x14ac:dyDescent="0.2">
      <c r="FH252" t="s">
        <v>112</v>
      </c>
      <c r="FI252">
        <v>2.597</v>
      </c>
    </row>
    <row r="253" spans="164:165" x14ac:dyDescent="0.2">
      <c r="FH253" t="s">
        <v>198</v>
      </c>
    </row>
    <row r="255" spans="164:165" x14ac:dyDescent="0.2">
      <c r="FH255" t="s">
        <v>132</v>
      </c>
    </row>
    <row r="256" spans="164:165" x14ac:dyDescent="0.2">
      <c r="FH256" t="s">
        <v>133</v>
      </c>
      <c r="FI256" t="s">
        <v>134</v>
      </c>
    </row>
    <row r="257" spans="164:165" x14ac:dyDescent="0.2">
      <c r="FH257" t="s">
        <v>113</v>
      </c>
      <c r="FI257">
        <v>2.423</v>
      </c>
    </row>
    <row r="258" spans="164:165" x14ac:dyDescent="0.2">
      <c r="FH258" t="s">
        <v>114</v>
      </c>
      <c r="FI258">
        <v>2.3540000000000001</v>
      </c>
    </row>
    <row r="259" spans="164:165" x14ac:dyDescent="0.2">
      <c r="FH259" t="s">
        <v>115</v>
      </c>
      <c r="FI259">
        <v>2.5750000000000002</v>
      </c>
    </row>
    <row r="260" spans="164:165" x14ac:dyDescent="0.2">
      <c r="FH260" t="s">
        <v>199</v>
      </c>
    </row>
    <row r="262" spans="164:165" x14ac:dyDescent="0.2">
      <c r="FH262" t="s">
        <v>200</v>
      </c>
    </row>
    <row r="263" spans="164:165" x14ac:dyDescent="0.2">
      <c r="FH263" t="s">
        <v>133</v>
      </c>
      <c r="FI263" t="s">
        <v>134</v>
      </c>
    </row>
    <row r="264" spans="164:165" x14ac:dyDescent="0.2">
      <c r="FH264" t="s">
        <v>135</v>
      </c>
      <c r="FI264">
        <v>2.4550000000000001</v>
      </c>
    </row>
    <row r="265" spans="164:165" x14ac:dyDescent="0.2">
      <c r="FH265" t="s">
        <v>136</v>
      </c>
      <c r="FI265">
        <v>2.6139999999999999</v>
      </c>
    </row>
    <row r="266" spans="164:165" x14ac:dyDescent="0.2">
      <c r="FH266" t="s">
        <v>137</v>
      </c>
      <c r="FI266">
        <v>2.3980000000000001</v>
      </c>
    </row>
    <row r="267" spans="164:165" x14ac:dyDescent="0.2">
      <c r="FH267" t="s">
        <v>138</v>
      </c>
      <c r="FI267">
        <v>2.2599999999999998</v>
      </c>
    </row>
    <row r="268" spans="164:165" x14ac:dyDescent="0.2">
      <c r="FH268" t="s">
        <v>139</v>
      </c>
      <c r="FI268">
        <v>1.56</v>
      </c>
    </row>
    <row r="269" spans="164:165" x14ac:dyDescent="0.2">
      <c r="FH269" t="s">
        <v>140</v>
      </c>
      <c r="FI269">
        <v>2.4620000000000002</v>
      </c>
    </row>
    <row r="270" spans="164:165" x14ac:dyDescent="0.2">
      <c r="FH270" t="s">
        <v>141</v>
      </c>
      <c r="FI270">
        <v>2.492</v>
      </c>
    </row>
    <row r="271" spans="164:165" x14ac:dyDescent="0.2">
      <c r="FH271" t="s">
        <v>142</v>
      </c>
      <c r="FI271">
        <v>2.6320000000000001</v>
      </c>
    </row>
    <row r="272" spans="164:165" x14ac:dyDescent="0.2">
      <c r="FH272" t="s">
        <v>143</v>
      </c>
      <c r="FI272">
        <v>2.7450000000000001</v>
      </c>
    </row>
    <row r="273" spans="164:168" x14ac:dyDescent="0.2">
      <c r="FH273" t="s">
        <v>144</v>
      </c>
      <c r="FI273">
        <v>2.4849999999999999</v>
      </c>
    </row>
    <row r="274" spans="164:168" x14ac:dyDescent="0.2">
      <c r="FH274" t="s">
        <v>145</v>
      </c>
      <c r="FI274">
        <v>2.6120000000000001</v>
      </c>
    </row>
    <row r="275" spans="164:168" x14ac:dyDescent="0.2">
      <c r="FH275" t="s">
        <v>146</v>
      </c>
      <c r="FI275">
        <v>2.6949999999999998</v>
      </c>
    </row>
    <row r="276" spans="164:168" x14ac:dyDescent="0.2">
      <c r="FH276" t="s">
        <v>201</v>
      </c>
    </row>
    <row r="279" spans="164:168" x14ac:dyDescent="0.2">
      <c r="FH279" t="s">
        <v>147</v>
      </c>
    </row>
    <row r="280" spans="164:168" x14ac:dyDescent="0.2">
      <c r="FH280" t="s">
        <v>148</v>
      </c>
    </row>
    <row r="282" spans="164:168" x14ac:dyDescent="0.2">
      <c r="FH282" t="s">
        <v>202</v>
      </c>
    </row>
    <row r="283" spans="164:168" x14ac:dyDescent="0.2">
      <c r="FH283" t="s">
        <v>150</v>
      </c>
      <c r="FI283" t="s">
        <v>151</v>
      </c>
      <c r="FJ283" t="s">
        <v>152</v>
      </c>
      <c r="FK283" t="s">
        <v>153</v>
      </c>
      <c r="FL283" t="s">
        <v>154</v>
      </c>
    </row>
    <row r="284" spans="164:168" x14ac:dyDescent="0.2">
      <c r="FH284" t="s">
        <v>155</v>
      </c>
      <c r="FI284">
        <v>0.52900000000000003</v>
      </c>
      <c r="FJ284">
        <v>5.0590000000000002</v>
      </c>
      <c r="FK284" t="s">
        <v>178</v>
      </c>
      <c r="FL284" t="s">
        <v>163</v>
      </c>
    </row>
    <row r="285" spans="164:168" x14ac:dyDescent="0.2">
      <c r="FH285" t="s">
        <v>158</v>
      </c>
      <c r="FI285">
        <v>0.503</v>
      </c>
      <c r="FJ285">
        <v>4.8159999999999998</v>
      </c>
      <c r="FK285" t="s">
        <v>178</v>
      </c>
      <c r="FL285" t="s">
        <v>163</v>
      </c>
    </row>
    <row r="286" spans="164:168" x14ac:dyDescent="0.2">
      <c r="FH286" t="s">
        <v>157</v>
      </c>
      <c r="FI286">
        <v>0.39500000000000002</v>
      </c>
      <c r="FJ286">
        <v>3.778</v>
      </c>
      <c r="FK286">
        <v>2E-3</v>
      </c>
      <c r="FL286" t="s">
        <v>163</v>
      </c>
    </row>
    <row r="287" spans="164:168" x14ac:dyDescent="0.2">
      <c r="FH287" t="s">
        <v>160</v>
      </c>
      <c r="FI287">
        <v>0.13400000000000001</v>
      </c>
      <c r="FJ287">
        <v>1.2809999999999999</v>
      </c>
      <c r="FK287">
        <v>0.504</v>
      </c>
      <c r="FL287" t="s">
        <v>156</v>
      </c>
    </row>
    <row r="288" spans="164:168" x14ac:dyDescent="0.2">
      <c r="FH288" t="s">
        <v>170</v>
      </c>
      <c r="FI288">
        <v>0.108</v>
      </c>
      <c r="FJ288">
        <v>1.038</v>
      </c>
      <c r="FK288">
        <v>0.51900000000000002</v>
      </c>
      <c r="FL288" t="s">
        <v>156</v>
      </c>
    </row>
    <row r="289" spans="36:168" x14ac:dyDescent="0.2">
      <c r="FH289" t="s">
        <v>159</v>
      </c>
      <c r="FI289">
        <v>2.5399999999999999E-2</v>
      </c>
      <c r="FJ289">
        <v>0.24299999999999999</v>
      </c>
      <c r="FK289">
        <v>0.80900000000000005</v>
      </c>
      <c r="FL289" t="s">
        <v>156</v>
      </c>
    </row>
    <row r="292" spans="36:168" x14ac:dyDescent="0.2">
      <c r="FH292" t="s">
        <v>149</v>
      </c>
    </row>
    <row r="293" spans="36:168" x14ac:dyDescent="0.2">
      <c r="FH293" t="s">
        <v>150</v>
      </c>
      <c r="FI293" t="s">
        <v>151</v>
      </c>
      <c r="FJ293" t="s">
        <v>152</v>
      </c>
      <c r="FK293" t="s">
        <v>153</v>
      </c>
      <c r="FL293" t="s">
        <v>154</v>
      </c>
    </row>
    <row r="294" spans="36:168" x14ac:dyDescent="0.2">
      <c r="FH294" t="s">
        <v>162</v>
      </c>
      <c r="FI294">
        <v>0.221</v>
      </c>
      <c r="FJ294">
        <v>2.4359999999999999</v>
      </c>
      <c r="FK294">
        <v>5.8999999999999997E-2</v>
      </c>
      <c r="FL294" t="s">
        <v>156</v>
      </c>
    </row>
    <row r="295" spans="36:168" x14ac:dyDescent="0.2">
      <c r="CA295" s="12"/>
      <c r="FH295" t="s">
        <v>164</v>
      </c>
      <c r="FI295">
        <v>0.152</v>
      </c>
      <c r="FJ295">
        <v>1.681</v>
      </c>
      <c r="FK295">
        <v>0.193</v>
      </c>
      <c r="FL295" t="s">
        <v>156</v>
      </c>
    </row>
    <row r="296" spans="36:168" x14ac:dyDescent="0.2">
      <c r="CA296" s="12"/>
      <c r="FH296" t="s">
        <v>165</v>
      </c>
      <c r="FI296">
        <v>6.8400000000000002E-2</v>
      </c>
      <c r="FJ296">
        <v>0.755</v>
      </c>
      <c r="FK296">
        <v>0.45500000000000002</v>
      </c>
      <c r="FL296" t="s">
        <v>156</v>
      </c>
    </row>
    <row r="299" spans="36:168" x14ac:dyDescent="0.2">
      <c r="FH299" t="s">
        <v>203</v>
      </c>
    </row>
    <row r="300" spans="36:168" x14ac:dyDescent="0.2">
      <c r="FH300" t="s">
        <v>150</v>
      </c>
      <c r="FI300" t="s">
        <v>151</v>
      </c>
      <c r="FJ300" t="s">
        <v>152</v>
      </c>
      <c r="FK300" t="s">
        <v>153</v>
      </c>
      <c r="FL300" t="s">
        <v>166</v>
      </c>
    </row>
    <row r="301" spans="36:168" x14ac:dyDescent="0.2">
      <c r="BL301" s="8"/>
      <c r="CP301" s="8"/>
      <c r="DE301" s="8"/>
      <c r="FH301" t="s">
        <v>180</v>
      </c>
      <c r="FI301">
        <v>0.216</v>
      </c>
      <c r="FJ301">
        <v>1.1910000000000001</v>
      </c>
      <c r="FK301">
        <v>0.56299999999999994</v>
      </c>
      <c r="FL301" t="s">
        <v>156</v>
      </c>
    </row>
    <row r="302" spans="36:168" x14ac:dyDescent="0.2">
      <c r="BL302" s="8"/>
      <c r="CA302" s="8"/>
      <c r="DE302" s="8"/>
      <c r="FH302" t="s">
        <v>167</v>
      </c>
      <c r="FI302">
        <v>0.159</v>
      </c>
      <c r="FJ302">
        <v>0.876</v>
      </c>
      <c r="FK302">
        <v>0.624</v>
      </c>
      <c r="FL302" t="s">
        <v>156</v>
      </c>
    </row>
    <row r="303" spans="36:168" x14ac:dyDescent="0.2">
      <c r="AJ303" s="8"/>
      <c r="CA303" s="8"/>
      <c r="EI303" s="15"/>
      <c r="FH303" t="s">
        <v>179</v>
      </c>
      <c r="FI303">
        <v>5.7000000000000002E-2</v>
      </c>
      <c r="FJ303">
        <v>0.315</v>
      </c>
      <c r="FK303">
        <v>0.755</v>
      </c>
      <c r="FL303" t="s">
        <v>156</v>
      </c>
    </row>
    <row r="304" spans="36:168" x14ac:dyDescent="0.2">
      <c r="AJ304" s="8"/>
      <c r="EI304" s="15"/>
    </row>
    <row r="305" spans="11:168" x14ac:dyDescent="0.2">
      <c r="EI305" s="15"/>
    </row>
    <row r="306" spans="11:168" x14ac:dyDescent="0.2">
      <c r="FH306" t="s">
        <v>204</v>
      </c>
    </row>
    <row r="307" spans="11:168" x14ac:dyDescent="0.2">
      <c r="FH307" t="s">
        <v>150</v>
      </c>
      <c r="FI307" t="s">
        <v>151</v>
      </c>
      <c r="FJ307" t="s">
        <v>152</v>
      </c>
      <c r="FK307" t="s">
        <v>153</v>
      </c>
      <c r="FL307" t="s">
        <v>166</v>
      </c>
    </row>
    <row r="308" spans="11:168" x14ac:dyDescent="0.2">
      <c r="CP308" s="8"/>
      <c r="DE308" s="8"/>
      <c r="DT308" s="8"/>
      <c r="FH308" t="s">
        <v>162</v>
      </c>
      <c r="FI308">
        <v>0.90200000000000002</v>
      </c>
      <c r="FJ308">
        <v>4.9800000000000004</v>
      </c>
      <c r="FK308" t="s">
        <v>178</v>
      </c>
      <c r="FL308" t="s">
        <v>163</v>
      </c>
    </row>
    <row r="309" spans="11:168" x14ac:dyDescent="0.2">
      <c r="CA309" s="8"/>
      <c r="CP309" s="8"/>
      <c r="DT309" s="8"/>
      <c r="FH309" t="s">
        <v>165</v>
      </c>
      <c r="FI309">
        <v>0.69899999999999995</v>
      </c>
      <c r="FJ309">
        <v>3.863</v>
      </c>
      <c r="FK309" t="s">
        <v>178</v>
      </c>
      <c r="FL309" t="s">
        <v>163</v>
      </c>
    </row>
    <row r="310" spans="11:168" x14ac:dyDescent="0.2">
      <c r="K310" s="8"/>
      <c r="AJ310" s="8"/>
      <c r="CA310" s="8"/>
      <c r="EI310" s="8"/>
      <c r="FH310" t="s">
        <v>164</v>
      </c>
      <c r="FI310">
        <v>0.20200000000000001</v>
      </c>
      <c r="FJ310">
        <v>1.117</v>
      </c>
      <c r="FK310">
        <v>0.27100000000000002</v>
      </c>
      <c r="FL310" t="s">
        <v>156</v>
      </c>
    </row>
    <row r="311" spans="11:168" x14ac:dyDescent="0.2">
      <c r="AJ311" s="8"/>
      <c r="EI311" s="8"/>
    </row>
    <row r="312" spans="11:168" x14ac:dyDescent="0.2">
      <c r="AJ312" s="8"/>
    </row>
    <row r="313" spans="11:168" x14ac:dyDescent="0.2">
      <c r="FH313" t="s">
        <v>205</v>
      </c>
    </row>
    <row r="314" spans="11:168" x14ac:dyDescent="0.2">
      <c r="FH314" t="s">
        <v>150</v>
      </c>
      <c r="FI314" t="s">
        <v>151</v>
      </c>
      <c r="FJ314" t="s">
        <v>152</v>
      </c>
      <c r="FK314" t="s">
        <v>153</v>
      </c>
      <c r="FL314" t="s">
        <v>166</v>
      </c>
    </row>
    <row r="315" spans="11:168" x14ac:dyDescent="0.2">
      <c r="DT315" s="8"/>
      <c r="FH315" t="s">
        <v>164</v>
      </c>
      <c r="FI315">
        <v>0.253</v>
      </c>
      <c r="FJ315">
        <v>1.397</v>
      </c>
      <c r="FK315">
        <v>0.43</v>
      </c>
      <c r="FL315" t="s">
        <v>156</v>
      </c>
    </row>
    <row r="316" spans="11:168" x14ac:dyDescent="0.2">
      <c r="CA316" s="8"/>
      <c r="FH316" t="s">
        <v>167</v>
      </c>
      <c r="FI316">
        <v>0.14000000000000001</v>
      </c>
      <c r="FJ316">
        <v>0.77100000000000002</v>
      </c>
      <c r="FK316">
        <v>0.69299999999999995</v>
      </c>
      <c r="FL316" t="s">
        <v>156</v>
      </c>
    </row>
    <row r="317" spans="11:168" x14ac:dyDescent="0.2">
      <c r="AJ317" s="8"/>
      <c r="EI317" s="15"/>
      <c r="FH317" t="s">
        <v>162</v>
      </c>
      <c r="FI317">
        <v>0.113</v>
      </c>
      <c r="FJ317">
        <v>0.626</v>
      </c>
      <c r="FK317">
        <v>0.53500000000000003</v>
      </c>
      <c r="FL317" t="s">
        <v>156</v>
      </c>
    </row>
    <row r="318" spans="11:168" x14ac:dyDescent="0.2">
      <c r="AJ318" s="8"/>
      <c r="EI318" s="15"/>
    </row>
    <row r="319" spans="11:168" x14ac:dyDescent="0.2">
      <c r="EI319" s="8"/>
    </row>
    <row r="320" spans="11:168" x14ac:dyDescent="0.2">
      <c r="FH320" t="s">
        <v>206</v>
      </c>
    </row>
    <row r="321" spans="36:168" x14ac:dyDescent="0.2">
      <c r="FH321" t="s">
        <v>150</v>
      </c>
      <c r="FI321" t="s">
        <v>151</v>
      </c>
      <c r="FJ321" t="s">
        <v>152</v>
      </c>
      <c r="FK321" t="s">
        <v>153</v>
      </c>
      <c r="FL321" t="s">
        <v>166</v>
      </c>
    </row>
    <row r="322" spans="36:168" x14ac:dyDescent="0.2">
      <c r="CP322" s="8"/>
      <c r="DE322" s="8"/>
      <c r="FH322" t="s">
        <v>164</v>
      </c>
      <c r="FI322">
        <v>0.21</v>
      </c>
      <c r="FJ322">
        <v>1.161</v>
      </c>
      <c r="FK322">
        <v>0.58299999999999996</v>
      </c>
      <c r="FL322" t="s">
        <v>156</v>
      </c>
    </row>
    <row r="323" spans="36:168" x14ac:dyDescent="0.2">
      <c r="CP323" s="8"/>
      <c r="DE323" s="8"/>
      <c r="FH323" t="s">
        <v>167</v>
      </c>
      <c r="FI323">
        <v>0.128</v>
      </c>
      <c r="FJ323">
        <v>0.70499999999999996</v>
      </c>
      <c r="FK323">
        <v>0.73499999999999999</v>
      </c>
      <c r="FL323" t="s">
        <v>156</v>
      </c>
    </row>
    <row r="324" spans="36:168" x14ac:dyDescent="0.2">
      <c r="AJ324" s="8"/>
      <c r="EI324" s="15"/>
      <c r="FH324" t="s">
        <v>162</v>
      </c>
      <c r="FI324">
        <v>8.2699999999999996E-2</v>
      </c>
      <c r="FJ324">
        <v>0.45700000000000002</v>
      </c>
      <c r="FK324">
        <v>0.65100000000000002</v>
      </c>
      <c r="FL324" t="s">
        <v>156</v>
      </c>
    </row>
    <row r="325" spans="36:168" x14ac:dyDescent="0.2">
      <c r="AJ325" s="8"/>
    </row>
    <row r="327" spans="36:168" x14ac:dyDescent="0.2">
      <c r="FH327" t="s">
        <v>207</v>
      </c>
    </row>
    <row r="328" spans="36:168" x14ac:dyDescent="0.2">
      <c r="FH328" t="s">
        <v>150</v>
      </c>
      <c r="FI328" t="s">
        <v>151</v>
      </c>
      <c r="FJ328" t="s">
        <v>152</v>
      </c>
      <c r="FK328" t="s">
        <v>153</v>
      </c>
      <c r="FL328" t="s">
        <v>166</v>
      </c>
    </row>
    <row r="329" spans="36:168" x14ac:dyDescent="0.2">
      <c r="DT329" s="8"/>
      <c r="FH329" t="s">
        <v>155</v>
      </c>
      <c r="FI329">
        <v>0.23200000000000001</v>
      </c>
      <c r="FJ329">
        <v>1.2829999999999999</v>
      </c>
      <c r="FK329">
        <v>0.753</v>
      </c>
      <c r="FL329" t="s">
        <v>156</v>
      </c>
    </row>
    <row r="330" spans="36:168" x14ac:dyDescent="0.2">
      <c r="CA330" s="8"/>
      <c r="DT330" s="8"/>
      <c r="FH330" t="s">
        <v>158</v>
      </c>
      <c r="FI330">
        <v>0.22500000000000001</v>
      </c>
      <c r="FJ330">
        <v>1.2430000000000001</v>
      </c>
      <c r="FK330">
        <v>0.71499999999999997</v>
      </c>
      <c r="FL330" t="s">
        <v>156</v>
      </c>
    </row>
    <row r="331" spans="36:168" x14ac:dyDescent="0.2">
      <c r="FH331" t="s">
        <v>157</v>
      </c>
      <c r="FI331">
        <v>0.19500000000000001</v>
      </c>
      <c r="FJ331">
        <v>1.079</v>
      </c>
      <c r="FK331">
        <v>0.74299999999999999</v>
      </c>
      <c r="FL331" t="s">
        <v>156</v>
      </c>
    </row>
    <row r="332" spans="36:168" x14ac:dyDescent="0.2">
      <c r="FH332" t="s">
        <v>160</v>
      </c>
      <c r="FI332">
        <v>3.6900000000000002E-2</v>
      </c>
      <c r="FJ332">
        <v>0.20399999999999999</v>
      </c>
      <c r="FK332">
        <v>0.996</v>
      </c>
      <c r="FL332" t="s">
        <v>156</v>
      </c>
    </row>
    <row r="333" spans="36:168" x14ac:dyDescent="0.2">
      <c r="FH333" t="s">
        <v>170</v>
      </c>
      <c r="FI333">
        <v>2.9700000000000001E-2</v>
      </c>
      <c r="FJ333">
        <v>0.16400000000000001</v>
      </c>
      <c r="FK333">
        <v>0.98299999999999998</v>
      </c>
      <c r="FL333" t="s">
        <v>156</v>
      </c>
    </row>
    <row r="334" spans="36:168" x14ac:dyDescent="0.2">
      <c r="FH334" t="s">
        <v>159</v>
      </c>
      <c r="FI334">
        <v>7.1300000000000001E-3</v>
      </c>
      <c r="FJ334">
        <v>3.9399999999999998E-2</v>
      </c>
      <c r="FK334">
        <v>0.96899999999999997</v>
      </c>
      <c r="FL334" t="s">
        <v>156</v>
      </c>
    </row>
    <row r="337" spans="64:168" x14ac:dyDescent="0.2">
      <c r="FH337" t="s">
        <v>208</v>
      </c>
    </row>
    <row r="338" spans="64:168" x14ac:dyDescent="0.2">
      <c r="FH338" t="s">
        <v>150</v>
      </c>
      <c r="FI338" t="s">
        <v>151</v>
      </c>
      <c r="FJ338" t="s">
        <v>152</v>
      </c>
      <c r="FK338" t="s">
        <v>153</v>
      </c>
      <c r="FL338" t="s">
        <v>166</v>
      </c>
    </row>
    <row r="339" spans="64:168" x14ac:dyDescent="0.2">
      <c r="BL339" s="8"/>
      <c r="DE339" s="8"/>
      <c r="FH339" t="s">
        <v>155</v>
      </c>
      <c r="FI339">
        <v>1.071</v>
      </c>
      <c r="FJ339">
        <v>5.9169999999999998</v>
      </c>
      <c r="FK339" t="s">
        <v>178</v>
      </c>
      <c r="FL339" t="s">
        <v>163</v>
      </c>
    </row>
    <row r="340" spans="64:168" x14ac:dyDescent="0.2">
      <c r="DE340" s="8"/>
      <c r="FH340" t="s">
        <v>157</v>
      </c>
      <c r="FI340">
        <v>1.0529999999999999</v>
      </c>
      <c r="FJ340">
        <v>5.8179999999999996</v>
      </c>
      <c r="FK340" t="s">
        <v>178</v>
      </c>
      <c r="FL340" t="s">
        <v>163</v>
      </c>
    </row>
    <row r="341" spans="64:168" x14ac:dyDescent="0.2">
      <c r="DE341" s="8"/>
      <c r="FH341" t="s">
        <v>158</v>
      </c>
      <c r="FI341">
        <v>1.052</v>
      </c>
      <c r="FJ341">
        <v>5.8109999999999999</v>
      </c>
      <c r="FK341" t="s">
        <v>178</v>
      </c>
      <c r="FL341" t="s">
        <v>163</v>
      </c>
    </row>
    <row r="342" spans="64:168" x14ac:dyDescent="0.2">
      <c r="FH342" t="s">
        <v>159</v>
      </c>
      <c r="FI342">
        <v>1.9199999999999998E-2</v>
      </c>
      <c r="FJ342">
        <v>0.106</v>
      </c>
      <c r="FK342">
        <v>0.999</v>
      </c>
      <c r="FL342" t="s">
        <v>156</v>
      </c>
    </row>
    <row r="343" spans="64:168" x14ac:dyDescent="0.2">
      <c r="FH343" t="s">
        <v>160</v>
      </c>
      <c r="FI343">
        <v>1.7899999999999999E-2</v>
      </c>
      <c r="FJ343">
        <v>9.8699999999999996E-2</v>
      </c>
      <c r="FK343">
        <v>0.99399999999999999</v>
      </c>
      <c r="FL343" t="s">
        <v>156</v>
      </c>
    </row>
    <row r="344" spans="64:168" x14ac:dyDescent="0.2">
      <c r="FH344" t="s">
        <v>161</v>
      </c>
      <c r="FI344">
        <v>1.32E-3</v>
      </c>
      <c r="FJ344">
        <v>7.28E-3</v>
      </c>
      <c r="FK344">
        <v>0.99399999999999999</v>
      </c>
      <c r="FL344" t="s">
        <v>156</v>
      </c>
    </row>
    <row r="347" spans="64:168" x14ac:dyDescent="0.2">
      <c r="FH347" t="s">
        <v>209</v>
      </c>
    </row>
    <row r="348" spans="64:168" x14ac:dyDescent="0.2">
      <c r="FH348" t="s">
        <v>150</v>
      </c>
      <c r="FI348" t="s">
        <v>151</v>
      </c>
      <c r="FJ348" t="s">
        <v>152</v>
      </c>
      <c r="FK348" t="s">
        <v>153</v>
      </c>
      <c r="FL348" t="s">
        <v>166</v>
      </c>
    </row>
    <row r="349" spans="64:168" x14ac:dyDescent="0.2">
      <c r="FH349" t="s">
        <v>160</v>
      </c>
      <c r="FI349">
        <v>0.34699999999999998</v>
      </c>
      <c r="FJ349">
        <v>1.9159999999999999</v>
      </c>
      <c r="FK349">
        <v>0.32500000000000001</v>
      </c>
      <c r="FL349" t="s">
        <v>156</v>
      </c>
    </row>
    <row r="350" spans="64:168" x14ac:dyDescent="0.2">
      <c r="FH350" t="s">
        <v>170</v>
      </c>
      <c r="FI350">
        <v>0.29699999999999999</v>
      </c>
      <c r="FJ350">
        <v>1.64</v>
      </c>
      <c r="FK350">
        <v>0.44</v>
      </c>
      <c r="FL350" t="s">
        <v>156</v>
      </c>
    </row>
    <row r="351" spans="64:168" x14ac:dyDescent="0.2">
      <c r="FH351" t="s">
        <v>155</v>
      </c>
      <c r="FI351">
        <v>0.28299999999999997</v>
      </c>
      <c r="FJ351">
        <v>1.5629999999999999</v>
      </c>
      <c r="FK351">
        <v>0.41899999999999998</v>
      </c>
      <c r="FL351" t="s">
        <v>156</v>
      </c>
    </row>
    <row r="352" spans="64:168" x14ac:dyDescent="0.2">
      <c r="FH352" t="s">
        <v>158</v>
      </c>
      <c r="FI352">
        <v>0.23300000000000001</v>
      </c>
      <c r="FJ352">
        <v>1.2869999999999999</v>
      </c>
      <c r="FK352">
        <v>0.5</v>
      </c>
      <c r="FL352" t="s">
        <v>156</v>
      </c>
    </row>
    <row r="353" spans="164:168" x14ac:dyDescent="0.2">
      <c r="FH353" t="s">
        <v>171</v>
      </c>
      <c r="FI353">
        <v>6.3899999999999998E-2</v>
      </c>
      <c r="FJ353">
        <v>0.35299999999999998</v>
      </c>
      <c r="FK353">
        <v>0.92500000000000004</v>
      </c>
      <c r="FL353" t="s">
        <v>156</v>
      </c>
    </row>
    <row r="354" spans="164:168" x14ac:dyDescent="0.2">
      <c r="FH354" t="s">
        <v>159</v>
      </c>
      <c r="FI354">
        <v>4.9799999999999997E-2</v>
      </c>
      <c r="FJ354">
        <v>0.27500000000000002</v>
      </c>
      <c r="FK354">
        <v>0.78500000000000003</v>
      </c>
      <c r="FL354" t="s">
        <v>156</v>
      </c>
    </row>
  </sheetData>
  <mergeCells count="20">
    <mergeCell ref="T1:U1"/>
    <mergeCell ref="T2:U2"/>
    <mergeCell ref="J2:K2"/>
    <mergeCell ref="J1:K1"/>
    <mergeCell ref="L1:M1"/>
    <mergeCell ref="R1:S1"/>
    <mergeCell ref="R2:S2"/>
    <mergeCell ref="N1:O1"/>
    <mergeCell ref="P1:Q1"/>
    <mergeCell ref="L2:M2"/>
    <mergeCell ref="N2:O2"/>
    <mergeCell ref="P2:Q2"/>
    <mergeCell ref="B1:C1"/>
    <mergeCell ref="D1:E1"/>
    <mergeCell ref="F1:G1"/>
    <mergeCell ref="H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C344"/>
  <sheetViews>
    <sheetView topLeftCell="A28" zoomScale="60" zoomScaleNormal="60" workbookViewId="0">
      <selection activeCell="R134" sqref="R134"/>
    </sheetView>
  </sheetViews>
  <sheetFormatPr defaultColWidth="9.140625" defaultRowHeight="12.75" x14ac:dyDescent="0.2"/>
  <cols>
    <col min="1" max="1" width="9.140625" customWidth="1"/>
    <col min="2" max="2" width="13.5703125" customWidth="1"/>
    <col min="3" max="3" width="15.7109375" customWidth="1"/>
    <col min="4" max="4" width="9.140625" customWidth="1"/>
    <col min="5" max="5" width="13.28515625" customWidth="1"/>
    <col min="6" max="6" width="13.7109375" customWidth="1"/>
    <col min="7" max="7" width="9.140625" customWidth="1"/>
    <col min="8" max="8" width="11.85546875" customWidth="1"/>
    <col min="9" max="9" width="12" customWidth="1"/>
    <col min="10" max="10" width="9.140625" customWidth="1"/>
    <col min="11" max="11" width="12" customWidth="1"/>
    <col min="12" max="12" width="12.7109375" customWidth="1"/>
    <col min="13" max="13" width="9.140625" customWidth="1"/>
    <col min="14" max="14" width="12.28515625" customWidth="1"/>
    <col min="15" max="16" width="9.140625" customWidth="1"/>
    <col min="17" max="17" width="11.7109375" customWidth="1"/>
    <col min="18" max="18" width="12.5703125" customWidth="1"/>
    <col min="19" max="19" width="9.140625" customWidth="1"/>
    <col min="20" max="20" width="11.7109375" customWidth="1"/>
    <col min="21" max="21" width="12.28515625" customWidth="1"/>
    <col min="22" max="22" width="9.140625" customWidth="1"/>
    <col min="23" max="23" width="11.5703125" customWidth="1"/>
    <col min="24" max="24" width="12.5703125" customWidth="1"/>
    <col min="25" max="25" width="10.28515625" customWidth="1"/>
    <col min="26" max="26" width="11.85546875" customWidth="1"/>
    <col min="27" max="28" width="9.140625" customWidth="1"/>
    <col min="29" max="29" width="11.7109375" customWidth="1"/>
    <col min="30" max="30" width="12.42578125" customWidth="1"/>
    <col min="31" max="31" width="9.140625" customWidth="1"/>
    <col min="32" max="32" width="11.7109375" customWidth="1"/>
    <col min="33" max="33" width="9" customWidth="1"/>
    <col min="34" max="34" width="9.140625" customWidth="1"/>
    <col min="35" max="35" width="12.140625" customWidth="1"/>
    <col min="36" max="36" width="12.5703125" customWidth="1"/>
    <col min="37" max="37" width="9.140625" customWidth="1"/>
    <col min="38" max="38" width="12" customWidth="1"/>
    <col min="39" max="40" width="9.140625" customWidth="1"/>
    <col min="41" max="41" width="12" customWidth="1"/>
    <col min="42" max="42" width="12.42578125" customWidth="1"/>
    <col min="43" max="43" width="9.140625" customWidth="1"/>
    <col min="44" max="44" width="12.28515625" customWidth="1"/>
    <col min="45" max="45" width="13.7109375" customWidth="1"/>
    <col min="46" max="46" width="9.140625" customWidth="1"/>
    <col min="47" max="47" width="12.28515625" customWidth="1"/>
    <col min="48" max="48" width="12.5703125" customWidth="1"/>
    <col min="51" max="51" width="12.28515625" customWidth="1"/>
    <col min="52" max="52" width="12" customWidth="1"/>
    <col min="53" max="53" width="12.140625" customWidth="1"/>
    <col min="55" max="56" width="12.28515625" customWidth="1"/>
    <col min="58" max="58" width="12.7109375" customWidth="1"/>
    <col min="61" max="61" width="12.7109375" customWidth="1"/>
    <col min="65" max="65" width="11" customWidth="1"/>
    <col min="96" max="96" width="11.5703125" customWidth="1"/>
    <col min="97" max="97" width="11.140625" customWidth="1"/>
  </cols>
  <sheetData>
    <row r="3" spans="2:63" x14ac:dyDescent="0.2">
      <c r="B3" s="79" t="s">
        <v>43</v>
      </c>
      <c r="C3" s="80"/>
      <c r="D3" s="7"/>
      <c r="E3" s="80" t="s">
        <v>43</v>
      </c>
      <c r="F3" s="84"/>
      <c r="G3" s="8"/>
      <c r="H3" s="79" t="s">
        <v>70</v>
      </c>
      <c r="I3" s="80"/>
      <c r="J3" s="7"/>
      <c r="K3" s="80" t="s">
        <v>70</v>
      </c>
      <c r="L3" s="84"/>
      <c r="M3" s="8"/>
      <c r="N3" s="79" t="s">
        <v>71</v>
      </c>
      <c r="O3" s="80"/>
      <c r="P3" s="7"/>
      <c r="Q3" s="80" t="s">
        <v>71</v>
      </c>
      <c r="R3" s="84"/>
      <c r="S3" s="8"/>
      <c r="T3" s="79" t="s">
        <v>72</v>
      </c>
      <c r="U3" s="80"/>
      <c r="V3" s="7"/>
      <c r="W3" s="80" t="s">
        <v>72</v>
      </c>
      <c r="X3" s="84"/>
      <c r="Y3" s="8"/>
      <c r="Z3" s="79" t="s">
        <v>73</v>
      </c>
      <c r="AA3" s="80"/>
      <c r="AB3" s="7"/>
      <c r="AC3" s="80" t="s">
        <v>73</v>
      </c>
      <c r="AD3" s="84"/>
      <c r="AE3" s="8"/>
      <c r="AF3" s="79" t="s">
        <v>74</v>
      </c>
      <c r="AG3" s="80"/>
      <c r="AH3" s="7"/>
      <c r="AI3" s="80" t="s">
        <v>74</v>
      </c>
      <c r="AJ3" s="84"/>
      <c r="AK3" s="8"/>
      <c r="AL3" s="79" t="s">
        <v>75</v>
      </c>
      <c r="AM3" s="80"/>
      <c r="AN3" s="7"/>
      <c r="AO3" s="80" t="s">
        <v>75</v>
      </c>
      <c r="AP3" s="84"/>
      <c r="AR3" s="79" t="s">
        <v>76</v>
      </c>
      <c r="AS3" s="80"/>
      <c r="AT3" s="7"/>
      <c r="AU3" s="80" t="s">
        <v>76</v>
      </c>
      <c r="AV3" s="84"/>
      <c r="AZ3" s="79" t="s">
        <v>106</v>
      </c>
      <c r="BA3" s="80"/>
      <c r="BB3" s="14"/>
      <c r="BC3" s="80" t="s">
        <v>106</v>
      </c>
      <c r="BD3" s="84"/>
      <c r="BF3" s="79" t="s">
        <v>183</v>
      </c>
      <c r="BG3" s="80"/>
      <c r="BH3" s="17"/>
      <c r="BI3" s="80" t="s">
        <v>183</v>
      </c>
      <c r="BJ3" s="80"/>
      <c r="BK3" s="18"/>
    </row>
    <row r="4" spans="2:63" x14ac:dyDescent="0.2">
      <c r="B4" s="81" t="s">
        <v>44</v>
      </c>
      <c r="C4" s="82"/>
      <c r="D4" s="9"/>
      <c r="E4" s="82" t="s">
        <v>69</v>
      </c>
      <c r="F4" s="85"/>
      <c r="G4" s="8"/>
      <c r="H4" s="81" t="s">
        <v>44</v>
      </c>
      <c r="I4" s="82"/>
      <c r="J4" s="9"/>
      <c r="K4" s="82" t="s">
        <v>69</v>
      </c>
      <c r="L4" s="85"/>
      <c r="M4" s="8"/>
      <c r="N4" s="81" t="s">
        <v>44</v>
      </c>
      <c r="O4" s="82"/>
      <c r="P4" s="9"/>
      <c r="Q4" s="82" t="s">
        <v>69</v>
      </c>
      <c r="R4" s="85"/>
      <c r="S4" s="8"/>
      <c r="T4" s="81" t="s">
        <v>44</v>
      </c>
      <c r="U4" s="82"/>
      <c r="V4" s="9"/>
      <c r="W4" s="82" t="s">
        <v>69</v>
      </c>
      <c r="X4" s="85"/>
      <c r="Y4" s="8"/>
      <c r="Z4" s="81" t="s">
        <v>44</v>
      </c>
      <c r="AA4" s="82"/>
      <c r="AB4" s="9"/>
      <c r="AC4" s="82" t="s">
        <v>69</v>
      </c>
      <c r="AD4" s="85"/>
      <c r="AE4" s="8"/>
      <c r="AF4" s="81" t="s">
        <v>44</v>
      </c>
      <c r="AG4" s="82"/>
      <c r="AH4" s="9"/>
      <c r="AI4" s="82" t="s">
        <v>69</v>
      </c>
      <c r="AJ4" s="85"/>
      <c r="AK4" s="8"/>
      <c r="AL4" s="81" t="s">
        <v>44</v>
      </c>
      <c r="AM4" s="82"/>
      <c r="AN4" s="9"/>
      <c r="AO4" s="82" t="s">
        <v>69</v>
      </c>
      <c r="AP4" s="85"/>
      <c r="AR4" s="81" t="s">
        <v>44</v>
      </c>
      <c r="AS4" s="82"/>
      <c r="AT4" s="9"/>
      <c r="AU4" s="82" t="s">
        <v>69</v>
      </c>
      <c r="AV4" s="85"/>
      <c r="AZ4" s="81" t="s">
        <v>44</v>
      </c>
      <c r="BA4" s="82"/>
      <c r="BB4" s="1"/>
      <c r="BC4" s="82" t="s">
        <v>69</v>
      </c>
      <c r="BD4" s="85"/>
      <c r="BF4" s="81" t="s">
        <v>44</v>
      </c>
      <c r="BG4" s="83"/>
      <c r="BH4" s="19"/>
      <c r="BI4" s="83" t="s">
        <v>69</v>
      </c>
      <c r="BJ4" s="83"/>
      <c r="BK4" s="3"/>
    </row>
    <row r="5" spans="2:63" x14ac:dyDescent="0.2">
      <c r="B5" s="10"/>
      <c r="C5" s="9"/>
      <c r="D5" s="9"/>
      <c r="E5" s="9"/>
      <c r="F5" s="11"/>
      <c r="G5" s="8"/>
      <c r="H5" s="10"/>
      <c r="I5" s="9"/>
      <c r="J5" s="9"/>
      <c r="K5" s="9"/>
      <c r="L5" s="11"/>
      <c r="M5" s="8"/>
      <c r="N5" s="10"/>
      <c r="O5" s="9"/>
      <c r="P5" s="9"/>
      <c r="Q5" s="9"/>
      <c r="R5" s="11"/>
      <c r="S5" s="8"/>
      <c r="T5" s="10"/>
      <c r="U5" s="9"/>
      <c r="V5" s="9"/>
      <c r="W5" s="9"/>
      <c r="X5" s="11"/>
      <c r="Y5" s="8"/>
      <c r="Z5" s="10"/>
      <c r="AA5" s="9"/>
      <c r="AB5" s="9"/>
      <c r="AC5" s="9"/>
      <c r="AD5" s="11"/>
      <c r="AE5" s="8"/>
      <c r="AF5" s="10"/>
      <c r="AG5" s="9"/>
      <c r="AH5" s="9"/>
      <c r="AI5" s="9"/>
      <c r="AJ5" s="11"/>
      <c r="AK5" s="8"/>
      <c r="AL5" s="10"/>
      <c r="AM5" s="9"/>
      <c r="AN5" s="9"/>
      <c r="AO5" s="9"/>
      <c r="AP5" s="11"/>
      <c r="AR5" s="2"/>
      <c r="AS5" s="1"/>
      <c r="AT5" s="1"/>
      <c r="AU5" s="1"/>
      <c r="AV5" s="3"/>
      <c r="AZ5" s="2"/>
      <c r="BA5" s="1"/>
      <c r="BB5" s="1"/>
      <c r="BC5" s="1"/>
      <c r="BD5" s="3"/>
      <c r="BF5" s="2"/>
      <c r="BK5" s="3"/>
    </row>
    <row r="6" spans="2:63" x14ac:dyDescent="0.2">
      <c r="B6" s="2" t="s">
        <v>0</v>
      </c>
      <c r="C6" s="1" t="s">
        <v>1</v>
      </c>
      <c r="D6" s="1"/>
      <c r="E6" s="1" t="s">
        <v>0</v>
      </c>
      <c r="F6" s="3" t="s">
        <v>1</v>
      </c>
      <c r="H6" s="2" t="s">
        <v>0</v>
      </c>
      <c r="I6" s="1" t="s">
        <v>1</v>
      </c>
      <c r="J6" s="1"/>
      <c r="K6" s="1" t="s">
        <v>0</v>
      </c>
      <c r="L6" s="3" t="s">
        <v>1</v>
      </c>
      <c r="N6" s="2" t="s">
        <v>0</v>
      </c>
      <c r="O6" s="1" t="s">
        <v>1</v>
      </c>
      <c r="P6" s="1"/>
      <c r="Q6" s="1" t="s">
        <v>0</v>
      </c>
      <c r="R6" s="3" t="s">
        <v>1</v>
      </c>
      <c r="T6" s="2" t="s">
        <v>0</v>
      </c>
      <c r="U6" s="1" t="s">
        <v>1</v>
      </c>
      <c r="V6" s="1"/>
      <c r="W6" s="1" t="s">
        <v>0</v>
      </c>
      <c r="X6" s="3" t="s">
        <v>1</v>
      </c>
      <c r="Z6" s="2" t="s">
        <v>0</v>
      </c>
      <c r="AA6" s="1" t="s">
        <v>1</v>
      </c>
      <c r="AB6" s="1"/>
      <c r="AC6" s="1" t="s">
        <v>0</v>
      </c>
      <c r="AD6" s="3" t="s">
        <v>1</v>
      </c>
      <c r="AF6" s="2" t="s">
        <v>0</v>
      </c>
      <c r="AG6" s="1" t="s">
        <v>1</v>
      </c>
      <c r="AH6" s="1"/>
      <c r="AI6" s="1" t="s">
        <v>0</v>
      </c>
      <c r="AJ6" s="3" t="s">
        <v>1</v>
      </c>
      <c r="AL6" s="2" t="s">
        <v>0</v>
      </c>
      <c r="AM6" s="1" t="s">
        <v>1</v>
      </c>
      <c r="AN6" s="1"/>
      <c r="AO6" s="1" t="s">
        <v>0</v>
      </c>
      <c r="AP6" s="3" t="s">
        <v>1</v>
      </c>
      <c r="AR6" s="2" t="s">
        <v>0</v>
      </c>
      <c r="AS6" s="1" t="s">
        <v>1</v>
      </c>
      <c r="AT6" s="1"/>
      <c r="AU6" s="1" t="s">
        <v>0</v>
      </c>
      <c r="AV6" s="3" t="s">
        <v>1</v>
      </c>
      <c r="AZ6" s="2" t="s">
        <v>0</v>
      </c>
      <c r="BA6" s="1" t="s">
        <v>1</v>
      </c>
      <c r="BB6" s="1"/>
      <c r="BC6" s="1" t="s">
        <v>0</v>
      </c>
      <c r="BD6" s="3" t="s">
        <v>1</v>
      </c>
      <c r="BF6" s="2" t="s">
        <v>0</v>
      </c>
      <c r="BG6" t="s">
        <v>1</v>
      </c>
      <c r="BI6" t="s">
        <v>0</v>
      </c>
      <c r="BJ6" t="s">
        <v>1</v>
      </c>
      <c r="BK6" s="3"/>
    </row>
    <row r="7" spans="2:63" x14ac:dyDescent="0.2">
      <c r="B7" s="2" t="s">
        <v>2</v>
      </c>
      <c r="C7" s="1" t="s">
        <v>2</v>
      </c>
      <c r="D7" s="1"/>
      <c r="E7" s="1" t="s">
        <v>2</v>
      </c>
      <c r="F7" s="3" t="s">
        <v>2</v>
      </c>
      <c r="H7" s="2" t="s">
        <v>2</v>
      </c>
      <c r="I7" s="1" t="s">
        <v>2</v>
      </c>
      <c r="J7" s="1"/>
      <c r="K7" s="1" t="s">
        <v>2</v>
      </c>
      <c r="L7" s="3" t="s">
        <v>2</v>
      </c>
      <c r="N7" s="2" t="s">
        <v>2</v>
      </c>
      <c r="O7" s="1" t="s">
        <v>2</v>
      </c>
      <c r="P7" s="1"/>
      <c r="Q7" s="1" t="s">
        <v>2</v>
      </c>
      <c r="R7" s="3" t="s">
        <v>2</v>
      </c>
      <c r="T7" s="2" t="s">
        <v>2</v>
      </c>
      <c r="U7" s="1" t="s">
        <v>2</v>
      </c>
      <c r="V7" s="1"/>
      <c r="W7" s="1" t="s">
        <v>2</v>
      </c>
      <c r="X7" s="3" t="s">
        <v>2</v>
      </c>
      <c r="Z7" s="2" t="s">
        <v>2</v>
      </c>
      <c r="AA7" s="1" t="s">
        <v>2</v>
      </c>
      <c r="AB7" s="1"/>
      <c r="AC7" s="1" t="s">
        <v>2</v>
      </c>
      <c r="AD7" s="3" t="s">
        <v>2</v>
      </c>
      <c r="AF7" s="2" t="s">
        <v>2</v>
      </c>
      <c r="AG7" s="1"/>
      <c r="AH7" s="1"/>
      <c r="AI7" s="1" t="s">
        <v>2</v>
      </c>
      <c r="AJ7" s="3"/>
      <c r="AL7" s="2" t="s">
        <v>2</v>
      </c>
      <c r="AM7" s="1" t="s">
        <v>2</v>
      </c>
      <c r="AN7" s="1"/>
      <c r="AO7" s="1" t="s">
        <v>2</v>
      </c>
      <c r="AP7" s="3"/>
      <c r="AR7" s="2" t="s">
        <v>2</v>
      </c>
      <c r="AS7" s="1" t="s">
        <v>2</v>
      </c>
      <c r="AT7" s="1"/>
      <c r="AU7" s="1" t="s">
        <v>2</v>
      </c>
      <c r="AV7" s="3" t="s">
        <v>2</v>
      </c>
      <c r="AZ7" s="2"/>
      <c r="BA7" s="1"/>
      <c r="BB7" s="1"/>
      <c r="BC7" s="1" t="s">
        <v>2</v>
      </c>
      <c r="BD7" s="3" t="s">
        <v>2</v>
      </c>
      <c r="BF7" s="2"/>
      <c r="BK7" s="3"/>
    </row>
    <row r="8" spans="2:63" x14ac:dyDescent="0.2">
      <c r="B8" s="2" t="s">
        <v>2</v>
      </c>
      <c r="C8" s="1" t="s">
        <v>2</v>
      </c>
      <c r="D8" s="1"/>
      <c r="E8" s="1" t="s">
        <v>2</v>
      </c>
      <c r="F8" s="3" t="s">
        <v>2</v>
      </c>
      <c r="H8" s="2" t="s">
        <v>2</v>
      </c>
      <c r="I8" s="1" t="s">
        <v>2</v>
      </c>
      <c r="J8" s="1"/>
      <c r="K8" s="1" t="s">
        <v>2</v>
      </c>
      <c r="L8" s="3" t="s">
        <v>2</v>
      </c>
      <c r="N8" s="2" t="s">
        <v>2</v>
      </c>
      <c r="O8" s="1" t="s">
        <v>2</v>
      </c>
      <c r="P8" s="1"/>
      <c r="Q8" s="1" t="s">
        <v>2</v>
      </c>
      <c r="R8" s="3" t="s">
        <v>2</v>
      </c>
      <c r="T8" s="2" t="s">
        <v>2</v>
      </c>
      <c r="U8" s="1" t="s">
        <v>2</v>
      </c>
      <c r="V8" s="1"/>
      <c r="W8" s="1" t="s">
        <v>2</v>
      </c>
      <c r="X8" s="3" t="s">
        <v>2</v>
      </c>
      <c r="Z8" s="2" t="s">
        <v>2</v>
      </c>
      <c r="AA8" s="1" t="s">
        <v>2</v>
      </c>
      <c r="AB8" s="1"/>
      <c r="AC8" s="1" t="s">
        <v>2</v>
      </c>
      <c r="AD8" s="3" t="s">
        <v>2</v>
      </c>
      <c r="AF8" s="2" t="s">
        <v>2</v>
      </c>
      <c r="AG8" s="1"/>
      <c r="AH8" s="1"/>
      <c r="AI8" s="1" t="s">
        <v>2</v>
      </c>
      <c r="AJ8" s="3"/>
      <c r="AL8" s="2" t="s">
        <v>2</v>
      </c>
      <c r="AM8" s="1" t="s">
        <v>2</v>
      </c>
      <c r="AN8" s="1"/>
      <c r="AO8" s="1" t="s">
        <v>2</v>
      </c>
      <c r="AP8" s="3"/>
      <c r="AR8" s="2" t="s">
        <v>2</v>
      </c>
      <c r="AS8" s="1" t="s">
        <v>2</v>
      </c>
      <c r="AT8" s="1"/>
      <c r="AU8" s="1" t="s">
        <v>2</v>
      </c>
      <c r="AV8" s="3" t="s">
        <v>2</v>
      </c>
      <c r="AZ8" s="2"/>
      <c r="BA8" s="1"/>
      <c r="BB8" s="1"/>
      <c r="BC8" s="1" t="s">
        <v>2</v>
      </c>
      <c r="BD8" s="3" t="s">
        <v>2</v>
      </c>
      <c r="BF8" s="2"/>
      <c r="BK8" s="3"/>
    </row>
    <row r="9" spans="2:63" x14ac:dyDescent="0.2">
      <c r="B9" s="2" t="s">
        <v>6</v>
      </c>
      <c r="C9" s="1">
        <v>1871668.75</v>
      </c>
      <c r="D9" s="1"/>
      <c r="E9" s="1" t="s">
        <v>26</v>
      </c>
      <c r="F9" s="3">
        <v>1011313.125</v>
      </c>
      <c r="H9" s="2" t="s">
        <v>6</v>
      </c>
      <c r="I9" s="1">
        <v>3951.16796875</v>
      </c>
      <c r="J9" s="1"/>
      <c r="K9" s="1" t="s">
        <v>26</v>
      </c>
      <c r="L9" s="3">
        <v>39682.42578125</v>
      </c>
      <c r="N9" s="2" t="s">
        <v>6</v>
      </c>
      <c r="O9" s="1">
        <v>12736393</v>
      </c>
      <c r="P9" s="1"/>
      <c r="Q9" s="1" t="s">
        <v>26</v>
      </c>
      <c r="R9" s="3">
        <v>2035348</v>
      </c>
      <c r="T9" s="2" t="s">
        <v>6</v>
      </c>
      <c r="U9" s="1">
        <v>10827.802734375</v>
      </c>
      <c r="V9" s="1"/>
      <c r="W9" s="1" t="s">
        <v>26</v>
      </c>
      <c r="X9" s="3">
        <v>8561.2353515625</v>
      </c>
      <c r="Z9" s="2" t="s">
        <v>6</v>
      </c>
      <c r="AA9" s="1">
        <v>4545.3515625</v>
      </c>
      <c r="AB9" s="1"/>
      <c r="AC9" s="1" t="s">
        <v>26</v>
      </c>
      <c r="AD9" s="3">
        <v>13200.58203125</v>
      </c>
      <c r="AF9" s="2" t="s">
        <v>6</v>
      </c>
      <c r="AG9" s="1">
        <v>6293.2099609999996</v>
      </c>
      <c r="AH9" s="1"/>
      <c r="AI9" s="1" t="s">
        <v>26</v>
      </c>
      <c r="AJ9" s="3">
        <v>3285.9350589999999</v>
      </c>
      <c r="AL9" s="2" t="s">
        <v>6</v>
      </c>
      <c r="AM9" s="1">
        <v>1210.2545166015625</v>
      </c>
      <c r="AN9" s="1"/>
      <c r="AO9" s="1" t="s">
        <v>26</v>
      </c>
      <c r="AP9" s="3">
        <v>1210.2545170000001</v>
      </c>
      <c r="AR9" s="2" t="s">
        <v>6</v>
      </c>
      <c r="AS9" s="1">
        <v>1719.26318359375</v>
      </c>
      <c r="AT9" s="1"/>
      <c r="AU9" s="1" t="s">
        <v>26</v>
      </c>
      <c r="AV9" s="3">
        <v>2973.94921875</v>
      </c>
      <c r="AZ9" s="2" t="s">
        <v>6</v>
      </c>
      <c r="BA9" s="1">
        <v>13753.19921875</v>
      </c>
      <c r="BB9" s="1"/>
      <c r="BC9" s="1" t="s">
        <v>26</v>
      </c>
      <c r="BD9" s="3">
        <v>9409.783203125</v>
      </c>
      <c r="BF9" s="2" t="s">
        <v>6</v>
      </c>
      <c r="BG9">
        <v>2803.509033203125</v>
      </c>
      <c r="BI9" t="s">
        <v>26</v>
      </c>
      <c r="BJ9">
        <v>6221.2465819999998</v>
      </c>
      <c r="BK9" s="3"/>
    </row>
    <row r="10" spans="2:63" x14ac:dyDescent="0.2">
      <c r="B10" s="2" t="s">
        <v>11</v>
      </c>
      <c r="C10" s="1">
        <v>777563.8125</v>
      </c>
      <c r="D10" s="1"/>
      <c r="E10" s="1" t="s">
        <v>31</v>
      </c>
      <c r="F10" s="3">
        <v>996171.875</v>
      </c>
      <c r="H10" s="2" t="s">
        <v>11</v>
      </c>
      <c r="I10" s="1">
        <v>419.041259765625</v>
      </c>
      <c r="J10" s="1"/>
      <c r="K10" s="1" t="s">
        <v>31</v>
      </c>
      <c r="L10" s="3">
        <v>32335.890625</v>
      </c>
      <c r="N10" s="2" t="s">
        <v>11</v>
      </c>
      <c r="O10" s="1">
        <v>236064.4375</v>
      </c>
      <c r="P10" s="1"/>
      <c r="Q10" s="1" t="s">
        <v>31</v>
      </c>
      <c r="R10" s="3">
        <v>1427201.625</v>
      </c>
      <c r="T10" s="2" t="s">
        <v>11</v>
      </c>
      <c r="U10" s="1">
        <v>5477.302734375</v>
      </c>
      <c r="V10" s="1"/>
      <c r="W10" s="1" t="s">
        <v>31</v>
      </c>
      <c r="X10" s="3">
        <v>9498.87109375</v>
      </c>
      <c r="Z10" s="2" t="s">
        <v>11</v>
      </c>
      <c r="AA10" s="1">
        <v>575.595703125</v>
      </c>
      <c r="AB10" s="1"/>
      <c r="AC10" s="1" t="s">
        <v>31</v>
      </c>
      <c r="AD10" s="3">
        <v>11747.734375</v>
      </c>
      <c r="AF10" s="2" t="s">
        <v>11</v>
      </c>
      <c r="AG10" s="1">
        <v>5306.7270509999998</v>
      </c>
      <c r="AH10" s="1"/>
      <c r="AI10" s="1" t="s">
        <v>31</v>
      </c>
      <c r="AJ10" s="3">
        <v>3153.1679690000001</v>
      </c>
      <c r="AL10" s="2" t="s">
        <v>11</v>
      </c>
      <c r="AM10" s="1">
        <v>687.9810791015625</v>
      </c>
      <c r="AN10" s="1"/>
      <c r="AO10" s="1" t="s">
        <v>31</v>
      </c>
      <c r="AP10" s="3">
        <v>687.98107909999999</v>
      </c>
      <c r="AR10" s="2" t="s">
        <v>11</v>
      </c>
      <c r="AS10" s="1">
        <v>529.6070556640625</v>
      </c>
      <c r="AT10" s="1"/>
      <c r="AU10" s="1" t="s">
        <v>31</v>
      </c>
      <c r="AV10" s="3">
        <v>3104.353515625</v>
      </c>
      <c r="AZ10" s="2" t="s">
        <v>11</v>
      </c>
      <c r="BA10" s="1">
        <v>152494.5625</v>
      </c>
      <c r="BB10" s="1"/>
      <c r="BC10" s="1" t="s">
        <v>31</v>
      </c>
      <c r="BD10" s="3">
        <v>2850.304443359375</v>
      </c>
      <c r="BF10" s="2" t="s">
        <v>11</v>
      </c>
      <c r="BG10">
        <v>254.79019165039063</v>
      </c>
      <c r="BI10" t="s">
        <v>31</v>
      </c>
      <c r="BJ10">
        <v>3535.5986330000001</v>
      </c>
      <c r="BK10" s="3"/>
    </row>
    <row r="11" spans="2:63" x14ac:dyDescent="0.2">
      <c r="B11" s="2" t="s">
        <v>16</v>
      </c>
      <c r="C11" s="1">
        <v>1406489.25</v>
      </c>
      <c r="D11" s="1"/>
      <c r="E11" s="1" t="s">
        <v>36</v>
      </c>
      <c r="F11" s="3">
        <v>738860.625</v>
      </c>
      <c r="H11" s="2" t="s">
        <v>16</v>
      </c>
      <c r="I11" s="1">
        <v>551.193603515625</v>
      </c>
      <c r="J11" s="1"/>
      <c r="K11" s="1" t="s">
        <v>36</v>
      </c>
      <c r="L11" s="3">
        <v>3730.628173828125</v>
      </c>
      <c r="N11" s="2" t="s">
        <v>16</v>
      </c>
      <c r="O11" s="1">
        <v>209940.90625</v>
      </c>
      <c r="P11" s="1"/>
      <c r="Q11" s="1" t="s">
        <v>36</v>
      </c>
      <c r="R11" s="3">
        <v>1387065.5</v>
      </c>
      <c r="T11" s="2" t="s">
        <v>16</v>
      </c>
      <c r="U11" s="1">
        <v>9056.025390625</v>
      </c>
      <c r="V11" s="1"/>
      <c r="W11" s="1" t="s">
        <v>36</v>
      </c>
      <c r="X11" s="3">
        <v>4036.319091796875</v>
      </c>
      <c r="Z11" s="2" t="s">
        <v>16</v>
      </c>
      <c r="AA11" s="1">
        <v>1772.277587890625</v>
      </c>
      <c r="AB11" s="1"/>
      <c r="AC11" s="1" t="s">
        <v>36</v>
      </c>
      <c r="AD11" s="3">
        <v>16703.03125</v>
      </c>
      <c r="AF11" s="2" t="s">
        <v>16</v>
      </c>
      <c r="AG11" s="1">
        <v>6636.9516599999997</v>
      </c>
      <c r="AH11" s="1"/>
      <c r="AI11" s="1" t="s">
        <v>36</v>
      </c>
      <c r="AJ11" s="3">
        <v>1275.379639</v>
      </c>
      <c r="AL11" s="2" t="s">
        <v>16</v>
      </c>
      <c r="AM11" s="1">
        <v>274.35440063476563</v>
      </c>
      <c r="AN11" s="1"/>
      <c r="AO11" s="1" t="s">
        <v>36</v>
      </c>
      <c r="AP11" s="3">
        <v>274.35440060000002</v>
      </c>
      <c r="AR11" s="2" t="s">
        <v>16</v>
      </c>
      <c r="AS11" s="1">
        <v>1692.2060546875</v>
      </c>
      <c r="AT11" s="1"/>
      <c r="AU11" s="1" t="s">
        <v>36</v>
      </c>
      <c r="AV11" s="3">
        <v>661.6466064453125</v>
      </c>
      <c r="AZ11" s="2" t="s">
        <v>16</v>
      </c>
      <c r="BA11" s="1">
        <v>34500.0703125</v>
      </c>
      <c r="BB11" s="1"/>
      <c r="BC11" s="1" t="s">
        <v>36</v>
      </c>
      <c r="BD11" s="3">
        <v>10902.576171875</v>
      </c>
      <c r="BF11" s="2" t="s">
        <v>16</v>
      </c>
      <c r="BG11">
        <v>737.3675537109375</v>
      </c>
      <c r="BI11" t="s">
        <v>36</v>
      </c>
      <c r="BJ11">
        <v>627.88647460000004</v>
      </c>
      <c r="BK11" s="3"/>
    </row>
    <row r="12" spans="2:63" x14ac:dyDescent="0.2">
      <c r="B12" s="2" t="s">
        <v>21</v>
      </c>
      <c r="C12" s="1">
        <v>1332581.875</v>
      </c>
      <c r="D12" s="1"/>
      <c r="E12" s="1" t="s">
        <v>41</v>
      </c>
      <c r="F12" s="3">
        <v>1349308.5</v>
      </c>
      <c r="H12" s="2" t="s">
        <v>21</v>
      </c>
      <c r="I12" s="1">
        <v>3086.328125</v>
      </c>
      <c r="J12" s="1"/>
      <c r="K12" s="1" t="s">
        <v>41</v>
      </c>
      <c r="L12" s="3">
        <v>16344.2421875</v>
      </c>
      <c r="N12" s="2" t="s">
        <v>21</v>
      </c>
      <c r="O12" s="1">
        <v>523624.8125</v>
      </c>
      <c r="P12" s="1"/>
      <c r="Q12" s="1" t="s">
        <v>41</v>
      </c>
      <c r="R12" s="3">
        <v>1420458.75</v>
      </c>
      <c r="T12" s="2" t="s">
        <v>21</v>
      </c>
      <c r="U12" s="1">
        <v>9476.234375</v>
      </c>
      <c r="V12" s="1"/>
      <c r="W12" s="1" t="s">
        <v>41</v>
      </c>
      <c r="X12" s="3">
        <v>6784.9033203125</v>
      </c>
      <c r="Z12" s="2" t="s">
        <v>21</v>
      </c>
      <c r="AA12" s="1">
        <v>6881.212890625</v>
      </c>
      <c r="AB12" s="1"/>
      <c r="AC12" s="1" t="s">
        <v>41</v>
      </c>
      <c r="AD12" s="3">
        <v>13470.1552734375</v>
      </c>
      <c r="AF12" s="2" t="s">
        <v>21</v>
      </c>
      <c r="AG12" s="1">
        <v>5552.9536129999997</v>
      </c>
      <c r="AH12" s="1"/>
      <c r="AI12" s="1" t="s">
        <v>41</v>
      </c>
      <c r="AJ12" s="3">
        <v>4466.3027339999999</v>
      </c>
      <c r="AL12" s="2" t="s">
        <v>21</v>
      </c>
      <c r="AM12" s="1">
        <v>615.2552490234375</v>
      </c>
      <c r="AN12" s="1"/>
      <c r="AO12" s="1" t="s">
        <v>41</v>
      </c>
      <c r="AP12" s="3">
        <v>615.25524900000005</v>
      </c>
      <c r="AR12" s="2" t="s">
        <v>21</v>
      </c>
      <c r="AS12" s="1">
        <v>1640.560302734375</v>
      </c>
      <c r="AT12" s="1"/>
      <c r="AU12" s="1" t="s">
        <v>41</v>
      </c>
      <c r="AV12" s="3">
        <v>3729.81298828125</v>
      </c>
      <c r="AZ12" s="2" t="s">
        <v>21</v>
      </c>
      <c r="BA12" s="1">
        <v>85034.90625</v>
      </c>
      <c r="BB12" s="1"/>
      <c r="BC12" s="1" t="s">
        <v>41</v>
      </c>
      <c r="BD12" s="3">
        <v>4531.6591796875</v>
      </c>
      <c r="BF12" s="2" t="s">
        <v>21</v>
      </c>
      <c r="BG12">
        <v>1759.389892578125</v>
      </c>
      <c r="BI12" t="s">
        <v>41</v>
      </c>
      <c r="BJ12">
        <v>4804.5732420000004</v>
      </c>
      <c r="BK12" s="3"/>
    </row>
    <row r="13" spans="2:63" x14ac:dyDescent="0.2">
      <c r="B13" s="2" t="s">
        <v>26</v>
      </c>
      <c r="C13" s="1">
        <v>1584766.5</v>
      </c>
      <c r="D13" s="1"/>
      <c r="E13" s="1" t="s">
        <v>52</v>
      </c>
      <c r="F13" s="3">
        <v>1375348.25</v>
      </c>
      <c r="H13" s="2" t="s">
        <v>26</v>
      </c>
      <c r="I13" s="1">
        <v>7088.33740234375</v>
      </c>
      <c r="J13" s="1"/>
      <c r="K13" s="1" t="s">
        <v>52</v>
      </c>
      <c r="L13" s="3">
        <v>32623.103515625</v>
      </c>
      <c r="N13" s="2" t="s">
        <v>26</v>
      </c>
      <c r="O13" s="1">
        <v>353035.28125</v>
      </c>
      <c r="P13" s="1"/>
      <c r="Q13" s="1" t="s">
        <v>52</v>
      </c>
      <c r="R13" s="3">
        <v>555427.25</v>
      </c>
      <c r="T13" s="2" t="s">
        <v>26</v>
      </c>
      <c r="U13" s="1">
        <v>18857.076171875</v>
      </c>
      <c r="V13" s="1"/>
      <c r="W13" s="1" t="s">
        <v>52</v>
      </c>
      <c r="X13" s="3">
        <v>10012.736328125</v>
      </c>
      <c r="Z13" s="2" t="s">
        <v>26</v>
      </c>
      <c r="AA13" s="1">
        <v>8928.388671875</v>
      </c>
      <c r="AB13" s="1"/>
      <c r="AC13" s="1" t="s">
        <v>52</v>
      </c>
      <c r="AD13" s="3">
        <v>11252.4365234375</v>
      </c>
      <c r="AF13" s="2" t="s">
        <v>26</v>
      </c>
      <c r="AG13" s="1">
        <v>8306.5966800000006</v>
      </c>
      <c r="AH13" s="1"/>
      <c r="AI13" s="1" t="s">
        <v>52</v>
      </c>
      <c r="AJ13" s="3">
        <v>3184.866943</v>
      </c>
      <c r="AL13" s="2" t="s">
        <v>26</v>
      </c>
      <c r="AM13" s="1">
        <v>317.98406982421875</v>
      </c>
      <c r="AN13" s="1"/>
      <c r="AO13" s="1" t="s">
        <v>52</v>
      </c>
      <c r="AP13" s="3">
        <v>317.98406979999999</v>
      </c>
      <c r="AR13" s="2" t="s">
        <v>26</v>
      </c>
      <c r="AS13" s="1">
        <v>1450.11083984375</v>
      </c>
      <c r="AT13" s="1"/>
      <c r="AU13" s="1" t="s">
        <v>52</v>
      </c>
      <c r="AV13" s="3">
        <v>2069.836181640625</v>
      </c>
      <c r="AZ13" s="2" t="s">
        <v>26</v>
      </c>
      <c r="BA13" s="1">
        <v>229786</v>
      </c>
      <c r="BB13" s="1"/>
      <c r="BC13" s="1" t="s">
        <v>52</v>
      </c>
      <c r="BD13" s="3">
        <v>11512.6171875</v>
      </c>
      <c r="BF13" s="2" t="s">
        <v>26</v>
      </c>
      <c r="BG13">
        <v>4024.712646484375</v>
      </c>
      <c r="BI13" t="s">
        <v>52</v>
      </c>
      <c r="BJ13">
        <v>3942.6552729999999</v>
      </c>
      <c r="BK13" s="3"/>
    </row>
    <row r="14" spans="2:63" x14ac:dyDescent="0.2">
      <c r="B14" s="2" t="s">
        <v>31</v>
      </c>
      <c r="C14" s="1">
        <v>1142455.75</v>
      </c>
      <c r="D14" s="1"/>
      <c r="E14" s="1" t="s">
        <v>57</v>
      </c>
      <c r="F14" s="3">
        <v>1179487.75</v>
      </c>
      <c r="H14" s="2" t="s">
        <v>31</v>
      </c>
      <c r="I14" s="1">
        <v>14101.97265625</v>
      </c>
      <c r="J14" s="1"/>
      <c r="K14" s="1" t="s">
        <v>57</v>
      </c>
      <c r="L14" s="3">
        <v>29097.369140625</v>
      </c>
      <c r="N14" s="2" t="s">
        <v>31</v>
      </c>
      <c r="O14" s="1">
        <v>528289.3125</v>
      </c>
      <c r="P14" s="1"/>
      <c r="Q14" s="1" t="s">
        <v>57</v>
      </c>
      <c r="R14" s="3">
        <v>529814.625</v>
      </c>
      <c r="T14" s="2" t="s">
        <v>31</v>
      </c>
      <c r="U14" s="1">
        <v>7152.642578125</v>
      </c>
      <c r="V14" s="1"/>
      <c r="W14" s="1" t="s">
        <v>57</v>
      </c>
      <c r="X14" s="3">
        <v>8374.025390625</v>
      </c>
      <c r="Z14" s="2" t="s">
        <v>31</v>
      </c>
      <c r="AA14" s="1">
        <v>2086.94091796875</v>
      </c>
      <c r="AB14" s="1"/>
      <c r="AC14" s="1" t="s">
        <v>57</v>
      </c>
      <c r="AD14" s="3">
        <v>14128.080078125</v>
      </c>
      <c r="AF14" s="2" t="s">
        <v>31</v>
      </c>
      <c r="AG14" s="1">
        <v>6198.1743159999996</v>
      </c>
      <c r="AH14" s="1"/>
      <c r="AI14" s="1" t="s">
        <v>57</v>
      </c>
      <c r="AJ14" s="3">
        <v>2372.4091800000001</v>
      </c>
      <c r="AL14" s="2" t="s">
        <v>31</v>
      </c>
      <c r="AM14" s="1">
        <v>282.10467529296875</v>
      </c>
      <c r="AN14" s="1"/>
      <c r="AO14" s="1" t="s">
        <v>57</v>
      </c>
      <c r="AP14" s="3">
        <v>282.1046753</v>
      </c>
      <c r="AR14" s="2" t="s">
        <v>31</v>
      </c>
      <c r="AS14" s="1">
        <v>2275.735595703125</v>
      </c>
      <c r="AT14" s="1"/>
      <c r="AU14" s="1" t="s">
        <v>57</v>
      </c>
      <c r="AV14" s="3">
        <v>1501.518798828125</v>
      </c>
      <c r="AZ14" s="2" t="s">
        <v>31</v>
      </c>
      <c r="BA14" s="1">
        <v>528831.3125</v>
      </c>
      <c r="BB14" s="1"/>
      <c r="BC14" s="1" t="s">
        <v>57</v>
      </c>
      <c r="BD14" s="3">
        <v>10281.68359375</v>
      </c>
      <c r="BF14" s="2" t="s">
        <v>31</v>
      </c>
      <c r="BG14">
        <v>503.89205932617188</v>
      </c>
      <c r="BI14" t="s">
        <v>57</v>
      </c>
      <c r="BJ14">
        <v>4061.0742190000001</v>
      </c>
      <c r="BK14" s="3"/>
    </row>
    <row r="15" spans="2:63" x14ac:dyDescent="0.2">
      <c r="B15" s="2" t="s">
        <v>36</v>
      </c>
      <c r="C15" s="1">
        <v>956986.625</v>
      </c>
      <c r="D15" s="1"/>
      <c r="E15" s="1" t="s">
        <v>62</v>
      </c>
      <c r="F15" s="3">
        <v>947823.5</v>
      </c>
      <c r="H15" s="2" t="s">
        <v>36</v>
      </c>
      <c r="I15" s="1">
        <v>145.55612182617188</v>
      </c>
      <c r="J15" s="1"/>
      <c r="K15" s="1" t="s">
        <v>62</v>
      </c>
      <c r="L15" s="3">
        <v>22553.828125</v>
      </c>
      <c r="N15" s="2" t="s">
        <v>36</v>
      </c>
      <c r="O15" s="1">
        <v>534107.9375</v>
      </c>
      <c r="P15" s="1"/>
      <c r="Q15" s="1" t="s">
        <v>62</v>
      </c>
      <c r="R15" s="3">
        <v>811557.625</v>
      </c>
      <c r="T15" s="2" t="s">
        <v>36</v>
      </c>
      <c r="U15" s="1">
        <v>9868.9150390625</v>
      </c>
      <c r="V15" s="1"/>
      <c r="W15" s="1" t="s">
        <v>62</v>
      </c>
      <c r="X15" s="3">
        <v>10711.0810546875</v>
      </c>
      <c r="Z15" s="2" t="s">
        <v>36</v>
      </c>
      <c r="AA15" s="1">
        <v>2096.07958984375</v>
      </c>
      <c r="AB15" s="1"/>
      <c r="AC15" s="1" t="s">
        <v>62</v>
      </c>
      <c r="AD15" s="3">
        <v>22458.90234375</v>
      </c>
      <c r="AF15" s="2" t="s">
        <v>36</v>
      </c>
      <c r="AG15" s="1">
        <v>4928.4785160000001</v>
      </c>
      <c r="AH15" s="1"/>
      <c r="AI15" s="1" t="s">
        <v>62</v>
      </c>
      <c r="AJ15" s="3">
        <v>3125.6464839999999</v>
      </c>
      <c r="AL15" s="2" t="s">
        <v>36</v>
      </c>
      <c r="AM15" s="1">
        <v>962.99786376953125</v>
      </c>
      <c r="AN15" s="1"/>
      <c r="AO15" s="1" t="s">
        <v>62</v>
      </c>
      <c r="AP15" s="3">
        <v>962.9978638</v>
      </c>
      <c r="AR15" s="2" t="s">
        <v>36</v>
      </c>
      <c r="AS15" s="1">
        <v>589.8291015625</v>
      </c>
      <c r="AT15" s="1"/>
      <c r="AU15" s="1" t="s">
        <v>62</v>
      </c>
      <c r="AV15" s="3">
        <v>2104.642822265625</v>
      </c>
      <c r="AZ15" s="2" t="s">
        <v>36</v>
      </c>
      <c r="BA15" s="1">
        <v>91456.578125</v>
      </c>
      <c r="BB15" s="1"/>
      <c r="BC15" s="1" t="s">
        <v>62</v>
      </c>
      <c r="BD15" s="3">
        <v>18148.73828125</v>
      </c>
      <c r="BF15" s="2" t="s">
        <v>36</v>
      </c>
      <c r="BG15">
        <v>1243.63720703125</v>
      </c>
      <c r="BI15" t="s">
        <v>62</v>
      </c>
      <c r="BJ15">
        <v>3843.0270999999998</v>
      </c>
      <c r="BK15" s="3"/>
    </row>
    <row r="16" spans="2:63" x14ac:dyDescent="0.2">
      <c r="B16" s="2" t="s">
        <v>41</v>
      </c>
      <c r="C16" s="1">
        <v>1475331.125</v>
      </c>
      <c r="D16" s="1"/>
      <c r="E16" s="1" t="s">
        <v>67</v>
      </c>
      <c r="F16" s="3">
        <v>1460516.375</v>
      </c>
      <c r="H16" s="2" t="s">
        <v>41</v>
      </c>
      <c r="I16" s="1">
        <v>11628.703125</v>
      </c>
      <c r="J16" s="1"/>
      <c r="K16" s="1" t="s">
        <v>67</v>
      </c>
      <c r="L16" s="3">
        <v>24481.55078125</v>
      </c>
      <c r="N16" s="2" t="s">
        <v>41</v>
      </c>
      <c r="O16" s="1">
        <v>212355.796875</v>
      </c>
      <c r="P16" s="1"/>
      <c r="Q16" s="1" t="s">
        <v>67</v>
      </c>
      <c r="R16" s="3">
        <v>711472.875</v>
      </c>
      <c r="T16" s="2" t="s">
        <v>41</v>
      </c>
      <c r="U16" s="1">
        <v>8434.65234375</v>
      </c>
      <c r="V16" s="1"/>
      <c r="W16" s="1" t="s">
        <v>67</v>
      </c>
      <c r="X16" s="3">
        <v>12718.224609375</v>
      </c>
      <c r="Z16" s="2" t="s">
        <v>41</v>
      </c>
      <c r="AA16" s="1">
        <v>3311.2392578125</v>
      </c>
      <c r="AB16" s="1"/>
      <c r="AC16" s="1" t="s">
        <v>67</v>
      </c>
      <c r="AD16" s="3">
        <v>28046.3984375</v>
      </c>
      <c r="AF16" s="2" t="s">
        <v>41</v>
      </c>
      <c r="AG16" s="1">
        <v>10019.103520000001</v>
      </c>
      <c r="AH16" s="1"/>
      <c r="AI16" s="1" t="s">
        <v>67</v>
      </c>
      <c r="AJ16" s="3">
        <v>3838.0366210000002</v>
      </c>
      <c r="AL16" s="2" t="s">
        <v>41</v>
      </c>
      <c r="AM16" s="1">
        <v>1231.529052734375</v>
      </c>
      <c r="AN16" s="1"/>
      <c r="AO16" s="1" t="s">
        <v>67</v>
      </c>
      <c r="AP16" s="3">
        <v>1231.529053</v>
      </c>
      <c r="AR16" s="2" t="s">
        <v>41</v>
      </c>
      <c r="AS16" s="1">
        <v>2251.15087890625</v>
      </c>
      <c r="AT16" s="1"/>
      <c r="AU16" s="1" t="s">
        <v>67</v>
      </c>
      <c r="AV16" s="3">
        <v>2869.025634765625</v>
      </c>
      <c r="AZ16" s="2" t="s">
        <v>41</v>
      </c>
      <c r="BA16" s="1">
        <v>798150.8125</v>
      </c>
      <c r="BB16" s="1"/>
      <c r="BC16" s="1" t="s">
        <v>67</v>
      </c>
      <c r="BD16" s="3">
        <v>37972.609375</v>
      </c>
      <c r="BF16" s="2" t="s">
        <v>41</v>
      </c>
      <c r="BG16">
        <v>1542.131591796875</v>
      </c>
      <c r="BI16" t="s">
        <v>67</v>
      </c>
      <c r="BJ16">
        <v>10394.889649999999</v>
      </c>
      <c r="BK16" s="3"/>
    </row>
    <row r="17" spans="2:63" x14ac:dyDescent="0.2">
      <c r="B17" s="2" t="s">
        <v>3</v>
      </c>
      <c r="C17" s="1">
        <v>1074944.875</v>
      </c>
      <c r="D17" s="1"/>
      <c r="E17" s="1" t="s">
        <v>23</v>
      </c>
      <c r="F17" s="3">
        <v>880447.0625</v>
      </c>
      <c r="H17" s="2" t="s">
        <v>3</v>
      </c>
      <c r="I17" s="1">
        <v>5556.1201171875</v>
      </c>
      <c r="J17" s="1"/>
      <c r="K17" s="1" t="s">
        <v>23</v>
      </c>
      <c r="L17" s="3">
        <v>5433.9892578125</v>
      </c>
      <c r="N17" s="2" t="s">
        <v>3</v>
      </c>
      <c r="O17" s="1">
        <v>1098671.125</v>
      </c>
      <c r="P17" s="1"/>
      <c r="Q17" s="1" t="s">
        <v>23</v>
      </c>
      <c r="R17" s="3">
        <v>2877153</v>
      </c>
      <c r="T17" s="2" t="s">
        <v>3</v>
      </c>
      <c r="U17" s="1">
        <v>15994.591796875</v>
      </c>
      <c r="V17" s="1"/>
      <c r="W17" s="1" t="s">
        <v>23</v>
      </c>
      <c r="X17" s="3">
        <v>3226.963623046875</v>
      </c>
      <c r="Z17" s="2" t="s">
        <v>3</v>
      </c>
      <c r="AA17" s="1">
        <v>23832.3515625</v>
      </c>
      <c r="AB17" s="1"/>
      <c r="AC17" s="1" t="s">
        <v>23</v>
      </c>
      <c r="AD17" s="3">
        <v>15555.966796875</v>
      </c>
      <c r="AF17" s="2" t="s">
        <v>3</v>
      </c>
      <c r="AG17" s="1">
        <v>5913.0546880000002</v>
      </c>
      <c r="AH17" s="1"/>
      <c r="AI17" s="1" t="s">
        <v>23</v>
      </c>
      <c r="AJ17" s="3">
        <v>3846.4326169999999</v>
      </c>
      <c r="AL17" s="2" t="s">
        <v>3</v>
      </c>
      <c r="AM17" s="1">
        <v>458.08807373046875</v>
      </c>
      <c r="AN17" s="1"/>
      <c r="AO17" s="1" t="s">
        <v>23</v>
      </c>
      <c r="AP17" s="3">
        <v>458.0880737</v>
      </c>
      <c r="AR17" s="2" t="s">
        <v>3</v>
      </c>
      <c r="AS17" s="1">
        <v>776.2069091796875</v>
      </c>
      <c r="AT17" s="1"/>
      <c r="AU17" s="1" t="s">
        <v>23</v>
      </c>
      <c r="AV17" s="3">
        <v>3831.1611328125</v>
      </c>
      <c r="AZ17" s="2" t="s">
        <v>3</v>
      </c>
      <c r="BA17" s="1">
        <v>146100.65625</v>
      </c>
      <c r="BB17" s="1"/>
      <c r="BC17" s="1" t="s">
        <v>23</v>
      </c>
      <c r="BD17" s="3">
        <v>12002.6083984375</v>
      </c>
      <c r="BF17" s="2" t="s">
        <v>3</v>
      </c>
      <c r="BG17">
        <v>2284.8857421875</v>
      </c>
      <c r="BI17" t="s">
        <v>23</v>
      </c>
      <c r="BJ17">
        <v>1558.0817870000001</v>
      </c>
      <c r="BK17" s="3"/>
    </row>
    <row r="18" spans="2:63" x14ac:dyDescent="0.2">
      <c r="B18" s="2" t="s">
        <v>8</v>
      </c>
      <c r="C18" s="1">
        <v>1118843.625</v>
      </c>
      <c r="D18" s="1"/>
      <c r="E18" s="1" t="s">
        <v>28</v>
      </c>
      <c r="F18" s="3">
        <v>913862.9375</v>
      </c>
      <c r="H18" s="2" t="s">
        <v>8</v>
      </c>
      <c r="I18" s="1">
        <v>754.738037109375</v>
      </c>
      <c r="J18" s="1"/>
      <c r="K18" s="1" t="s">
        <v>28</v>
      </c>
      <c r="L18" s="3">
        <v>20210.0078125</v>
      </c>
      <c r="N18" s="2" t="s">
        <v>8</v>
      </c>
      <c r="O18" s="1">
        <v>1138042.875</v>
      </c>
      <c r="P18" s="1"/>
      <c r="Q18" s="1" t="s">
        <v>28</v>
      </c>
      <c r="R18" s="3">
        <v>2280366</v>
      </c>
      <c r="T18" s="2" t="s">
        <v>8</v>
      </c>
      <c r="U18" s="1">
        <v>4883.50244140625</v>
      </c>
      <c r="V18" s="1"/>
      <c r="W18" s="1" t="s">
        <v>28</v>
      </c>
      <c r="X18" s="3">
        <v>4808.52294921875</v>
      </c>
      <c r="Z18" s="2" t="s">
        <v>8</v>
      </c>
      <c r="AA18" s="1">
        <v>2619.16748046875</v>
      </c>
      <c r="AB18" s="1"/>
      <c r="AC18" s="1" t="s">
        <v>28</v>
      </c>
      <c r="AD18" s="3">
        <v>14416.23046875</v>
      </c>
      <c r="AF18" s="2" t="s">
        <v>8</v>
      </c>
      <c r="AG18" s="1">
        <v>6654.8017579999996</v>
      </c>
      <c r="AH18" s="1"/>
      <c r="AI18" s="1" t="s">
        <v>28</v>
      </c>
      <c r="AJ18" s="3">
        <v>3236.835693</v>
      </c>
      <c r="AL18" s="2" t="s">
        <v>8</v>
      </c>
      <c r="AM18" s="1">
        <v>651.0126953125</v>
      </c>
      <c r="AN18" s="1"/>
      <c r="AO18" s="1" t="s">
        <v>28</v>
      </c>
      <c r="AP18" s="3">
        <v>651.01269530000002</v>
      </c>
      <c r="AR18" s="2" t="s">
        <v>8</v>
      </c>
      <c r="AS18" s="1">
        <v>570.3248291015625</v>
      </c>
      <c r="AT18" s="1"/>
      <c r="AU18" s="1" t="s">
        <v>28</v>
      </c>
      <c r="AV18" s="3">
        <v>7194.5751953125</v>
      </c>
      <c r="AZ18" s="2" t="s">
        <v>8</v>
      </c>
      <c r="BA18" s="1">
        <v>66373.8671875</v>
      </c>
      <c r="BB18" s="1"/>
      <c r="BC18" s="1" t="s">
        <v>28</v>
      </c>
      <c r="BD18" s="3">
        <v>137090.265625</v>
      </c>
      <c r="BF18" s="2" t="s">
        <v>8</v>
      </c>
      <c r="BG18">
        <v>860.6707763671875</v>
      </c>
      <c r="BI18" t="s">
        <v>28</v>
      </c>
      <c r="BJ18">
        <v>2053.9152829999998</v>
      </c>
      <c r="BK18" s="3"/>
    </row>
    <row r="19" spans="2:63" x14ac:dyDescent="0.2">
      <c r="B19" s="2" t="s">
        <v>13</v>
      </c>
      <c r="C19" s="1">
        <v>1432029.75</v>
      </c>
      <c r="D19" s="1"/>
      <c r="E19" s="1" t="s">
        <v>33</v>
      </c>
      <c r="F19" s="3">
        <v>633823.5</v>
      </c>
      <c r="H19" s="2" t="s">
        <v>13</v>
      </c>
      <c r="I19" s="1">
        <v>3265.265625</v>
      </c>
      <c r="J19" s="1"/>
      <c r="K19" s="1" t="s">
        <v>33</v>
      </c>
      <c r="L19" s="3">
        <v>8600.908203125</v>
      </c>
      <c r="N19" s="2" t="s">
        <v>13</v>
      </c>
      <c r="O19" s="1">
        <v>622215.875</v>
      </c>
      <c r="P19" s="1"/>
      <c r="Q19" s="1" t="s">
        <v>33</v>
      </c>
      <c r="R19" s="3">
        <v>297202.96875</v>
      </c>
      <c r="T19" s="2" t="s">
        <v>13</v>
      </c>
      <c r="U19" s="1">
        <v>6549.77001953125</v>
      </c>
      <c r="V19" s="1"/>
      <c r="W19" s="1" t="s">
        <v>33</v>
      </c>
      <c r="X19" s="3">
        <v>3766.65380859375</v>
      </c>
      <c r="Z19" s="2" t="s">
        <v>13</v>
      </c>
      <c r="AA19" s="1">
        <v>7179.6474609375</v>
      </c>
      <c r="AB19" s="1"/>
      <c r="AC19" s="1" t="s">
        <v>33</v>
      </c>
      <c r="AD19" s="3">
        <v>10050.9814453125</v>
      </c>
      <c r="AF19" s="2" t="s">
        <v>13</v>
      </c>
      <c r="AG19" s="1">
        <v>6763.3120120000003</v>
      </c>
      <c r="AH19" s="1"/>
      <c r="AI19" s="1" t="s">
        <v>33</v>
      </c>
      <c r="AJ19" s="3">
        <v>1981.940308</v>
      </c>
      <c r="AL19" s="2" t="s">
        <v>13</v>
      </c>
      <c r="AM19" s="1">
        <v>289.52426147460938</v>
      </c>
      <c r="AN19" s="1"/>
      <c r="AO19" s="1" t="s">
        <v>33</v>
      </c>
      <c r="AP19" s="3">
        <v>289.52426150000002</v>
      </c>
      <c r="AR19" s="2" t="s">
        <v>13</v>
      </c>
      <c r="AS19" s="1">
        <v>570.21429443359375</v>
      </c>
      <c r="AT19" s="1"/>
      <c r="AU19" s="1" t="s">
        <v>33</v>
      </c>
      <c r="AV19" s="3">
        <v>1322.612060546875</v>
      </c>
      <c r="AZ19" s="2" t="s">
        <v>13</v>
      </c>
      <c r="BA19" s="1">
        <v>71388.4140625</v>
      </c>
      <c r="BB19" s="1"/>
      <c r="BC19" s="1" t="s">
        <v>33</v>
      </c>
      <c r="BD19" s="3">
        <v>79921.6875</v>
      </c>
      <c r="BF19" s="2" t="s">
        <v>13</v>
      </c>
      <c r="BG19">
        <v>1479.378173828125</v>
      </c>
      <c r="BI19" t="s">
        <v>33</v>
      </c>
      <c r="BJ19">
        <v>773.89636229999996</v>
      </c>
      <c r="BK19" s="3"/>
    </row>
    <row r="20" spans="2:63" x14ac:dyDescent="0.2">
      <c r="B20" s="2" t="s">
        <v>18</v>
      </c>
      <c r="C20" s="1">
        <v>1603260.5</v>
      </c>
      <c r="D20" s="1"/>
      <c r="E20" s="1" t="s">
        <v>38</v>
      </c>
      <c r="F20" s="3">
        <v>1036850</v>
      </c>
      <c r="H20" s="2" t="s">
        <v>18</v>
      </c>
      <c r="I20" s="1">
        <v>2092.61767578125</v>
      </c>
      <c r="J20" s="1"/>
      <c r="K20" s="1" t="s">
        <v>38</v>
      </c>
      <c r="L20" s="3">
        <v>9451.09765625</v>
      </c>
      <c r="N20" s="2" t="s">
        <v>18</v>
      </c>
      <c r="O20" s="1">
        <v>1050391.5</v>
      </c>
      <c r="P20" s="1"/>
      <c r="Q20" s="1" t="s">
        <v>38</v>
      </c>
      <c r="R20" s="3">
        <v>3799248.5</v>
      </c>
      <c r="T20" s="2" t="s">
        <v>18</v>
      </c>
      <c r="U20" s="1">
        <v>10940.841796875</v>
      </c>
      <c r="V20" s="1"/>
      <c r="W20" s="1" t="s">
        <v>38</v>
      </c>
      <c r="X20" s="3">
        <v>462.5897216796875</v>
      </c>
      <c r="Z20" s="2" t="s">
        <v>18</v>
      </c>
      <c r="AA20" s="1">
        <v>7212.20361328125</v>
      </c>
      <c r="AB20" s="1"/>
      <c r="AC20" s="1" t="s">
        <v>38</v>
      </c>
      <c r="AD20" s="3">
        <v>16832.255859375</v>
      </c>
      <c r="AF20" s="2" t="s">
        <v>18</v>
      </c>
      <c r="AG20" s="1">
        <v>6087.1010740000002</v>
      </c>
      <c r="AH20" s="1"/>
      <c r="AI20" s="1" t="s">
        <v>38</v>
      </c>
      <c r="AJ20" s="3">
        <v>3843.5791020000001</v>
      </c>
      <c r="AL20" s="2" t="s">
        <v>18</v>
      </c>
      <c r="AM20" s="1">
        <v>762.610107421875</v>
      </c>
      <c r="AN20" s="1"/>
      <c r="AO20" s="1" t="s">
        <v>38</v>
      </c>
      <c r="AP20" s="3">
        <v>762.61010739999995</v>
      </c>
      <c r="AR20" s="2" t="s">
        <v>18</v>
      </c>
      <c r="AS20" s="1">
        <v>969.49609375</v>
      </c>
      <c r="AT20" s="1"/>
      <c r="AU20" s="1" t="s">
        <v>38</v>
      </c>
      <c r="AV20" s="3">
        <v>7771.3740234375</v>
      </c>
      <c r="AZ20" s="2" t="s">
        <v>18</v>
      </c>
      <c r="BA20" s="1">
        <v>89719.6015625</v>
      </c>
      <c r="BB20" s="1"/>
      <c r="BC20" s="1" t="s">
        <v>38</v>
      </c>
      <c r="BD20" s="3">
        <v>120309.140625</v>
      </c>
      <c r="BF20" s="2" t="s">
        <v>18</v>
      </c>
      <c r="BG20">
        <v>1367.2945556640625</v>
      </c>
      <c r="BI20" t="s">
        <v>38</v>
      </c>
      <c r="BJ20">
        <v>2333.3420409999999</v>
      </c>
      <c r="BK20" s="3"/>
    </row>
    <row r="21" spans="2:63" x14ac:dyDescent="0.2">
      <c r="B21" s="2" t="s">
        <v>23</v>
      </c>
      <c r="C21" s="1">
        <v>1336807.25</v>
      </c>
      <c r="D21" s="1"/>
      <c r="E21" s="1" t="s">
        <v>49</v>
      </c>
      <c r="F21" s="3">
        <v>1007473.5</v>
      </c>
      <c r="H21" s="2" t="s">
        <v>23</v>
      </c>
      <c r="I21" s="1">
        <v>1932.07373046875</v>
      </c>
      <c r="J21" s="1"/>
      <c r="K21" s="1" t="s">
        <v>49</v>
      </c>
      <c r="L21" s="3">
        <v>4015.10595703125</v>
      </c>
      <c r="N21" s="2" t="s">
        <v>23</v>
      </c>
      <c r="O21" s="1">
        <v>624829.625</v>
      </c>
      <c r="P21" s="1"/>
      <c r="Q21" s="1" t="s">
        <v>49</v>
      </c>
      <c r="R21" s="3">
        <v>3140713</v>
      </c>
      <c r="T21" s="2" t="s">
        <v>23</v>
      </c>
      <c r="U21" s="1">
        <v>8345.673828125</v>
      </c>
      <c r="V21" s="1"/>
      <c r="W21" s="1" t="s">
        <v>49</v>
      </c>
      <c r="X21" s="3">
        <v>2595.481689453125</v>
      </c>
      <c r="Z21" s="2" t="s">
        <v>23</v>
      </c>
      <c r="AA21" s="1">
        <v>3703.3876953125</v>
      </c>
      <c r="AB21" s="1"/>
      <c r="AC21" s="1" t="s">
        <v>49</v>
      </c>
      <c r="AD21" s="3">
        <v>4700.8369140625</v>
      </c>
      <c r="AF21" s="2" t="s">
        <v>23</v>
      </c>
      <c r="AG21" s="1">
        <v>9279.3378909999992</v>
      </c>
      <c r="AH21" s="1"/>
      <c r="AI21" s="1" t="s">
        <v>49</v>
      </c>
      <c r="AJ21" s="3">
        <v>3181.0009770000001</v>
      </c>
      <c r="AL21" s="2" t="s">
        <v>23</v>
      </c>
      <c r="AM21" s="1">
        <v>798.13128662109375</v>
      </c>
      <c r="AN21" s="1"/>
      <c r="AO21" s="1" t="s">
        <v>49</v>
      </c>
      <c r="AP21" s="3">
        <v>798.13128659999995</v>
      </c>
      <c r="AR21" s="2" t="s">
        <v>23</v>
      </c>
      <c r="AS21" s="1">
        <v>3200.66552734375</v>
      </c>
      <c r="AT21" s="1"/>
      <c r="AU21" s="1" t="s">
        <v>49</v>
      </c>
      <c r="AV21" s="3">
        <v>5199.681640625</v>
      </c>
      <c r="AZ21" s="2" t="s">
        <v>23</v>
      </c>
      <c r="BA21" s="1">
        <v>1124588</v>
      </c>
      <c r="BB21" s="1"/>
      <c r="BC21" s="1" t="s">
        <v>49</v>
      </c>
      <c r="BD21" s="3">
        <v>312948.90625</v>
      </c>
      <c r="BF21" s="2" t="s">
        <v>23</v>
      </c>
      <c r="BG21">
        <v>712.290283203125</v>
      </c>
      <c r="BI21" t="s">
        <v>49</v>
      </c>
      <c r="BJ21">
        <v>213.15473940000001</v>
      </c>
      <c r="BK21" s="3"/>
    </row>
    <row r="22" spans="2:63" x14ac:dyDescent="0.2">
      <c r="B22" s="2" t="s">
        <v>28</v>
      </c>
      <c r="C22" s="1">
        <v>1136904.25</v>
      </c>
      <c r="D22" s="1"/>
      <c r="E22" s="1" t="s">
        <v>54</v>
      </c>
      <c r="F22" s="3">
        <v>717970.375</v>
      </c>
      <c r="H22" s="2" t="s">
        <v>28</v>
      </c>
      <c r="I22" s="1">
        <v>2723.443603515625</v>
      </c>
      <c r="J22" s="1"/>
      <c r="K22" s="1" t="s">
        <v>54</v>
      </c>
      <c r="L22" s="3">
        <v>2770.27294921875</v>
      </c>
      <c r="N22" s="2" t="s">
        <v>28</v>
      </c>
      <c r="O22" s="1">
        <v>208184.75</v>
      </c>
      <c r="P22" s="1"/>
      <c r="Q22" s="1" t="s">
        <v>54</v>
      </c>
      <c r="R22" s="3">
        <v>3530439.75</v>
      </c>
      <c r="T22" s="2" t="s">
        <v>28</v>
      </c>
      <c r="U22" s="1">
        <v>2445.94921875</v>
      </c>
      <c r="V22" s="1"/>
      <c r="W22" s="1" t="s">
        <v>54</v>
      </c>
      <c r="X22" s="3">
        <v>1303.444091796875</v>
      </c>
      <c r="Z22" s="2" t="s">
        <v>28</v>
      </c>
      <c r="AA22" s="1">
        <v>6845.2509765625</v>
      </c>
      <c r="AB22" s="1"/>
      <c r="AC22" s="1" t="s">
        <v>54</v>
      </c>
      <c r="AD22" s="3">
        <v>3085.0205078125</v>
      </c>
      <c r="AF22" s="2" t="s">
        <v>28</v>
      </c>
      <c r="AG22" s="1">
        <v>5938.4375</v>
      </c>
      <c r="AH22" s="1"/>
      <c r="AI22" s="1" t="s">
        <v>54</v>
      </c>
      <c r="AJ22" s="3">
        <v>2306.4409179999998</v>
      </c>
      <c r="AL22" s="2" t="s">
        <v>28</v>
      </c>
      <c r="AM22" s="1">
        <v>411.76666259765625</v>
      </c>
      <c r="AN22" s="1"/>
      <c r="AO22" s="1" t="s">
        <v>54</v>
      </c>
      <c r="AP22" s="3">
        <v>411.76666260000002</v>
      </c>
      <c r="AR22" s="2" t="s">
        <v>28</v>
      </c>
      <c r="AS22" s="1">
        <v>1031.52685546875</v>
      </c>
      <c r="AT22" s="1"/>
      <c r="AU22" s="1" t="s">
        <v>54</v>
      </c>
      <c r="AV22" s="3">
        <v>3838.80078125</v>
      </c>
      <c r="AZ22" s="2" t="s">
        <v>28</v>
      </c>
      <c r="BA22" s="1">
        <v>52410.48828125</v>
      </c>
      <c r="BB22" s="1"/>
      <c r="BC22" s="1" t="s">
        <v>54</v>
      </c>
      <c r="BD22" s="3">
        <v>214510.640625</v>
      </c>
      <c r="BF22" s="2" t="s">
        <v>28</v>
      </c>
      <c r="BG22">
        <v>1447.71142578125</v>
      </c>
      <c r="BI22" t="s">
        <v>54</v>
      </c>
      <c r="BJ22">
        <v>146.29296880000001</v>
      </c>
      <c r="BK22" s="3"/>
    </row>
    <row r="23" spans="2:63" x14ac:dyDescent="0.2">
      <c r="B23" s="2" t="s">
        <v>33</v>
      </c>
      <c r="C23" s="1">
        <v>957040.8125</v>
      </c>
      <c r="D23" s="1"/>
      <c r="E23" s="1" t="s">
        <v>59</v>
      </c>
      <c r="F23" s="3">
        <v>581766.3125</v>
      </c>
      <c r="H23" s="2" t="s">
        <v>33</v>
      </c>
      <c r="I23" s="1">
        <v>820.4954833984375</v>
      </c>
      <c r="J23" s="1"/>
      <c r="K23" s="1" t="s">
        <v>59</v>
      </c>
      <c r="L23" s="3">
        <v>5096.32421875</v>
      </c>
      <c r="N23" s="2" t="s">
        <v>33</v>
      </c>
      <c r="O23" s="1">
        <v>578637.375</v>
      </c>
      <c r="P23" s="1"/>
      <c r="Q23" s="1" t="s">
        <v>59</v>
      </c>
      <c r="R23" s="3">
        <v>1041135.25</v>
      </c>
      <c r="T23" s="2" t="s">
        <v>33</v>
      </c>
      <c r="U23" s="1">
        <v>4343.43408203125</v>
      </c>
      <c r="V23" s="1"/>
      <c r="W23" s="1" t="s">
        <v>59</v>
      </c>
      <c r="X23" s="3">
        <v>265.87734985351563</v>
      </c>
      <c r="Z23" s="2" t="s">
        <v>33</v>
      </c>
      <c r="AA23" s="1">
        <v>1247.403564453125</v>
      </c>
      <c r="AB23" s="1"/>
      <c r="AC23" s="1" t="s">
        <v>59</v>
      </c>
      <c r="AD23" s="3">
        <v>2930.52490234375</v>
      </c>
      <c r="AF23" s="2" t="s">
        <v>33</v>
      </c>
      <c r="AG23" s="1">
        <v>5170.9228519999997</v>
      </c>
      <c r="AH23" s="1"/>
      <c r="AI23" s="1" t="s">
        <v>59</v>
      </c>
      <c r="AJ23" s="3">
        <v>1733.741577</v>
      </c>
      <c r="AL23" s="2" t="s">
        <v>33</v>
      </c>
      <c r="AM23" s="1">
        <v>712.2530517578125</v>
      </c>
      <c r="AN23" s="1"/>
      <c r="AO23" s="1" t="s">
        <v>59</v>
      </c>
      <c r="AP23" s="3">
        <v>712.25305179999998</v>
      </c>
      <c r="AR23" s="2" t="s">
        <v>33</v>
      </c>
      <c r="AS23" s="1">
        <v>2469.8076171875</v>
      </c>
      <c r="AT23" s="1"/>
      <c r="AU23" s="1" t="s">
        <v>59</v>
      </c>
      <c r="AV23" s="3">
        <v>3657.208740234375</v>
      </c>
      <c r="AZ23" s="2" t="s">
        <v>33</v>
      </c>
      <c r="BA23" s="1">
        <v>953534.1875</v>
      </c>
      <c r="BB23" s="1"/>
      <c r="BC23" s="1" t="s">
        <v>59</v>
      </c>
      <c r="BD23" s="3">
        <v>174453.46875</v>
      </c>
      <c r="BF23" s="2" t="s">
        <v>33</v>
      </c>
      <c r="BG23">
        <v>291.239013671875</v>
      </c>
      <c r="BI23" t="s">
        <v>59</v>
      </c>
      <c r="BJ23">
        <v>442.3378601</v>
      </c>
      <c r="BK23" s="3"/>
    </row>
    <row r="24" spans="2:63" x14ac:dyDescent="0.2">
      <c r="B24" s="2" t="s">
        <v>38</v>
      </c>
      <c r="C24" s="1">
        <v>441590.21875</v>
      </c>
      <c r="D24" s="1"/>
      <c r="E24" s="1" t="s">
        <v>64</v>
      </c>
      <c r="F24" s="3">
        <v>937800.75</v>
      </c>
      <c r="H24" s="2" t="s">
        <v>38</v>
      </c>
      <c r="I24" s="1">
        <v>3.7886466979980469</v>
      </c>
      <c r="J24" s="1"/>
      <c r="K24" s="1" t="s">
        <v>64</v>
      </c>
      <c r="L24" s="3">
        <v>12295.884765625</v>
      </c>
      <c r="N24" s="2" t="s">
        <v>38</v>
      </c>
      <c r="O24" s="1">
        <v>17788.201171875</v>
      </c>
      <c r="P24" s="1"/>
      <c r="Q24" s="1" t="s">
        <v>64</v>
      </c>
      <c r="R24" s="3">
        <v>5203039.5</v>
      </c>
      <c r="T24" s="2" t="s">
        <v>38</v>
      </c>
      <c r="U24" s="1">
        <v>88.129478454589844</v>
      </c>
      <c r="V24" s="1"/>
      <c r="W24" s="1" t="s">
        <v>64</v>
      </c>
      <c r="X24" s="3">
        <v>10307.921875</v>
      </c>
      <c r="Z24" s="2" t="s">
        <v>38</v>
      </c>
      <c r="AA24" s="1">
        <v>1447.8388671875</v>
      </c>
      <c r="AB24" s="1"/>
      <c r="AC24" s="1" t="s">
        <v>64</v>
      </c>
      <c r="AD24" s="3">
        <v>4270.88623046875</v>
      </c>
      <c r="AF24" s="2" t="s">
        <v>38</v>
      </c>
      <c r="AG24" s="1">
        <v>1619.672607</v>
      </c>
      <c r="AH24" s="1"/>
      <c r="AI24" s="1" t="s">
        <v>64</v>
      </c>
      <c r="AJ24" s="3">
        <v>2620.8781739999999</v>
      </c>
      <c r="AL24" s="2" t="s">
        <v>38</v>
      </c>
      <c r="AM24" s="1">
        <v>981.6346435546875</v>
      </c>
      <c r="AN24" s="1"/>
      <c r="AO24" s="1" t="s">
        <v>64</v>
      </c>
      <c r="AP24" s="3">
        <v>981.6346436</v>
      </c>
      <c r="AR24" s="2" t="s">
        <v>38</v>
      </c>
      <c r="AS24" s="1">
        <v>129.86463928222656</v>
      </c>
      <c r="AT24" s="1"/>
      <c r="AU24" s="1" t="s">
        <v>64</v>
      </c>
      <c r="AV24" s="3">
        <v>4097.27978515625</v>
      </c>
      <c r="AZ24" s="2" t="s">
        <v>38</v>
      </c>
      <c r="BA24" s="1">
        <v>12839.0166015625</v>
      </c>
      <c r="BB24" s="1"/>
      <c r="BC24" s="1" t="s">
        <v>64</v>
      </c>
      <c r="BD24" s="3">
        <v>182272.140625</v>
      </c>
      <c r="BF24" s="2" t="s">
        <v>38</v>
      </c>
      <c r="BG24">
        <v>14.910177230834961</v>
      </c>
      <c r="BI24" t="s">
        <v>64</v>
      </c>
      <c r="BJ24">
        <v>498.45556640000001</v>
      </c>
      <c r="BK24" s="3"/>
    </row>
    <row r="25" spans="2:63" x14ac:dyDescent="0.2">
      <c r="B25" s="2" t="s">
        <v>5</v>
      </c>
      <c r="C25" s="1">
        <v>1432464</v>
      </c>
      <c r="D25" s="1"/>
      <c r="E25" s="1" t="s">
        <v>25</v>
      </c>
      <c r="F25" s="3">
        <v>1126056.25</v>
      </c>
      <c r="H25" s="2" t="s">
        <v>5</v>
      </c>
      <c r="I25" s="1">
        <v>3040.273681640625</v>
      </c>
      <c r="J25" s="1"/>
      <c r="K25" s="1" t="s">
        <v>25</v>
      </c>
      <c r="L25" s="3">
        <v>17436.328125</v>
      </c>
      <c r="N25" s="2" t="s">
        <v>5</v>
      </c>
      <c r="O25" s="1">
        <v>1336663.5</v>
      </c>
      <c r="P25" s="1"/>
      <c r="Q25" s="1" t="s">
        <v>25</v>
      </c>
      <c r="R25" s="3">
        <v>1650281</v>
      </c>
      <c r="T25" s="2" t="s">
        <v>5</v>
      </c>
      <c r="U25" s="1">
        <v>44434.9375</v>
      </c>
      <c r="V25" s="1"/>
      <c r="W25" s="1" t="s">
        <v>25</v>
      </c>
      <c r="X25" s="3">
        <v>5446.9873046875</v>
      </c>
      <c r="Z25" s="2" t="s">
        <v>5</v>
      </c>
      <c r="AA25" s="1">
        <v>29050.44140625</v>
      </c>
      <c r="AB25" s="1"/>
      <c r="AC25" s="1" t="s">
        <v>25</v>
      </c>
      <c r="AD25" s="3">
        <v>11672.3671875</v>
      </c>
      <c r="AF25" s="2" t="s">
        <v>5</v>
      </c>
      <c r="AG25" s="1">
        <v>4975.8090819999998</v>
      </c>
      <c r="AH25" s="1"/>
      <c r="AI25" s="1" t="s">
        <v>25</v>
      </c>
      <c r="AJ25" s="3">
        <v>3546.7407229999999</v>
      </c>
      <c r="AL25" s="2" t="s">
        <v>5</v>
      </c>
      <c r="AM25" s="1">
        <v>386.276123046875</v>
      </c>
      <c r="AN25" s="1"/>
      <c r="AO25" s="1" t="s">
        <v>25</v>
      </c>
      <c r="AP25" s="3">
        <v>386.27612299999998</v>
      </c>
      <c r="AR25" s="2" t="s">
        <v>5</v>
      </c>
      <c r="AS25" s="1">
        <v>4235.9228515625</v>
      </c>
      <c r="AT25" s="1"/>
      <c r="AU25" s="1" t="s">
        <v>25</v>
      </c>
      <c r="AV25" s="3">
        <v>2687.755859375</v>
      </c>
      <c r="AZ25" s="2" t="s">
        <v>5</v>
      </c>
      <c r="BA25" s="1">
        <v>42528.796875</v>
      </c>
      <c r="BB25" s="1"/>
      <c r="BC25" s="1" t="s">
        <v>25</v>
      </c>
      <c r="BD25" s="3">
        <v>11730.923828125</v>
      </c>
      <c r="BF25" s="2" t="s">
        <v>5</v>
      </c>
      <c r="BG25">
        <v>4165.435546875</v>
      </c>
      <c r="BI25" t="s">
        <v>25</v>
      </c>
      <c r="BJ25">
        <v>2755.3247070000002</v>
      </c>
      <c r="BK25" s="3"/>
    </row>
    <row r="26" spans="2:63" x14ac:dyDescent="0.2">
      <c r="B26" s="2" t="s">
        <v>10</v>
      </c>
      <c r="C26" s="1">
        <v>1678268.5</v>
      </c>
      <c r="D26" s="1"/>
      <c r="E26" s="1" t="s">
        <v>30</v>
      </c>
      <c r="F26" s="3">
        <v>1107381.625</v>
      </c>
      <c r="H26" s="2" t="s">
        <v>10</v>
      </c>
      <c r="I26" s="1">
        <v>3477.10546875</v>
      </c>
      <c r="J26" s="1"/>
      <c r="K26" s="1" t="s">
        <v>30</v>
      </c>
      <c r="L26" s="3">
        <v>18014.06640625</v>
      </c>
      <c r="N26" s="2" t="s">
        <v>10</v>
      </c>
      <c r="O26" s="1">
        <v>1629830.75</v>
      </c>
      <c r="P26" s="1"/>
      <c r="Q26" s="1" t="s">
        <v>30</v>
      </c>
      <c r="R26" s="3">
        <v>1723788.25</v>
      </c>
      <c r="T26" s="2" t="s">
        <v>10</v>
      </c>
      <c r="U26" s="1">
        <v>6021.39111328125</v>
      </c>
      <c r="V26" s="1"/>
      <c r="W26" s="1" t="s">
        <v>30</v>
      </c>
      <c r="X26" s="3">
        <v>5040.70654296875</v>
      </c>
      <c r="Z26" s="2" t="s">
        <v>10</v>
      </c>
      <c r="AA26" s="1">
        <v>3251.993896484375</v>
      </c>
      <c r="AB26" s="1"/>
      <c r="AC26" s="1" t="s">
        <v>30</v>
      </c>
      <c r="AD26" s="3">
        <v>12510.1171875</v>
      </c>
      <c r="AF26" s="2" t="s">
        <v>10</v>
      </c>
      <c r="AG26" s="1">
        <v>7195.78125</v>
      </c>
      <c r="AH26" s="1"/>
      <c r="AI26" s="1" t="s">
        <v>30</v>
      </c>
      <c r="AJ26" s="3">
        <v>3855.321289</v>
      </c>
      <c r="AL26" s="2" t="s">
        <v>10</v>
      </c>
      <c r="AM26" s="1">
        <v>415.24627685546875</v>
      </c>
      <c r="AN26" s="1"/>
      <c r="AO26" s="1" t="s">
        <v>30</v>
      </c>
      <c r="AP26" s="3">
        <v>415.2462769</v>
      </c>
      <c r="AR26" s="2" t="s">
        <v>10</v>
      </c>
      <c r="AS26" s="1">
        <v>5355.0810546875</v>
      </c>
      <c r="AT26" s="1"/>
      <c r="AU26" s="1" t="s">
        <v>30</v>
      </c>
      <c r="AV26" s="3">
        <v>2914.069580078125</v>
      </c>
      <c r="AZ26" s="2" t="s">
        <v>10</v>
      </c>
      <c r="BA26" s="1">
        <v>197231</v>
      </c>
      <c r="BB26" s="1"/>
      <c r="BC26" s="1" t="s">
        <v>30</v>
      </c>
      <c r="BD26" s="3">
        <v>11086.6171875</v>
      </c>
      <c r="BF26" s="2" t="s">
        <v>10</v>
      </c>
      <c r="BG26">
        <v>1339.451904296875</v>
      </c>
      <c r="BI26" t="s">
        <v>30</v>
      </c>
      <c r="BJ26">
        <v>3138.4296880000002</v>
      </c>
      <c r="BK26" s="3"/>
    </row>
    <row r="27" spans="2:63" x14ac:dyDescent="0.2">
      <c r="B27" s="2" t="s">
        <v>15</v>
      </c>
      <c r="C27" s="1">
        <v>1302368.25</v>
      </c>
      <c r="D27" s="1"/>
      <c r="E27" s="1" t="s">
        <v>35</v>
      </c>
      <c r="F27" s="3">
        <v>1111675.5</v>
      </c>
      <c r="H27" s="2" t="s">
        <v>15</v>
      </c>
      <c r="I27" s="1">
        <v>1404.865478515625</v>
      </c>
      <c r="J27" s="1"/>
      <c r="K27" s="1" t="s">
        <v>35</v>
      </c>
      <c r="L27" s="3">
        <v>41158.65625</v>
      </c>
      <c r="N27" s="2" t="s">
        <v>15</v>
      </c>
      <c r="O27" s="1">
        <v>1503478.75</v>
      </c>
      <c r="P27" s="1"/>
      <c r="Q27" s="1" t="s">
        <v>35</v>
      </c>
      <c r="R27" s="3">
        <v>2011387.625</v>
      </c>
      <c r="T27" s="2" t="s">
        <v>15</v>
      </c>
      <c r="U27" s="1">
        <v>12141.5361328125</v>
      </c>
      <c r="V27" s="1"/>
      <c r="W27" s="1" t="s">
        <v>35</v>
      </c>
      <c r="X27" s="3">
        <v>6484.88671875</v>
      </c>
      <c r="Z27" s="2" t="s">
        <v>15</v>
      </c>
      <c r="AA27" s="1">
        <v>4495.2958984375</v>
      </c>
      <c r="AB27" s="1"/>
      <c r="AC27" s="1" t="s">
        <v>35</v>
      </c>
      <c r="AD27" s="3">
        <v>7447.32373046875</v>
      </c>
      <c r="AF27" s="2" t="s">
        <v>15</v>
      </c>
      <c r="AG27" s="1">
        <v>6585.7021480000003</v>
      </c>
      <c r="AH27" s="1"/>
      <c r="AI27" s="1" t="s">
        <v>35</v>
      </c>
      <c r="AJ27" s="3">
        <v>2882.2221679999998</v>
      </c>
      <c r="AL27" s="2" t="s">
        <v>15</v>
      </c>
      <c r="AM27" s="1">
        <v>468.3114013671875</v>
      </c>
      <c r="AN27" s="1"/>
      <c r="AO27" s="1" t="s">
        <v>35</v>
      </c>
      <c r="AP27" s="3">
        <v>468.31140140000002</v>
      </c>
      <c r="AR27" s="2" t="s">
        <v>15</v>
      </c>
      <c r="AS27" s="1">
        <v>1084.240478515625</v>
      </c>
      <c r="AT27" s="1"/>
      <c r="AU27" s="1" t="s">
        <v>35</v>
      </c>
      <c r="AV27" s="3">
        <v>2760.11376953125</v>
      </c>
      <c r="AZ27" s="2" t="s">
        <v>15</v>
      </c>
      <c r="BA27" s="1">
        <v>16848.3046875</v>
      </c>
      <c r="BB27" s="1"/>
      <c r="BC27" s="1" t="s">
        <v>35</v>
      </c>
      <c r="BD27" s="3">
        <v>3083.033203125</v>
      </c>
      <c r="BF27" s="2" t="s">
        <v>15</v>
      </c>
      <c r="BG27">
        <v>1972.80419921875</v>
      </c>
      <c r="BI27" t="s">
        <v>35</v>
      </c>
      <c r="BJ27">
        <v>3515.7109380000002</v>
      </c>
      <c r="BK27" s="3"/>
    </row>
    <row r="28" spans="2:63" x14ac:dyDescent="0.2">
      <c r="B28" s="2" t="s">
        <v>20</v>
      </c>
      <c r="C28" s="1">
        <v>1443894.75</v>
      </c>
      <c r="D28" s="1"/>
      <c r="E28" s="1" t="s">
        <v>40</v>
      </c>
      <c r="F28" s="3">
        <v>1323440.25</v>
      </c>
      <c r="H28" s="2" t="s">
        <v>20</v>
      </c>
      <c r="I28" s="1">
        <v>6988.36279296875</v>
      </c>
      <c r="J28" s="1"/>
      <c r="K28" s="1" t="s">
        <v>40</v>
      </c>
      <c r="L28" s="3">
        <v>93335.3359375</v>
      </c>
      <c r="N28" s="2" t="s">
        <v>20</v>
      </c>
      <c r="O28" s="1">
        <v>1638638.25</v>
      </c>
      <c r="P28" s="1"/>
      <c r="Q28" s="1" t="s">
        <v>40</v>
      </c>
      <c r="R28" s="3">
        <v>1439840.5</v>
      </c>
      <c r="T28" s="2" t="s">
        <v>20</v>
      </c>
      <c r="U28" s="1">
        <v>9317.9072265625</v>
      </c>
      <c r="V28" s="1"/>
      <c r="W28" s="1" t="s">
        <v>40</v>
      </c>
      <c r="X28" s="3">
        <v>7521.595703125</v>
      </c>
      <c r="Z28" s="2" t="s">
        <v>20</v>
      </c>
      <c r="AA28" s="1">
        <v>2530.13916015625</v>
      </c>
      <c r="AB28" s="1"/>
      <c r="AC28" s="1" t="s">
        <v>40</v>
      </c>
      <c r="AD28" s="3">
        <v>9896.46875</v>
      </c>
      <c r="AF28" s="2" t="s">
        <v>20</v>
      </c>
      <c r="AG28" s="1">
        <v>6268.0878910000001</v>
      </c>
      <c r="AH28" s="1"/>
      <c r="AI28" s="1" t="s">
        <v>40</v>
      </c>
      <c r="AJ28" s="3">
        <v>4934.3378910000001</v>
      </c>
      <c r="AL28" s="2" t="s">
        <v>20</v>
      </c>
      <c r="AM28" s="1">
        <v>525.3817138671875</v>
      </c>
      <c r="AN28" s="1"/>
      <c r="AO28" s="1" t="s">
        <v>40</v>
      </c>
      <c r="AP28" s="3">
        <v>525.38171390000002</v>
      </c>
      <c r="AR28" s="2" t="s">
        <v>20</v>
      </c>
      <c r="AS28" s="1">
        <v>3822.95458984375</v>
      </c>
      <c r="AT28" s="1"/>
      <c r="AU28" s="1" t="s">
        <v>40</v>
      </c>
      <c r="AV28" s="3">
        <v>3468.450927734375</v>
      </c>
      <c r="AZ28" s="2" t="s">
        <v>20</v>
      </c>
      <c r="BA28" s="1">
        <v>19681.583984375</v>
      </c>
      <c r="BB28" s="1"/>
      <c r="BC28" s="1" t="s">
        <v>40</v>
      </c>
      <c r="BD28" s="3">
        <v>3791.20068359375</v>
      </c>
      <c r="BF28" s="2" t="s">
        <v>20</v>
      </c>
      <c r="BG28">
        <v>1559.985107421875</v>
      </c>
      <c r="BI28" t="s">
        <v>40</v>
      </c>
      <c r="BJ28">
        <v>5599.3642579999996</v>
      </c>
      <c r="BK28" s="3"/>
    </row>
    <row r="29" spans="2:63" x14ac:dyDescent="0.2">
      <c r="B29" s="2" t="s">
        <v>25</v>
      </c>
      <c r="C29" s="1">
        <v>1687909.5</v>
      </c>
      <c r="D29" s="1"/>
      <c r="E29" s="1" t="s">
        <v>51</v>
      </c>
      <c r="F29" s="3">
        <v>1255855.625</v>
      </c>
      <c r="H29" s="2" t="s">
        <v>25</v>
      </c>
      <c r="I29" s="1">
        <v>381.44326782226563</v>
      </c>
      <c r="J29" s="1"/>
      <c r="K29" s="1" t="s">
        <v>51</v>
      </c>
      <c r="L29" s="3">
        <v>24065.94921875</v>
      </c>
      <c r="N29" s="2" t="s">
        <v>25</v>
      </c>
      <c r="O29" s="1">
        <v>1020255.625</v>
      </c>
      <c r="P29" s="1"/>
      <c r="Q29" s="1" t="s">
        <v>51</v>
      </c>
      <c r="R29" s="3">
        <v>753764.3125</v>
      </c>
      <c r="T29" s="2" t="s">
        <v>25</v>
      </c>
      <c r="U29" s="1">
        <v>1659.3677978515625</v>
      </c>
      <c r="V29" s="1"/>
      <c r="W29" s="1" t="s">
        <v>51</v>
      </c>
      <c r="X29" s="3">
        <v>8796.986328125</v>
      </c>
      <c r="Z29" s="2" t="s">
        <v>25</v>
      </c>
      <c r="AA29" s="1">
        <v>3170.5576171875</v>
      </c>
      <c r="AB29" s="1"/>
      <c r="AC29" s="1" t="s">
        <v>51</v>
      </c>
      <c r="AD29" s="3">
        <v>11893.693359375</v>
      </c>
      <c r="AF29" s="2" t="s">
        <v>25</v>
      </c>
      <c r="AG29" s="1">
        <v>4321.6567379999997</v>
      </c>
      <c r="AH29" s="1"/>
      <c r="AI29" s="1" t="s">
        <v>51</v>
      </c>
      <c r="AJ29" s="3">
        <v>2791.0932619999999</v>
      </c>
      <c r="AL29" s="2" t="s">
        <v>25</v>
      </c>
      <c r="AM29" s="1">
        <v>175.20721435546875</v>
      </c>
      <c r="AN29" s="1"/>
      <c r="AO29" s="1" t="s">
        <v>51</v>
      </c>
      <c r="AP29" s="3">
        <v>175.2072144</v>
      </c>
      <c r="AR29" s="2" t="s">
        <v>25</v>
      </c>
      <c r="AS29" s="1">
        <v>1972.0159912109375</v>
      </c>
      <c r="AT29" s="1"/>
      <c r="AU29" s="1" t="s">
        <v>51</v>
      </c>
      <c r="AV29" s="3">
        <v>1628.94140625</v>
      </c>
      <c r="AZ29" s="2" t="s">
        <v>25</v>
      </c>
      <c r="BA29" s="1">
        <v>845177.375</v>
      </c>
      <c r="BB29" s="1"/>
      <c r="BC29" s="1" t="s">
        <v>51</v>
      </c>
      <c r="BD29" s="3">
        <v>2394.181884765625</v>
      </c>
      <c r="BF29" s="2" t="s">
        <v>25</v>
      </c>
      <c r="BG29">
        <v>474.18746948242188</v>
      </c>
      <c r="BI29" t="s">
        <v>51</v>
      </c>
      <c r="BJ29">
        <v>6472.7436520000001</v>
      </c>
      <c r="BK29" s="3"/>
    </row>
    <row r="30" spans="2:63" x14ac:dyDescent="0.2">
      <c r="B30" s="2" t="s">
        <v>30</v>
      </c>
      <c r="C30" s="1">
        <v>1357193.75</v>
      </c>
      <c r="D30" s="1"/>
      <c r="E30" s="1" t="s">
        <v>56</v>
      </c>
      <c r="F30" s="3">
        <v>984531.75</v>
      </c>
      <c r="H30" s="2" t="s">
        <v>30</v>
      </c>
      <c r="I30" s="1">
        <v>5682.49609375</v>
      </c>
      <c r="J30" s="1"/>
      <c r="K30" s="1" t="s">
        <v>56</v>
      </c>
      <c r="L30" s="3">
        <v>3988.1484375</v>
      </c>
      <c r="N30" s="2" t="s">
        <v>30</v>
      </c>
      <c r="O30" s="1">
        <v>1170486.75</v>
      </c>
      <c r="P30" s="1"/>
      <c r="Q30" s="1" t="s">
        <v>56</v>
      </c>
      <c r="R30" s="3">
        <v>885361.125</v>
      </c>
      <c r="T30" s="2" t="s">
        <v>30</v>
      </c>
      <c r="U30" s="1">
        <v>16827.158203125</v>
      </c>
      <c r="V30" s="1"/>
      <c r="W30" s="1" t="s">
        <v>56</v>
      </c>
      <c r="X30" s="3">
        <v>4334.7431640625</v>
      </c>
      <c r="Z30" s="2" t="s">
        <v>30</v>
      </c>
      <c r="AA30" s="1">
        <v>4001.70068359375</v>
      </c>
      <c r="AB30" s="1"/>
      <c r="AC30" s="1" t="s">
        <v>56</v>
      </c>
      <c r="AD30" s="3">
        <v>7794.91796875</v>
      </c>
      <c r="AF30" s="2" t="s">
        <v>30</v>
      </c>
      <c r="AG30" s="1">
        <v>5833.7099609999996</v>
      </c>
      <c r="AH30" s="1"/>
      <c r="AI30" s="1" t="s">
        <v>56</v>
      </c>
      <c r="AJ30" s="3">
        <v>1984.37915</v>
      </c>
      <c r="AL30" s="2" t="s">
        <v>30</v>
      </c>
      <c r="AM30" s="1">
        <v>314.69338989257813</v>
      </c>
      <c r="AN30" s="1"/>
      <c r="AO30" s="1" t="s">
        <v>56</v>
      </c>
      <c r="AP30" s="3">
        <v>314.6933899</v>
      </c>
      <c r="AR30" s="2" t="s">
        <v>30</v>
      </c>
      <c r="AS30" s="1">
        <v>2127.880859375</v>
      </c>
      <c r="AT30" s="1"/>
      <c r="AU30" s="1" t="s">
        <v>56</v>
      </c>
      <c r="AV30" s="3">
        <v>1060.892822265625</v>
      </c>
      <c r="AZ30" s="2" t="s">
        <v>30</v>
      </c>
      <c r="BA30" s="1">
        <v>104763.15625</v>
      </c>
      <c r="BB30" s="1"/>
      <c r="BC30" s="1" t="s">
        <v>56</v>
      </c>
      <c r="BD30" s="3">
        <v>2245.999755859375</v>
      </c>
      <c r="BF30" s="2" t="s">
        <v>30</v>
      </c>
      <c r="BG30">
        <v>1588.5751953125</v>
      </c>
      <c r="BI30" t="s">
        <v>56</v>
      </c>
      <c r="BJ30">
        <v>2965.6457519999999</v>
      </c>
      <c r="BK30" s="3"/>
    </row>
    <row r="31" spans="2:63" x14ac:dyDescent="0.2">
      <c r="B31" s="2" t="s">
        <v>35</v>
      </c>
      <c r="C31" s="1">
        <v>947616.625</v>
      </c>
      <c r="D31" s="1"/>
      <c r="E31" s="1" t="s">
        <v>61</v>
      </c>
      <c r="F31" s="3">
        <v>966785</v>
      </c>
      <c r="H31" s="2" t="s">
        <v>35</v>
      </c>
      <c r="I31" s="1">
        <v>2780.764404296875</v>
      </c>
      <c r="J31" s="1"/>
      <c r="K31" s="1" t="s">
        <v>61</v>
      </c>
      <c r="L31" s="3">
        <v>5405.751953125</v>
      </c>
      <c r="N31" s="2" t="s">
        <v>35</v>
      </c>
      <c r="O31" s="1">
        <v>784013.75</v>
      </c>
      <c r="P31" s="1"/>
      <c r="Q31" s="1" t="s">
        <v>61</v>
      </c>
      <c r="R31" s="3">
        <v>585127.625</v>
      </c>
      <c r="T31" s="2" t="s">
        <v>35</v>
      </c>
      <c r="U31" s="1">
        <v>4630.046875</v>
      </c>
      <c r="V31" s="1"/>
      <c r="W31" s="1" t="s">
        <v>61</v>
      </c>
      <c r="X31" s="3">
        <v>6174.02099609375</v>
      </c>
      <c r="Z31" s="2" t="s">
        <v>35</v>
      </c>
      <c r="AA31" s="1">
        <v>2140.970947265625</v>
      </c>
      <c r="AB31" s="1"/>
      <c r="AC31" s="1" t="s">
        <v>61</v>
      </c>
      <c r="AD31" s="3">
        <v>7117.279296875</v>
      </c>
      <c r="AF31" s="2" t="s">
        <v>35</v>
      </c>
      <c r="AG31" s="1">
        <v>2743.4077149999998</v>
      </c>
      <c r="AH31" s="1"/>
      <c r="AI31" s="1" t="s">
        <v>61</v>
      </c>
      <c r="AJ31" s="3">
        <v>3206.4033199999999</v>
      </c>
      <c r="AL31" s="2" t="s">
        <v>35</v>
      </c>
      <c r="AM31" s="1">
        <v>178.90010070800781</v>
      </c>
      <c r="AN31" s="1"/>
      <c r="AO31" s="1" t="s">
        <v>61</v>
      </c>
      <c r="AP31" s="3">
        <v>178.9001007</v>
      </c>
      <c r="AR31" s="2" t="s">
        <v>35</v>
      </c>
      <c r="AS31" s="1">
        <v>1172.088134765625</v>
      </c>
      <c r="AT31" s="1"/>
      <c r="AU31" s="1" t="s">
        <v>61</v>
      </c>
      <c r="AV31" s="3">
        <v>885.4974365234375</v>
      </c>
      <c r="AZ31" s="2" t="s">
        <v>35</v>
      </c>
      <c r="BA31" s="1">
        <v>80889.65625</v>
      </c>
      <c r="BB31" s="1"/>
      <c r="BC31" s="1" t="s">
        <v>61</v>
      </c>
      <c r="BD31" s="3">
        <v>2053.67431640625</v>
      </c>
      <c r="BF31" s="2" t="s">
        <v>35</v>
      </c>
      <c r="BG31">
        <v>744.4661865234375</v>
      </c>
      <c r="BI31" t="s">
        <v>61</v>
      </c>
      <c r="BJ31">
        <v>4426.1591799999997</v>
      </c>
      <c r="BK31" s="3"/>
    </row>
    <row r="32" spans="2:63" x14ac:dyDescent="0.2">
      <c r="B32" s="2" t="s">
        <v>40</v>
      </c>
      <c r="C32" s="1">
        <v>1264630.625</v>
      </c>
      <c r="D32" s="1"/>
      <c r="E32" s="1" t="s">
        <v>66</v>
      </c>
      <c r="F32" s="3">
        <v>790756.875</v>
      </c>
      <c r="H32" s="2" t="s">
        <v>40</v>
      </c>
      <c r="I32" s="1">
        <v>12727.6875</v>
      </c>
      <c r="J32" s="1"/>
      <c r="K32" s="1" t="s">
        <v>66</v>
      </c>
      <c r="L32" s="3">
        <v>7217.568359375</v>
      </c>
      <c r="N32" s="2" t="s">
        <v>40</v>
      </c>
      <c r="O32" s="1">
        <v>1099125.875</v>
      </c>
      <c r="P32" s="1"/>
      <c r="Q32" s="1" t="s">
        <v>66</v>
      </c>
      <c r="R32" s="3">
        <v>486994.8125</v>
      </c>
      <c r="T32" s="2" t="s">
        <v>40</v>
      </c>
      <c r="U32" s="1">
        <v>7882.61279296875</v>
      </c>
      <c r="V32" s="1"/>
      <c r="W32" s="1" t="s">
        <v>66</v>
      </c>
      <c r="X32" s="3">
        <v>12436.4619140625</v>
      </c>
      <c r="Z32" s="2" t="s">
        <v>40</v>
      </c>
      <c r="AA32" s="1">
        <v>3747.72607421875</v>
      </c>
      <c r="AB32" s="1"/>
      <c r="AC32" s="1" t="s">
        <v>66</v>
      </c>
      <c r="AD32" s="3">
        <v>20956.9375</v>
      </c>
      <c r="AF32" s="2" t="s">
        <v>40</v>
      </c>
      <c r="AG32" s="1">
        <v>7796.6552730000003</v>
      </c>
      <c r="AH32" s="1"/>
      <c r="AI32" s="1" t="s">
        <v>66</v>
      </c>
      <c r="AJ32" s="3">
        <v>1051.498413</v>
      </c>
      <c r="AL32" s="2" t="s">
        <v>40</v>
      </c>
      <c r="AM32" s="1">
        <v>149.99679565429688</v>
      </c>
      <c r="AN32" s="1"/>
      <c r="AO32" s="1" t="s">
        <v>66</v>
      </c>
      <c r="AP32" s="3">
        <v>149.99679570000001</v>
      </c>
      <c r="AR32" s="2" t="s">
        <v>40</v>
      </c>
      <c r="AS32" s="1">
        <v>2424.43408203125</v>
      </c>
      <c r="AT32" s="1"/>
      <c r="AU32" s="1" t="s">
        <v>66</v>
      </c>
      <c r="AV32" s="3">
        <v>644.65380859375</v>
      </c>
      <c r="AZ32" s="2" t="s">
        <v>40</v>
      </c>
      <c r="BA32" s="1">
        <v>141509.046875</v>
      </c>
      <c r="BB32" s="1"/>
      <c r="BC32" s="1" t="s">
        <v>66</v>
      </c>
      <c r="BD32" s="3">
        <v>1643.806396484375</v>
      </c>
      <c r="BF32" s="2" t="s">
        <v>40</v>
      </c>
      <c r="BG32">
        <v>1063.806396484375</v>
      </c>
      <c r="BI32" t="s">
        <v>66</v>
      </c>
      <c r="BJ32">
        <v>3735.5668949999999</v>
      </c>
      <c r="BK32" s="3"/>
    </row>
    <row r="33" spans="2:63" x14ac:dyDescent="0.2">
      <c r="B33" s="2" t="s">
        <v>4</v>
      </c>
      <c r="C33" s="1">
        <v>1270986.75</v>
      </c>
      <c r="D33" s="1"/>
      <c r="E33" s="1" t="s">
        <v>24</v>
      </c>
      <c r="F33" s="3">
        <v>984593</v>
      </c>
      <c r="H33" s="2" t="s">
        <v>4</v>
      </c>
      <c r="I33" s="1">
        <v>5087.0478515625</v>
      </c>
      <c r="J33" s="1"/>
      <c r="K33" s="1" t="s">
        <v>24</v>
      </c>
      <c r="L33" s="3">
        <v>10183.341796875</v>
      </c>
      <c r="N33" s="2" t="s">
        <v>4</v>
      </c>
      <c r="O33" s="1">
        <v>271769.84375</v>
      </c>
      <c r="P33" s="1"/>
      <c r="Q33" s="1" t="s">
        <v>24</v>
      </c>
      <c r="R33" s="3">
        <v>1357746.75</v>
      </c>
      <c r="T33" s="2" t="s">
        <v>4</v>
      </c>
      <c r="U33" s="1">
        <v>19748.8671875</v>
      </c>
      <c r="V33" s="1"/>
      <c r="W33" s="1" t="s">
        <v>24</v>
      </c>
      <c r="X33" s="3">
        <v>8554.650390625</v>
      </c>
      <c r="Z33" s="2" t="s">
        <v>4</v>
      </c>
      <c r="AA33" s="1">
        <v>23755.1171875</v>
      </c>
      <c r="AB33" s="1"/>
      <c r="AC33" s="1" t="s">
        <v>24</v>
      </c>
      <c r="AD33" s="3">
        <v>9779.7744140625</v>
      </c>
      <c r="AF33" s="2" t="s">
        <v>4</v>
      </c>
      <c r="AG33" s="1">
        <v>6596.9453130000002</v>
      </c>
      <c r="AH33" s="1"/>
      <c r="AI33" s="1" t="s">
        <v>24</v>
      </c>
      <c r="AJ33" s="3">
        <v>3906.3041990000002</v>
      </c>
      <c r="AL33" s="2" t="s">
        <v>4</v>
      </c>
      <c r="AM33" s="1">
        <v>298.37542724609375</v>
      </c>
      <c r="AN33" s="1"/>
      <c r="AO33" s="1" t="s">
        <v>24</v>
      </c>
      <c r="AP33" s="3">
        <v>298.37542719999999</v>
      </c>
      <c r="AR33" s="2" t="s">
        <v>4</v>
      </c>
      <c r="AS33" s="1">
        <v>628.2786865234375</v>
      </c>
      <c r="AT33" s="1"/>
      <c r="AU33" s="1" t="s">
        <v>24</v>
      </c>
      <c r="AV33" s="3">
        <v>1488.65283203125</v>
      </c>
      <c r="AZ33" s="2" t="s">
        <v>4</v>
      </c>
      <c r="BA33" s="1">
        <v>16426.498046875</v>
      </c>
      <c r="BB33" s="1"/>
      <c r="BC33" s="1" t="s">
        <v>24</v>
      </c>
      <c r="BD33" s="3">
        <v>4682.6650390625</v>
      </c>
      <c r="BF33" s="2" t="s">
        <v>4</v>
      </c>
      <c r="BG33">
        <v>4213.048828125</v>
      </c>
      <c r="BI33" t="s">
        <v>24</v>
      </c>
      <c r="BJ33">
        <v>2790.0983890000002</v>
      </c>
      <c r="BK33" s="3"/>
    </row>
    <row r="34" spans="2:63" x14ac:dyDescent="0.2">
      <c r="B34" s="2" t="s">
        <v>9</v>
      </c>
      <c r="C34" s="1">
        <v>1299287.25</v>
      </c>
      <c r="D34" s="1"/>
      <c r="E34" s="1" t="s">
        <v>29</v>
      </c>
      <c r="F34" s="3">
        <v>1190342.125</v>
      </c>
      <c r="H34" s="2" t="s">
        <v>9</v>
      </c>
      <c r="I34" s="1">
        <v>1526.2431640625</v>
      </c>
      <c r="J34" s="1"/>
      <c r="K34" s="1" t="s">
        <v>29</v>
      </c>
      <c r="L34" s="3">
        <v>26153.48046875</v>
      </c>
      <c r="N34" s="2" t="s">
        <v>9</v>
      </c>
      <c r="O34" s="1">
        <v>888147.25</v>
      </c>
      <c r="P34" s="1"/>
      <c r="Q34" s="1" t="s">
        <v>29</v>
      </c>
      <c r="R34" s="3">
        <v>2492720</v>
      </c>
      <c r="T34" s="2" t="s">
        <v>9</v>
      </c>
      <c r="U34" s="1">
        <v>12688.9658203125</v>
      </c>
      <c r="V34" s="1"/>
      <c r="W34" s="1" t="s">
        <v>29</v>
      </c>
      <c r="X34" s="3">
        <v>8992.654296875</v>
      </c>
      <c r="Z34" s="2" t="s">
        <v>9</v>
      </c>
      <c r="AA34" s="1">
        <v>6705.9736328125</v>
      </c>
      <c r="AB34" s="1"/>
      <c r="AC34" s="1" t="s">
        <v>29</v>
      </c>
      <c r="AD34" s="3">
        <v>8548.0859375</v>
      </c>
      <c r="AF34" s="2" t="s">
        <v>9</v>
      </c>
      <c r="AG34" s="1">
        <v>8157.4765630000002</v>
      </c>
      <c r="AH34" s="1"/>
      <c r="AI34" s="1" t="s">
        <v>29</v>
      </c>
      <c r="AJ34" s="3">
        <v>6222.2133789999998</v>
      </c>
      <c r="AL34" s="2" t="s">
        <v>9</v>
      </c>
      <c r="AM34" s="1">
        <v>1549.16064453125</v>
      </c>
      <c r="AN34" s="1"/>
      <c r="AO34" s="1" t="s">
        <v>29</v>
      </c>
      <c r="AP34" s="3">
        <v>1549.1606449999999</v>
      </c>
      <c r="AR34" s="2" t="s">
        <v>9</v>
      </c>
      <c r="AS34" s="1">
        <v>1550.424560546875</v>
      </c>
      <c r="AT34" s="1"/>
      <c r="AU34" s="1" t="s">
        <v>29</v>
      </c>
      <c r="AV34" s="3">
        <v>4504.64501953125</v>
      </c>
      <c r="AZ34" s="2" t="s">
        <v>9</v>
      </c>
      <c r="BA34" s="1">
        <v>95658.828125</v>
      </c>
      <c r="BB34" s="1"/>
      <c r="BC34" s="1" t="s">
        <v>29</v>
      </c>
      <c r="BD34" s="3">
        <v>17911.875</v>
      </c>
      <c r="BF34" s="2" t="s">
        <v>9</v>
      </c>
      <c r="BG34" s="8">
        <v>2961211136</v>
      </c>
      <c r="BI34" t="s">
        <v>29</v>
      </c>
      <c r="BJ34">
        <v>4173.8193359999996</v>
      </c>
      <c r="BK34" s="3"/>
    </row>
    <row r="35" spans="2:63" x14ac:dyDescent="0.2">
      <c r="B35" s="2" t="s">
        <v>14</v>
      </c>
      <c r="C35" s="1">
        <v>1728967.5</v>
      </c>
      <c r="D35" s="1"/>
      <c r="E35" s="1" t="s">
        <v>34</v>
      </c>
      <c r="F35" s="3">
        <v>1444280.25</v>
      </c>
      <c r="H35" s="2" t="s">
        <v>14</v>
      </c>
      <c r="I35" s="1">
        <v>6077.86328125</v>
      </c>
      <c r="J35" s="1"/>
      <c r="K35" s="1" t="s">
        <v>34</v>
      </c>
      <c r="L35" s="3">
        <v>28182.09375</v>
      </c>
      <c r="N35" s="2" t="s">
        <v>14</v>
      </c>
      <c r="O35" s="1">
        <v>838908.875</v>
      </c>
      <c r="P35" s="1"/>
      <c r="Q35" s="1" t="s">
        <v>34</v>
      </c>
      <c r="R35" s="3">
        <v>2390940</v>
      </c>
      <c r="T35" s="2" t="s">
        <v>14</v>
      </c>
      <c r="U35" s="1">
        <v>13502.1982421875</v>
      </c>
      <c r="V35" s="1"/>
      <c r="W35" s="1" t="s">
        <v>34</v>
      </c>
      <c r="X35" s="3">
        <v>9396.544921875</v>
      </c>
      <c r="Z35" s="2" t="s">
        <v>14</v>
      </c>
      <c r="AA35" s="1">
        <v>9713.0478515625</v>
      </c>
      <c r="AB35" s="1"/>
      <c r="AC35" s="1" t="s">
        <v>34</v>
      </c>
      <c r="AD35" s="3">
        <v>13247.904296875</v>
      </c>
      <c r="AF35" s="2" t="s">
        <v>14</v>
      </c>
      <c r="AG35" s="1">
        <v>7471.5058589999999</v>
      </c>
      <c r="AH35" s="1"/>
      <c r="AI35" s="1" t="s">
        <v>34</v>
      </c>
      <c r="AJ35" s="3">
        <v>6076.8535160000001</v>
      </c>
      <c r="AL35" s="2" t="s">
        <v>14</v>
      </c>
      <c r="AM35" s="1">
        <v>365.48721313476563</v>
      </c>
      <c r="AN35" s="1"/>
      <c r="AO35" s="1" t="s">
        <v>34</v>
      </c>
      <c r="AP35" s="3">
        <v>365.48721310000002</v>
      </c>
      <c r="AR35" s="2" t="s">
        <v>14</v>
      </c>
      <c r="AS35" s="1">
        <v>379.98712158203125</v>
      </c>
      <c r="AT35" s="1"/>
      <c r="AU35" s="1" t="s">
        <v>34</v>
      </c>
      <c r="AV35" s="3">
        <v>2922.714111328125</v>
      </c>
      <c r="AZ35" s="2" t="s">
        <v>14</v>
      </c>
      <c r="BA35" s="1">
        <v>12034.98828125</v>
      </c>
      <c r="BB35" s="1"/>
      <c r="BC35" s="1" t="s">
        <v>34</v>
      </c>
      <c r="BD35" s="3">
        <v>2976.211181640625</v>
      </c>
      <c r="BF35" s="2" t="s">
        <v>14</v>
      </c>
      <c r="BG35">
        <v>2772.14453125</v>
      </c>
      <c r="BI35" t="s">
        <v>34</v>
      </c>
      <c r="BJ35">
        <v>5607.0131840000004</v>
      </c>
      <c r="BK35" s="3"/>
    </row>
    <row r="36" spans="2:63" x14ac:dyDescent="0.2">
      <c r="B36" s="2" t="s">
        <v>19</v>
      </c>
      <c r="C36" s="1">
        <v>1075216.25</v>
      </c>
      <c r="D36" s="1"/>
      <c r="E36" s="1" t="s">
        <v>39</v>
      </c>
      <c r="F36" s="3">
        <v>1197051.5</v>
      </c>
      <c r="H36" s="2" t="s">
        <v>19</v>
      </c>
      <c r="I36" s="1">
        <v>2360.000732421875</v>
      </c>
      <c r="J36" s="1"/>
      <c r="K36" s="1" t="s">
        <v>39</v>
      </c>
      <c r="L36" s="3">
        <v>8409.1162109375</v>
      </c>
      <c r="N36" s="2" t="s">
        <v>19</v>
      </c>
      <c r="O36" s="1">
        <v>234015.90625</v>
      </c>
      <c r="P36" s="1"/>
      <c r="Q36" s="1" t="s">
        <v>39</v>
      </c>
      <c r="R36" s="3">
        <v>3890949.5</v>
      </c>
      <c r="T36" s="2" t="s">
        <v>19</v>
      </c>
      <c r="U36" s="1">
        <v>16074.568359375</v>
      </c>
      <c r="V36" s="1"/>
      <c r="W36" s="1" t="s">
        <v>39</v>
      </c>
      <c r="X36" s="3">
        <v>7780.52978515625</v>
      </c>
      <c r="Z36" s="2" t="s">
        <v>19</v>
      </c>
      <c r="AA36" s="1">
        <v>11625.447265625</v>
      </c>
      <c r="AB36" s="1"/>
      <c r="AC36" s="1" t="s">
        <v>39</v>
      </c>
      <c r="AD36" s="3">
        <v>8547.0654296875</v>
      </c>
      <c r="AF36" s="2" t="s">
        <v>19</v>
      </c>
      <c r="AG36" s="1">
        <v>6436.4829099999997</v>
      </c>
      <c r="AH36" s="1"/>
      <c r="AI36" s="1" t="s">
        <v>39</v>
      </c>
      <c r="AJ36" s="3">
        <v>5690.7587890000004</v>
      </c>
      <c r="AL36" s="2" t="s">
        <v>19</v>
      </c>
      <c r="AM36" s="1">
        <v>679.4652099609375</v>
      </c>
      <c r="AN36" s="1"/>
      <c r="AO36" s="1" t="s">
        <v>39</v>
      </c>
      <c r="AP36" s="3">
        <v>679.46520999999996</v>
      </c>
      <c r="AR36" s="2" t="s">
        <v>19</v>
      </c>
      <c r="AS36" s="1">
        <v>706.54638671875</v>
      </c>
      <c r="AT36" s="1"/>
      <c r="AU36" s="1" t="s">
        <v>39</v>
      </c>
      <c r="AV36" s="3">
        <v>2509.82666015625</v>
      </c>
      <c r="AZ36" s="2" t="s">
        <v>19</v>
      </c>
      <c r="BA36" s="1">
        <v>7574.1650390625</v>
      </c>
      <c r="BB36" s="1"/>
      <c r="BC36" s="1" t="s">
        <v>39</v>
      </c>
      <c r="BD36" s="3">
        <v>9880.138671875</v>
      </c>
      <c r="BF36" s="2" t="s">
        <v>19</v>
      </c>
      <c r="BG36">
        <v>1331.691162109375</v>
      </c>
      <c r="BI36" t="s">
        <v>39</v>
      </c>
      <c r="BJ36">
        <v>2696.2890630000002</v>
      </c>
      <c r="BK36" s="3"/>
    </row>
    <row r="37" spans="2:63" x14ac:dyDescent="0.2">
      <c r="B37" s="2" t="s">
        <v>24</v>
      </c>
      <c r="C37" s="1">
        <v>1627313.25</v>
      </c>
      <c r="D37" s="1"/>
      <c r="E37" s="1" t="s">
        <v>50</v>
      </c>
      <c r="F37" s="3">
        <v>1661159.5</v>
      </c>
      <c r="H37" s="2" t="s">
        <v>24</v>
      </c>
      <c r="I37" s="1">
        <v>610.0673828125</v>
      </c>
      <c r="J37" s="1"/>
      <c r="K37" s="1" t="s">
        <v>50</v>
      </c>
      <c r="L37" s="3">
        <v>7253.1708984375</v>
      </c>
      <c r="N37" s="2" t="s">
        <v>24</v>
      </c>
      <c r="O37" s="1">
        <v>334181.25</v>
      </c>
      <c r="P37" s="1"/>
      <c r="Q37" s="1" t="s">
        <v>50</v>
      </c>
      <c r="R37" s="3">
        <v>476889.21875</v>
      </c>
      <c r="T37" s="2" t="s">
        <v>24</v>
      </c>
      <c r="U37" s="1">
        <v>20211.263671875</v>
      </c>
      <c r="V37" s="1"/>
      <c r="W37" s="1" t="s">
        <v>50</v>
      </c>
      <c r="X37" s="3">
        <v>11487.0703125</v>
      </c>
      <c r="Z37" s="2" t="s">
        <v>24</v>
      </c>
      <c r="AA37" s="1">
        <v>12747.388671875</v>
      </c>
      <c r="AB37" s="1"/>
      <c r="AC37" s="1" t="s">
        <v>50</v>
      </c>
      <c r="AD37" s="3">
        <v>13125.68359375</v>
      </c>
      <c r="AF37" s="2" t="s">
        <v>24</v>
      </c>
      <c r="AG37" s="1">
        <v>11606.746090000001</v>
      </c>
      <c r="AH37" s="1"/>
      <c r="AI37" s="1" t="s">
        <v>50</v>
      </c>
      <c r="AJ37" s="3">
        <v>8108.2607420000004</v>
      </c>
      <c r="AL37" s="2" t="s">
        <v>24</v>
      </c>
      <c r="AM37" s="1">
        <v>799.232421875</v>
      </c>
      <c r="AN37" s="1"/>
      <c r="AO37" s="1" t="s">
        <v>50</v>
      </c>
      <c r="AP37" s="3">
        <v>799.23242189999996</v>
      </c>
      <c r="AR37" s="2" t="s">
        <v>24</v>
      </c>
      <c r="AS37" s="1">
        <v>1118.534423828125</v>
      </c>
      <c r="AT37" s="1"/>
      <c r="AU37" s="1" t="s">
        <v>50</v>
      </c>
      <c r="AV37" s="3">
        <v>3261.09228515625</v>
      </c>
      <c r="AZ37" s="2" t="s">
        <v>24</v>
      </c>
      <c r="BA37" s="1">
        <v>113713.484375</v>
      </c>
      <c r="BB37" s="1"/>
      <c r="BC37" s="1" t="s">
        <v>50</v>
      </c>
      <c r="BD37" s="3">
        <v>9154.1357421875</v>
      </c>
      <c r="BF37" s="2" t="s">
        <v>24</v>
      </c>
      <c r="BG37">
        <v>2019.3291015625</v>
      </c>
      <c r="BI37" t="s">
        <v>50</v>
      </c>
      <c r="BJ37">
        <v>5355.6025390000004</v>
      </c>
      <c r="BK37" s="3"/>
    </row>
    <row r="38" spans="2:63" x14ac:dyDescent="0.2">
      <c r="B38" s="2" t="s">
        <v>29</v>
      </c>
      <c r="C38" s="1">
        <v>1066389</v>
      </c>
      <c r="D38" s="1"/>
      <c r="E38" s="1" t="s">
        <v>55</v>
      </c>
      <c r="F38" s="3">
        <v>1295738.5</v>
      </c>
      <c r="H38" s="2" t="s">
        <v>29</v>
      </c>
      <c r="I38" s="1">
        <v>4042.7265625</v>
      </c>
      <c r="J38" s="1"/>
      <c r="K38" s="1" t="s">
        <v>55</v>
      </c>
      <c r="L38" s="3">
        <v>11182.177734375</v>
      </c>
      <c r="N38" s="2" t="s">
        <v>29</v>
      </c>
      <c r="O38" s="1">
        <v>304635.875</v>
      </c>
      <c r="P38" s="1"/>
      <c r="Q38" s="1" t="s">
        <v>55</v>
      </c>
      <c r="R38" s="3">
        <v>333175.6875</v>
      </c>
      <c r="T38" s="2" t="s">
        <v>29</v>
      </c>
      <c r="U38" s="1">
        <v>22169.73046875</v>
      </c>
      <c r="V38" s="1"/>
      <c r="W38" s="1" t="s">
        <v>55</v>
      </c>
      <c r="X38" s="3">
        <v>14426.0546875</v>
      </c>
      <c r="Z38" s="2" t="s">
        <v>29</v>
      </c>
      <c r="AA38" s="1">
        <v>16709.572265625</v>
      </c>
      <c r="AB38" s="1"/>
      <c r="AC38" s="1" t="s">
        <v>55</v>
      </c>
      <c r="AD38" s="3">
        <v>21756.9296875</v>
      </c>
      <c r="AF38" s="2" t="s">
        <v>29</v>
      </c>
      <c r="AG38" s="1">
        <v>9099.296875</v>
      </c>
      <c r="AH38" s="1"/>
      <c r="AI38" s="1" t="s">
        <v>55</v>
      </c>
      <c r="AJ38" s="3">
        <v>3806.5727539999998</v>
      </c>
      <c r="AL38" s="2" t="s">
        <v>29</v>
      </c>
      <c r="AM38" s="1">
        <v>540.30029296875</v>
      </c>
      <c r="AN38" s="1"/>
      <c r="AO38" s="1" t="s">
        <v>55</v>
      </c>
      <c r="AP38" s="3">
        <v>540.30029300000001</v>
      </c>
      <c r="AR38" s="2" t="s">
        <v>29</v>
      </c>
      <c r="AS38" s="1">
        <v>994.69140625</v>
      </c>
      <c r="AT38" s="1"/>
      <c r="AU38" s="1" t="s">
        <v>55</v>
      </c>
      <c r="AV38" s="3">
        <v>2903.91650390625</v>
      </c>
      <c r="AZ38" s="2" t="s">
        <v>29</v>
      </c>
      <c r="BA38" s="1">
        <v>14244.427734375</v>
      </c>
      <c r="BB38" s="1"/>
      <c r="BC38" s="1" t="s">
        <v>55</v>
      </c>
      <c r="BD38" s="3">
        <v>10101.537109375</v>
      </c>
      <c r="BF38" s="2" t="s">
        <v>29</v>
      </c>
      <c r="BG38">
        <v>1586.47705078125</v>
      </c>
      <c r="BI38" t="s">
        <v>55</v>
      </c>
      <c r="BJ38">
        <v>5584.8027339999999</v>
      </c>
      <c r="BK38" s="3"/>
    </row>
    <row r="39" spans="2:63" x14ac:dyDescent="0.2">
      <c r="B39" s="2" t="s">
        <v>34</v>
      </c>
      <c r="C39" s="1">
        <v>975644.25</v>
      </c>
      <c r="D39" s="1"/>
      <c r="E39" s="1" t="s">
        <v>60</v>
      </c>
      <c r="F39" s="3">
        <v>1337470.75</v>
      </c>
      <c r="H39" s="2" t="s">
        <v>34</v>
      </c>
      <c r="I39" s="1">
        <v>1149.9508056640625</v>
      </c>
      <c r="J39" s="1"/>
      <c r="K39" s="1" t="s">
        <v>60</v>
      </c>
      <c r="L39" s="3">
        <v>41240.7421875</v>
      </c>
      <c r="N39" s="2" t="s">
        <v>34</v>
      </c>
      <c r="O39" s="1">
        <v>443125.09375</v>
      </c>
      <c r="P39" s="1"/>
      <c r="Q39" s="1" t="s">
        <v>60</v>
      </c>
      <c r="R39" s="3">
        <v>1572312.875</v>
      </c>
      <c r="T39" s="2" t="s">
        <v>34</v>
      </c>
      <c r="U39" s="1">
        <v>10541.8115234375</v>
      </c>
      <c r="V39" s="1"/>
      <c r="W39" s="1" t="s">
        <v>60</v>
      </c>
      <c r="X39" s="3">
        <v>15821.96484375</v>
      </c>
      <c r="Z39" s="2" t="s">
        <v>34</v>
      </c>
      <c r="AA39" s="1">
        <v>6005.21533203125</v>
      </c>
      <c r="AB39" s="1"/>
      <c r="AC39" s="1" t="s">
        <v>60</v>
      </c>
      <c r="AD39" s="3">
        <v>14017.439453125</v>
      </c>
      <c r="AF39" s="2" t="s">
        <v>34</v>
      </c>
      <c r="AG39" s="1">
        <v>6685.7392579999996</v>
      </c>
      <c r="AH39" s="1"/>
      <c r="AI39" s="1" t="s">
        <v>60</v>
      </c>
      <c r="AJ39" s="3">
        <v>3301.4335940000001</v>
      </c>
      <c r="AL39" s="2" t="s">
        <v>34</v>
      </c>
      <c r="AM39" s="1">
        <v>368.53704833984375</v>
      </c>
      <c r="AN39" s="1"/>
      <c r="AO39" s="1" t="s">
        <v>60</v>
      </c>
      <c r="AP39" s="3">
        <v>368.53704829999998</v>
      </c>
      <c r="AR39" s="2" t="s">
        <v>34</v>
      </c>
      <c r="AS39" s="1">
        <v>997.6943359375</v>
      </c>
      <c r="AT39" s="1"/>
      <c r="AU39" s="1" t="s">
        <v>60</v>
      </c>
      <c r="AV39" s="3">
        <v>1652.5377197265625</v>
      </c>
      <c r="AZ39" s="2" t="s">
        <v>34</v>
      </c>
      <c r="BA39" s="1">
        <v>77628.015625</v>
      </c>
      <c r="BB39" s="1"/>
      <c r="BC39" s="1" t="s">
        <v>60</v>
      </c>
      <c r="BD39" s="3">
        <v>6631.61572265625</v>
      </c>
      <c r="BF39" s="2" t="s">
        <v>34</v>
      </c>
      <c r="BG39">
        <v>1931.78515625</v>
      </c>
      <c r="BI39" t="s">
        <v>60</v>
      </c>
      <c r="BJ39">
        <v>5918.0712890000004</v>
      </c>
      <c r="BK39" s="3"/>
    </row>
    <row r="40" spans="2:63" x14ac:dyDescent="0.2">
      <c r="B40" s="2" t="s">
        <v>39</v>
      </c>
      <c r="C40" s="1">
        <v>1058184.75</v>
      </c>
      <c r="D40" s="1"/>
      <c r="E40" s="1" t="s">
        <v>65</v>
      </c>
      <c r="F40" s="3">
        <v>935771.5</v>
      </c>
      <c r="H40" s="2" t="s">
        <v>39</v>
      </c>
      <c r="I40" s="1">
        <v>16796.79296875</v>
      </c>
      <c r="J40" s="1"/>
      <c r="K40" s="1" t="s">
        <v>65</v>
      </c>
      <c r="L40" s="3">
        <v>4226.9052734375</v>
      </c>
      <c r="N40" s="2" t="s">
        <v>39</v>
      </c>
      <c r="O40" s="1">
        <v>1038899.4375</v>
      </c>
      <c r="P40" s="1"/>
      <c r="Q40" s="1" t="s">
        <v>65</v>
      </c>
      <c r="R40" s="3">
        <v>388263.625</v>
      </c>
      <c r="T40" s="2" t="s">
        <v>39</v>
      </c>
      <c r="U40" s="1">
        <v>11823.5859375</v>
      </c>
      <c r="V40" s="1"/>
      <c r="W40" s="1" t="s">
        <v>65</v>
      </c>
      <c r="X40" s="3">
        <v>11326.1796875</v>
      </c>
      <c r="Z40" s="2" t="s">
        <v>39</v>
      </c>
      <c r="AA40" s="1">
        <v>5261.2041015625</v>
      </c>
      <c r="AB40" s="1"/>
      <c r="AC40" s="1" t="s">
        <v>65</v>
      </c>
      <c r="AD40" s="3">
        <v>12553.3994140625</v>
      </c>
      <c r="AF40" s="2" t="s">
        <v>39</v>
      </c>
      <c r="AG40" s="1">
        <v>4457.7910160000001</v>
      </c>
      <c r="AH40" s="1"/>
      <c r="AI40" s="1" t="s">
        <v>65</v>
      </c>
      <c r="AJ40" s="3">
        <v>3110.5485840000001</v>
      </c>
      <c r="AL40" s="2" t="s">
        <v>39</v>
      </c>
      <c r="AM40" s="1">
        <v>485.85723876953125</v>
      </c>
      <c r="AN40" s="1"/>
      <c r="AO40" s="1" t="s">
        <v>65</v>
      </c>
      <c r="AP40" s="3">
        <v>485.8572388</v>
      </c>
      <c r="AR40" s="2" t="s">
        <v>39</v>
      </c>
      <c r="AS40" s="1">
        <v>986.6009521484375</v>
      </c>
      <c r="AT40" s="1"/>
      <c r="AU40" s="1" t="s">
        <v>65</v>
      </c>
      <c r="AV40" s="3">
        <v>1709.91552734375</v>
      </c>
      <c r="AZ40" s="2" t="s">
        <v>39</v>
      </c>
      <c r="BA40" s="1">
        <v>57447.640625</v>
      </c>
      <c r="BB40" s="1"/>
      <c r="BC40" s="1" t="s">
        <v>65</v>
      </c>
      <c r="BD40" s="3">
        <v>5117.220703125</v>
      </c>
      <c r="BF40" s="2" t="s">
        <v>39</v>
      </c>
      <c r="BG40">
        <v>634.587890625</v>
      </c>
      <c r="BI40" t="s">
        <v>65</v>
      </c>
      <c r="BJ40">
        <v>4282.5273440000001</v>
      </c>
      <c r="BK40" s="3"/>
    </row>
    <row r="41" spans="2:63" x14ac:dyDescent="0.2">
      <c r="B41" s="2" t="s">
        <v>27</v>
      </c>
      <c r="C41" s="1">
        <v>884231</v>
      </c>
      <c r="D41" s="1"/>
      <c r="E41" s="1" t="s">
        <v>53</v>
      </c>
      <c r="F41" s="3">
        <v>1252823.5</v>
      </c>
      <c r="G41" s="1"/>
      <c r="H41" s="2" t="s">
        <v>27</v>
      </c>
      <c r="I41" s="1">
        <v>19854.9140625</v>
      </c>
      <c r="J41" s="1"/>
      <c r="K41" s="1" t="s">
        <v>53</v>
      </c>
      <c r="L41" s="3">
        <v>14914.884765625</v>
      </c>
      <c r="M41" s="1"/>
      <c r="N41" s="2" t="s">
        <v>27</v>
      </c>
      <c r="O41" s="1">
        <v>42403.6015625</v>
      </c>
      <c r="P41" s="1"/>
      <c r="Q41" s="1" t="s">
        <v>53</v>
      </c>
      <c r="R41" s="3">
        <v>34829.26171875</v>
      </c>
      <c r="S41" s="1"/>
      <c r="T41" s="2" t="s">
        <v>27</v>
      </c>
      <c r="U41" s="1">
        <v>27101.5390625</v>
      </c>
      <c r="V41" s="1"/>
      <c r="W41" s="1" t="s">
        <v>53</v>
      </c>
      <c r="X41" s="3">
        <v>10766.1787109375</v>
      </c>
      <c r="Y41" s="1"/>
      <c r="Z41" s="2" t="s">
        <v>27</v>
      </c>
      <c r="AA41" s="1">
        <v>11759.0625</v>
      </c>
      <c r="AB41" s="1"/>
      <c r="AC41" s="1" t="s">
        <v>53</v>
      </c>
      <c r="AD41" s="3">
        <v>10556.0380859375</v>
      </c>
      <c r="AE41" s="1"/>
      <c r="AF41" s="2" t="s">
        <v>27</v>
      </c>
      <c r="AG41" s="1">
        <v>2486.4814449999999</v>
      </c>
      <c r="AH41" s="1"/>
      <c r="AI41" s="1" t="s">
        <v>53</v>
      </c>
      <c r="AJ41" s="3">
        <v>1313.762939</v>
      </c>
      <c r="AK41" s="1"/>
      <c r="AL41" s="2" t="s">
        <v>27</v>
      </c>
      <c r="AM41" s="1">
        <v>158.13836669921875</v>
      </c>
      <c r="AN41" s="1"/>
      <c r="AO41" s="1" t="s">
        <v>53</v>
      </c>
      <c r="AP41" s="3">
        <v>158.13836670000001</v>
      </c>
      <c r="AR41" s="2" t="s">
        <v>27</v>
      </c>
      <c r="AS41" s="1">
        <v>1582.3160400390625</v>
      </c>
      <c r="AT41" s="1"/>
      <c r="AU41" s="1" t="s">
        <v>53</v>
      </c>
      <c r="AV41" s="3">
        <v>1246.1202392578125</v>
      </c>
      <c r="AZ41" s="2" t="s">
        <v>27</v>
      </c>
      <c r="BA41" s="1">
        <v>5566.03125</v>
      </c>
      <c r="BB41" s="1"/>
      <c r="BC41" s="1" t="s">
        <v>53</v>
      </c>
      <c r="BD41" s="3">
        <v>9175.056640625</v>
      </c>
      <c r="BF41" s="2" t="s">
        <v>27</v>
      </c>
      <c r="BG41">
        <v>5959.52001953125</v>
      </c>
      <c r="BI41" t="s">
        <v>53</v>
      </c>
      <c r="BJ41">
        <v>1964.8012699999999</v>
      </c>
      <c r="BK41" s="3"/>
    </row>
    <row r="42" spans="2:63" x14ac:dyDescent="0.2">
      <c r="B42" s="2" t="s">
        <v>32</v>
      </c>
      <c r="C42" s="1">
        <v>749007.375</v>
      </c>
      <c r="D42" s="1"/>
      <c r="E42" s="1" t="s">
        <v>58</v>
      </c>
      <c r="F42" s="3">
        <v>908396.3125</v>
      </c>
      <c r="H42" s="2" t="s">
        <v>32</v>
      </c>
      <c r="I42" s="1">
        <v>45393.890625</v>
      </c>
      <c r="J42" s="1"/>
      <c r="K42" s="1" t="s">
        <v>58</v>
      </c>
      <c r="L42" s="3">
        <v>8793.0849609375</v>
      </c>
      <c r="N42" s="2" t="s">
        <v>32</v>
      </c>
      <c r="O42" s="1">
        <v>33351.0234375</v>
      </c>
      <c r="P42" s="1"/>
      <c r="Q42" s="1" t="s">
        <v>58</v>
      </c>
      <c r="R42" s="3">
        <v>35559.83203125</v>
      </c>
      <c r="T42" s="2" t="s">
        <v>32</v>
      </c>
      <c r="U42" s="1">
        <v>26581.96875</v>
      </c>
      <c r="V42" s="1"/>
      <c r="W42" s="1" t="s">
        <v>58</v>
      </c>
      <c r="X42" s="3">
        <v>12575.201171875</v>
      </c>
      <c r="Z42" s="2" t="s">
        <v>32</v>
      </c>
      <c r="AA42" s="1">
        <v>12972.556640625</v>
      </c>
      <c r="AB42" s="1"/>
      <c r="AC42" s="1" t="s">
        <v>58</v>
      </c>
      <c r="AD42" s="3">
        <v>16638.427734375</v>
      </c>
      <c r="AF42" s="2" t="s">
        <v>32</v>
      </c>
      <c r="AG42" s="1">
        <v>3039.8977049999999</v>
      </c>
      <c r="AH42" s="1"/>
      <c r="AI42" s="1" t="s">
        <v>58</v>
      </c>
      <c r="AJ42" s="3">
        <v>4218.6806640000004</v>
      </c>
      <c r="AL42" s="2" t="s">
        <v>32</v>
      </c>
      <c r="AM42" s="1">
        <v>109.95751953125</v>
      </c>
      <c r="AN42" s="1"/>
      <c r="AO42" s="1" t="s">
        <v>58</v>
      </c>
      <c r="AP42" s="3">
        <v>109.9575195</v>
      </c>
      <c r="AR42" s="2" t="s">
        <v>32</v>
      </c>
      <c r="AS42" s="1">
        <v>2925.763916015625</v>
      </c>
      <c r="AT42" s="1"/>
      <c r="AU42" s="1" t="s">
        <v>58</v>
      </c>
      <c r="AV42" s="3">
        <v>2381.05810546875</v>
      </c>
      <c r="AZ42" s="2" t="s">
        <v>32</v>
      </c>
      <c r="BA42" s="1">
        <v>10042.4287109375</v>
      </c>
      <c r="BB42" s="1"/>
      <c r="BC42" s="1" t="s">
        <v>58</v>
      </c>
      <c r="BD42" s="3">
        <v>13096.8642578125</v>
      </c>
      <c r="BF42" s="2" t="s">
        <v>32</v>
      </c>
      <c r="BG42">
        <v>8046.466796875</v>
      </c>
      <c r="BI42" t="s">
        <v>58</v>
      </c>
      <c r="BJ42">
        <v>4291.6455079999996</v>
      </c>
      <c r="BK42" s="3"/>
    </row>
    <row r="43" spans="2:63" x14ac:dyDescent="0.2">
      <c r="B43" s="2" t="s">
        <v>37</v>
      </c>
      <c r="C43" s="1">
        <v>1036903.25</v>
      </c>
      <c r="D43" s="1"/>
      <c r="E43" s="1" t="s">
        <v>63</v>
      </c>
      <c r="F43" s="3">
        <v>1045869.25</v>
      </c>
      <c r="H43" s="2" t="s">
        <v>37</v>
      </c>
      <c r="I43" s="1">
        <v>13571.685546875</v>
      </c>
      <c r="J43" s="1"/>
      <c r="K43" s="1" t="s">
        <v>63</v>
      </c>
      <c r="L43" s="3">
        <v>2097.064453125</v>
      </c>
      <c r="N43" s="2" t="s">
        <v>37</v>
      </c>
      <c r="O43" s="1">
        <v>66717.1171875</v>
      </c>
      <c r="P43" s="1"/>
      <c r="Q43" s="1" t="s">
        <v>63</v>
      </c>
      <c r="R43" s="3">
        <v>149859.8125</v>
      </c>
      <c r="T43" s="2" t="s">
        <v>37</v>
      </c>
      <c r="U43" s="1">
        <v>32879.25</v>
      </c>
      <c r="V43" s="1"/>
      <c r="W43" s="1" t="s">
        <v>63</v>
      </c>
      <c r="X43" s="3">
        <v>6898.12890625</v>
      </c>
      <c r="Z43" s="2" t="s">
        <v>37</v>
      </c>
      <c r="AA43" s="1">
        <v>14095.4521484375</v>
      </c>
      <c r="AB43" s="1"/>
      <c r="AC43" s="1" t="s">
        <v>63</v>
      </c>
      <c r="AD43" s="3">
        <v>11105.998046875</v>
      </c>
      <c r="AF43" s="2" t="s">
        <v>37</v>
      </c>
      <c r="AG43" s="1">
        <v>2095.3916020000001</v>
      </c>
      <c r="AH43" s="1"/>
      <c r="AI43" s="1" t="s">
        <v>63</v>
      </c>
      <c r="AJ43" s="3">
        <v>1264.3754879999999</v>
      </c>
      <c r="AL43" s="2" t="s">
        <v>37</v>
      </c>
      <c r="AM43" s="1">
        <v>90.256553649902344</v>
      </c>
      <c r="AN43" s="1"/>
      <c r="AO43" s="1" t="s">
        <v>63</v>
      </c>
      <c r="AP43" s="3">
        <v>90.256553650000001</v>
      </c>
      <c r="AR43" s="2" t="s">
        <v>37</v>
      </c>
      <c r="AS43" s="1">
        <v>1417.8018798828125</v>
      </c>
      <c r="AT43" s="1"/>
      <c r="AU43" s="1" t="s">
        <v>63</v>
      </c>
      <c r="AV43" s="3">
        <v>790.7584228515625</v>
      </c>
      <c r="AZ43" s="2" t="s">
        <v>37</v>
      </c>
      <c r="BA43" s="1">
        <v>5135.998046875</v>
      </c>
      <c r="BB43" s="1"/>
      <c r="BC43" s="1" t="s">
        <v>63</v>
      </c>
      <c r="BD43" s="3">
        <v>3576.70654296875</v>
      </c>
      <c r="BF43" s="2" t="s">
        <v>37</v>
      </c>
      <c r="BG43">
        <v>12232.60546875</v>
      </c>
      <c r="BI43" t="s">
        <v>63</v>
      </c>
      <c r="BJ43">
        <v>1688.0751949999999</v>
      </c>
      <c r="BK43" s="3"/>
    </row>
    <row r="44" spans="2:63" x14ac:dyDescent="0.2">
      <c r="B44" s="2" t="s">
        <v>42</v>
      </c>
      <c r="C44" s="1">
        <v>943660.25</v>
      </c>
      <c r="D44" s="1"/>
      <c r="E44" s="1" t="s">
        <v>68</v>
      </c>
      <c r="F44" s="3">
        <v>1679544.875</v>
      </c>
      <c r="H44" s="2" t="s">
        <v>42</v>
      </c>
      <c r="I44" s="1">
        <v>701.1358642578125</v>
      </c>
      <c r="J44" s="1"/>
      <c r="K44" s="1" t="s">
        <v>68</v>
      </c>
      <c r="L44" s="3">
        <v>4938.751953125</v>
      </c>
      <c r="N44" s="2" t="s">
        <v>42</v>
      </c>
      <c r="O44" s="1">
        <v>221902.859375</v>
      </c>
      <c r="P44" s="1"/>
      <c r="Q44" s="1" t="s">
        <v>68</v>
      </c>
      <c r="R44" s="3">
        <v>39516.015625</v>
      </c>
      <c r="T44" s="2" t="s">
        <v>42</v>
      </c>
      <c r="U44" s="1">
        <v>29575.236328125</v>
      </c>
      <c r="V44" s="1"/>
      <c r="W44" s="1" t="s">
        <v>68</v>
      </c>
      <c r="X44" s="3">
        <v>10435.46484375</v>
      </c>
      <c r="Z44" s="2" t="s">
        <v>42</v>
      </c>
      <c r="AA44" s="1">
        <v>9884.0146484375</v>
      </c>
      <c r="AB44" s="1"/>
      <c r="AC44" s="1" t="s">
        <v>68</v>
      </c>
      <c r="AD44" s="3">
        <v>21024.724609375</v>
      </c>
      <c r="AF44" s="2" t="s">
        <v>42</v>
      </c>
      <c r="AG44" s="1">
        <v>2788.6059570000002</v>
      </c>
      <c r="AH44" s="1"/>
      <c r="AI44" s="1" t="s">
        <v>68</v>
      </c>
      <c r="AJ44" s="3">
        <v>2275.9392090000001</v>
      </c>
      <c r="AL44" s="2" t="s">
        <v>42</v>
      </c>
      <c r="AM44" s="1">
        <v>242.94525146484375</v>
      </c>
      <c r="AN44" s="1"/>
      <c r="AO44" s="1" t="s">
        <v>68</v>
      </c>
      <c r="AP44" s="3">
        <v>242.94525150000001</v>
      </c>
      <c r="AR44" s="2" t="s">
        <v>42</v>
      </c>
      <c r="AS44" s="1">
        <v>816.82421875</v>
      </c>
      <c r="AT44" s="1"/>
      <c r="AU44" s="1" t="s">
        <v>68</v>
      </c>
      <c r="AV44" s="3">
        <v>1553.776611328125</v>
      </c>
      <c r="AZ44" s="2" t="s">
        <v>42</v>
      </c>
      <c r="BA44" s="1">
        <v>5861.8310546875</v>
      </c>
      <c r="BB44" s="1"/>
      <c r="BC44" s="1" t="s">
        <v>68</v>
      </c>
      <c r="BD44" s="3">
        <v>8529.501953125</v>
      </c>
      <c r="BF44" s="2" t="s">
        <v>42</v>
      </c>
      <c r="BG44">
        <v>665.70904541015625</v>
      </c>
      <c r="BI44" t="s">
        <v>68</v>
      </c>
      <c r="BJ44">
        <v>5489.8369140000004</v>
      </c>
      <c r="BK44" s="3"/>
    </row>
    <row r="45" spans="2:63" x14ac:dyDescent="0.2">
      <c r="B45" s="2" t="s">
        <v>12</v>
      </c>
      <c r="C45" s="1">
        <v>923481</v>
      </c>
      <c r="D45" s="1"/>
      <c r="E45" s="1" t="s">
        <v>46</v>
      </c>
      <c r="F45" s="3">
        <v>1256913.25</v>
      </c>
      <c r="H45" s="2" t="s">
        <v>12</v>
      </c>
      <c r="I45" s="1">
        <v>12299.33984375</v>
      </c>
      <c r="J45" s="1"/>
      <c r="K45" s="1" t="s">
        <v>46</v>
      </c>
      <c r="L45" s="3">
        <v>3772.3701171875</v>
      </c>
      <c r="N45" s="2" t="s">
        <v>12</v>
      </c>
      <c r="O45" s="1">
        <v>39732.53515625</v>
      </c>
      <c r="P45" s="1"/>
      <c r="Q45" s="1" t="s">
        <v>46</v>
      </c>
      <c r="R45" s="3">
        <v>48388.2265625</v>
      </c>
      <c r="T45" s="2" t="s">
        <v>12</v>
      </c>
      <c r="U45" s="1">
        <v>15511.28125</v>
      </c>
      <c r="V45" s="1"/>
      <c r="W45" s="1" t="s">
        <v>46</v>
      </c>
      <c r="X45" s="3">
        <v>639.0506591796875</v>
      </c>
      <c r="Z45" s="2" t="s">
        <v>12</v>
      </c>
      <c r="AA45" s="1">
        <v>5428.474609375</v>
      </c>
      <c r="AB45" s="1"/>
      <c r="AC45" s="1" t="s">
        <v>46</v>
      </c>
      <c r="AD45" s="3">
        <v>46696.43359375</v>
      </c>
      <c r="AF45" s="2" t="s">
        <v>12</v>
      </c>
      <c r="AG45" s="1">
        <v>3538.4792480000001</v>
      </c>
      <c r="AH45" s="1"/>
      <c r="AI45" s="1" t="s">
        <v>46</v>
      </c>
      <c r="AJ45" s="3">
        <v>1861.241943</v>
      </c>
      <c r="AL45" s="2" t="s">
        <v>12</v>
      </c>
      <c r="AM45" s="1">
        <v>277.7242431640625</v>
      </c>
      <c r="AN45" s="1"/>
      <c r="AO45" s="1" t="s">
        <v>46</v>
      </c>
      <c r="AP45" s="3">
        <v>277.72424319999999</v>
      </c>
      <c r="AR45" s="2" t="s">
        <v>12</v>
      </c>
      <c r="AS45" s="1">
        <v>649.8656005859375</v>
      </c>
      <c r="AT45" s="1"/>
      <c r="AU45" s="1" t="s">
        <v>46</v>
      </c>
      <c r="AV45" s="3">
        <v>6689.8779296875</v>
      </c>
      <c r="AZ45" s="2" t="s">
        <v>12</v>
      </c>
      <c r="BA45" s="1">
        <v>5092.794921875</v>
      </c>
      <c r="BB45" s="1"/>
      <c r="BC45" s="1" t="s">
        <v>46</v>
      </c>
      <c r="BD45" s="3">
        <v>6911.064453125</v>
      </c>
      <c r="BF45" s="2" t="s">
        <v>12</v>
      </c>
      <c r="BG45">
        <v>4557.140625</v>
      </c>
      <c r="BI45" t="s">
        <v>46</v>
      </c>
      <c r="BJ45">
        <v>5521.7226559999999</v>
      </c>
      <c r="BK45" s="3"/>
    </row>
    <row r="46" spans="2:63" x14ac:dyDescent="0.2">
      <c r="B46" s="2" t="s">
        <v>17</v>
      </c>
      <c r="C46" s="1">
        <v>1056334.625</v>
      </c>
      <c r="D46" s="1"/>
      <c r="E46" s="1" t="s">
        <v>47</v>
      </c>
      <c r="F46" s="3">
        <v>969305.75</v>
      </c>
      <c r="H46" s="2" t="s">
        <v>17</v>
      </c>
      <c r="I46" s="1">
        <v>15665.2880859375</v>
      </c>
      <c r="J46" s="1"/>
      <c r="K46" s="1" t="s">
        <v>47</v>
      </c>
      <c r="L46" s="3">
        <v>15493.318359375</v>
      </c>
      <c r="N46" s="2" t="s">
        <v>17</v>
      </c>
      <c r="O46" s="1">
        <v>31243.859375</v>
      </c>
      <c r="P46" s="1"/>
      <c r="Q46" s="1" t="s">
        <v>47</v>
      </c>
      <c r="R46" s="3">
        <v>66993.5625</v>
      </c>
      <c r="T46" s="2" t="s">
        <v>17</v>
      </c>
      <c r="U46" s="1">
        <v>24331.138671875</v>
      </c>
      <c r="V46" s="1"/>
      <c r="W46" s="1" t="s">
        <v>47</v>
      </c>
      <c r="X46" s="3">
        <v>4325.62890625</v>
      </c>
      <c r="Z46" s="2" t="s">
        <v>17</v>
      </c>
      <c r="AA46" s="1">
        <v>20745.70703125</v>
      </c>
      <c r="AB46" s="1"/>
      <c r="AC46" s="1" t="s">
        <v>47</v>
      </c>
      <c r="AD46" s="3">
        <v>38013.41015625</v>
      </c>
      <c r="AF46" s="2" t="s">
        <v>17</v>
      </c>
      <c r="AG46" s="1">
        <v>4555.9174800000001</v>
      </c>
      <c r="AH46" s="1"/>
      <c r="AI46" s="1" t="s">
        <v>47</v>
      </c>
      <c r="AJ46" s="3">
        <v>1584.1960449999999</v>
      </c>
      <c r="AL46" s="2" t="s">
        <v>17</v>
      </c>
      <c r="AM46" s="1">
        <v>259.0853271484375</v>
      </c>
      <c r="AN46" s="1"/>
      <c r="AO46" s="1" t="s">
        <v>47</v>
      </c>
      <c r="AP46" s="3">
        <v>259.08532709999997</v>
      </c>
      <c r="AR46" s="2" t="s">
        <v>17</v>
      </c>
      <c r="AS46" s="1">
        <v>563.9561767578125</v>
      </c>
      <c r="AT46" s="1"/>
      <c r="AU46" s="1" t="s">
        <v>47</v>
      </c>
      <c r="AV46" s="3">
        <v>4695.6416015625</v>
      </c>
      <c r="AZ46" s="2" t="s">
        <v>17</v>
      </c>
      <c r="BA46" s="1">
        <v>3824.783447265625</v>
      </c>
      <c r="BB46" s="1"/>
      <c r="BC46" s="1" t="s">
        <v>47</v>
      </c>
      <c r="BD46" s="3">
        <v>6894.4765625</v>
      </c>
      <c r="BF46" s="2" t="s">
        <v>17</v>
      </c>
      <c r="BG46">
        <v>3519.430908203125</v>
      </c>
      <c r="BI46" t="s">
        <v>47</v>
      </c>
      <c r="BJ46">
        <v>11665.67188</v>
      </c>
      <c r="BK46" s="3"/>
    </row>
    <row r="47" spans="2:63" x14ac:dyDescent="0.2">
      <c r="B47" s="2" t="s">
        <v>22</v>
      </c>
      <c r="C47" s="1">
        <v>1189428</v>
      </c>
      <c r="D47" s="1"/>
      <c r="E47" s="1" t="s">
        <v>48</v>
      </c>
      <c r="F47" s="3">
        <v>1133051.5</v>
      </c>
      <c r="H47" s="2" t="s">
        <v>22</v>
      </c>
      <c r="I47" s="1">
        <v>5687.0146484375</v>
      </c>
      <c r="J47" s="1"/>
      <c r="K47" s="1" t="s">
        <v>48</v>
      </c>
      <c r="L47" s="3">
        <v>5181.5263671875</v>
      </c>
      <c r="N47" s="2" t="s">
        <v>22</v>
      </c>
      <c r="O47" s="1">
        <v>44310.2890625</v>
      </c>
      <c r="P47" s="1"/>
      <c r="Q47" s="1" t="s">
        <v>48</v>
      </c>
      <c r="R47" s="3">
        <v>43699.38671875</v>
      </c>
      <c r="T47" s="2" t="s">
        <v>22</v>
      </c>
      <c r="U47" s="1">
        <v>12462.1357421875</v>
      </c>
      <c r="V47" s="1"/>
      <c r="W47" s="1" t="s">
        <v>48</v>
      </c>
      <c r="X47" s="3">
        <v>3729.4609375</v>
      </c>
      <c r="Z47" s="2" t="s">
        <v>22</v>
      </c>
      <c r="AA47" s="1">
        <v>7686.0546875</v>
      </c>
      <c r="AB47" s="1"/>
      <c r="AC47" s="1" t="s">
        <v>48</v>
      </c>
      <c r="AD47" s="3">
        <v>33111.9375</v>
      </c>
      <c r="AF47" s="2" t="s">
        <v>22</v>
      </c>
      <c r="AG47" s="1">
        <v>4132.9282229999999</v>
      </c>
      <c r="AH47" s="1"/>
      <c r="AI47" s="1" t="s">
        <v>48</v>
      </c>
      <c r="AJ47" s="3">
        <v>1309.593018</v>
      </c>
      <c r="AL47" s="2" t="s">
        <v>22</v>
      </c>
      <c r="AM47" s="1">
        <v>217.97048950195313</v>
      </c>
      <c r="AN47" s="1"/>
      <c r="AO47" s="1" t="s">
        <v>48</v>
      </c>
      <c r="AP47" s="3">
        <v>217.97048950000001</v>
      </c>
      <c r="AR47" s="2" t="s">
        <v>22</v>
      </c>
      <c r="AS47" s="1">
        <v>1248.05859375</v>
      </c>
      <c r="AT47" s="1"/>
      <c r="AU47" s="1" t="s">
        <v>48</v>
      </c>
      <c r="AV47" s="3">
        <v>2720.349609375</v>
      </c>
      <c r="AZ47" s="2" t="s">
        <v>22</v>
      </c>
      <c r="BA47" s="1">
        <v>6669.7734375</v>
      </c>
      <c r="BB47" s="1"/>
      <c r="BC47" s="1" t="s">
        <v>48</v>
      </c>
      <c r="BD47" s="3">
        <v>9600.3125</v>
      </c>
      <c r="BF47" s="2" t="s">
        <v>22</v>
      </c>
      <c r="BG47">
        <v>1846.272705078125</v>
      </c>
      <c r="BI47" t="s">
        <v>48</v>
      </c>
      <c r="BJ47">
        <v>3772.4660640000002</v>
      </c>
      <c r="BK47" s="3"/>
    </row>
    <row r="48" spans="2:63" x14ac:dyDescent="0.2">
      <c r="B48" s="4" t="s">
        <v>7</v>
      </c>
      <c r="C48" s="5">
        <v>912744.3125</v>
      </c>
      <c r="D48" s="5"/>
      <c r="E48" s="5" t="s">
        <v>45</v>
      </c>
      <c r="F48" s="6">
        <v>856531.25</v>
      </c>
      <c r="H48" s="4" t="s">
        <v>7</v>
      </c>
      <c r="I48" s="5">
        <v>2314.0185546875</v>
      </c>
      <c r="J48" s="5"/>
      <c r="K48" s="5" t="s">
        <v>45</v>
      </c>
      <c r="L48" s="6">
        <v>28691.13671875</v>
      </c>
      <c r="N48" s="4" t="s">
        <v>7</v>
      </c>
      <c r="O48" s="5">
        <v>25860.904296875</v>
      </c>
      <c r="P48" s="5"/>
      <c r="Q48" s="5" t="s">
        <v>45</v>
      </c>
      <c r="R48" s="6">
        <v>85323.3984375</v>
      </c>
      <c r="T48" s="4" t="s">
        <v>7</v>
      </c>
      <c r="U48" s="5">
        <v>7853.634765625</v>
      </c>
      <c r="V48" s="5"/>
      <c r="W48" s="5" t="s">
        <v>45</v>
      </c>
      <c r="X48" s="6">
        <v>9517.0546875</v>
      </c>
      <c r="Z48" s="4" t="s">
        <v>7</v>
      </c>
      <c r="AA48" s="5">
        <v>5542.4677734375</v>
      </c>
      <c r="AB48" s="5"/>
      <c r="AC48" s="5" t="s">
        <v>45</v>
      </c>
      <c r="AD48" s="6">
        <v>36000.95703125</v>
      </c>
      <c r="AF48" s="4" t="s">
        <v>7</v>
      </c>
      <c r="AG48" s="5">
        <v>2020.7080080000001</v>
      </c>
      <c r="AH48" s="5"/>
      <c r="AI48" s="5" t="s">
        <v>45</v>
      </c>
      <c r="AJ48" s="6">
        <v>942.8985596</v>
      </c>
      <c r="AL48" s="4" t="s">
        <v>7</v>
      </c>
      <c r="AM48" s="5">
        <v>280.5738525390625</v>
      </c>
      <c r="AN48" s="5"/>
      <c r="AO48" s="5" t="s">
        <v>45</v>
      </c>
      <c r="AP48" s="6">
        <v>280.57385249999999</v>
      </c>
      <c r="AR48" s="4" t="s">
        <v>7</v>
      </c>
      <c r="AS48" s="5">
        <v>645.4281005859375</v>
      </c>
      <c r="AT48" s="5"/>
      <c r="AU48" s="5" t="s">
        <v>45</v>
      </c>
      <c r="AV48" s="6">
        <v>3369.94384765625</v>
      </c>
      <c r="AZ48" s="4" t="s">
        <v>7</v>
      </c>
      <c r="BA48" s="5">
        <v>5960.142578125</v>
      </c>
      <c r="BB48" s="5"/>
      <c r="BC48" s="5" t="s">
        <v>45</v>
      </c>
      <c r="BD48" s="6">
        <v>5825.7119140625</v>
      </c>
      <c r="BF48" s="4" t="s">
        <v>7</v>
      </c>
      <c r="BG48" s="5">
        <v>2519.23681640625</v>
      </c>
      <c r="BH48" s="5"/>
      <c r="BI48" s="5" t="s">
        <v>45</v>
      </c>
      <c r="BJ48" s="5">
        <v>4640.1362300000001</v>
      </c>
      <c r="BK48" s="6"/>
    </row>
    <row r="54" spans="2:60" x14ac:dyDescent="0.2">
      <c r="B54" s="79" t="s">
        <v>43</v>
      </c>
      <c r="C54" s="80"/>
      <c r="D54" s="79" t="s">
        <v>70</v>
      </c>
      <c r="E54" s="80"/>
      <c r="F54" s="79" t="s">
        <v>71</v>
      </c>
      <c r="G54" s="80"/>
      <c r="H54" s="79" t="s">
        <v>72</v>
      </c>
      <c r="I54" s="80"/>
      <c r="J54" s="79" t="s">
        <v>73</v>
      </c>
      <c r="K54" s="80"/>
      <c r="L54" s="79" t="s">
        <v>74</v>
      </c>
      <c r="M54" s="80"/>
      <c r="N54" s="79" t="s">
        <v>75</v>
      </c>
      <c r="O54" s="80"/>
      <c r="P54" s="79" t="s">
        <v>76</v>
      </c>
      <c r="Q54" s="80"/>
      <c r="R54" s="79" t="s">
        <v>106</v>
      </c>
      <c r="S54" s="80"/>
      <c r="T54" s="79" t="s">
        <v>183</v>
      </c>
      <c r="U54" s="80"/>
      <c r="V54" s="78" t="s">
        <v>302</v>
      </c>
      <c r="W54" s="78"/>
      <c r="X54" s="16"/>
      <c r="Y54" s="13"/>
    </row>
    <row r="55" spans="2:60" x14ac:dyDescent="0.2">
      <c r="B55" s="81" t="s">
        <v>44</v>
      </c>
      <c r="C55" s="82"/>
      <c r="D55" s="81" t="s">
        <v>44</v>
      </c>
      <c r="E55" s="82"/>
      <c r="F55" s="81" t="s">
        <v>44</v>
      </c>
      <c r="G55" s="82"/>
      <c r="H55" s="81" t="s">
        <v>44</v>
      </c>
      <c r="I55" s="82"/>
      <c r="J55" s="81" t="s">
        <v>44</v>
      </c>
      <c r="K55" s="82"/>
      <c r="L55" s="81" t="s">
        <v>44</v>
      </c>
      <c r="M55" s="82"/>
      <c r="N55" s="81" t="s">
        <v>44</v>
      </c>
      <c r="O55" s="82"/>
      <c r="P55" s="81" t="s">
        <v>44</v>
      </c>
      <c r="Q55" s="82"/>
      <c r="R55" s="81" t="s">
        <v>44</v>
      </c>
      <c r="S55" s="82"/>
      <c r="T55" s="81" t="s">
        <v>44</v>
      </c>
      <c r="U55" s="83"/>
      <c r="V55" s="77" t="s">
        <v>44</v>
      </c>
      <c r="W55" s="77"/>
      <c r="X55" s="16"/>
    </row>
    <row r="56" spans="2:60" x14ac:dyDescent="0.2">
      <c r="B56" s="10"/>
      <c r="C56" s="9"/>
      <c r="D56" s="10"/>
      <c r="E56" s="9"/>
      <c r="F56" s="10"/>
      <c r="G56" s="9"/>
      <c r="H56" s="10"/>
      <c r="I56" s="9"/>
      <c r="J56" s="10"/>
      <c r="K56" s="9"/>
      <c r="L56" s="10"/>
      <c r="M56" s="9"/>
      <c r="N56" s="10"/>
      <c r="O56" s="9"/>
      <c r="P56" s="2"/>
      <c r="Q56" s="1"/>
      <c r="R56" s="2"/>
      <c r="S56" s="1"/>
      <c r="T56" s="2"/>
      <c r="X56" s="1"/>
      <c r="Z56" t="s">
        <v>79</v>
      </c>
      <c r="AK56" t="s">
        <v>79</v>
      </c>
    </row>
    <row r="57" spans="2:60" x14ac:dyDescent="0.2">
      <c r="B57" s="2" t="s">
        <v>0</v>
      </c>
      <c r="C57" s="1" t="s">
        <v>1</v>
      </c>
      <c r="D57" s="2" t="s">
        <v>0</v>
      </c>
      <c r="E57" s="1" t="s">
        <v>1</v>
      </c>
      <c r="F57" s="2" t="s">
        <v>0</v>
      </c>
      <c r="G57" s="1" t="s">
        <v>1</v>
      </c>
      <c r="H57" s="2" t="s">
        <v>0</v>
      </c>
      <c r="I57" s="1" t="s">
        <v>1</v>
      </c>
      <c r="J57" s="2" t="s">
        <v>0</v>
      </c>
      <c r="K57" s="1" t="s">
        <v>1</v>
      </c>
      <c r="L57" s="2" t="s">
        <v>0</v>
      </c>
      <c r="M57" s="1" t="s">
        <v>1</v>
      </c>
      <c r="N57" s="2" t="s">
        <v>0</v>
      </c>
      <c r="O57" s="1" t="s">
        <v>1</v>
      </c>
      <c r="P57" s="2" t="s">
        <v>0</v>
      </c>
      <c r="Q57" s="1" t="s">
        <v>1</v>
      </c>
      <c r="R57" s="2" t="s">
        <v>0</v>
      </c>
      <c r="S57" s="1" t="s">
        <v>1</v>
      </c>
      <c r="T57" s="2" t="s">
        <v>0</v>
      </c>
      <c r="U57" t="s">
        <v>1</v>
      </c>
      <c r="V57" t="s">
        <v>0</v>
      </c>
      <c r="W57" t="s">
        <v>1</v>
      </c>
      <c r="X57" s="1"/>
      <c r="Z57" t="s">
        <v>77</v>
      </c>
      <c r="AL57" t="s">
        <v>77</v>
      </c>
    </row>
    <row r="58" spans="2:60" x14ac:dyDescent="0.2">
      <c r="B58" s="2" t="s">
        <v>2</v>
      </c>
      <c r="C58" s="1" t="s">
        <v>2</v>
      </c>
      <c r="D58" s="2" t="s">
        <v>2</v>
      </c>
      <c r="E58" s="1" t="s">
        <v>2</v>
      </c>
      <c r="F58" s="2" t="s">
        <v>2</v>
      </c>
      <c r="G58" s="1" t="s">
        <v>2</v>
      </c>
      <c r="H58" s="2" t="s">
        <v>2</v>
      </c>
      <c r="I58" s="1" t="s">
        <v>2</v>
      </c>
      <c r="J58" s="2" t="s">
        <v>2</v>
      </c>
      <c r="K58" s="1" t="s">
        <v>2</v>
      </c>
      <c r="L58" s="2" t="s">
        <v>2</v>
      </c>
      <c r="M58" s="1"/>
      <c r="N58" s="2" t="s">
        <v>2</v>
      </c>
      <c r="O58" s="1" t="s">
        <v>2</v>
      </c>
      <c r="P58" s="2" t="s">
        <v>2</v>
      </c>
      <c r="Q58" s="1" t="s">
        <v>2</v>
      </c>
      <c r="R58" s="2"/>
      <c r="S58" s="1"/>
      <c r="T58" s="2"/>
      <c r="X58" s="1"/>
      <c r="Z58" t="s">
        <v>78</v>
      </c>
      <c r="AL58" t="s">
        <v>78</v>
      </c>
    </row>
    <row r="59" spans="2:60" x14ac:dyDescent="0.2">
      <c r="B59" s="2" t="s">
        <v>2</v>
      </c>
      <c r="C59" s="1" t="s">
        <v>2</v>
      </c>
      <c r="D59" s="2" t="s">
        <v>2</v>
      </c>
      <c r="E59" s="1" t="s">
        <v>2</v>
      </c>
      <c r="F59" s="2" t="s">
        <v>2</v>
      </c>
      <c r="G59" s="1" t="s">
        <v>2</v>
      </c>
      <c r="H59" s="2" t="s">
        <v>2</v>
      </c>
      <c r="I59" s="1" t="s">
        <v>2</v>
      </c>
      <c r="J59" s="2" t="s">
        <v>2</v>
      </c>
      <c r="K59" s="1" t="s">
        <v>2</v>
      </c>
      <c r="L59" s="2" t="s">
        <v>2</v>
      </c>
      <c r="M59" s="1"/>
      <c r="N59" s="2" t="s">
        <v>2</v>
      </c>
      <c r="O59" s="1" t="s">
        <v>2</v>
      </c>
      <c r="P59" s="2" t="s">
        <v>2</v>
      </c>
      <c r="Q59" s="1" t="s">
        <v>2</v>
      </c>
      <c r="R59" s="2"/>
      <c r="S59" s="1"/>
      <c r="T59" s="2"/>
      <c r="X59" s="1"/>
      <c r="AA59" t="s">
        <v>70</v>
      </c>
      <c r="AB59" t="s">
        <v>71</v>
      </c>
      <c r="AC59" t="s">
        <v>72</v>
      </c>
      <c r="AD59" t="s">
        <v>73</v>
      </c>
      <c r="AE59" t="s">
        <v>74</v>
      </c>
      <c r="AF59" t="s">
        <v>75</v>
      </c>
      <c r="AG59" t="s">
        <v>76</v>
      </c>
      <c r="AH59" s="12" t="s">
        <v>106</v>
      </c>
      <c r="AI59" s="12" t="s">
        <v>184</v>
      </c>
      <c r="AJ59" s="12" t="s">
        <v>304</v>
      </c>
      <c r="AM59" t="s">
        <v>70</v>
      </c>
      <c r="AN59" t="s">
        <v>71</v>
      </c>
      <c r="AO59" t="s">
        <v>72</v>
      </c>
      <c r="AP59" t="s">
        <v>73</v>
      </c>
      <c r="AQ59" t="s">
        <v>74</v>
      </c>
      <c r="AR59" t="s">
        <v>75</v>
      </c>
      <c r="AS59" t="s">
        <v>76</v>
      </c>
      <c r="AT59" s="12" t="s">
        <v>106</v>
      </c>
      <c r="AU59" s="12" t="s">
        <v>183</v>
      </c>
      <c r="AV59" s="12" t="s">
        <v>299</v>
      </c>
      <c r="AY59" t="s">
        <v>70</v>
      </c>
      <c r="AZ59" t="s">
        <v>71</v>
      </c>
      <c r="BA59" t="s">
        <v>72</v>
      </c>
      <c r="BB59" t="s">
        <v>73</v>
      </c>
      <c r="BC59" t="s">
        <v>74</v>
      </c>
      <c r="BD59" t="s">
        <v>75</v>
      </c>
      <c r="BE59" t="s">
        <v>76</v>
      </c>
      <c r="BF59" s="12" t="s">
        <v>106</v>
      </c>
      <c r="BG59" s="12" t="s">
        <v>183</v>
      </c>
      <c r="BH59" t="s">
        <v>299</v>
      </c>
    </row>
    <row r="60" spans="2:60" x14ac:dyDescent="0.2">
      <c r="B60" s="2" t="s">
        <v>6</v>
      </c>
      <c r="C60" s="1">
        <v>1871668.75</v>
      </c>
      <c r="D60" s="2" t="s">
        <v>6</v>
      </c>
      <c r="E60" s="1">
        <v>3951.16796875</v>
      </c>
      <c r="F60" s="2" t="s">
        <v>6</v>
      </c>
      <c r="G60" s="1">
        <v>12736393</v>
      </c>
      <c r="H60" s="2" t="s">
        <v>6</v>
      </c>
      <c r="I60" s="1">
        <v>10827.802734375</v>
      </c>
      <c r="J60" s="2" t="s">
        <v>6</v>
      </c>
      <c r="K60" s="1">
        <v>4545.3515625</v>
      </c>
      <c r="L60" s="2" t="s">
        <v>6</v>
      </c>
      <c r="M60" s="1">
        <v>6293.2099609999996</v>
      </c>
      <c r="N60" s="2" t="s">
        <v>6</v>
      </c>
      <c r="O60" s="1">
        <v>1210.2545166015625</v>
      </c>
      <c r="P60" s="2" t="s">
        <v>6</v>
      </c>
      <c r="Q60" s="1">
        <v>1719.26318359375</v>
      </c>
      <c r="R60" s="2" t="s">
        <v>6</v>
      </c>
      <c r="S60" s="1">
        <v>13753.19921875</v>
      </c>
      <c r="T60" s="2" t="s">
        <v>6</v>
      </c>
      <c r="U60">
        <v>2803.509033203125</v>
      </c>
      <c r="V60" t="s">
        <v>6</v>
      </c>
      <c r="W60">
        <v>634315.75</v>
      </c>
      <c r="X60" s="1"/>
      <c r="Z60" s="2" t="s">
        <v>6</v>
      </c>
      <c r="AA60">
        <f t="shared" ref="AA60:AA107" si="0">E60/(C60/100000)</f>
        <v>211.10401980852649</v>
      </c>
      <c r="AB60">
        <f t="shared" ref="AB60:AB107" si="1">G60/(C60/100000)</f>
        <v>680483.28530355601</v>
      </c>
      <c r="AC60">
        <f t="shared" ref="AC60:AC107" si="2">I60/(C60/100000)</f>
        <v>578.51063305806656</v>
      </c>
      <c r="AD60">
        <f t="shared" ref="AD60:AD107" si="3">K60/(C60/100000)</f>
        <v>242.85021387999348</v>
      </c>
      <c r="AE60">
        <f t="shared" ref="AE60:AE107" si="4">M60/(C60/100000)</f>
        <v>336.23524253423579</v>
      </c>
      <c r="AF60">
        <f t="shared" ref="AF60:AF107" si="5">O60/(C60/100000)</f>
        <v>64.661789998981533</v>
      </c>
      <c r="AG60">
        <f t="shared" ref="AG60:AG107" si="6">Q60/(C60/100000)</f>
        <v>91.857236147889424</v>
      </c>
      <c r="AH60" s="1">
        <f t="shared" ref="AH60:AH107" si="7">S60/(C60/100000)</f>
        <v>734.80946982472199</v>
      </c>
      <c r="AI60">
        <f t="shared" ref="AI60:AI107" si="8">U60/(C60/100000)</f>
        <v>149.78660263484792</v>
      </c>
      <c r="AJ60" s="1">
        <v>33890.385251129512</v>
      </c>
      <c r="AL60" t="s">
        <v>6</v>
      </c>
      <c r="AM60">
        <v>211.10401980852649</v>
      </c>
      <c r="AN60">
        <v>680483.28530355601</v>
      </c>
      <c r="AO60">
        <v>578.51063305806656</v>
      </c>
      <c r="AP60">
        <v>242.85021387999348</v>
      </c>
      <c r="AQ60">
        <v>336.23524253423579</v>
      </c>
      <c r="AR60">
        <v>64.661789998981533</v>
      </c>
      <c r="AS60">
        <v>91.857236147889424</v>
      </c>
      <c r="AT60">
        <v>734.80946982472199</v>
      </c>
      <c r="AU60">
        <v>149.78660263484792</v>
      </c>
      <c r="AV60">
        <v>33890.385251129512</v>
      </c>
      <c r="AX60" t="s">
        <v>26</v>
      </c>
      <c r="AY60">
        <v>447.27960884734443</v>
      </c>
      <c r="AZ60">
        <v>22276.801109185486</v>
      </c>
      <c r="BA60">
        <v>1189.8961879794279</v>
      </c>
      <c r="BB60">
        <v>563.38827656156286</v>
      </c>
      <c r="BC60">
        <v>524.15271776630823</v>
      </c>
      <c r="BD60">
        <v>20.065042378433592</v>
      </c>
      <c r="BE60">
        <v>91.503123005423831</v>
      </c>
      <c r="BF60" s="1">
        <v>14499.67550424621</v>
      </c>
      <c r="BG60">
        <v>253.96250150948896</v>
      </c>
      <c r="BH60">
        <v>273277.60903577908</v>
      </c>
    </row>
    <row r="61" spans="2:60" x14ac:dyDescent="0.2">
      <c r="B61" s="2" t="s">
        <v>11</v>
      </c>
      <c r="C61" s="1">
        <v>777563.8125</v>
      </c>
      <c r="D61" s="2" t="s">
        <v>11</v>
      </c>
      <c r="E61" s="1">
        <v>419.041259765625</v>
      </c>
      <c r="F61" s="2" t="s">
        <v>11</v>
      </c>
      <c r="G61" s="1">
        <v>236064.4375</v>
      </c>
      <c r="H61" s="2" t="s">
        <v>11</v>
      </c>
      <c r="I61" s="1">
        <v>5477.302734375</v>
      </c>
      <c r="J61" s="2" t="s">
        <v>11</v>
      </c>
      <c r="K61" s="1">
        <v>575.595703125</v>
      </c>
      <c r="L61" s="2" t="s">
        <v>11</v>
      </c>
      <c r="M61" s="1">
        <v>5306.7270509999998</v>
      </c>
      <c r="N61" s="2" t="s">
        <v>11</v>
      </c>
      <c r="O61" s="1">
        <v>687.9810791015625</v>
      </c>
      <c r="P61" s="2" t="s">
        <v>11</v>
      </c>
      <c r="Q61" s="1">
        <v>529.6070556640625</v>
      </c>
      <c r="R61" s="2" t="s">
        <v>11</v>
      </c>
      <c r="S61" s="1">
        <v>152494.5625</v>
      </c>
      <c r="T61" s="2" t="s">
        <v>11</v>
      </c>
      <c r="U61">
        <v>254.79019165039063</v>
      </c>
      <c r="V61" t="s">
        <v>11</v>
      </c>
      <c r="W61">
        <v>672167.5</v>
      </c>
      <c r="X61" s="1"/>
      <c r="Z61" s="2" t="s">
        <v>11</v>
      </c>
      <c r="AA61">
        <f t="shared" si="0"/>
        <v>53.891558870047717</v>
      </c>
      <c r="AB61">
        <f t="shared" si="1"/>
        <v>30359.493806818587</v>
      </c>
      <c r="AC61">
        <f t="shared" si="2"/>
        <v>704.41842152665765</v>
      </c>
      <c r="AD61">
        <f t="shared" si="3"/>
        <v>74.025526120404422</v>
      </c>
      <c r="AE61">
        <f t="shared" si="4"/>
        <v>682.48122735264246</v>
      </c>
      <c r="AF61">
        <f t="shared" si="5"/>
        <v>88.479050599022372</v>
      </c>
      <c r="AG61">
        <f t="shared" si="6"/>
        <v>68.111072962781748</v>
      </c>
      <c r="AH61" s="1">
        <f t="shared" si="7"/>
        <v>19611.838931869017</v>
      </c>
      <c r="AI61">
        <f t="shared" si="8"/>
        <v>32.767753276891419</v>
      </c>
      <c r="AJ61" s="1">
        <v>86445.31666653404</v>
      </c>
      <c r="AL61" t="s">
        <v>11</v>
      </c>
      <c r="AM61">
        <v>53.891558870047717</v>
      </c>
      <c r="AN61">
        <v>30359.493806818587</v>
      </c>
      <c r="AO61">
        <v>704.41842152665765</v>
      </c>
      <c r="AP61">
        <v>74.025526120404422</v>
      </c>
      <c r="AQ61">
        <v>682.48122735264246</v>
      </c>
      <c r="AR61">
        <v>88.479050599022372</v>
      </c>
      <c r="AS61">
        <v>68.111072962781748</v>
      </c>
      <c r="AT61">
        <v>19611.838931869017</v>
      </c>
      <c r="AU61">
        <v>32.767753276891419</v>
      </c>
      <c r="AV61">
        <v>86445.31666653404</v>
      </c>
      <c r="AX61" t="s">
        <v>31</v>
      </c>
      <c r="AY61">
        <v>1234.3561364411707</v>
      </c>
      <c r="AZ61">
        <v>46241.555745156867</v>
      </c>
      <c r="BA61">
        <v>626.07611525654272</v>
      </c>
      <c r="BB61">
        <v>182.67148797393247</v>
      </c>
      <c r="BC61">
        <v>542.53079963928576</v>
      </c>
      <c r="BD61">
        <v>24.692831673609131</v>
      </c>
      <c r="BE61">
        <v>199.19682628435498</v>
      </c>
      <c r="BF61" s="1">
        <v>46288.997407558236</v>
      </c>
      <c r="BG61">
        <v>44.106046061405166</v>
      </c>
      <c r="BH61">
        <v>62107.317942073467</v>
      </c>
    </row>
    <row r="62" spans="2:60" x14ac:dyDescent="0.2">
      <c r="B62" s="2" t="s">
        <v>16</v>
      </c>
      <c r="C62" s="1">
        <v>1406489.25</v>
      </c>
      <c r="D62" s="2" t="s">
        <v>16</v>
      </c>
      <c r="E62" s="1">
        <v>551.193603515625</v>
      </c>
      <c r="F62" s="2" t="s">
        <v>16</v>
      </c>
      <c r="G62" s="1">
        <v>209940.90625</v>
      </c>
      <c r="H62" s="2" t="s">
        <v>16</v>
      </c>
      <c r="I62" s="1">
        <v>9056.025390625</v>
      </c>
      <c r="J62" s="2" t="s">
        <v>16</v>
      </c>
      <c r="K62" s="1">
        <v>1772.277587890625</v>
      </c>
      <c r="L62" s="2" t="s">
        <v>16</v>
      </c>
      <c r="M62" s="1">
        <v>6636.9516599999997</v>
      </c>
      <c r="N62" s="2" t="s">
        <v>16</v>
      </c>
      <c r="O62" s="1">
        <v>274.35440063476563</v>
      </c>
      <c r="P62" s="2" t="s">
        <v>16</v>
      </c>
      <c r="Q62" s="1">
        <v>1692.2060546875</v>
      </c>
      <c r="R62" s="2" t="s">
        <v>16</v>
      </c>
      <c r="S62" s="1">
        <v>34500.0703125</v>
      </c>
      <c r="T62" s="2" t="s">
        <v>16</v>
      </c>
      <c r="U62">
        <v>737.3675537109375</v>
      </c>
      <c r="V62" t="s">
        <v>16</v>
      </c>
      <c r="W62">
        <v>1048043.1875</v>
      </c>
      <c r="X62" s="1"/>
      <c r="Z62" s="2" t="s">
        <v>16</v>
      </c>
      <c r="AA62">
        <f t="shared" si="0"/>
        <v>39.189322173320917</v>
      </c>
      <c r="AB62">
        <f t="shared" si="1"/>
        <v>14926.591600326843</v>
      </c>
      <c r="AC62">
        <f t="shared" si="2"/>
        <v>643.87448326569154</v>
      </c>
      <c r="AD62">
        <f t="shared" si="3"/>
        <v>126.00719044888719</v>
      </c>
      <c r="AE62">
        <f t="shared" si="4"/>
        <v>471.88072429277366</v>
      </c>
      <c r="AF62">
        <f t="shared" si="5"/>
        <v>19.506327590826992</v>
      </c>
      <c r="AG62">
        <f t="shared" si="6"/>
        <v>120.31418332472147</v>
      </c>
      <c r="AH62" s="1">
        <f t="shared" si="7"/>
        <v>2452.9210097055488</v>
      </c>
      <c r="AI62">
        <f t="shared" si="8"/>
        <v>52.426106613394843</v>
      </c>
      <c r="AJ62" s="1">
        <v>74514.838097767191</v>
      </c>
      <c r="AL62" t="s">
        <v>16</v>
      </c>
      <c r="AM62">
        <v>39.189322173320917</v>
      </c>
      <c r="AN62">
        <v>14926.591600326843</v>
      </c>
      <c r="AO62">
        <v>643.87448326569154</v>
      </c>
      <c r="AP62">
        <v>126.00719044888719</v>
      </c>
      <c r="AQ62">
        <v>471.88072429277366</v>
      </c>
      <c r="AR62">
        <v>19.506327590826992</v>
      </c>
      <c r="AS62">
        <v>120.31418332472147</v>
      </c>
      <c r="AT62">
        <v>2452.9210097055488</v>
      </c>
      <c r="AU62">
        <v>52.426106613394843</v>
      </c>
      <c r="AV62">
        <v>74514.838097767191</v>
      </c>
      <c r="AX62" t="s">
        <v>36</v>
      </c>
      <c r="AY62">
        <v>15.209838677334897</v>
      </c>
      <c r="AZ62">
        <v>55811.431795089091</v>
      </c>
      <c r="BA62">
        <v>1031.2490040351922</v>
      </c>
      <c r="BB62">
        <v>219.02914158740199</v>
      </c>
      <c r="BC62">
        <v>514.99972802650188</v>
      </c>
      <c r="BD62">
        <v>100.62814240162774</v>
      </c>
      <c r="BE62">
        <v>61.633996354181015</v>
      </c>
      <c r="BF62" s="1">
        <v>9556.7248000984328</v>
      </c>
      <c r="BG62">
        <v>129.95345750325924</v>
      </c>
      <c r="BH62">
        <v>87043.399117516397</v>
      </c>
    </row>
    <row r="63" spans="2:60" x14ac:dyDescent="0.2">
      <c r="B63" s="2" t="s">
        <v>21</v>
      </c>
      <c r="C63" s="1">
        <v>1332581.875</v>
      </c>
      <c r="D63" s="2" t="s">
        <v>21</v>
      </c>
      <c r="E63" s="1">
        <v>3086.328125</v>
      </c>
      <c r="F63" s="2" t="s">
        <v>21</v>
      </c>
      <c r="G63" s="1">
        <v>523624.8125</v>
      </c>
      <c r="H63" s="2" t="s">
        <v>21</v>
      </c>
      <c r="I63" s="1">
        <v>9476.234375</v>
      </c>
      <c r="J63" s="2" t="s">
        <v>21</v>
      </c>
      <c r="K63" s="1">
        <v>6881.212890625</v>
      </c>
      <c r="L63" s="2" t="s">
        <v>21</v>
      </c>
      <c r="M63" s="1">
        <v>5552.9536129999997</v>
      </c>
      <c r="N63" s="2" t="s">
        <v>21</v>
      </c>
      <c r="O63" s="1">
        <v>615.2552490234375</v>
      </c>
      <c r="P63" s="2" t="s">
        <v>21</v>
      </c>
      <c r="Q63" s="1">
        <v>1640.560302734375</v>
      </c>
      <c r="R63" s="2" t="s">
        <v>21</v>
      </c>
      <c r="S63" s="1">
        <v>85034.90625</v>
      </c>
      <c r="T63" s="2" t="s">
        <v>21</v>
      </c>
      <c r="U63">
        <v>1759.389892578125</v>
      </c>
      <c r="V63" t="s">
        <v>21</v>
      </c>
      <c r="W63">
        <v>731088.25</v>
      </c>
      <c r="X63" s="1"/>
      <c r="Z63" s="2" t="s">
        <v>21</v>
      </c>
      <c r="AA63">
        <f t="shared" si="0"/>
        <v>231.60514058470142</v>
      </c>
      <c r="AB63">
        <f t="shared" si="1"/>
        <v>39294.006794141635</v>
      </c>
      <c r="AC63">
        <f t="shared" si="2"/>
        <v>711.11835998819959</v>
      </c>
      <c r="AD63">
        <f t="shared" si="3"/>
        <v>516.38199646269391</v>
      </c>
      <c r="AE63">
        <f t="shared" si="4"/>
        <v>416.70637408301832</v>
      </c>
      <c r="AF63">
        <f t="shared" si="5"/>
        <v>46.170164893128046</v>
      </c>
      <c r="AG63">
        <f t="shared" si="6"/>
        <v>123.11140752491288</v>
      </c>
      <c r="AH63" s="1">
        <f t="shared" si="7"/>
        <v>6381.214381292707</v>
      </c>
      <c r="AI63">
        <f t="shared" si="8"/>
        <v>132.02865246671053</v>
      </c>
      <c r="AJ63" s="1">
        <v>54862.538934052362</v>
      </c>
      <c r="AL63" t="s">
        <v>21</v>
      </c>
      <c r="AM63">
        <v>231.60514058470142</v>
      </c>
      <c r="AN63">
        <v>39294.006794141635</v>
      </c>
      <c r="AO63">
        <v>711.11835998819959</v>
      </c>
      <c r="AP63">
        <v>516.38199646269391</v>
      </c>
      <c r="AQ63">
        <v>416.70637408301832</v>
      </c>
      <c r="AR63">
        <v>46.170164893128046</v>
      </c>
      <c r="AS63">
        <v>123.11140752491288</v>
      </c>
      <c r="AT63">
        <v>6381.214381292707</v>
      </c>
      <c r="AU63">
        <v>132.02865246671053</v>
      </c>
      <c r="AV63">
        <v>54862.538934052362</v>
      </c>
      <c r="AX63" t="s">
        <v>41</v>
      </c>
      <c r="AY63">
        <v>788.20970614308703</v>
      </c>
      <c r="AZ63">
        <v>14393.771898156085</v>
      </c>
      <c r="BA63">
        <v>571.7124922549167</v>
      </c>
      <c r="BB63">
        <v>224.4404121693359</v>
      </c>
      <c r="BC63">
        <v>679.10880142246037</v>
      </c>
      <c r="BD63">
        <v>83.474755725388434</v>
      </c>
      <c r="BE63">
        <v>152.58614427362875</v>
      </c>
      <c r="BF63" s="1">
        <v>54099.774550611481</v>
      </c>
      <c r="BG63">
        <v>104.52782874738544</v>
      </c>
      <c r="BH63">
        <v>42125.305937675519</v>
      </c>
    </row>
    <row r="64" spans="2:60" x14ac:dyDescent="0.2">
      <c r="B64" s="2" t="s">
        <v>26</v>
      </c>
      <c r="C64" s="1">
        <v>1584766.5</v>
      </c>
      <c r="D64" s="2" t="s">
        <v>26</v>
      </c>
      <c r="E64" s="1">
        <v>7088.33740234375</v>
      </c>
      <c r="F64" s="2" t="s">
        <v>26</v>
      </c>
      <c r="G64" s="1">
        <v>353035.28125</v>
      </c>
      <c r="H64" s="2" t="s">
        <v>26</v>
      </c>
      <c r="I64" s="1">
        <v>18857.076171875</v>
      </c>
      <c r="J64" s="2" t="s">
        <v>26</v>
      </c>
      <c r="K64" s="1">
        <v>8928.388671875</v>
      </c>
      <c r="L64" s="2" t="s">
        <v>26</v>
      </c>
      <c r="M64" s="1">
        <v>8306.5966800000006</v>
      </c>
      <c r="N64" s="2" t="s">
        <v>26</v>
      </c>
      <c r="O64" s="1">
        <v>317.98406982421875</v>
      </c>
      <c r="P64" s="2" t="s">
        <v>26</v>
      </c>
      <c r="Q64" s="1">
        <v>1450.11083984375</v>
      </c>
      <c r="R64" s="2" t="s">
        <v>26</v>
      </c>
      <c r="S64" s="1">
        <v>229786</v>
      </c>
      <c r="T64" s="2" t="s">
        <v>26</v>
      </c>
      <c r="U64">
        <v>4024.712646484375</v>
      </c>
      <c r="V64" t="s">
        <v>26</v>
      </c>
      <c r="W64">
        <v>4330812</v>
      </c>
      <c r="X64" s="1"/>
      <c r="Z64" s="2" t="s">
        <v>26</v>
      </c>
      <c r="AA64">
        <f t="shared" si="0"/>
        <v>447.27960884734443</v>
      </c>
      <c r="AB64">
        <f t="shared" si="1"/>
        <v>22276.801109185486</v>
      </c>
      <c r="AC64">
        <f t="shared" si="2"/>
        <v>1189.8961879794279</v>
      </c>
      <c r="AD64">
        <f t="shared" si="3"/>
        <v>563.38827656156286</v>
      </c>
      <c r="AE64">
        <f t="shared" si="4"/>
        <v>524.15271776630823</v>
      </c>
      <c r="AF64">
        <f t="shared" si="5"/>
        <v>20.065042378433592</v>
      </c>
      <c r="AG64">
        <f t="shared" si="6"/>
        <v>91.503123005423831</v>
      </c>
      <c r="AH64" s="1">
        <f t="shared" si="7"/>
        <v>14499.67550424621</v>
      </c>
      <c r="AI64">
        <f t="shared" si="8"/>
        <v>253.96250150948896</v>
      </c>
      <c r="AJ64" s="1">
        <v>273277.60903577908</v>
      </c>
      <c r="AM64">
        <f>AVERAGE(AM60:AM63)</f>
        <v>133.94751035914913</v>
      </c>
      <c r="AN64">
        <f t="shared" ref="AN64:AU64" si="9">AVERAGE(AN60:AN63)</f>
        <v>191265.84437621076</v>
      </c>
      <c r="AO64">
        <f t="shared" si="9"/>
        <v>659.48047445965392</v>
      </c>
      <c r="AP64">
        <f t="shared" si="9"/>
        <v>239.81623172799476</v>
      </c>
      <c r="AQ64">
        <f t="shared" si="9"/>
        <v>476.82589206566757</v>
      </c>
      <c r="AR64">
        <f t="shared" si="9"/>
        <v>54.704333270489741</v>
      </c>
      <c r="AS64">
        <f t="shared" si="9"/>
        <v>100.84847499007637</v>
      </c>
      <c r="AT64">
        <f t="shared" si="9"/>
        <v>7295.1959481729982</v>
      </c>
      <c r="AU64">
        <f t="shared" si="9"/>
        <v>91.752278747961185</v>
      </c>
      <c r="AV64">
        <v>62428.269737370778</v>
      </c>
      <c r="AY64">
        <f t="shared" ref="AY64:BG64" si="10">AVERAGE(AY60:AY63)</f>
        <v>621.2638225272342</v>
      </c>
      <c r="AZ64">
        <f t="shared" si="10"/>
        <v>34680.890136896887</v>
      </c>
      <c r="BA64">
        <f t="shared" si="10"/>
        <v>854.73344988151985</v>
      </c>
      <c r="BB64">
        <f t="shared" si="10"/>
        <v>297.38232957305831</v>
      </c>
      <c r="BC64">
        <f t="shared" si="10"/>
        <v>565.19801171363906</v>
      </c>
      <c r="BD64">
        <f t="shared" si="10"/>
        <v>57.215193044764725</v>
      </c>
      <c r="BE64">
        <f t="shared" si="10"/>
        <v>126.23002247939715</v>
      </c>
      <c r="BF64">
        <f t="shared" si="10"/>
        <v>31111.29306562859</v>
      </c>
      <c r="BG64">
        <f t="shared" si="10"/>
        <v>133.13745845538469</v>
      </c>
      <c r="BH64">
        <v>116138.40800826112</v>
      </c>
    </row>
    <row r="65" spans="2:60" x14ac:dyDescent="0.2">
      <c r="B65" s="2" t="s">
        <v>31</v>
      </c>
      <c r="C65" s="1">
        <v>1142455.75</v>
      </c>
      <c r="D65" s="2" t="s">
        <v>31</v>
      </c>
      <c r="E65" s="1">
        <v>14101.97265625</v>
      </c>
      <c r="F65" s="2" t="s">
        <v>31</v>
      </c>
      <c r="G65" s="1">
        <v>528289.3125</v>
      </c>
      <c r="H65" s="2" t="s">
        <v>31</v>
      </c>
      <c r="I65" s="1">
        <v>7152.642578125</v>
      </c>
      <c r="J65" s="2" t="s">
        <v>31</v>
      </c>
      <c r="K65" s="1">
        <v>2086.94091796875</v>
      </c>
      <c r="L65" s="2" t="s">
        <v>31</v>
      </c>
      <c r="M65" s="1">
        <v>6198.1743159999996</v>
      </c>
      <c r="N65" s="2" t="s">
        <v>31</v>
      </c>
      <c r="O65" s="1">
        <v>282.10467529296875</v>
      </c>
      <c r="P65" s="2" t="s">
        <v>31</v>
      </c>
      <c r="Q65" s="1">
        <v>2275.735595703125</v>
      </c>
      <c r="R65" s="2" t="s">
        <v>31</v>
      </c>
      <c r="S65" s="1">
        <v>528831.3125</v>
      </c>
      <c r="T65" s="2" t="s">
        <v>31</v>
      </c>
      <c r="U65">
        <v>503.89205932617188</v>
      </c>
      <c r="V65" t="s">
        <v>31</v>
      </c>
      <c r="W65">
        <v>709548.625</v>
      </c>
      <c r="X65" s="1"/>
      <c r="Z65" s="2" t="s">
        <v>31</v>
      </c>
      <c r="AA65">
        <f t="shared" si="0"/>
        <v>1234.3561364411707</v>
      </c>
      <c r="AB65">
        <f t="shared" si="1"/>
        <v>46241.555745156867</v>
      </c>
      <c r="AC65">
        <f t="shared" si="2"/>
        <v>626.07611525654272</v>
      </c>
      <c r="AD65">
        <f t="shared" si="3"/>
        <v>182.67148797393247</v>
      </c>
      <c r="AE65">
        <f t="shared" si="4"/>
        <v>542.53079963928576</v>
      </c>
      <c r="AF65">
        <f t="shared" si="5"/>
        <v>24.692831673609131</v>
      </c>
      <c r="AG65">
        <f t="shared" si="6"/>
        <v>199.19682628435498</v>
      </c>
      <c r="AH65" s="1">
        <f t="shared" si="7"/>
        <v>46288.997407558236</v>
      </c>
      <c r="AI65">
        <f t="shared" si="8"/>
        <v>44.106046061405166</v>
      </c>
      <c r="AJ65" s="1">
        <v>62107.317942073467</v>
      </c>
      <c r="AM65">
        <f>STDEV(AM60:AM63)</f>
        <v>101.45312429683761</v>
      </c>
      <c r="AN65">
        <f t="shared" ref="AN65:AU65" si="11">STDEV(AN60:AN63)</f>
        <v>326300.23477807903</v>
      </c>
      <c r="AO65">
        <f t="shared" si="11"/>
        <v>61.875015114342276</v>
      </c>
      <c r="AP65">
        <f t="shared" si="11"/>
        <v>197.43090201698405</v>
      </c>
      <c r="AQ65">
        <f t="shared" si="11"/>
        <v>147.98497535722561</v>
      </c>
      <c r="AR65">
        <f t="shared" si="11"/>
        <v>29.163985260596093</v>
      </c>
      <c r="AS65">
        <f t="shared" si="11"/>
        <v>25.994434233979952</v>
      </c>
      <c r="AT65">
        <f t="shared" si="11"/>
        <v>8544.4202849467838</v>
      </c>
      <c r="AU65">
        <f t="shared" si="11"/>
        <v>57.780882330707669</v>
      </c>
      <c r="AV65">
        <v>23054.680012718309</v>
      </c>
      <c r="AY65">
        <f>STDEV(AY60:AY63)</f>
        <v>516.8252610527619</v>
      </c>
      <c r="AZ65">
        <f t="shared" ref="AZ65:BG65" si="12">STDEV(AZ60:AZ63)</f>
        <v>19541.216024210982</v>
      </c>
      <c r="BA65">
        <f t="shared" si="12"/>
        <v>303.24733634507203</v>
      </c>
      <c r="BB65">
        <f t="shared" si="12"/>
        <v>178.30450208905535</v>
      </c>
      <c r="BC65">
        <f t="shared" si="12"/>
        <v>76.798555445763228</v>
      </c>
      <c r="BD65">
        <f t="shared" si="12"/>
        <v>40.874142142787107</v>
      </c>
      <c r="BE65">
        <f t="shared" si="12"/>
        <v>61.637120178748951</v>
      </c>
      <c r="BF65">
        <f t="shared" si="12"/>
        <v>22356.044978151946</v>
      </c>
      <c r="BG65">
        <f t="shared" si="12"/>
        <v>88.230629972409929</v>
      </c>
      <c r="BH65">
        <v>106358.742022413</v>
      </c>
    </row>
    <row r="66" spans="2:60" x14ac:dyDescent="0.2">
      <c r="B66" s="2" t="s">
        <v>36</v>
      </c>
      <c r="C66" s="1">
        <v>956986.625</v>
      </c>
      <c r="D66" s="2" t="s">
        <v>36</v>
      </c>
      <c r="E66" s="1">
        <v>145.55612182617188</v>
      </c>
      <c r="F66" s="2" t="s">
        <v>36</v>
      </c>
      <c r="G66" s="1">
        <v>534107.9375</v>
      </c>
      <c r="H66" s="2" t="s">
        <v>36</v>
      </c>
      <c r="I66" s="1">
        <v>9868.9150390625</v>
      </c>
      <c r="J66" s="2" t="s">
        <v>36</v>
      </c>
      <c r="K66" s="1">
        <v>2096.07958984375</v>
      </c>
      <c r="L66" s="2" t="s">
        <v>36</v>
      </c>
      <c r="M66" s="1">
        <v>4928.4785160000001</v>
      </c>
      <c r="N66" s="2" t="s">
        <v>36</v>
      </c>
      <c r="O66" s="1">
        <v>962.99786376953125</v>
      </c>
      <c r="P66" s="2" t="s">
        <v>36</v>
      </c>
      <c r="Q66" s="1">
        <v>589.8291015625</v>
      </c>
      <c r="R66" s="2" t="s">
        <v>36</v>
      </c>
      <c r="S66" s="1">
        <v>91456.578125</v>
      </c>
      <c r="T66" s="2" t="s">
        <v>36</v>
      </c>
      <c r="U66">
        <v>1243.63720703125</v>
      </c>
      <c r="V66" t="s">
        <v>36</v>
      </c>
      <c r="W66">
        <v>832993.6875</v>
      </c>
      <c r="X66" s="1"/>
      <c r="Z66" s="2" t="s">
        <v>36</v>
      </c>
      <c r="AA66">
        <f t="shared" si="0"/>
        <v>15.209838677334897</v>
      </c>
      <c r="AB66">
        <f t="shared" si="1"/>
        <v>55811.431795089091</v>
      </c>
      <c r="AC66">
        <f t="shared" si="2"/>
        <v>1031.2490040351922</v>
      </c>
      <c r="AD66">
        <f t="shared" si="3"/>
        <v>219.02914158740199</v>
      </c>
      <c r="AE66">
        <f t="shared" si="4"/>
        <v>514.99972802650188</v>
      </c>
      <c r="AF66">
        <f t="shared" si="5"/>
        <v>100.62814240162774</v>
      </c>
      <c r="AG66">
        <f t="shared" si="6"/>
        <v>61.633996354181015</v>
      </c>
      <c r="AH66" s="1">
        <f t="shared" si="7"/>
        <v>9556.7248000984328</v>
      </c>
      <c r="AI66">
        <f t="shared" si="8"/>
        <v>129.95345750325924</v>
      </c>
      <c r="AJ66" s="1">
        <v>87043.399117516397</v>
      </c>
    </row>
    <row r="67" spans="2:60" x14ac:dyDescent="0.2">
      <c r="B67" s="2" t="s">
        <v>41</v>
      </c>
      <c r="C67" s="1">
        <v>1475331.125</v>
      </c>
      <c r="D67" s="2" t="s">
        <v>41</v>
      </c>
      <c r="E67" s="1">
        <v>11628.703125</v>
      </c>
      <c r="F67" s="2" t="s">
        <v>41</v>
      </c>
      <c r="G67" s="1">
        <v>212355.796875</v>
      </c>
      <c r="H67" s="2" t="s">
        <v>41</v>
      </c>
      <c r="I67" s="1">
        <v>8434.65234375</v>
      </c>
      <c r="J67" s="2" t="s">
        <v>41</v>
      </c>
      <c r="K67" s="1">
        <v>3311.2392578125</v>
      </c>
      <c r="L67" s="2" t="s">
        <v>41</v>
      </c>
      <c r="M67" s="1">
        <v>10019.103520000001</v>
      </c>
      <c r="N67" s="2" t="s">
        <v>41</v>
      </c>
      <c r="O67" s="1">
        <v>1231.529052734375</v>
      </c>
      <c r="P67" s="2" t="s">
        <v>41</v>
      </c>
      <c r="Q67" s="1">
        <v>2251.15087890625</v>
      </c>
      <c r="R67" s="2" t="s">
        <v>41</v>
      </c>
      <c r="S67" s="1">
        <v>798150.8125</v>
      </c>
      <c r="T67" s="2" t="s">
        <v>41</v>
      </c>
      <c r="U67">
        <v>1542.131591796875</v>
      </c>
      <c r="V67" t="s">
        <v>41</v>
      </c>
      <c r="W67">
        <v>621487.75</v>
      </c>
      <c r="X67" s="1"/>
      <c r="Z67" s="2" t="s">
        <v>41</v>
      </c>
      <c r="AA67">
        <f t="shared" si="0"/>
        <v>788.20970614308703</v>
      </c>
      <c r="AB67">
        <f t="shared" si="1"/>
        <v>14393.771898156085</v>
      </c>
      <c r="AC67">
        <f t="shared" si="2"/>
        <v>571.7124922549167</v>
      </c>
      <c r="AD67">
        <f t="shared" si="3"/>
        <v>224.4404121693359</v>
      </c>
      <c r="AE67">
        <f t="shared" si="4"/>
        <v>679.10880142246037</v>
      </c>
      <c r="AF67">
        <f t="shared" si="5"/>
        <v>83.474755725388434</v>
      </c>
      <c r="AG67">
        <f t="shared" si="6"/>
        <v>152.58614427362875</v>
      </c>
      <c r="AH67" s="1">
        <f t="shared" si="7"/>
        <v>54099.774550611481</v>
      </c>
      <c r="AI67">
        <f t="shared" si="8"/>
        <v>104.52782874738544</v>
      </c>
      <c r="AJ67" s="1">
        <v>42125.305937675519</v>
      </c>
      <c r="AM67" t="s">
        <v>70</v>
      </c>
      <c r="AN67" t="s">
        <v>71</v>
      </c>
      <c r="AO67" t="s">
        <v>72</v>
      </c>
      <c r="AP67" t="s">
        <v>73</v>
      </c>
      <c r="AQ67" t="s">
        <v>74</v>
      </c>
      <c r="AR67" t="s">
        <v>75</v>
      </c>
      <c r="AS67" t="s">
        <v>76</v>
      </c>
      <c r="AT67" s="12" t="s">
        <v>106</v>
      </c>
      <c r="AU67" s="12" t="s">
        <v>183</v>
      </c>
      <c r="AV67" s="12" t="s">
        <v>299</v>
      </c>
      <c r="AY67" t="s">
        <v>70</v>
      </c>
      <c r="AZ67" t="s">
        <v>71</v>
      </c>
      <c r="BA67" t="s">
        <v>72</v>
      </c>
      <c r="BB67" t="s">
        <v>73</v>
      </c>
      <c r="BC67" t="s">
        <v>74</v>
      </c>
      <c r="BD67" t="s">
        <v>75</v>
      </c>
      <c r="BE67" t="s">
        <v>76</v>
      </c>
      <c r="BF67" s="12" t="s">
        <v>106</v>
      </c>
      <c r="BG67" s="12" t="s">
        <v>183</v>
      </c>
      <c r="BH67" t="s">
        <v>299</v>
      </c>
    </row>
    <row r="68" spans="2:60" x14ac:dyDescent="0.2">
      <c r="B68" s="2" t="s">
        <v>3</v>
      </c>
      <c r="C68" s="1">
        <v>1074944.875</v>
      </c>
      <c r="D68" s="2" t="s">
        <v>3</v>
      </c>
      <c r="E68" s="1">
        <v>5556.1201171875</v>
      </c>
      <c r="F68" s="2" t="s">
        <v>3</v>
      </c>
      <c r="G68" s="1">
        <v>1098671.125</v>
      </c>
      <c r="H68" s="2" t="s">
        <v>3</v>
      </c>
      <c r="I68" s="1">
        <v>15994.591796875</v>
      </c>
      <c r="J68" s="2" t="s">
        <v>3</v>
      </c>
      <c r="K68" s="1">
        <v>23832.3515625</v>
      </c>
      <c r="L68" s="2" t="s">
        <v>3</v>
      </c>
      <c r="M68" s="1">
        <v>5913.0546880000002</v>
      </c>
      <c r="N68" s="2" t="s">
        <v>3</v>
      </c>
      <c r="O68" s="1">
        <v>458.08807373046875</v>
      </c>
      <c r="P68" s="2" t="s">
        <v>3</v>
      </c>
      <c r="Q68" s="1">
        <v>776.2069091796875</v>
      </c>
      <c r="R68" s="2" t="s">
        <v>3</v>
      </c>
      <c r="S68" s="1">
        <v>146100.65625</v>
      </c>
      <c r="T68" s="2" t="s">
        <v>3</v>
      </c>
      <c r="U68">
        <v>2284.8857421875</v>
      </c>
      <c r="V68" t="s">
        <v>3</v>
      </c>
      <c r="W68">
        <v>668010</v>
      </c>
      <c r="X68" s="1"/>
      <c r="Z68" s="2" t="s">
        <v>3</v>
      </c>
      <c r="AA68">
        <f t="shared" si="0"/>
        <v>516.8748878576215</v>
      </c>
      <c r="AB68">
        <f t="shared" si="1"/>
        <v>102207.20620673687</v>
      </c>
      <c r="AC68">
        <f t="shared" si="2"/>
        <v>1487.9453048115606</v>
      </c>
      <c r="AD68">
        <f t="shared" si="3"/>
        <v>2217.0766256734792</v>
      </c>
      <c r="AE68">
        <f t="shared" si="4"/>
        <v>550.07980646449425</v>
      </c>
      <c r="AF68">
        <f t="shared" si="5"/>
        <v>42.615029327012579</v>
      </c>
      <c r="AG68">
        <f t="shared" si="6"/>
        <v>72.208996687359189</v>
      </c>
      <c r="AH68" s="1">
        <f t="shared" si="7"/>
        <v>13591.455678134191</v>
      </c>
      <c r="AI68">
        <f t="shared" si="8"/>
        <v>212.55841069873466</v>
      </c>
      <c r="AJ68" s="1">
        <v>62143.651784934547</v>
      </c>
      <c r="AL68" t="s">
        <v>3</v>
      </c>
      <c r="AM68">
        <v>516.8748878576215</v>
      </c>
      <c r="AN68">
        <v>102207.20620673687</v>
      </c>
      <c r="AO68">
        <v>1487.9453048115606</v>
      </c>
      <c r="AP68">
        <v>2217.0766256734792</v>
      </c>
      <c r="AQ68">
        <v>550.07980646449425</v>
      </c>
      <c r="AR68">
        <v>42.615029327012579</v>
      </c>
      <c r="AS68">
        <v>72.208996687359189</v>
      </c>
      <c r="AT68" s="1">
        <v>13591.455678134191</v>
      </c>
      <c r="AU68" s="1">
        <v>212.55841069873466</v>
      </c>
      <c r="AV68" s="1">
        <v>62143.651784934547</v>
      </c>
      <c r="AX68" t="s">
        <v>23</v>
      </c>
      <c r="AY68">
        <v>144.52896859055409</v>
      </c>
      <c r="AZ68">
        <v>46740.442573153312</v>
      </c>
      <c r="BA68">
        <v>624.2989651742987</v>
      </c>
      <c r="BB68">
        <v>277.03228683959486</v>
      </c>
      <c r="BC68">
        <v>694.1417987522135</v>
      </c>
      <c r="BD68">
        <v>59.704290698684773</v>
      </c>
      <c r="BE68">
        <v>239.42610479885937</v>
      </c>
      <c r="BF68" s="1">
        <v>84124.917784519799</v>
      </c>
      <c r="BG68">
        <v>53.282945854993308</v>
      </c>
      <c r="BH68">
        <v>35223.93093693949</v>
      </c>
    </row>
    <row r="69" spans="2:60" x14ac:dyDescent="0.2">
      <c r="B69" s="2" t="s">
        <v>8</v>
      </c>
      <c r="C69" s="1">
        <v>1118843.625</v>
      </c>
      <c r="D69" s="2" t="s">
        <v>8</v>
      </c>
      <c r="E69" s="1">
        <v>754.738037109375</v>
      </c>
      <c r="F69" s="2" t="s">
        <v>8</v>
      </c>
      <c r="G69" s="1">
        <v>1138042.875</v>
      </c>
      <c r="H69" s="2" t="s">
        <v>8</v>
      </c>
      <c r="I69" s="1">
        <v>4883.50244140625</v>
      </c>
      <c r="J69" s="2" t="s">
        <v>8</v>
      </c>
      <c r="K69" s="1">
        <v>2619.16748046875</v>
      </c>
      <c r="L69" s="2" t="s">
        <v>8</v>
      </c>
      <c r="M69" s="1">
        <v>6654.8017579999996</v>
      </c>
      <c r="N69" s="2" t="s">
        <v>8</v>
      </c>
      <c r="O69" s="1">
        <v>651.0126953125</v>
      </c>
      <c r="P69" s="2" t="s">
        <v>8</v>
      </c>
      <c r="Q69" s="1">
        <v>570.3248291015625</v>
      </c>
      <c r="R69" s="2" t="s">
        <v>8</v>
      </c>
      <c r="S69" s="1">
        <v>66373.8671875</v>
      </c>
      <c r="T69" s="2" t="s">
        <v>8</v>
      </c>
      <c r="U69">
        <v>860.6707763671875</v>
      </c>
      <c r="V69" t="s">
        <v>8</v>
      </c>
      <c r="W69">
        <v>466717.1875</v>
      </c>
      <c r="X69" s="1"/>
      <c r="Z69" s="2" t="s">
        <v>8</v>
      </c>
      <c r="AA69">
        <f t="shared" si="0"/>
        <v>67.456972560341043</v>
      </c>
      <c r="AB69">
        <f t="shared" si="1"/>
        <v>101715.99047185884</v>
      </c>
      <c r="AC69">
        <f t="shared" si="2"/>
        <v>436.47765713517379</v>
      </c>
      <c r="AD69">
        <f t="shared" si="3"/>
        <v>234.0959381583597</v>
      </c>
      <c r="AE69">
        <f t="shared" si="4"/>
        <v>594.79283872221185</v>
      </c>
      <c r="AF69">
        <f t="shared" si="5"/>
        <v>58.186209472525704</v>
      </c>
      <c r="AG69">
        <f t="shared" si="6"/>
        <v>50.974489764068906</v>
      </c>
      <c r="AH69" s="1">
        <f t="shared" si="7"/>
        <v>5932.363174299715</v>
      </c>
      <c r="AI69">
        <f t="shared" si="8"/>
        <v>76.925028407538846</v>
      </c>
      <c r="AJ69" s="1">
        <v>41714.246483730021</v>
      </c>
      <c r="AL69" t="s">
        <v>8</v>
      </c>
      <c r="AM69">
        <v>67.456972560341043</v>
      </c>
      <c r="AN69">
        <v>101715.99047185884</v>
      </c>
      <c r="AO69">
        <v>436.47765713517379</v>
      </c>
      <c r="AP69">
        <v>234.0959381583597</v>
      </c>
      <c r="AQ69">
        <v>594.79283872221185</v>
      </c>
      <c r="AR69">
        <v>58.186209472525704</v>
      </c>
      <c r="AS69">
        <v>50.974489764068906</v>
      </c>
      <c r="AT69" s="1">
        <v>5932.363174299715</v>
      </c>
      <c r="AU69" s="1">
        <v>76.925028407538846</v>
      </c>
      <c r="AV69" s="1">
        <v>41714.246483730021</v>
      </c>
      <c r="AX69" t="s">
        <v>28</v>
      </c>
      <c r="AY69">
        <v>239.54907403289457</v>
      </c>
      <c r="AZ69">
        <v>18311.546464884796</v>
      </c>
      <c r="BA69">
        <v>215.14117998503392</v>
      </c>
      <c r="BB69">
        <v>602.09564495536893</v>
      </c>
      <c r="BC69">
        <v>522.33400482054662</v>
      </c>
      <c r="BD69">
        <v>36.218235845072812</v>
      </c>
      <c r="BE69">
        <v>90.731198820723023</v>
      </c>
      <c r="BF69" s="1">
        <v>4609.9298407275719</v>
      </c>
      <c r="BG69">
        <v>127.33802567641469</v>
      </c>
      <c r="BH69">
        <v>43374.205655401493</v>
      </c>
    </row>
    <row r="70" spans="2:60" x14ac:dyDescent="0.2">
      <c r="B70" s="2" t="s">
        <v>13</v>
      </c>
      <c r="C70" s="1">
        <v>1432029.75</v>
      </c>
      <c r="D70" s="2" t="s">
        <v>13</v>
      </c>
      <c r="E70" s="1">
        <v>3265.265625</v>
      </c>
      <c r="F70" s="2" t="s">
        <v>13</v>
      </c>
      <c r="G70" s="1">
        <v>622215.875</v>
      </c>
      <c r="H70" s="2" t="s">
        <v>13</v>
      </c>
      <c r="I70" s="1">
        <v>6549.77001953125</v>
      </c>
      <c r="J70" s="2" t="s">
        <v>13</v>
      </c>
      <c r="K70" s="1">
        <v>7179.6474609375</v>
      </c>
      <c r="L70" s="2" t="s">
        <v>13</v>
      </c>
      <c r="M70" s="1">
        <v>6763.3120120000003</v>
      </c>
      <c r="N70" s="2" t="s">
        <v>13</v>
      </c>
      <c r="O70" s="1">
        <v>289.52426147460938</v>
      </c>
      <c r="P70" s="2" t="s">
        <v>13</v>
      </c>
      <c r="Q70" s="1">
        <v>570.21429443359375</v>
      </c>
      <c r="R70" s="2" t="s">
        <v>13</v>
      </c>
      <c r="S70" s="1">
        <v>71388.4140625</v>
      </c>
      <c r="T70" s="2" t="s">
        <v>13</v>
      </c>
      <c r="U70">
        <v>1479.378173828125</v>
      </c>
      <c r="V70" t="s">
        <v>13</v>
      </c>
      <c r="W70">
        <v>731851.625</v>
      </c>
      <c r="X70" s="1"/>
      <c r="Z70" s="2" t="s">
        <v>13</v>
      </c>
      <c r="AA70">
        <f t="shared" si="0"/>
        <v>228.0166054511088</v>
      </c>
      <c r="AB70">
        <f t="shared" si="1"/>
        <v>43449.926581483378</v>
      </c>
      <c r="AC70">
        <f t="shared" si="2"/>
        <v>457.37667248402136</v>
      </c>
      <c r="AD70">
        <f t="shared" si="3"/>
        <v>501.361613537533</v>
      </c>
      <c r="AE70">
        <f t="shared" si="4"/>
        <v>472.28851300051554</v>
      </c>
      <c r="AF70">
        <f t="shared" si="5"/>
        <v>20.217754657304386</v>
      </c>
      <c r="AG70">
        <f t="shared" si="6"/>
        <v>39.818606731710268</v>
      </c>
      <c r="AH70" s="1">
        <f t="shared" si="7"/>
        <v>4985.1208791227973</v>
      </c>
      <c r="AI70">
        <f t="shared" si="8"/>
        <v>103.30638548732141</v>
      </c>
      <c r="AJ70" s="1">
        <v>51105.895320959637</v>
      </c>
      <c r="AL70" t="s">
        <v>13</v>
      </c>
      <c r="AM70">
        <v>228.0166054511088</v>
      </c>
      <c r="AN70">
        <v>43449.926581483378</v>
      </c>
      <c r="AO70">
        <v>457.37667248402136</v>
      </c>
      <c r="AP70">
        <v>501.361613537533</v>
      </c>
      <c r="AQ70">
        <v>472.28851300051554</v>
      </c>
      <c r="AR70">
        <v>20.217754657304386</v>
      </c>
      <c r="AS70">
        <v>39.818606731710268</v>
      </c>
      <c r="AT70" s="1">
        <v>4985.1208791227973</v>
      </c>
      <c r="AU70" s="1">
        <v>103.30638548732141</v>
      </c>
      <c r="AV70" s="1">
        <v>51105.895320959637</v>
      </c>
      <c r="AX70" t="s">
        <v>33</v>
      </c>
      <c r="AY70">
        <v>85.732548986612571</v>
      </c>
      <c r="AZ70">
        <v>60461.097107078698</v>
      </c>
      <c r="BA70">
        <v>453.84000612108167</v>
      </c>
      <c r="BB70">
        <v>130.33964154513265</v>
      </c>
      <c r="BC70">
        <v>540.30327489299202</v>
      </c>
      <c r="BD70">
        <v>74.422432403614181</v>
      </c>
      <c r="BE70">
        <v>258.0671153130682</v>
      </c>
      <c r="BF70" s="1">
        <v>99633.597130425405</v>
      </c>
      <c r="BG70">
        <v>30.4312010384484</v>
      </c>
      <c r="BH70">
        <v>21563.093932841031</v>
      </c>
    </row>
    <row r="71" spans="2:60" x14ac:dyDescent="0.2">
      <c r="B71" s="2" t="s">
        <v>18</v>
      </c>
      <c r="C71" s="1">
        <v>1603260.5</v>
      </c>
      <c r="D71" s="2" t="s">
        <v>18</v>
      </c>
      <c r="E71" s="1">
        <v>2092.61767578125</v>
      </c>
      <c r="F71" s="2" t="s">
        <v>18</v>
      </c>
      <c r="G71" s="1">
        <v>1050391.5</v>
      </c>
      <c r="H71" s="2" t="s">
        <v>18</v>
      </c>
      <c r="I71" s="1">
        <v>10940.841796875</v>
      </c>
      <c r="J71" s="2" t="s">
        <v>18</v>
      </c>
      <c r="K71" s="1">
        <v>7212.20361328125</v>
      </c>
      <c r="L71" s="2" t="s">
        <v>18</v>
      </c>
      <c r="M71" s="1">
        <v>6087.1010740000002</v>
      </c>
      <c r="N71" s="2" t="s">
        <v>18</v>
      </c>
      <c r="O71" s="1">
        <v>762.610107421875</v>
      </c>
      <c r="P71" s="2" t="s">
        <v>18</v>
      </c>
      <c r="Q71" s="1">
        <v>969.49609375</v>
      </c>
      <c r="R71" s="2" t="s">
        <v>18</v>
      </c>
      <c r="S71" s="1">
        <v>89719.6015625</v>
      </c>
      <c r="T71" s="2" t="s">
        <v>18</v>
      </c>
      <c r="U71">
        <v>1367.2945556640625</v>
      </c>
      <c r="V71" t="s">
        <v>18</v>
      </c>
      <c r="W71">
        <v>542528.75</v>
      </c>
      <c r="X71" s="1"/>
      <c r="Z71" s="2" t="s">
        <v>18</v>
      </c>
      <c r="AA71">
        <f t="shared" si="0"/>
        <v>130.52262410140148</v>
      </c>
      <c r="AB71">
        <f t="shared" si="1"/>
        <v>65515.959508763546</v>
      </c>
      <c r="AC71">
        <f t="shared" si="2"/>
        <v>682.41198463225408</v>
      </c>
      <c r="AD71">
        <f t="shared" si="3"/>
        <v>449.8460239793377</v>
      </c>
      <c r="AE71">
        <f t="shared" si="4"/>
        <v>379.67012060734982</v>
      </c>
      <c r="AF71">
        <f t="shared" si="5"/>
        <v>47.566200715471687</v>
      </c>
      <c r="AG71">
        <f t="shared" si="6"/>
        <v>60.47027876942019</v>
      </c>
      <c r="AH71" s="1">
        <f t="shared" si="7"/>
        <v>5596.0713535011937</v>
      </c>
      <c r="AI71">
        <f t="shared" si="8"/>
        <v>85.282120757298173</v>
      </c>
      <c r="AJ71" s="1">
        <v>33839.089156129026</v>
      </c>
      <c r="AL71" t="s">
        <v>18</v>
      </c>
      <c r="AM71">
        <v>130.52262410140148</v>
      </c>
      <c r="AN71">
        <v>65515.959508763546</v>
      </c>
      <c r="AO71">
        <v>682.41198463225408</v>
      </c>
      <c r="AP71">
        <v>449.8460239793377</v>
      </c>
      <c r="AQ71">
        <v>379.67012060734982</v>
      </c>
      <c r="AR71">
        <v>47.566200715471687</v>
      </c>
      <c r="AS71">
        <v>60.47027876942019</v>
      </c>
      <c r="AT71" s="1">
        <v>5596.0713535011937</v>
      </c>
      <c r="AU71" s="1">
        <v>85.282120757298173</v>
      </c>
      <c r="AV71" s="1">
        <v>33839.089156129026</v>
      </c>
      <c r="AX71" t="s">
        <v>38</v>
      </c>
      <c r="AY71">
        <v>0.85795530270631626</v>
      </c>
      <c r="AZ71">
        <v>4028.2144885880125</v>
      </c>
      <c r="BA71">
        <v>19.957298579677801</v>
      </c>
      <c r="BB71">
        <v>327.8693244804802</v>
      </c>
      <c r="BC71">
        <v>366.78181223867966</v>
      </c>
      <c r="BD71">
        <v>222.29537745047426</v>
      </c>
      <c r="BE71">
        <v>29.408404844163353</v>
      </c>
      <c r="BF71" s="1">
        <v>2907.4504045641293</v>
      </c>
      <c r="BG71">
        <v>3.3764736168841964</v>
      </c>
      <c r="BH71">
        <v>157071.88090882049</v>
      </c>
    </row>
    <row r="72" spans="2:60" x14ac:dyDescent="0.2">
      <c r="B72" s="2" t="s">
        <v>23</v>
      </c>
      <c r="C72" s="1">
        <v>1336807.25</v>
      </c>
      <c r="D72" s="2" t="s">
        <v>23</v>
      </c>
      <c r="E72" s="1">
        <v>1932.07373046875</v>
      </c>
      <c r="F72" s="2" t="s">
        <v>23</v>
      </c>
      <c r="G72" s="1">
        <v>624829.625</v>
      </c>
      <c r="H72" s="2" t="s">
        <v>23</v>
      </c>
      <c r="I72" s="1">
        <v>8345.673828125</v>
      </c>
      <c r="J72" s="2" t="s">
        <v>23</v>
      </c>
      <c r="K72" s="1">
        <v>3703.3876953125</v>
      </c>
      <c r="L72" s="2" t="s">
        <v>23</v>
      </c>
      <c r="M72" s="1">
        <v>9279.3378909999992</v>
      </c>
      <c r="N72" s="2" t="s">
        <v>23</v>
      </c>
      <c r="O72" s="1">
        <v>798.13128662109375</v>
      </c>
      <c r="P72" s="2" t="s">
        <v>23</v>
      </c>
      <c r="Q72" s="1">
        <v>3200.66552734375</v>
      </c>
      <c r="R72" s="2" t="s">
        <v>23</v>
      </c>
      <c r="S72" s="1">
        <v>1124588</v>
      </c>
      <c r="T72" s="2" t="s">
        <v>23</v>
      </c>
      <c r="U72">
        <v>712.290283203125</v>
      </c>
      <c r="V72" t="s">
        <v>23</v>
      </c>
      <c r="W72">
        <v>470876.0625</v>
      </c>
      <c r="X72" s="1"/>
      <c r="Z72" s="2" t="s">
        <v>23</v>
      </c>
      <c r="AA72">
        <f t="shared" si="0"/>
        <v>144.52896859055409</v>
      </c>
      <c r="AB72">
        <f t="shared" si="1"/>
        <v>46740.442573153312</v>
      </c>
      <c r="AC72">
        <f t="shared" si="2"/>
        <v>624.2989651742987</v>
      </c>
      <c r="AD72">
        <f t="shared" si="3"/>
        <v>277.03228683959486</v>
      </c>
      <c r="AE72">
        <f t="shared" si="4"/>
        <v>694.1417987522135</v>
      </c>
      <c r="AF72">
        <f t="shared" si="5"/>
        <v>59.704290698684773</v>
      </c>
      <c r="AG72">
        <f t="shared" si="6"/>
        <v>239.42610479885937</v>
      </c>
      <c r="AH72" s="1">
        <f t="shared" si="7"/>
        <v>84124.917784519799</v>
      </c>
      <c r="AI72">
        <f t="shared" si="8"/>
        <v>53.282945854993308</v>
      </c>
      <c r="AJ72" s="1">
        <v>35223.93093693949</v>
      </c>
      <c r="AM72">
        <f t="shared" ref="AM72:AU72" si="13">AVERAGE(AM68:AM71)</f>
        <v>235.7177724926182</v>
      </c>
      <c r="AN72">
        <f t="shared" si="13"/>
        <v>78222.270692210659</v>
      </c>
      <c r="AO72">
        <f t="shared" si="13"/>
        <v>766.05290476575249</v>
      </c>
      <c r="AP72">
        <f t="shared" si="13"/>
        <v>850.59505033717733</v>
      </c>
      <c r="AQ72">
        <f t="shared" si="13"/>
        <v>499.20781969864288</v>
      </c>
      <c r="AR72">
        <f t="shared" si="13"/>
        <v>42.146298543078586</v>
      </c>
      <c r="AS72">
        <f t="shared" si="13"/>
        <v>55.868092988139637</v>
      </c>
      <c r="AT72">
        <f t="shared" si="13"/>
        <v>7526.2527712644742</v>
      </c>
      <c r="AU72">
        <f t="shared" si="13"/>
        <v>119.51798633772327</v>
      </c>
      <c r="AV72">
        <v>47200.720686438312</v>
      </c>
      <c r="AY72">
        <f t="shared" ref="AY72:BG72" si="14">AVERAGE(AY68:AY71)</f>
        <v>117.66713672819189</v>
      </c>
      <c r="AZ72">
        <f t="shared" si="14"/>
        <v>32385.325158426203</v>
      </c>
      <c r="BA72">
        <f t="shared" si="14"/>
        <v>328.30936246502301</v>
      </c>
      <c r="BB72">
        <f t="shared" si="14"/>
        <v>334.33422445514418</v>
      </c>
      <c r="BC72">
        <f t="shared" si="14"/>
        <v>530.8902226761079</v>
      </c>
      <c r="BD72">
        <f t="shared" si="14"/>
        <v>98.1600840994615</v>
      </c>
      <c r="BE72">
        <f t="shared" si="14"/>
        <v>154.4082059442035</v>
      </c>
      <c r="BF72">
        <f t="shared" si="14"/>
        <v>47818.973790059223</v>
      </c>
      <c r="BG72">
        <f t="shared" si="14"/>
        <v>53.607161546685148</v>
      </c>
      <c r="BH72">
        <v>64308.277858500624</v>
      </c>
    </row>
    <row r="73" spans="2:60" x14ac:dyDescent="0.2">
      <c r="B73" s="2" t="s">
        <v>28</v>
      </c>
      <c r="C73" s="1">
        <v>1136904.25</v>
      </c>
      <c r="D73" s="2" t="s">
        <v>28</v>
      </c>
      <c r="E73" s="1">
        <v>2723.443603515625</v>
      </c>
      <c r="F73" s="2" t="s">
        <v>28</v>
      </c>
      <c r="G73" s="1">
        <v>208184.75</v>
      </c>
      <c r="H73" s="2" t="s">
        <v>28</v>
      </c>
      <c r="I73" s="1">
        <v>2445.94921875</v>
      </c>
      <c r="J73" s="2" t="s">
        <v>28</v>
      </c>
      <c r="K73" s="1">
        <v>6845.2509765625</v>
      </c>
      <c r="L73" s="2" t="s">
        <v>28</v>
      </c>
      <c r="M73" s="1">
        <v>5938.4375</v>
      </c>
      <c r="N73" s="2" t="s">
        <v>28</v>
      </c>
      <c r="O73" s="1">
        <v>411.76666259765625</v>
      </c>
      <c r="P73" s="2" t="s">
        <v>28</v>
      </c>
      <c r="Q73" s="1">
        <v>1031.52685546875</v>
      </c>
      <c r="R73" s="2" t="s">
        <v>28</v>
      </c>
      <c r="S73" s="1">
        <v>52410.48828125</v>
      </c>
      <c r="T73" s="2" t="s">
        <v>28</v>
      </c>
      <c r="U73">
        <v>1447.71142578125</v>
      </c>
      <c r="V73" t="s">
        <v>28</v>
      </c>
      <c r="W73">
        <v>493123.1875</v>
      </c>
      <c r="X73" s="1"/>
      <c r="Z73" s="2" t="s">
        <v>28</v>
      </c>
      <c r="AA73">
        <f t="shared" si="0"/>
        <v>239.54907403289457</v>
      </c>
      <c r="AB73">
        <f t="shared" si="1"/>
        <v>18311.546464884796</v>
      </c>
      <c r="AC73">
        <f t="shared" si="2"/>
        <v>215.14117998503392</v>
      </c>
      <c r="AD73">
        <f t="shared" si="3"/>
        <v>602.09564495536893</v>
      </c>
      <c r="AE73">
        <f t="shared" si="4"/>
        <v>522.33400482054662</v>
      </c>
      <c r="AF73">
        <f t="shared" si="5"/>
        <v>36.218235845072812</v>
      </c>
      <c r="AG73">
        <f t="shared" si="6"/>
        <v>90.731198820723023</v>
      </c>
      <c r="AH73" s="1">
        <f t="shared" si="7"/>
        <v>4609.9298407275719</v>
      </c>
      <c r="AI73">
        <f t="shared" si="8"/>
        <v>127.33802567641469</v>
      </c>
      <c r="AJ73" s="1">
        <v>43374.205655401493</v>
      </c>
      <c r="AM73">
        <f>STDEV(AM68:AM71)</f>
        <v>198.73461997772384</v>
      </c>
      <c r="AN73">
        <f t="shared" ref="AN73:AU73" si="15">STDEV(AN68:AN71)</f>
        <v>28854.798905127449</v>
      </c>
      <c r="AO73">
        <f t="shared" si="15"/>
        <v>493.97209806191751</v>
      </c>
      <c r="AP73">
        <f t="shared" si="15"/>
        <v>918.31491086600204</v>
      </c>
      <c r="AQ73">
        <f t="shared" si="15"/>
        <v>94.407565862751525</v>
      </c>
      <c r="AR73">
        <f t="shared" si="15"/>
        <v>15.997237549871359</v>
      </c>
      <c r="AS73">
        <f t="shared" si="15"/>
        <v>13.780887843707534</v>
      </c>
      <c r="AT73">
        <f t="shared" si="15"/>
        <v>4062.4344896277616</v>
      </c>
      <c r="AU73">
        <f t="shared" si="15"/>
        <v>62.996272706389057</v>
      </c>
      <c r="AV73">
        <v>12208.960849436942</v>
      </c>
      <c r="AY73">
        <f>STDEV(AY68:AY71)</f>
        <v>100.40080911305098</v>
      </c>
      <c r="AZ73">
        <f t="shared" ref="AZ73:BG73" si="16">STDEV(AZ68:AZ71)</f>
        <v>25797.385776854571</v>
      </c>
      <c r="BA73">
        <f t="shared" si="16"/>
        <v>265.36504431749324</v>
      </c>
      <c r="BB73">
        <f t="shared" si="16"/>
        <v>197.17612697882274</v>
      </c>
      <c r="BC73">
        <f t="shared" si="16"/>
        <v>133.84625742951198</v>
      </c>
      <c r="BD73">
        <f t="shared" si="16"/>
        <v>84.239119524182087</v>
      </c>
      <c r="BE73">
        <f t="shared" si="16"/>
        <v>112.03113276891142</v>
      </c>
      <c r="BF73">
        <f t="shared" si="16"/>
        <v>51273.590255458919</v>
      </c>
      <c r="BG73">
        <f t="shared" si="16"/>
        <v>53.218394678631491</v>
      </c>
      <c r="BH73">
        <v>62493.656783639701</v>
      </c>
    </row>
    <row r="74" spans="2:60" x14ac:dyDescent="0.2">
      <c r="B74" s="2" t="s">
        <v>33</v>
      </c>
      <c r="C74" s="1">
        <v>957040.8125</v>
      </c>
      <c r="D74" s="2" t="s">
        <v>33</v>
      </c>
      <c r="E74" s="1">
        <v>820.4954833984375</v>
      </c>
      <c r="F74" s="2" t="s">
        <v>33</v>
      </c>
      <c r="G74" s="1">
        <v>578637.375</v>
      </c>
      <c r="H74" s="2" t="s">
        <v>33</v>
      </c>
      <c r="I74" s="1">
        <v>4343.43408203125</v>
      </c>
      <c r="J74" s="2" t="s">
        <v>33</v>
      </c>
      <c r="K74" s="1">
        <v>1247.403564453125</v>
      </c>
      <c r="L74" s="2" t="s">
        <v>33</v>
      </c>
      <c r="M74" s="1">
        <v>5170.9228519999997</v>
      </c>
      <c r="N74" s="2" t="s">
        <v>33</v>
      </c>
      <c r="O74" s="1">
        <v>712.2530517578125</v>
      </c>
      <c r="P74" s="2" t="s">
        <v>33</v>
      </c>
      <c r="Q74" s="1">
        <v>2469.8076171875</v>
      </c>
      <c r="R74" s="2" t="s">
        <v>33</v>
      </c>
      <c r="S74" s="1">
        <v>953534.1875</v>
      </c>
      <c r="T74" s="2" t="s">
        <v>33</v>
      </c>
      <c r="U74">
        <v>291.239013671875</v>
      </c>
      <c r="V74" t="s">
        <v>33</v>
      </c>
      <c r="W74">
        <v>206367.609375</v>
      </c>
      <c r="X74" s="1"/>
      <c r="Z74" s="2" t="s">
        <v>33</v>
      </c>
      <c r="AA74">
        <f t="shared" si="0"/>
        <v>85.732548986612571</v>
      </c>
      <c r="AB74">
        <f t="shared" si="1"/>
        <v>60461.097107078698</v>
      </c>
      <c r="AC74">
        <f t="shared" si="2"/>
        <v>453.84000612108167</v>
      </c>
      <c r="AD74">
        <f t="shared" si="3"/>
        <v>130.33964154513265</v>
      </c>
      <c r="AE74">
        <f t="shared" si="4"/>
        <v>540.30327489299202</v>
      </c>
      <c r="AF74">
        <f t="shared" si="5"/>
        <v>74.422432403614181</v>
      </c>
      <c r="AG74">
        <f t="shared" si="6"/>
        <v>258.0671153130682</v>
      </c>
      <c r="AH74" s="1">
        <f t="shared" si="7"/>
        <v>99633.597130425405</v>
      </c>
      <c r="AI74">
        <f t="shared" si="8"/>
        <v>30.4312010384484</v>
      </c>
      <c r="AJ74" s="1">
        <v>21563.093932841031</v>
      </c>
    </row>
    <row r="75" spans="2:60" x14ac:dyDescent="0.2">
      <c r="B75" s="2" t="s">
        <v>38</v>
      </c>
      <c r="C75" s="1">
        <v>441590.21875</v>
      </c>
      <c r="D75" s="2" t="s">
        <v>38</v>
      </c>
      <c r="E75" s="1">
        <v>3.7886466979980469</v>
      </c>
      <c r="F75" s="2" t="s">
        <v>38</v>
      </c>
      <c r="G75" s="1">
        <v>17788.201171875</v>
      </c>
      <c r="H75" s="2" t="s">
        <v>38</v>
      </c>
      <c r="I75" s="1">
        <v>88.129478454589844</v>
      </c>
      <c r="J75" s="2" t="s">
        <v>38</v>
      </c>
      <c r="K75" s="1">
        <v>1447.8388671875</v>
      </c>
      <c r="L75" s="2" t="s">
        <v>38</v>
      </c>
      <c r="M75" s="1">
        <v>1619.672607</v>
      </c>
      <c r="N75" s="2" t="s">
        <v>38</v>
      </c>
      <c r="O75" s="1">
        <v>981.6346435546875</v>
      </c>
      <c r="P75" s="2" t="s">
        <v>38</v>
      </c>
      <c r="Q75" s="1">
        <v>129.86463928222656</v>
      </c>
      <c r="R75" s="2" t="s">
        <v>38</v>
      </c>
      <c r="S75" s="1">
        <v>12839.0166015625</v>
      </c>
      <c r="T75" s="2" t="s">
        <v>38</v>
      </c>
      <c r="U75">
        <v>14.910177230834961</v>
      </c>
      <c r="V75" t="s">
        <v>38</v>
      </c>
      <c r="W75">
        <v>693614.0625</v>
      </c>
      <c r="X75" s="1"/>
      <c r="Z75" s="2" t="s">
        <v>38</v>
      </c>
      <c r="AA75">
        <f t="shared" si="0"/>
        <v>0.85795530270631626</v>
      </c>
      <c r="AB75">
        <f t="shared" si="1"/>
        <v>4028.2144885880125</v>
      </c>
      <c r="AC75">
        <f t="shared" si="2"/>
        <v>19.957298579677801</v>
      </c>
      <c r="AD75">
        <f t="shared" si="3"/>
        <v>327.8693244804802</v>
      </c>
      <c r="AE75">
        <f t="shared" si="4"/>
        <v>366.78181223867966</v>
      </c>
      <c r="AF75">
        <f t="shared" si="5"/>
        <v>222.29537745047426</v>
      </c>
      <c r="AG75">
        <f t="shared" si="6"/>
        <v>29.408404844163353</v>
      </c>
      <c r="AH75" s="1">
        <f t="shared" si="7"/>
        <v>2907.4504045641293</v>
      </c>
      <c r="AI75">
        <f t="shared" si="8"/>
        <v>3.3764736168841964</v>
      </c>
      <c r="AJ75" s="1">
        <v>157071.88090882049</v>
      </c>
      <c r="AM75" t="s">
        <v>70</v>
      </c>
      <c r="AN75" t="s">
        <v>71</v>
      </c>
      <c r="AO75" t="s">
        <v>72</v>
      </c>
      <c r="AP75" t="s">
        <v>73</v>
      </c>
      <c r="AQ75" t="s">
        <v>74</v>
      </c>
      <c r="AR75" t="s">
        <v>75</v>
      </c>
      <c r="AS75" t="s">
        <v>76</v>
      </c>
      <c r="AT75" s="12" t="s">
        <v>106</v>
      </c>
      <c r="AU75" s="12" t="s">
        <v>183</v>
      </c>
      <c r="AV75" s="12" t="s">
        <v>299</v>
      </c>
      <c r="AY75" t="s">
        <v>70</v>
      </c>
      <c r="AZ75" t="s">
        <v>71</v>
      </c>
      <c r="BA75" t="s">
        <v>72</v>
      </c>
      <c r="BB75" t="s">
        <v>73</v>
      </c>
      <c r="BC75" t="s">
        <v>74</v>
      </c>
      <c r="BD75" t="s">
        <v>75</v>
      </c>
      <c r="BE75" t="s">
        <v>76</v>
      </c>
      <c r="BF75" s="12" t="s">
        <v>106</v>
      </c>
      <c r="BG75" s="12" t="s">
        <v>183</v>
      </c>
      <c r="BH75" t="s">
        <v>299</v>
      </c>
    </row>
    <row r="76" spans="2:60" x14ac:dyDescent="0.2">
      <c r="B76" s="2" t="s">
        <v>5</v>
      </c>
      <c r="C76" s="1">
        <v>1432464</v>
      </c>
      <c r="D76" s="2" t="s">
        <v>5</v>
      </c>
      <c r="E76" s="1">
        <v>3040.273681640625</v>
      </c>
      <c r="F76" s="2" t="s">
        <v>5</v>
      </c>
      <c r="G76" s="1">
        <v>1336663.5</v>
      </c>
      <c r="H76" s="2" t="s">
        <v>5</v>
      </c>
      <c r="I76" s="1">
        <v>44434.9375</v>
      </c>
      <c r="J76" s="2" t="s">
        <v>5</v>
      </c>
      <c r="K76" s="1">
        <v>29050.44140625</v>
      </c>
      <c r="L76" s="2" t="s">
        <v>5</v>
      </c>
      <c r="M76" s="1">
        <v>4975.8090819999998</v>
      </c>
      <c r="N76" s="2" t="s">
        <v>5</v>
      </c>
      <c r="O76" s="1">
        <v>386.276123046875</v>
      </c>
      <c r="P76" s="2" t="s">
        <v>5</v>
      </c>
      <c r="Q76" s="1">
        <v>4235.9228515625</v>
      </c>
      <c r="R76" s="2" t="s">
        <v>5</v>
      </c>
      <c r="S76" s="1">
        <v>42528.796875</v>
      </c>
      <c r="T76" s="2" t="s">
        <v>5</v>
      </c>
      <c r="U76">
        <v>4165.435546875</v>
      </c>
      <c r="V76" t="s">
        <v>5</v>
      </c>
      <c r="W76">
        <v>814542.875</v>
      </c>
      <c r="X76" s="1"/>
      <c r="Z76" s="2" t="s">
        <v>5</v>
      </c>
      <c r="AA76">
        <f t="shared" si="0"/>
        <v>212.24084386348451</v>
      </c>
      <c r="AB76">
        <f t="shared" si="1"/>
        <v>93312.187950273088</v>
      </c>
      <c r="AC76">
        <f t="shared" si="2"/>
        <v>3101.9933136190507</v>
      </c>
      <c r="AD76">
        <f t="shared" si="3"/>
        <v>2028.0049904395503</v>
      </c>
      <c r="AE76">
        <f t="shared" si="4"/>
        <v>347.36014880653192</v>
      </c>
      <c r="AF76">
        <f t="shared" si="5"/>
        <v>26.965852059589281</v>
      </c>
      <c r="AG76">
        <f t="shared" si="6"/>
        <v>295.70885212909366</v>
      </c>
      <c r="AH76" s="1">
        <f t="shared" si="7"/>
        <v>2968.9260515447509</v>
      </c>
      <c r="AI76">
        <f t="shared" si="8"/>
        <v>290.78814873358073</v>
      </c>
      <c r="AJ76" s="1">
        <v>56863.060781981258</v>
      </c>
      <c r="AL76" t="s">
        <v>5</v>
      </c>
      <c r="AM76">
        <v>212.24084386348451</v>
      </c>
      <c r="AN76">
        <v>93312.187950273088</v>
      </c>
      <c r="AO76">
        <v>3101.9933136190507</v>
      </c>
      <c r="AP76">
        <v>2028.0049904395503</v>
      </c>
      <c r="AQ76">
        <v>347.36014880653192</v>
      </c>
      <c r="AR76">
        <v>26.965852059589281</v>
      </c>
      <c r="AS76">
        <v>295.70885212909366</v>
      </c>
      <c r="AT76" s="1">
        <v>2968.9260515447509</v>
      </c>
      <c r="AU76" s="1">
        <v>290.78814873358073</v>
      </c>
      <c r="AV76" s="1">
        <v>56863.060781981258</v>
      </c>
      <c r="AX76" t="s">
        <v>25</v>
      </c>
      <c r="AY76">
        <v>22.598561582967903</v>
      </c>
      <c r="AZ76">
        <v>60444.924624217121</v>
      </c>
      <c r="BA76">
        <v>98.309050209834268</v>
      </c>
      <c r="BB76">
        <v>187.83931349325897</v>
      </c>
      <c r="BC76">
        <v>256.03604565292153</v>
      </c>
      <c r="BD76">
        <v>10.380130827835778</v>
      </c>
      <c r="BE76">
        <v>116.8318556895934</v>
      </c>
      <c r="BF76" s="1">
        <v>50072.434274467916</v>
      </c>
      <c r="BG76">
        <v>28.09318091298271</v>
      </c>
      <c r="BH76">
        <v>39951.057062004809</v>
      </c>
    </row>
    <row r="77" spans="2:60" x14ac:dyDescent="0.2">
      <c r="B77" s="2" t="s">
        <v>10</v>
      </c>
      <c r="C77" s="1">
        <v>1678268.5</v>
      </c>
      <c r="D77" s="2" t="s">
        <v>10</v>
      </c>
      <c r="E77" s="1">
        <v>3477.10546875</v>
      </c>
      <c r="F77" s="2" t="s">
        <v>10</v>
      </c>
      <c r="G77" s="1">
        <v>1629830.75</v>
      </c>
      <c r="H77" s="2" t="s">
        <v>10</v>
      </c>
      <c r="I77" s="1">
        <v>6021.39111328125</v>
      </c>
      <c r="J77" s="2" t="s">
        <v>10</v>
      </c>
      <c r="K77" s="1">
        <v>3251.993896484375</v>
      </c>
      <c r="L77" s="2" t="s">
        <v>10</v>
      </c>
      <c r="M77" s="1">
        <v>7195.78125</v>
      </c>
      <c r="N77" s="2" t="s">
        <v>10</v>
      </c>
      <c r="O77" s="1">
        <v>415.24627685546875</v>
      </c>
      <c r="P77" s="2" t="s">
        <v>10</v>
      </c>
      <c r="Q77" s="1">
        <v>5355.0810546875</v>
      </c>
      <c r="R77" s="2" t="s">
        <v>10</v>
      </c>
      <c r="S77" s="1">
        <v>197231</v>
      </c>
      <c r="T77" s="2" t="s">
        <v>10</v>
      </c>
      <c r="U77">
        <v>1339.451904296875</v>
      </c>
      <c r="V77" t="s">
        <v>10</v>
      </c>
      <c r="W77">
        <v>598416.5</v>
      </c>
      <c r="X77" s="1"/>
      <c r="Z77" s="2" t="s">
        <v>10</v>
      </c>
      <c r="AA77">
        <f t="shared" si="0"/>
        <v>207.18409889418766</v>
      </c>
      <c r="AB77">
        <f t="shared" si="1"/>
        <v>97113.825946205863</v>
      </c>
      <c r="AC77">
        <f t="shared" si="2"/>
        <v>358.78592211444413</v>
      </c>
      <c r="AD77">
        <f t="shared" si="3"/>
        <v>193.77077603997066</v>
      </c>
      <c r="AE77">
        <f t="shared" si="4"/>
        <v>428.76221832203845</v>
      </c>
      <c r="AF77">
        <f t="shared" si="5"/>
        <v>24.742541307035719</v>
      </c>
      <c r="AG77">
        <f t="shared" si="6"/>
        <v>319.08368980812662</v>
      </c>
      <c r="AH77" s="1">
        <f t="shared" si="7"/>
        <v>11752.05278535586</v>
      </c>
      <c r="AI77">
        <f t="shared" si="8"/>
        <v>79.811538159530187</v>
      </c>
      <c r="AJ77" s="1">
        <v>35656.779591585015</v>
      </c>
      <c r="AL77" t="s">
        <v>10</v>
      </c>
      <c r="AM77">
        <v>207.18409889418766</v>
      </c>
      <c r="AN77">
        <v>97113.825946205863</v>
      </c>
      <c r="AO77">
        <v>358.78592211444413</v>
      </c>
      <c r="AP77">
        <v>193.77077603997066</v>
      </c>
      <c r="AQ77">
        <v>428.76221832203845</v>
      </c>
      <c r="AR77">
        <v>24.742541307035719</v>
      </c>
      <c r="AS77">
        <v>319.08368980812662</v>
      </c>
      <c r="AT77" s="1">
        <v>11752.05278535586</v>
      </c>
      <c r="AU77" s="1">
        <v>79.811538159530187</v>
      </c>
      <c r="AV77" s="1">
        <v>35656.779591585015</v>
      </c>
      <c r="AX77" t="s">
        <v>30</v>
      </c>
      <c r="AY77">
        <v>418.694537441688</v>
      </c>
      <c r="AZ77">
        <v>86243.157986838647</v>
      </c>
      <c r="BA77">
        <v>1239.8493732471875</v>
      </c>
      <c r="BB77">
        <v>294.85109871702178</v>
      </c>
      <c r="BC77">
        <v>429.83619405851221</v>
      </c>
      <c r="BD77">
        <v>23.18706447716681</v>
      </c>
      <c r="BE77">
        <v>156.785341766789</v>
      </c>
      <c r="BF77" s="1">
        <v>7719.100994239031</v>
      </c>
      <c r="BG77">
        <v>117.04851980879664</v>
      </c>
      <c r="BH77">
        <v>80250.452450138386</v>
      </c>
    </row>
    <row r="78" spans="2:60" x14ac:dyDescent="0.2">
      <c r="B78" s="2" t="s">
        <v>15</v>
      </c>
      <c r="C78" s="1">
        <v>1302368.25</v>
      </c>
      <c r="D78" s="2" t="s">
        <v>15</v>
      </c>
      <c r="E78" s="1">
        <v>1404.865478515625</v>
      </c>
      <c r="F78" s="2" t="s">
        <v>15</v>
      </c>
      <c r="G78" s="1">
        <v>1503478.75</v>
      </c>
      <c r="H78" s="2" t="s">
        <v>15</v>
      </c>
      <c r="I78" s="1">
        <v>12141.5361328125</v>
      </c>
      <c r="J78" s="2" t="s">
        <v>15</v>
      </c>
      <c r="K78" s="1">
        <v>4495.2958984375</v>
      </c>
      <c r="L78" s="2" t="s">
        <v>15</v>
      </c>
      <c r="M78" s="1">
        <v>6585.7021480000003</v>
      </c>
      <c r="N78" s="2" t="s">
        <v>15</v>
      </c>
      <c r="O78" s="1">
        <v>468.3114013671875</v>
      </c>
      <c r="P78" s="2" t="s">
        <v>15</v>
      </c>
      <c r="Q78" s="1">
        <v>1084.240478515625</v>
      </c>
      <c r="R78" s="2" t="s">
        <v>15</v>
      </c>
      <c r="S78" s="1">
        <v>16848.3046875</v>
      </c>
      <c r="T78" s="2" t="s">
        <v>15</v>
      </c>
      <c r="U78">
        <v>1972.80419921875</v>
      </c>
      <c r="V78" t="s">
        <v>15</v>
      </c>
      <c r="W78">
        <v>901440.875</v>
      </c>
      <c r="X78" s="1"/>
      <c r="Z78" s="2" t="s">
        <v>15</v>
      </c>
      <c r="AA78">
        <f t="shared" si="0"/>
        <v>107.87006505384518</v>
      </c>
      <c r="AB78">
        <f t="shared" si="1"/>
        <v>115441.90746357646</v>
      </c>
      <c r="AC78">
        <f t="shared" si="2"/>
        <v>932.26598028725755</v>
      </c>
      <c r="AD78">
        <f t="shared" si="3"/>
        <v>345.16319776971682</v>
      </c>
      <c r="AE78">
        <f t="shared" si="4"/>
        <v>505.6712760004707</v>
      </c>
      <c r="AF78">
        <f t="shared" si="5"/>
        <v>35.958447341386545</v>
      </c>
      <c r="AG78">
        <f t="shared" si="6"/>
        <v>83.251452000279116</v>
      </c>
      <c r="AH78" s="1">
        <f t="shared" si="7"/>
        <v>1293.6667250218977</v>
      </c>
      <c r="AI78">
        <f t="shared" si="8"/>
        <v>151.47821664254715</v>
      </c>
      <c r="AJ78" s="1">
        <v>69215.513738145877</v>
      </c>
      <c r="AL78" t="s">
        <v>15</v>
      </c>
      <c r="AM78">
        <v>107.87006505384518</v>
      </c>
      <c r="AN78">
        <v>115441.90746357646</v>
      </c>
      <c r="AO78">
        <v>932.26598028725755</v>
      </c>
      <c r="AP78">
        <v>345.16319776971682</v>
      </c>
      <c r="AQ78">
        <v>505.6712760004707</v>
      </c>
      <c r="AR78">
        <v>35.958447341386545</v>
      </c>
      <c r="AS78">
        <v>83.251452000279116</v>
      </c>
      <c r="AT78" s="1">
        <v>1293.6667250218977</v>
      </c>
      <c r="AU78" s="1">
        <v>151.47821664254715</v>
      </c>
      <c r="AV78" s="1">
        <v>69215.513738145877</v>
      </c>
      <c r="AX78" t="s">
        <v>35</v>
      </c>
      <c r="AY78">
        <v>293.44825016096303</v>
      </c>
      <c r="AZ78">
        <v>82735.33086230942</v>
      </c>
      <c r="BA78">
        <v>488.59916055187398</v>
      </c>
      <c r="BB78">
        <v>225.9321851034035</v>
      </c>
      <c r="BC78">
        <v>289.50607689053572</v>
      </c>
      <c r="BD78">
        <v>18.878953364500944</v>
      </c>
      <c r="BE78">
        <v>123.68800882589254</v>
      </c>
      <c r="BF78" s="1">
        <v>8536.1162010005883</v>
      </c>
      <c r="BG78">
        <v>78.561959223060015</v>
      </c>
      <c r="BH78">
        <v>75415.367739036868</v>
      </c>
    </row>
    <row r="79" spans="2:60" x14ac:dyDescent="0.2">
      <c r="B79" s="2" t="s">
        <v>20</v>
      </c>
      <c r="C79" s="1">
        <v>1443894.75</v>
      </c>
      <c r="D79" s="2" t="s">
        <v>20</v>
      </c>
      <c r="E79" s="1">
        <v>6988.36279296875</v>
      </c>
      <c r="F79" s="2" t="s">
        <v>20</v>
      </c>
      <c r="G79" s="1">
        <v>1638638.25</v>
      </c>
      <c r="H79" s="2" t="s">
        <v>20</v>
      </c>
      <c r="I79" s="1">
        <v>9317.9072265625</v>
      </c>
      <c r="J79" s="2" t="s">
        <v>20</v>
      </c>
      <c r="K79" s="1">
        <v>2530.13916015625</v>
      </c>
      <c r="L79" s="2" t="s">
        <v>20</v>
      </c>
      <c r="M79" s="1">
        <v>6268.0878910000001</v>
      </c>
      <c r="N79" s="2" t="s">
        <v>20</v>
      </c>
      <c r="O79" s="1">
        <v>525.3817138671875</v>
      </c>
      <c r="P79" s="2" t="s">
        <v>20</v>
      </c>
      <c r="Q79" s="1">
        <v>3822.95458984375</v>
      </c>
      <c r="R79" s="2" t="s">
        <v>20</v>
      </c>
      <c r="S79" s="1">
        <v>19681.583984375</v>
      </c>
      <c r="T79" s="2" t="s">
        <v>20</v>
      </c>
      <c r="U79">
        <v>1559.985107421875</v>
      </c>
      <c r="V79" t="s">
        <v>20</v>
      </c>
      <c r="W79">
        <v>660245.75</v>
      </c>
      <c r="X79" s="1"/>
      <c r="Z79" s="2" t="s">
        <v>20</v>
      </c>
      <c r="AA79">
        <f t="shared" si="0"/>
        <v>483.99391942998272</v>
      </c>
      <c r="AB79">
        <f t="shared" si="1"/>
        <v>113487.37503200979</v>
      </c>
      <c r="AC79">
        <f t="shared" si="2"/>
        <v>645.33147077115564</v>
      </c>
      <c r="AD79">
        <f t="shared" si="3"/>
        <v>175.23016550591726</v>
      </c>
      <c r="AE79">
        <f t="shared" si="4"/>
        <v>434.10975010470816</v>
      </c>
      <c r="AF79">
        <f t="shared" si="5"/>
        <v>36.38642732561965</v>
      </c>
      <c r="AG79">
        <f t="shared" si="6"/>
        <v>264.76684604911475</v>
      </c>
      <c r="AH79" s="1">
        <f t="shared" si="7"/>
        <v>1363.0899332776853</v>
      </c>
      <c r="AI79">
        <f t="shared" si="8"/>
        <v>108.04008446057962</v>
      </c>
      <c r="AJ79" s="1">
        <v>45726.722809955507</v>
      </c>
      <c r="AL79" t="s">
        <v>20</v>
      </c>
      <c r="AM79">
        <v>483.99391942998272</v>
      </c>
      <c r="AN79">
        <v>113487.37503200979</v>
      </c>
      <c r="AO79">
        <v>645.33147077115564</v>
      </c>
      <c r="AP79">
        <v>175.23016550591726</v>
      </c>
      <c r="AQ79">
        <v>434.10975010470816</v>
      </c>
      <c r="AR79">
        <v>36.38642732561965</v>
      </c>
      <c r="AS79">
        <v>264.76684604911475</v>
      </c>
      <c r="AT79" s="1">
        <v>1363.0899332776853</v>
      </c>
      <c r="AU79" s="1">
        <v>108.04008446057962</v>
      </c>
      <c r="AV79" s="1">
        <v>45726.722809955507</v>
      </c>
      <c r="AX79" t="s">
        <v>40</v>
      </c>
      <c r="AY79">
        <v>1006.4351794422186</v>
      </c>
      <c r="AZ79">
        <v>86912.799142437347</v>
      </c>
      <c r="BA79">
        <v>623.31345114853195</v>
      </c>
      <c r="BB79">
        <v>296.34946364032186</v>
      </c>
      <c r="BC79">
        <v>616.51640557099427</v>
      </c>
      <c r="BD79">
        <v>11.860917542962149</v>
      </c>
      <c r="BE79">
        <v>191.71084695432313</v>
      </c>
      <c r="BF79" s="1">
        <v>11189.753282702606</v>
      </c>
      <c r="BG79">
        <v>84.119929998087386</v>
      </c>
      <c r="BH79">
        <v>88245.737762360455</v>
      </c>
    </row>
    <row r="80" spans="2:60" x14ac:dyDescent="0.2">
      <c r="B80" s="2" t="s">
        <v>25</v>
      </c>
      <c r="C80" s="1">
        <v>1687909.5</v>
      </c>
      <c r="D80" s="2" t="s">
        <v>25</v>
      </c>
      <c r="E80" s="1">
        <v>381.44326782226563</v>
      </c>
      <c r="F80" s="2" t="s">
        <v>25</v>
      </c>
      <c r="G80" s="1">
        <v>1020255.625</v>
      </c>
      <c r="H80" s="2" t="s">
        <v>25</v>
      </c>
      <c r="I80" s="1">
        <v>1659.3677978515625</v>
      </c>
      <c r="J80" s="2" t="s">
        <v>25</v>
      </c>
      <c r="K80" s="1">
        <v>3170.5576171875</v>
      </c>
      <c r="L80" s="2" t="s">
        <v>25</v>
      </c>
      <c r="M80" s="1">
        <v>4321.6567379999997</v>
      </c>
      <c r="N80" s="2" t="s">
        <v>25</v>
      </c>
      <c r="O80" s="1">
        <v>175.20721435546875</v>
      </c>
      <c r="P80" s="2" t="s">
        <v>25</v>
      </c>
      <c r="Q80" s="1">
        <v>1972.0159912109375</v>
      </c>
      <c r="R80" s="2" t="s">
        <v>25</v>
      </c>
      <c r="S80" s="1">
        <v>845177.375</v>
      </c>
      <c r="T80" s="2" t="s">
        <v>25</v>
      </c>
      <c r="U80">
        <v>474.18746948242188</v>
      </c>
      <c r="V80" t="s">
        <v>25</v>
      </c>
      <c r="W80">
        <v>674337.6875</v>
      </c>
      <c r="X80" s="1"/>
      <c r="Z80" s="2" t="s">
        <v>25</v>
      </c>
      <c r="AA80">
        <f t="shared" si="0"/>
        <v>22.598561582967903</v>
      </c>
      <c r="AB80">
        <f t="shared" si="1"/>
        <v>60444.924624217121</v>
      </c>
      <c r="AC80">
        <f t="shared" si="2"/>
        <v>98.309050209834268</v>
      </c>
      <c r="AD80">
        <f t="shared" si="3"/>
        <v>187.83931349325897</v>
      </c>
      <c r="AE80">
        <f t="shared" si="4"/>
        <v>256.03604565292153</v>
      </c>
      <c r="AF80">
        <f t="shared" si="5"/>
        <v>10.380130827835778</v>
      </c>
      <c r="AG80">
        <f t="shared" si="6"/>
        <v>116.8318556895934</v>
      </c>
      <c r="AH80" s="1">
        <f t="shared" si="7"/>
        <v>50072.434274467916</v>
      </c>
      <c r="AI80">
        <f t="shared" si="8"/>
        <v>28.09318091298271</v>
      </c>
      <c r="AJ80" s="1">
        <v>39951.057062004809</v>
      </c>
      <c r="AM80">
        <f t="shared" ref="AM80:AU80" si="17">AVERAGE(AM76:AM79)</f>
        <v>252.82223181037503</v>
      </c>
      <c r="AN80">
        <f t="shared" si="17"/>
        <v>104838.8240980163</v>
      </c>
      <c r="AO80">
        <f t="shared" si="17"/>
        <v>1259.5941716979769</v>
      </c>
      <c r="AP80">
        <f t="shared" si="17"/>
        <v>685.54228243878879</v>
      </c>
      <c r="AQ80">
        <f t="shared" si="17"/>
        <v>428.97584830843732</v>
      </c>
      <c r="AR80">
        <f t="shared" si="17"/>
        <v>31.0133170084078</v>
      </c>
      <c r="AS80">
        <f t="shared" si="17"/>
        <v>240.70270999665351</v>
      </c>
      <c r="AT80">
        <f t="shared" si="17"/>
        <v>4344.4338738000488</v>
      </c>
      <c r="AU80">
        <f t="shared" si="17"/>
        <v>157.5294969990594</v>
      </c>
      <c r="AV80">
        <v>51865.51923041691</v>
      </c>
      <c r="AY80">
        <f t="shared" ref="AY80:BG80" si="18">AVERAGE(AY76:AY79)</f>
        <v>435.29413215695934</v>
      </c>
      <c r="AZ80">
        <f t="shared" si="18"/>
        <v>79084.053153950634</v>
      </c>
      <c r="BA80">
        <f t="shared" si="18"/>
        <v>612.51775878935689</v>
      </c>
      <c r="BB80">
        <f t="shared" si="18"/>
        <v>251.24301523850153</v>
      </c>
      <c r="BC80">
        <f t="shared" si="18"/>
        <v>397.9736805432409</v>
      </c>
      <c r="BD80">
        <f t="shared" si="18"/>
        <v>16.076766553116421</v>
      </c>
      <c r="BE80">
        <f t="shared" si="18"/>
        <v>147.25401330914951</v>
      </c>
      <c r="BF80">
        <f t="shared" si="18"/>
        <v>19379.351188102533</v>
      </c>
      <c r="BG80">
        <f t="shared" si="18"/>
        <v>76.955897485731697</v>
      </c>
      <c r="BH80">
        <v>70965.653753385122</v>
      </c>
    </row>
    <row r="81" spans="2:60" x14ac:dyDescent="0.2">
      <c r="B81" s="2" t="s">
        <v>30</v>
      </c>
      <c r="C81" s="1">
        <v>1357193.75</v>
      </c>
      <c r="D81" s="2" t="s">
        <v>30</v>
      </c>
      <c r="E81" s="1">
        <v>5682.49609375</v>
      </c>
      <c r="F81" s="2" t="s">
        <v>30</v>
      </c>
      <c r="G81" s="1">
        <v>1170486.75</v>
      </c>
      <c r="H81" s="2" t="s">
        <v>30</v>
      </c>
      <c r="I81" s="1">
        <v>16827.158203125</v>
      </c>
      <c r="J81" s="2" t="s">
        <v>30</v>
      </c>
      <c r="K81" s="1">
        <v>4001.70068359375</v>
      </c>
      <c r="L81" s="2" t="s">
        <v>30</v>
      </c>
      <c r="M81" s="1">
        <v>5833.7099609999996</v>
      </c>
      <c r="N81" s="2" t="s">
        <v>30</v>
      </c>
      <c r="O81" s="1">
        <v>314.69338989257813</v>
      </c>
      <c r="P81" s="2" t="s">
        <v>30</v>
      </c>
      <c r="Q81" s="1">
        <v>2127.880859375</v>
      </c>
      <c r="R81" s="2" t="s">
        <v>30</v>
      </c>
      <c r="S81" s="1">
        <v>104763.15625</v>
      </c>
      <c r="T81" s="2" t="s">
        <v>30</v>
      </c>
      <c r="U81">
        <v>1588.5751953125</v>
      </c>
      <c r="V81" t="s">
        <v>30</v>
      </c>
      <c r="W81">
        <v>1089154.125</v>
      </c>
      <c r="X81" s="1"/>
      <c r="Z81" s="2" t="s">
        <v>30</v>
      </c>
      <c r="AA81">
        <f t="shared" si="0"/>
        <v>418.694537441688</v>
      </c>
      <c r="AB81">
        <f t="shared" si="1"/>
        <v>86243.157986838647</v>
      </c>
      <c r="AC81">
        <f t="shared" si="2"/>
        <v>1239.8493732471875</v>
      </c>
      <c r="AD81">
        <f t="shared" si="3"/>
        <v>294.85109871702178</v>
      </c>
      <c r="AE81">
        <f t="shared" si="4"/>
        <v>429.83619405851221</v>
      </c>
      <c r="AF81">
        <f t="shared" si="5"/>
        <v>23.18706447716681</v>
      </c>
      <c r="AG81">
        <f t="shared" si="6"/>
        <v>156.785341766789</v>
      </c>
      <c r="AH81" s="1">
        <f t="shared" si="7"/>
        <v>7719.100994239031</v>
      </c>
      <c r="AI81">
        <f t="shared" si="8"/>
        <v>117.04851980879664</v>
      </c>
      <c r="AJ81" s="1">
        <v>80250.452450138386</v>
      </c>
      <c r="AM81">
        <f>STDEV(AM76:AM79)</f>
        <v>161.43230575908271</v>
      </c>
      <c r="AN81">
        <f t="shared" ref="AN81:AU81" si="19">STDEV(AN76:AN79)</f>
        <v>11251.099908347232</v>
      </c>
      <c r="AO81">
        <f t="shared" si="19"/>
        <v>1250.3802769972799</v>
      </c>
      <c r="AP81">
        <f t="shared" si="19"/>
        <v>898.20593682576771</v>
      </c>
      <c r="AQ81">
        <f t="shared" si="19"/>
        <v>64.7294719569432</v>
      </c>
      <c r="AR81">
        <f t="shared" si="19"/>
        <v>6.0285219000986636</v>
      </c>
      <c r="AS81">
        <f t="shared" si="19"/>
        <v>107.29901359766085</v>
      </c>
      <c r="AT81">
        <f t="shared" si="19"/>
        <v>4998.6808791812991</v>
      </c>
      <c r="AU81">
        <f t="shared" si="19"/>
        <v>93.601583561465773</v>
      </c>
      <c r="AV81">
        <v>14449.980313125583</v>
      </c>
      <c r="AY81">
        <f>STDEV(AY76:AY79)</f>
        <v>415.09658741447487</v>
      </c>
      <c r="AZ81">
        <f t="shared" ref="AZ81:BG81" si="20">STDEV(AZ76:AZ79)</f>
        <v>12560.400564366417</v>
      </c>
      <c r="BA81">
        <f t="shared" si="20"/>
        <v>473.78895317076405</v>
      </c>
      <c r="BB81">
        <f t="shared" si="20"/>
        <v>53.531685785844438</v>
      </c>
      <c r="BC81">
        <f t="shared" si="20"/>
        <v>163.99965007125789</v>
      </c>
      <c r="BD81">
        <f t="shared" si="20"/>
        <v>6.0175750641382448</v>
      </c>
      <c r="BE81">
        <f t="shared" si="20"/>
        <v>34.390505092035994</v>
      </c>
      <c r="BF81">
        <f t="shared" si="20"/>
        <v>20515.620412811193</v>
      </c>
      <c r="BG81">
        <f t="shared" si="20"/>
        <v>36.737293638984511</v>
      </c>
      <c r="BH81">
        <v>21342.554928901751</v>
      </c>
    </row>
    <row r="82" spans="2:60" x14ac:dyDescent="0.2">
      <c r="B82" s="2" t="s">
        <v>35</v>
      </c>
      <c r="C82" s="1">
        <v>947616.625</v>
      </c>
      <c r="D82" s="2" t="s">
        <v>35</v>
      </c>
      <c r="E82" s="1">
        <v>2780.764404296875</v>
      </c>
      <c r="F82" s="2" t="s">
        <v>35</v>
      </c>
      <c r="G82" s="1">
        <v>784013.75</v>
      </c>
      <c r="H82" s="2" t="s">
        <v>35</v>
      </c>
      <c r="I82" s="1">
        <v>4630.046875</v>
      </c>
      <c r="J82" s="2" t="s">
        <v>35</v>
      </c>
      <c r="K82" s="1">
        <v>2140.970947265625</v>
      </c>
      <c r="L82" s="2" t="s">
        <v>35</v>
      </c>
      <c r="M82" s="1">
        <v>2743.4077149999998</v>
      </c>
      <c r="N82" s="2" t="s">
        <v>35</v>
      </c>
      <c r="O82" s="1">
        <v>178.90010070800781</v>
      </c>
      <c r="P82" s="2" t="s">
        <v>35</v>
      </c>
      <c r="Q82" s="1">
        <v>1172.088134765625</v>
      </c>
      <c r="R82" s="2" t="s">
        <v>35</v>
      </c>
      <c r="S82" s="1">
        <v>80889.65625</v>
      </c>
      <c r="T82" s="2" t="s">
        <v>35</v>
      </c>
      <c r="U82">
        <v>744.4661865234375</v>
      </c>
      <c r="V82" t="s">
        <v>35</v>
      </c>
      <c r="W82">
        <v>714648.5625</v>
      </c>
      <c r="X82" s="1"/>
      <c r="Z82" s="2" t="s">
        <v>35</v>
      </c>
      <c r="AA82">
        <f t="shared" si="0"/>
        <v>293.44825016096303</v>
      </c>
      <c r="AB82">
        <f t="shared" si="1"/>
        <v>82735.33086230942</v>
      </c>
      <c r="AC82">
        <f t="shared" si="2"/>
        <v>488.59916055187398</v>
      </c>
      <c r="AD82">
        <f t="shared" si="3"/>
        <v>225.9321851034035</v>
      </c>
      <c r="AE82">
        <f t="shared" si="4"/>
        <v>289.50607689053572</v>
      </c>
      <c r="AF82">
        <f t="shared" si="5"/>
        <v>18.878953364500944</v>
      </c>
      <c r="AG82">
        <f t="shared" si="6"/>
        <v>123.68800882589254</v>
      </c>
      <c r="AH82" s="1">
        <f t="shared" si="7"/>
        <v>8536.1162010005883</v>
      </c>
      <c r="AI82">
        <f t="shared" si="8"/>
        <v>78.561959223060015</v>
      </c>
      <c r="AJ82" s="1">
        <v>75415.367739036868</v>
      </c>
    </row>
    <row r="83" spans="2:60" x14ac:dyDescent="0.2">
      <c r="B83" s="2" t="s">
        <v>40</v>
      </c>
      <c r="C83" s="1">
        <v>1264630.625</v>
      </c>
      <c r="D83" s="2" t="s">
        <v>40</v>
      </c>
      <c r="E83" s="1">
        <v>12727.6875</v>
      </c>
      <c r="F83" s="2" t="s">
        <v>40</v>
      </c>
      <c r="G83" s="1">
        <v>1099125.875</v>
      </c>
      <c r="H83" s="2" t="s">
        <v>40</v>
      </c>
      <c r="I83" s="1">
        <v>7882.61279296875</v>
      </c>
      <c r="J83" s="2" t="s">
        <v>40</v>
      </c>
      <c r="K83" s="1">
        <v>3747.72607421875</v>
      </c>
      <c r="L83" s="2" t="s">
        <v>40</v>
      </c>
      <c r="M83" s="1">
        <v>7796.6552730000003</v>
      </c>
      <c r="N83" s="2" t="s">
        <v>40</v>
      </c>
      <c r="O83" s="1">
        <v>149.99679565429688</v>
      </c>
      <c r="P83" s="2" t="s">
        <v>40</v>
      </c>
      <c r="Q83" s="1">
        <v>2424.43408203125</v>
      </c>
      <c r="R83" s="2" t="s">
        <v>40</v>
      </c>
      <c r="S83" s="1">
        <v>141509.046875</v>
      </c>
      <c r="T83" s="2" t="s">
        <v>40</v>
      </c>
      <c r="U83">
        <v>1063.806396484375</v>
      </c>
      <c r="V83" t="s">
        <v>40</v>
      </c>
      <c r="W83">
        <v>1115982.625</v>
      </c>
      <c r="X83" s="1"/>
      <c r="Z83" s="2" t="s">
        <v>40</v>
      </c>
      <c r="AA83">
        <f t="shared" si="0"/>
        <v>1006.4351794422186</v>
      </c>
      <c r="AB83">
        <f t="shared" si="1"/>
        <v>86912.799142437347</v>
      </c>
      <c r="AC83">
        <f t="shared" si="2"/>
        <v>623.31345114853195</v>
      </c>
      <c r="AD83">
        <f t="shared" si="3"/>
        <v>296.34946364032186</v>
      </c>
      <c r="AE83">
        <f t="shared" si="4"/>
        <v>616.51640557099427</v>
      </c>
      <c r="AF83">
        <f t="shared" si="5"/>
        <v>11.860917542962149</v>
      </c>
      <c r="AG83">
        <f t="shared" si="6"/>
        <v>191.71084695432313</v>
      </c>
      <c r="AH83" s="1">
        <f t="shared" si="7"/>
        <v>11189.753282702606</v>
      </c>
      <c r="AI83">
        <f t="shared" si="8"/>
        <v>84.119929998087386</v>
      </c>
      <c r="AJ83" s="1">
        <v>88245.737762360455</v>
      </c>
      <c r="AM83" t="s">
        <v>70</v>
      </c>
      <c r="AN83" t="s">
        <v>71</v>
      </c>
      <c r="AO83" t="s">
        <v>72</v>
      </c>
      <c r="AP83" t="s">
        <v>73</v>
      </c>
      <c r="AQ83" t="s">
        <v>74</v>
      </c>
      <c r="AR83" t="s">
        <v>75</v>
      </c>
      <c r="AS83" t="s">
        <v>76</v>
      </c>
      <c r="AT83" s="12" t="s">
        <v>106</v>
      </c>
      <c r="AU83" s="12" t="s">
        <v>183</v>
      </c>
      <c r="AV83" s="12" t="s">
        <v>299</v>
      </c>
      <c r="AY83" t="s">
        <v>70</v>
      </c>
      <c r="AZ83" t="s">
        <v>71</v>
      </c>
      <c r="BA83" t="s">
        <v>72</v>
      </c>
      <c r="BB83" t="s">
        <v>73</v>
      </c>
      <c r="BC83" s="12" t="s">
        <v>74</v>
      </c>
      <c r="BD83" t="s">
        <v>75</v>
      </c>
      <c r="BE83" t="s">
        <v>76</v>
      </c>
      <c r="BF83" s="12" t="s">
        <v>106</v>
      </c>
      <c r="BG83" s="12" t="s">
        <v>183</v>
      </c>
      <c r="BH83" t="s">
        <v>299</v>
      </c>
    </row>
    <row r="84" spans="2:60" x14ac:dyDescent="0.2">
      <c r="B84" s="2" t="s">
        <v>4</v>
      </c>
      <c r="C84" s="1">
        <v>1270986.75</v>
      </c>
      <c r="D84" s="2" t="s">
        <v>4</v>
      </c>
      <c r="E84" s="1">
        <v>5087.0478515625</v>
      </c>
      <c r="F84" s="2" t="s">
        <v>4</v>
      </c>
      <c r="G84" s="1">
        <v>271769.84375</v>
      </c>
      <c r="H84" s="2" t="s">
        <v>4</v>
      </c>
      <c r="I84" s="1">
        <v>19748.8671875</v>
      </c>
      <c r="J84" s="2" t="s">
        <v>4</v>
      </c>
      <c r="K84" s="1">
        <v>23755.1171875</v>
      </c>
      <c r="L84" s="2" t="s">
        <v>4</v>
      </c>
      <c r="M84" s="1">
        <v>6596.9453130000002</v>
      </c>
      <c r="N84" s="2" t="s">
        <v>4</v>
      </c>
      <c r="O84" s="1">
        <v>298.37542724609375</v>
      </c>
      <c r="P84" s="2" t="s">
        <v>4</v>
      </c>
      <c r="Q84" s="1">
        <v>628.2786865234375</v>
      </c>
      <c r="R84" s="2" t="s">
        <v>4</v>
      </c>
      <c r="S84" s="1">
        <v>16426.498046875</v>
      </c>
      <c r="T84" s="2" t="s">
        <v>4</v>
      </c>
      <c r="U84">
        <v>4213.048828125</v>
      </c>
      <c r="V84" t="s">
        <v>4</v>
      </c>
      <c r="W84">
        <v>487788.15625</v>
      </c>
      <c r="X84" s="1"/>
      <c r="Z84" s="2" t="s">
        <v>4</v>
      </c>
      <c r="AA84">
        <f t="shared" si="0"/>
        <v>400.24397198180861</v>
      </c>
      <c r="AB84">
        <f t="shared" si="1"/>
        <v>21382.586698877862</v>
      </c>
      <c r="AC84">
        <f t="shared" si="2"/>
        <v>1553.8216419250634</v>
      </c>
      <c r="AD84">
        <f t="shared" si="3"/>
        <v>1869.0294912594486</v>
      </c>
      <c r="AE84">
        <f t="shared" si="4"/>
        <v>519.04123414347157</v>
      </c>
      <c r="AF84">
        <f t="shared" si="5"/>
        <v>23.475888103954958</v>
      </c>
      <c r="AG84">
        <f t="shared" si="6"/>
        <v>49.432355335210026</v>
      </c>
      <c r="AH84" s="1">
        <f t="shared" si="7"/>
        <v>1292.4208727490668</v>
      </c>
      <c r="AI84">
        <f t="shared" si="8"/>
        <v>331.47857978259805</v>
      </c>
      <c r="AJ84" s="1">
        <v>38378.697201210009</v>
      </c>
      <c r="AL84" t="s">
        <v>4</v>
      </c>
      <c r="AM84">
        <v>400.24397198180861</v>
      </c>
      <c r="AN84">
        <v>21382.586698877862</v>
      </c>
      <c r="AO84">
        <v>1553.8216419250634</v>
      </c>
      <c r="AP84">
        <v>1869.0294912594486</v>
      </c>
      <c r="AQ84">
        <v>519.04123414347157</v>
      </c>
      <c r="AR84">
        <v>23.475888103954958</v>
      </c>
      <c r="AS84">
        <v>49.432355335210026</v>
      </c>
      <c r="AT84" s="1">
        <v>1292.4208727490668</v>
      </c>
      <c r="AU84" s="1">
        <v>331.47857978259805</v>
      </c>
      <c r="AV84" s="1">
        <v>38378.697201210009</v>
      </c>
      <c r="AX84" t="s">
        <v>24</v>
      </c>
      <c r="AY84">
        <v>37.489240796908646</v>
      </c>
      <c r="AZ84">
        <v>20535.766546483905</v>
      </c>
      <c r="BA84">
        <v>1242.002034450036</v>
      </c>
      <c r="BB84">
        <v>783.33957348869376</v>
      </c>
      <c r="BC84">
        <v>713.24596478274862</v>
      </c>
      <c r="BD84">
        <v>49.113618528884963</v>
      </c>
      <c r="BE84">
        <v>68.735040646177069</v>
      </c>
      <c r="BF84" s="1">
        <v>6987.8054747603146</v>
      </c>
      <c r="BG84">
        <v>124.08975970437776</v>
      </c>
      <c r="BH84">
        <v>53459.49066659416</v>
      </c>
    </row>
    <row r="85" spans="2:60" x14ac:dyDescent="0.2">
      <c r="B85" s="2" t="s">
        <v>9</v>
      </c>
      <c r="C85" s="1">
        <v>1299287.25</v>
      </c>
      <c r="D85" s="2" t="s">
        <v>9</v>
      </c>
      <c r="E85" s="1">
        <v>1526.2431640625</v>
      </c>
      <c r="F85" s="2" t="s">
        <v>9</v>
      </c>
      <c r="G85" s="1">
        <v>888147.25</v>
      </c>
      <c r="H85" s="2" t="s">
        <v>9</v>
      </c>
      <c r="I85" s="1">
        <v>12688.9658203125</v>
      </c>
      <c r="J85" s="2" t="s">
        <v>9</v>
      </c>
      <c r="K85" s="1">
        <v>6705.9736328125</v>
      </c>
      <c r="L85" s="2" t="s">
        <v>9</v>
      </c>
      <c r="M85" s="1">
        <v>8157.4765630000002</v>
      </c>
      <c r="N85" s="2" t="s">
        <v>9</v>
      </c>
      <c r="O85" s="1">
        <v>1549.16064453125</v>
      </c>
      <c r="P85" s="2" t="s">
        <v>9</v>
      </c>
      <c r="Q85" s="1">
        <v>1550.424560546875</v>
      </c>
      <c r="R85" s="2" t="s">
        <v>9</v>
      </c>
      <c r="S85" s="1">
        <v>95658.828125</v>
      </c>
      <c r="T85" s="2" t="s">
        <v>9</v>
      </c>
      <c r="U85" s="8">
        <v>1852</v>
      </c>
      <c r="V85" s="8" t="s">
        <v>9</v>
      </c>
      <c r="W85" s="12">
        <v>428340.25</v>
      </c>
      <c r="X85" s="1"/>
      <c r="Z85" s="2" t="s">
        <v>9</v>
      </c>
      <c r="AA85">
        <f t="shared" si="0"/>
        <v>117.46772425131547</v>
      </c>
      <c r="AB85">
        <f t="shared" si="1"/>
        <v>68356.496994794637</v>
      </c>
      <c r="AC85">
        <f t="shared" si="2"/>
        <v>976.6097389405229</v>
      </c>
      <c r="AD85">
        <f t="shared" si="3"/>
        <v>516.12710221026953</v>
      </c>
      <c r="AE85">
        <f t="shared" si="4"/>
        <v>627.84242383660728</v>
      </c>
      <c r="AF85">
        <f t="shared" si="5"/>
        <v>119.2315744290764</v>
      </c>
      <c r="AG85">
        <f t="shared" si="6"/>
        <v>119.32885207230926</v>
      </c>
      <c r="AH85" s="1">
        <f t="shared" si="7"/>
        <v>7362.4079759883734</v>
      </c>
      <c r="AI85" s="12">
        <f t="shared" si="8"/>
        <v>142.5396885869541</v>
      </c>
      <c r="AJ85" s="1">
        <v>32967.324969901769</v>
      </c>
      <c r="AL85" t="s">
        <v>9</v>
      </c>
      <c r="AM85">
        <v>117.46772425131547</v>
      </c>
      <c r="AN85">
        <v>68356.496994794637</v>
      </c>
      <c r="AO85">
        <v>976.6097389405229</v>
      </c>
      <c r="AP85">
        <v>516.12710221026953</v>
      </c>
      <c r="AQ85">
        <v>627.84242383660728</v>
      </c>
      <c r="AR85">
        <v>119.2315744290764</v>
      </c>
      <c r="AS85">
        <v>119.32885207230926</v>
      </c>
      <c r="AT85" s="1">
        <v>7362.4079759883734</v>
      </c>
      <c r="AU85" s="8">
        <v>142.5396885869541</v>
      </c>
      <c r="AV85" s="12">
        <v>32967.324969901769</v>
      </c>
      <c r="AX85" t="s">
        <v>29</v>
      </c>
      <c r="AY85">
        <v>379.10430082268289</v>
      </c>
      <c r="AZ85">
        <v>28567.049641359765</v>
      </c>
      <c r="BA85">
        <v>2078.9534090045941</v>
      </c>
      <c r="BB85">
        <v>1566.9302914438351</v>
      </c>
      <c r="BC85">
        <v>853.281201794092</v>
      </c>
      <c r="BD85">
        <v>50.666341547854486</v>
      </c>
      <c r="BE85">
        <v>93.276600400979376</v>
      </c>
      <c r="BF85" s="1">
        <v>1335.7628158556586</v>
      </c>
      <c r="BG85">
        <v>148.77095044878089</v>
      </c>
      <c r="BH85">
        <v>91220.933449238495</v>
      </c>
    </row>
    <row r="86" spans="2:60" x14ac:dyDescent="0.2">
      <c r="B86" s="2" t="s">
        <v>14</v>
      </c>
      <c r="C86" s="1">
        <v>1728967.5</v>
      </c>
      <c r="D86" s="2" t="s">
        <v>14</v>
      </c>
      <c r="E86" s="1">
        <v>6077.86328125</v>
      </c>
      <c r="F86" s="2" t="s">
        <v>14</v>
      </c>
      <c r="G86" s="1">
        <v>838908.875</v>
      </c>
      <c r="H86" s="2" t="s">
        <v>14</v>
      </c>
      <c r="I86" s="1">
        <v>13502.1982421875</v>
      </c>
      <c r="J86" s="2" t="s">
        <v>14</v>
      </c>
      <c r="K86" s="1">
        <v>9713.0478515625</v>
      </c>
      <c r="L86" s="2" t="s">
        <v>14</v>
      </c>
      <c r="M86" s="1">
        <v>7471.5058589999999</v>
      </c>
      <c r="N86" s="2" t="s">
        <v>14</v>
      </c>
      <c r="O86" s="1">
        <v>365.48721313476563</v>
      </c>
      <c r="P86" s="2" t="s">
        <v>14</v>
      </c>
      <c r="Q86" s="1">
        <v>379.98712158203125</v>
      </c>
      <c r="R86" s="2" t="s">
        <v>14</v>
      </c>
      <c r="S86" s="1">
        <v>12034.98828125</v>
      </c>
      <c r="T86" s="2" t="s">
        <v>14</v>
      </c>
      <c r="U86">
        <v>2772.14453125</v>
      </c>
      <c r="V86" t="s">
        <v>14</v>
      </c>
      <c r="W86">
        <v>520283.5</v>
      </c>
      <c r="X86" s="1"/>
      <c r="Z86" s="2" t="s">
        <v>14</v>
      </c>
      <c r="AA86">
        <f t="shared" si="0"/>
        <v>351.53137819247615</v>
      </c>
      <c r="AB86">
        <f t="shared" si="1"/>
        <v>48520.800709093724</v>
      </c>
      <c r="AC86">
        <f t="shared" si="2"/>
        <v>780.93996805535676</v>
      </c>
      <c r="AD86">
        <f t="shared" si="3"/>
        <v>561.78313655765658</v>
      </c>
      <c r="AE86">
        <f t="shared" si="4"/>
        <v>432.1368596575702</v>
      </c>
      <c r="AF86">
        <f t="shared" si="5"/>
        <v>21.139044726680268</v>
      </c>
      <c r="AG86">
        <f t="shared" si="6"/>
        <v>21.977690244728791</v>
      </c>
      <c r="AH86" s="1">
        <f t="shared" si="7"/>
        <v>696.07949722883745</v>
      </c>
      <c r="AI86">
        <f t="shared" si="8"/>
        <v>160.33525969979195</v>
      </c>
      <c r="AJ86" s="1">
        <v>30092.15037298272</v>
      </c>
      <c r="AL86" t="s">
        <v>14</v>
      </c>
      <c r="AM86">
        <v>351.53137819247615</v>
      </c>
      <c r="AN86">
        <v>48520.800709093724</v>
      </c>
      <c r="AO86">
        <v>780.93996805535676</v>
      </c>
      <c r="AP86">
        <v>561.78313655765658</v>
      </c>
      <c r="AQ86">
        <v>432.1368596575702</v>
      </c>
      <c r="AR86">
        <v>21.139044726680268</v>
      </c>
      <c r="AS86">
        <v>21.977690244728791</v>
      </c>
      <c r="AT86" s="1">
        <v>696.07949722883745</v>
      </c>
      <c r="AU86" s="1">
        <v>160.33525969979195</v>
      </c>
      <c r="AV86" s="1">
        <v>30092.15037298272</v>
      </c>
      <c r="AX86" t="s">
        <v>34</v>
      </c>
      <c r="AY86">
        <v>117.86579028821852</v>
      </c>
      <c r="AZ86">
        <v>45418.716273887738</v>
      </c>
      <c r="BA86">
        <v>1080.4974788133584</v>
      </c>
      <c r="BB86">
        <v>615.51280930843905</v>
      </c>
      <c r="BC86">
        <v>685.26404557808848</v>
      </c>
      <c r="BD86">
        <v>37.773711918031978</v>
      </c>
      <c r="BE86">
        <v>102.26005390156298</v>
      </c>
      <c r="BF86" s="1">
        <v>7956.5902863671872</v>
      </c>
      <c r="BG86">
        <v>198.00097794354858</v>
      </c>
      <c r="BH86">
        <v>113822.12317655743</v>
      </c>
    </row>
    <row r="87" spans="2:60" x14ac:dyDescent="0.2">
      <c r="B87" s="2" t="s">
        <v>19</v>
      </c>
      <c r="C87" s="1">
        <v>1075216.25</v>
      </c>
      <c r="D87" s="2" t="s">
        <v>19</v>
      </c>
      <c r="E87" s="1">
        <v>2360.000732421875</v>
      </c>
      <c r="F87" s="2" t="s">
        <v>19</v>
      </c>
      <c r="G87" s="1">
        <v>234015.90625</v>
      </c>
      <c r="H87" s="2" t="s">
        <v>19</v>
      </c>
      <c r="I87" s="1">
        <v>16074.568359375</v>
      </c>
      <c r="J87" s="2" t="s">
        <v>19</v>
      </c>
      <c r="K87" s="1">
        <v>11625.447265625</v>
      </c>
      <c r="L87" s="2" t="s">
        <v>19</v>
      </c>
      <c r="M87" s="1">
        <v>6436.4829099999997</v>
      </c>
      <c r="N87" s="2" t="s">
        <v>19</v>
      </c>
      <c r="O87" s="1">
        <v>679.4652099609375</v>
      </c>
      <c r="P87" s="2" t="s">
        <v>19</v>
      </c>
      <c r="Q87" s="1">
        <v>706.54638671875</v>
      </c>
      <c r="R87" s="2" t="s">
        <v>19</v>
      </c>
      <c r="S87" s="1">
        <v>7574.1650390625</v>
      </c>
      <c r="T87" s="2" t="s">
        <v>19</v>
      </c>
      <c r="U87">
        <v>1331.691162109375</v>
      </c>
      <c r="V87" t="s">
        <v>19</v>
      </c>
      <c r="W87">
        <v>464934.1875</v>
      </c>
      <c r="X87" s="1"/>
      <c r="Z87" s="2" t="s">
        <v>19</v>
      </c>
      <c r="AA87">
        <f t="shared" si="0"/>
        <v>219.49079847164464</v>
      </c>
      <c r="AB87">
        <f t="shared" si="1"/>
        <v>21764.543295360352</v>
      </c>
      <c r="AC87">
        <f t="shared" si="2"/>
        <v>1495.0079446227676</v>
      </c>
      <c r="AD87">
        <f t="shared" si="3"/>
        <v>1081.2194538191736</v>
      </c>
      <c r="AE87">
        <f t="shared" si="4"/>
        <v>598.622175771618</v>
      </c>
      <c r="AF87">
        <f t="shared" si="5"/>
        <v>63.193353891455551</v>
      </c>
      <c r="AG87">
        <f t="shared" si="6"/>
        <v>65.712026461537377</v>
      </c>
      <c r="AH87" s="1">
        <f t="shared" si="7"/>
        <v>704.431786541777</v>
      </c>
      <c r="AI87">
        <f t="shared" si="8"/>
        <v>123.85333295598676</v>
      </c>
      <c r="AJ87" s="1">
        <v>43240.993381563938</v>
      </c>
      <c r="AL87" t="s">
        <v>19</v>
      </c>
      <c r="AM87">
        <v>219.49079847164464</v>
      </c>
      <c r="AN87">
        <v>21764.543295360352</v>
      </c>
      <c r="AO87">
        <v>1495.0079446227676</v>
      </c>
      <c r="AP87">
        <v>1081.2194538191736</v>
      </c>
      <c r="AQ87">
        <v>598.622175771618</v>
      </c>
      <c r="AR87">
        <v>63.193353891455551</v>
      </c>
      <c r="AS87">
        <v>65.712026461537377</v>
      </c>
      <c r="AT87" s="1">
        <v>704.431786541777</v>
      </c>
      <c r="AU87" s="1">
        <v>123.85333295598676</v>
      </c>
      <c r="AV87" s="1">
        <v>43240.993381563938</v>
      </c>
      <c r="AX87" t="s">
        <v>39</v>
      </c>
      <c r="AY87">
        <v>1587.3213981537722</v>
      </c>
      <c r="AZ87">
        <v>98177.509881899168</v>
      </c>
      <c r="BA87">
        <v>1117.3460907936917</v>
      </c>
      <c r="BB87">
        <v>497.19144993938909</v>
      </c>
      <c r="BC87">
        <v>421.26774327450852</v>
      </c>
      <c r="BD87">
        <v>45.914216659192192</v>
      </c>
      <c r="BE87">
        <v>93.235226849417131</v>
      </c>
      <c r="BF87" s="1">
        <v>5428.8857049773205</v>
      </c>
      <c r="BG87">
        <v>59.969479868709122</v>
      </c>
      <c r="BH87">
        <v>349267.64915105799</v>
      </c>
    </row>
    <row r="88" spans="2:60" x14ac:dyDescent="0.2">
      <c r="B88" s="2" t="s">
        <v>24</v>
      </c>
      <c r="C88" s="1">
        <v>1627313.25</v>
      </c>
      <c r="D88" s="2" t="s">
        <v>24</v>
      </c>
      <c r="E88" s="1">
        <v>610.0673828125</v>
      </c>
      <c r="F88" s="2" t="s">
        <v>24</v>
      </c>
      <c r="G88" s="1">
        <v>334181.25</v>
      </c>
      <c r="H88" s="2" t="s">
        <v>24</v>
      </c>
      <c r="I88" s="1">
        <v>20211.263671875</v>
      </c>
      <c r="J88" s="2" t="s">
        <v>24</v>
      </c>
      <c r="K88" s="1">
        <v>12747.388671875</v>
      </c>
      <c r="L88" s="2" t="s">
        <v>24</v>
      </c>
      <c r="M88" s="1">
        <v>11606.746090000001</v>
      </c>
      <c r="N88" s="2" t="s">
        <v>24</v>
      </c>
      <c r="O88" s="1">
        <v>799.232421875</v>
      </c>
      <c r="P88" s="2" t="s">
        <v>24</v>
      </c>
      <c r="Q88" s="1">
        <v>1118.534423828125</v>
      </c>
      <c r="R88" s="2" t="s">
        <v>24</v>
      </c>
      <c r="S88" s="1">
        <v>113713.484375</v>
      </c>
      <c r="T88" s="2" t="s">
        <v>24</v>
      </c>
      <c r="U88">
        <v>2019.3291015625</v>
      </c>
      <c r="V88" t="s">
        <v>24</v>
      </c>
      <c r="W88">
        <v>869953.375</v>
      </c>
      <c r="X88" s="1"/>
      <c r="Z88" s="2" t="s">
        <v>24</v>
      </c>
      <c r="AA88">
        <f t="shared" si="0"/>
        <v>37.489240796908646</v>
      </c>
      <c r="AB88">
        <f t="shared" si="1"/>
        <v>20535.766546483905</v>
      </c>
      <c r="AC88">
        <f t="shared" si="2"/>
        <v>1242.002034450036</v>
      </c>
      <c r="AD88">
        <f t="shared" si="3"/>
        <v>783.33957348869376</v>
      </c>
      <c r="AE88">
        <f t="shared" si="4"/>
        <v>713.24596478274862</v>
      </c>
      <c r="AF88">
        <f t="shared" si="5"/>
        <v>49.113618528884963</v>
      </c>
      <c r="AG88">
        <f t="shared" si="6"/>
        <v>68.735040646177069</v>
      </c>
      <c r="AH88" s="1">
        <f t="shared" si="7"/>
        <v>6987.8054747603146</v>
      </c>
      <c r="AI88">
        <f t="shared" si="8"/>
        <v>124.08975970437776</v>
      </c>
      <c r="AJ88" s="1">
        <v>53459.49066659416</v>
      </c>
      <c r="AM88">
        <f t="shared" ref="AM88:AU88" si="21">AVERAGE(AM84:AM87)</f>
        <v>272.18346822431118</v>
      </c>
      <c r="AN88">
        <f t="shared" si="21"/>
        <v>40006.106924531639</v>
      </c>
      <c r="AO88">
        <f t="shared" si="21"/>
        <v>1201.5948233859276</v>
      </c>
      <c r="AP88">
        <f t="shared" si="21"/>
        <v>1007.0397959616371</v>
      </c>
      <c r="AQ88">
        <f t="shared" si="21"/>
        <v>544.41067335231673</v>
      </c>
      <c r="AR88">
        <f t="shared" si="21"/>
        <v>56.7599652877918</v>
      </c>
      <c r="AS88">
        <f t="shared" si="21"/>
        <v>64.112731028446362</v>
      </c>
      <c r="AT88">
        <f t="shared" si="21"/>
        <v>2513.835033127014</v>
      </c>
      <c r="AU88" s="8">
        <f t="shared" si="21"/>
        <v>189.5517152563327</v>
      </c>
      <c r="AV88" s="12">
        <v>36169.791481414606</v>
      </c>
      <c r="AY88">
        <f t="shared" ref="AY88:BG88" si="22">AVERAGE(AY84:AY87)</f>
        <v>530.44518251539557</v>
      </c>
      <c r="AZ88">
        <f t="shared" si="22"/>
        <v>48174.760585907643</v>
      </c>
      <c r="BA88">
        <f t="shared" si="22"/>
        <v>1379.69975326542</v>
      </c>
      <c r="BB88">
        <f t="shared" si="22"/>
        <v>865.7435310450893</v>
      </c>
      <c r="BC88">
        <f t="shared" si="22"/>
        <v>668.26473885735936</v>
      </c>
      <c r="BD88">
        <f t="shared" si="22"/>
        <v>45.866972163490907</v>
      </c>
      <c r="BE88">
        <f t="shared" si="22"/>
        <v>89.376730449534136</v>
      </c>
      <c r="BF88">
        <f t="shared" si="22"/>
        <v>5427.2610704901199</v>
      </c>
      <c r="BG88">
        <f t="shared" si="22"/>
        <v>132.70779199135407</v>
      </c>
      <c r="BH88">
        <v>151942.54911086202</v>
      </c>
    </row>
    <row r="89" spans="2:60" x14ac:dyDescent="0.2">
      <c r="B89" s="2" t="s">
        <v>29</v>
      </c>
      <c r="C89" s="1">
        <v>1066389</v>
      </c>
      <c r="D89" s="2" t="s">
        <v>29</v>
      </c>
      <c r="E89" s="1">
        <v>4042.7265625</v>
      </c>
      <c r="F89" s="2" t="s">
        <v>29</v>
      </c>
      <c r="G89" s="1">
        <v>304635.875</v>
      </c>
      <c r="H89" s="2" t="s">
        <v>29</v>
      </c>
      <c r="I89" s="1">
        <v>22169.73046875</v>
      </c>
      <c r="J89" s="2" t="s">
        <v>29</v>
      </c>
      <c r="K89" s="1">
        <v>16709.572265625</v>
      </c>
      <c r="L89" s="2" t="s">
        <v>29</v>
      </c>
      <c r="M89" s="1">
        <v>9099.296875</v>
      </c>
      <c r="N89" s="2" t="s">
        <v>29</v>
      </c>
      <c r="O89" s="1">
        <v>540.30029296875</v>
      </c>
      <c r="P89" s="2" t="s">
        <v>29</v>
      </c>
      <c r="Q89" s="1">
        <v>994.69140625</v>
      </c>
      <c r="R89" s="2" t="s">
        <v>29</v>
      </c>
      <c r="S89" s="1">
        <v>14244.427734375</v>
      </c>
      <c r="T89" s="2" t="s">
        <v>29</v>
      </c>
      <c r="U89">
        <v>1586.47705078125</v>
      </c>
      <c r="V89" t="s">
        <v>29</v>
      </c>
      <c r="W89">
        <v>972770</v>
      </c>
      <c r="X89" s="1"/>
      <c r="Z89" s="2" t="s">
        <v>29</v>
      </c>
      <c r="AA89">
        <f t="shared" si="0"/>
        <v>379.10430082268289</v>
      </c>
      <c r="AB89">
        <f t="shared" si="1"/>
        <v>28567.049641359765</v>
      </c>
      <c r="AC89">
        <f t="shared" si="2"/>
        <v>2078.9534090045941</v>
      </c>
      <c r="AD89">
        <f t="shared" si="3"/>
        <v>1566.9302914438351</v>
      </c>
      <c r="AE89">
        <f t="shared" si="4"/>
        <v>853.281201794092</v>
      </c>
      <c r="AF89">
        <f t="shared" si="5"/>
        <v>50.666341547854486</v>
      </c>
      <c r="AG89">
        <f t="shared" si="6"/>
        <v>93.276600400979376</v>
      </c>
      <c r="AH89" s="1">
        <f t="shared" si="7"/>
        <v>1335.7628158556586</v>
      </c>
      <c r="AI89">
        <f t="shared" si="8"/>
        <v>148.77095044878089</v>
      </c>
      <c r="AJ89" s="1">
        <v>91220.933449238495</v>
      </c>
      <c r="AM89">
        <f>STDEV(AM84:AM87)</f>
        <v>128.33428006281252</v>
      </c>
      <c r="AN89">
        <f t="shared" ref="AN89:AU89" si="23">STDEV(AN84:AN87)</f>
        <v>22773.045299310674</v>
      </c>
      <c r="AO89">
        <f t="shared" si="23"/>
        <v>381.97896405789839</v>
      </c>
      <c r="AP89">
        <f t="shared" si="23"/>
        <v>629.22640919075968</v>
      </c>
      <c r="AQ89">
        <f t="shared" si="23"/>
        <v>87.842210185394364</v>
      </c>
      <c r="AR89">
        <f t="shared" si="23"/>
        <v>45.901235325525498</v>
      </c>
      <c r="AS89">
        <f t="shared" si="23"/>
        <v>40.996962738528701</v>
      </c>
      <c r="AT89">
        <f t="shared" si="23"/>
        <v>3244.4150695444159</v>
      </c>
      <c r="AU89">
        <f t="shared" si="23"/>
        <v>95.783165253588948</v>
      </c>
      <c r="AV89">
        <v>5833.0859183306875</v>
      </c>
      <c r="AY89">
        <f>STDEV(AY84:AY87)</f>
        <v>719.51805931001047</v>
      </c>
      <c r="AZ89">
        <f t="shared" ref="AZ89:BG89" si="24">STDEV(AZ84:AZ87)</f>
        <v>34910.585965691665</v>
      </c>
      <c r="BA89">
        <f t="shared" si="24"/>
        <v>471.26347269200221</v>
      </c>
      <c r="BB89">
        <f t="shared" si="24"/>
        <v>481.97487340027448</v>
      </c>
      <c r="BC89">
        <f t="shared" si="24"/>
        <v>180.32460961583561</v>
      </c>
      <c r="BD89">
        <f t="shared" si="24"/>
        <v>5.7468180341412074</v>
      </c>
      <c r="BE89">
        <f t="shared" si="24"/>
        <v>14.400883783223248</v>
      </c>
      <c r="BF89">
        <f t="shared" si="24"/>
        <v>2919.6555577158078</v>
      </c>
      <c r="BG89">
        <f t="shared" si="24"/>
        <v>57.406032558628489</v>
      </c>
      <c r="BH89">
        <v>133886.00796745112</v>
      </c>
    </row>
    <row r="90" spans="2:60" x14ac:dyDescent="0.2">
      <c r="B90" s="2" t="s">
        <v>34</v>
      </c>
      <c r="C90" s="1">
        <v>975644.25</v>
      </c>
      <c r="D90" s="2" t="s">
        <v>34</v>
      </c>
      <c r="E90" s="1">
        <v>1149.9508056640625</v>
      </c>
      <c r="F90" s="2" t="s">
        <v>34</v>
      </c>
      <c r="G90" s="1">
        <v>443125.09375</v>
      </c>
      <c r="H90" s="2" t="s">
        <v>34</v>
      </c>
      <c r="I90" s="1">
        <v>10541.8115234375</v>
      </c>
      <c r="J90" s="2" t="s">
        <v>34</v>
      </c>
      <c r="K90" s="1">
        <v>6005.21533203125</v>
      </c>
      <c r="L90" s="2" t="s">
        <v>34</v>
      </c>
      <c r="M90" s="1">
        <v>6685.7392579999996</v>
      </c>
      <c r="N90" s="2" t="s">
        <v>34</v>
      </c>
      <c r="O90" s="1">
        <v>368.53704833984375</v>
      </c>
      <c r="P90" s="2" t="s">
        <v>34</v>
      </c>
      <c r="Q90" s="1">
        <v>997.6943359375</v>
      </c>
      <c r="R90" s="2" t="s">
        <v>34</v>
      </c>
      <c r="S90" s="1">
        <v>77628.015625</v>
      </c>
      <c r="T90" s="2" t="s">
        <v>34</v>
      </c>
      <c r="U90">
        <v>1931.78515625</v>
      </c>
      <c r="V90" t="s">
        <v>34</v>
      </c>
      <c r="W90">
        <v>1110499</v>
      </c>
      <c r="X90" s="1"/>
      <c r="Z90" s="2" t="s">
        <v>34</v>
      </c>
      <c r="AA90">
        <f t="shared" si="0"/>
        <v>117.86579028821852</v>
      </c>
      <c r="AB90">
        <f t="shared" si="1"/>
        <v>45418.716273887738</v>
      </c>
      <c r="AC90">
        <f t="shared" si="2"/>
        <v>1080.4974788133584</v>
      </c>
      <c r="AD90">
        <f t="shared" si="3"/>
        <v>615.51280930843905</v>
      </c>
      <c r="AE90">
        <f t="shared" si="4"/>
        <v>685.26404557808848</v>
      </c>
      <c r="AF90">
        <f t="shared" si="5"/>
        <v>37.773711918031978</v>
      </c>
      <c r="AG90">
        <f t="shared" si="6"/>
        <v>102.26005390156298</v>
      </c>
      <c r="AH90" s="1">
        <f t="shared" si="7"/>
        <v>7956.5902863671872</v>
      </c>
      <c r="AI90">
        <f t="shared" si="8"/>
        <v>198.00097794354858</v>
      </c>
      <c r="AJ90" s="1">
        <v>113822.12317655743</v>
      </c>
    </row>
    <row r="91" spans="2:60" x14ac:dyDescent="0.2">
      <c r="B91" s="2" t="s">
        <v>39</v>
      </c>
      <c r="C91" s="1">
        <v>1058184.75</v>
      </c>
      <c r="D91" s="2" t="s">
        <v>39</v>
      </c>
      <c r="E91" s="1">
        <v>16796.79296875</v>
      </c>
      <c r="F91" s="2" t="s">
        <v>39</v>
      </c>
      <c r="G91" s="1">
        <v>1038899.4375</v>
      </c>
      <c r="H91" s="2" t="s">
        <v>39</v>
      </c>
      <c r="I91" s="1">
        <v>11823.5859375</v>
      </c>
      <c r="J91" s="2" t="s">
        <v>39</v>
      </c>
      <c r="K91" s="1">
        <v>5261.2041015625</v>
      </c>
      <c r="L91" s="2" t="s">
        <v>39</v>
      </c>
      <c r="M91" s="1">
        <v>4457.7910160000001</v>
      </c>
      <c r="N91" s="2" t="s">
        <v>39</v>
      </c>
      <c r="O91" s="1">
        <v>485.85723876953125</v>
      </c>
      <c r="P91" s="2" t="s">
        <v>39</v>
      </c>
      <c r="Q91" s="1">
        <v>986.6009521484375</v>
      </c>
      <c r="R91" s="2" t="s">
        <v>39</v>
      </c>
      <c r="S91" s="1">
        <v>57447.640625</v>
      </c>
      <c r="T91" s="2" t="s">
        <v>39</v>
      </c>
      <c r="U91">
        <v>634.587890625</v>
      </c>
      <c r="V91" t="s">
        <v>39</v>
      </c>
      <c r="W91">
        <v>3695897</v>
      </c>
      <c r="X91" s="1"/>
      <c r="Z91" s="2" t="s">
        <v>39</v>
      </c>
      <c r="AA91">
        <f t="shared" si="0"/>
        <v>1587.3213981537722</v>
      </c>
      <c r="AB91">
        <f t="shared" si="1"/>
        <v>98177.509881899168</v>
      </c>
      <c r="AC91">
        <f t="shared" si="2"/>
        <v>1117.3460907936917</v>
      </c>
      <c r="AD91">
        <f t="shared" si="3"/>
        <v>497.19144993938909</v>
      </c>
      <c r="AE91">
        <f t="shared" si="4"/>
        <v>421.26774327450852</v>
      </c>
      <c r="AF91">
        <f t="shared" si="5"/>
        <v>45.914216659192192</v>
      </c>
      <c r="AG91">
        <f t="shared" si="6"/>
        <v>93.235226849417131</v>
      </c>
      <c r="AH91" s="1">
        <f t="shared" si="7"/>
        <v>5428.8857049773205</v>
      </c>
      <c r="AI91">
        <f t="shared" si="8"/>
        <v>59.969479868709122</v>
      </c>
      <c r="AJ91" s="1">
        <v>349267.64915105799</v>
      </c>
      <c r="AM91" t="s">
        <v>70</v>
      </c>
      <c r="AN91" t="s">
        <v>71</v>
      </c>
      <c r="AO91" t="s">
        <v>72</v>
      </c>
      <c r="AP91" t="s">
        <v>73</v>
      </c>
      <c r="AQ91" t="s">
        <v>74</v>
      </c>
      <c r="AR91" t="s">
        <v>75</v>
      </c>
      <c r="AS91" t="s">
        <v>76</v>
      </c>
      <c r="AT91" s="12" t="s">
        <v>106</v>
      </c>
      <c r="AU91" s="12" t="s">
        <v>183</v>
      </c>
      <c r="AV91" s="12" t="s">
        <v>299</v>
      </c>
      <c r="AY91" t="s">
        <v>70</v>
      </c>
      <c r="AZ91" t="s">
        <v>71</v>
      </c>
      <c r="BA91" t="s">
        <v>72</v>
      </c>
      <c r="BB91" t="s">
        <v>73</v>
      </c>
      <c r="BC91" t="s">
        <v>74</v>
      </c>
      <c r="BD91" s="12" t="s">
        <v>75</v>
      </c>
      <c r="BE91" t="s">
        <v>76</v>
      </c>
      <c r="BF91" s="12" t="s">
        <v>106</v>
      </c>
      <c r="BG91" s="12" t="s">
        <v>183</v>
      </c>
      <c r="BH91" t="s">
        <v>299</v>
      </c>
    </row>
    <row r="92" spans="2:60" x14ac:dyDescent="0.2">
      <c r="B92" s="2" t="s">
        <v>27</v>
      </c>
      <c r="C92" s="1">
        <v>884231</v>
      </c>
      <c r="D92" s="2" t="s">
        <v>27</v>
      </c>
      <c r="E92" s="1">
        <v>19854.9140625</v>
      </c>
      <c r="F92" s="2" t="s">
        <v>27</v>
      </c>
      <c r="G92" s="1">
        <v>42403.6015625</v>
      </c>
      <c r="H92" s="2" t="s">
        <v>27</v>
      </c>
      <c r="I92" s="1">
        <v>27101.5390625</v>
      </c>
      <c r="J92" s="2" t="s">
        <v>27</v>
      </c>
      <c r="K92" s="1">
        <v>11759.0625</v>
      </c>
      <c r="L92" s="2" t="s">
        <v>27</v>
      </c>
      <c r="M92" s="1">
        <v>2486.4814449999999</v>
      </c>
      <c r="N92" s="2" t="s">
        <v>27</v>
      </c>
      <c r="O92" s="1">
        <v>158.13836669921875</v>
      </c>
      <c r="P92" s="2" t="s">
        <v>27</v>
      </c>
      <c r="Q92" s="1">
        <v>1582.3160400390625</v>
      </c>
      <c r="R92" s="2" t="s">
        <v>27</v>
      </c>
      <c r="S92" s="1">
        <v>5566.03125</v>
      </c>
      <c r="T92" s="2" t="s">
        <v>27</v>
      </c>
      <c r="U92">
        <v>5959.52001953125</v>
      </c>
      <c r="V92" t="s">
        <v>27</v>
      </c>
      <c r="W92">
        <v>432736.65625</v>
      </c>
      <c r="X92" s="1"/>
      <c r="Z92" s="2" t="s">
        <v>27</v>
      </c>
      <c r="AA92">
        <f t="shared" si="0"/>
        <v>2245.4442405321688</v>
      </c>
      <c r="AB92">
        <f t="shared" si="1"/>
        <v>4795.534375349881</v>
      </c>
      <c r="AC92">
        <f t="shared" si="2"/>
        <v>3064.9840440450516</v>
      </c>
      <c r="AD92">
        <f t="shared" si="3"/>
        <v>1329.8631805489742</v>
      </c>
      <c r="AE92">
        <f t="shared" si="4"/>
        <v>281.20269986010442</v>
      </c>
      <c r="AF92">
        <f t="shared" si="5"/>
        <v>17.884282127545717</v>
      </c>
      <c r="AG92">
        <f t="shared" si="6"/>
        <v>178.94826578564454</v>
      </c>
      <c r="AH92" s="1">
        <f t="shared" si="7"/>
        <v>629.47705407297417</v>
      </c>
      <c r="AI92">
        <f t="shared" si="8"/>
        <v>673.97772974836334</v>
      </c>
      <c r="AJ92" s="1">
        <v>48939.321992782432</v>
      </c>
      <c r="AL92" t="s">
        <v>27</v>
      </c>
      <c r="AM92">
        <v>2245.4442405321688</v>
      </c>
      <c r="AN92">
        <v>4795.534375349881</v>
      </c>
      <c r="AO92">
        <v>3064.9840440450516</v>
      </c>
      <c r="AP92">
        <v>1329.8631805489742</v>
      </c>
      <c r="AQ92">
        <v>281.20269986010442</v>
      </c>
      <c r="AR92">
        <v>17.884282127545717</v>
      </c>
      <c r="AS92">
        <v>178.94826578564454</v>
      </c>
      <c r="AT92" s="1">
        <v>629.47705407297417</v>
      </c>
      <c r="AU92" s="1">
        <v>673.97772974836334</v>
      </c>
      <c r="AV92" s="1">
        <v>48939.321992782432</v>
      </c>
      <c r="AX92" t="s">
        <v>12</v>
      </c>
      <c r="AY92">
        <v>1331.8454677194225</v>
      </c>
      <c r="AZ92">
        <v>4302.4745670187049</v>
      </c>
      <c r="BA92">
        <v>1679.6535337489349</v>
      </c>
      <c r="BB92">
        <v>587.82742789239842</v>
      </c>
      <c r="BC92">
        <v>383.16752028466209</v>
      </c>
      <c r="BD92">
        <v>30.073628278661122</v>
      </c>
      <c r="BE92">
        <v>70.371301692827203</v>
      </c>
      <c r="BF92" s="1">
        <v>551.4780403576251</v>
      </c>
      <c r="BG92">
        <v>493.47421603692987</v>
      </c>
      <c r="BH92">
        <v>59396.004086711044</v>
      </c>
    </row>
    <row r="93" spans="2:60" x14ac:dyDescent="0.2">
      <c r="B93" s="2" t="s">
        <v>32</v>
      </c>
      <c r="C93" s="1">
        <v>749007.375</v>
      </c>
      <c r="D93" s="2" t="s">
        <v>32</v>
      </c>
      <c r="E93" s="1">
        <v>45393.890625</v>
      </c>
      <c r="F93" s="2" t="s">
        <v>32</v>
      </c>
      <c r="G93" s="1">
        <v>33351.0234375</v>
      </c>
      <c r="H93" s="2" t="s">
        <v>32</v>
      </c>
      <c r="I93" s="1">
        <v>26581.96875</v>
      </c>
      <c r="J93" s="2" t="s">
        <v>32</v>
      </c>
      <c r="K93" s="1">
        <v>12972.556640625</v>
      </c>
      <c r="L93" s="2" t="s">
        <v>32</v>
      </c>
      <c r="M93" s="1">
        <v>3039.8977049999999</v>
      </c>
      <c r="N93" s="2" t="s">
        <v>32</v>
      </c>
      <c r="O93" s="1">
        <v>109.95751953125</v>
      </c>
      <c r="P93" s="2" t="s">
        <v>32</v>
      </c>
      <c r="Q93" s="1">
        <v>2925.763916015625</v>
      </c>
      <c r="R93" s="2" t="s">
        <v>32</v>
      </c>
      <c r="S93" s="1">
        <v>10042.4287109375</v>
      </c>
      <c r="T93" s="2" t="s">
        <v>32</v>
      </c>
      <c r="U93">
        <v>8046.466796875</v>
      </c>
      <c r="V93" t="s">
        <v>32</v>
      </c>
      <c r="W93">
        <v>525963.4375</v>
      </c>
      <c r="X93" s="1"/>
      <c r="Z93" s="2" t="s">
        <v>32</v>
      </c>
      <c r="AA93">
        <f t="shared" si="0"/>
        <v>6060.5398745239327</v>
      </c>
      <c r="AB93">
        <f t="shared" si="1"/>
        <v>4452.6962685113749</v>
      </c>
      <c r="AC93">
        <f t="shared" si="2"/>
        <v>3548.9595479617274</v>
      </c>
      <c r="AD93">
        <f t="shared" si="3"/>
        <v>1731.966476381491</v>
      </c>
      <c r="AE93">
        <f t="shared" si="4"/>
        <v>405.85684553506564</v>
      </c>
      <c r="AF93">
        <f t="shared" si="5"/>
        <v>14.680432156125299</v>
      </c>
      <c r="AG93">
        <f t="shared" si="6"/>
        <v>390.61883950283203</v>
      </c>
      <c r="AH93" s="1">
        <f t="shared" si="7"/>
        <v>1340.7649972655477</v>
      </c>
      <c r="AI93">
        <f t="shared" si="8"/>
        <v>1074.2840545295032</v>
      </c>
      <c r="AJ93" s="1">
        <v>70221.396351404415</v>
      </c>
      <c r="AL93" t="s">
        <v>32</v>
      </c>
      <c r="AM93">
        <v>6060.5398745239327</v>
      </c>
      <c r="AN93">
        <v>4452.6962685113749</v>
      </c>
      <c r="AO93">
        <v>3548.9595479617274</v>
      </c>
      <c r="AP93">
        <v>1731.966476381491</v>
      </c>
      <c r="AQ93">
        <v>405.85684553506564</v>
      </c>
      <c r="AR93">
        <v>14.680432156125299</v>
      </c>
      <c r="AS93">
        <v>390.61883950283203</v>
      </c>
      <c r="AT93" s="1">
        <v>1340.7649972655477</v>
      </c>
      <c r="AU93" s="1">
        <v>1074.2840545295032</v>
      </c>
      <c r="AV93" s="1">
        <v>70221.396351404415</v>
      </c>
      <c r="AX93" t="s">
        <v>17</v>
      </c>
      <c r="AY93">
        <v>1482.985383153326</v>
      </c>
      <c r="AZ93">
        <v>2957.761549755126</v>
      </c>
      <c r="BA93">
        <v>2303.3552149135508</v>
      </c>
      <c r="BB93">
        <v>1963.933259429984</v>
      </c>
      <c r="BC93">
        <v>431.29491092843801</v>
      </c>
      <c r="BD93">
        <v>24.526823320634549</v>
      </c>
      <c r="BE93">
        <v>53.388023398154964</v>
      </c>
      <c r="BF93" s="1">
        <v>362.08066617769202</v>
      </c>
      <c r="BG93">
        <v>333.17386601836751</v>
      </c>
      <c r="BH93">
        <v>67059.911294680889</v>
      </c>
    </row>
    <row r="94" spans="2:60" x14ac:dyDescent="0.2">
      <c r="B94" s="2" t="s">
        <v>37</v>
      </c>
      <c r="C94" s="1">
        <v>1036903.25</v>
      </c>
      <c r="D94" s="2" t="s">
        <v>37</v>
      </c>
      <c r="E94" s="1">
        <v>13571.685546875</v>
      </c>
      <c r="F94" s="2" t="s">
        <v>37</v>
      </c>
      <c r="G94" s="1">
        <v>66717.1171875</v>
      </c>
      <c r="H94" s="2" t="s">
        <v>37</v>
      </c>
      <c r="I94" s="1">
        <v>32879.25</v>
      </c>
      <c r="J94" s="2" t="s">
        <v>37</v>
      </c>
      <c r="K94" s="1">
        <v>14095.4521484375</v>
      </c>
      <c r="L94" s="2" t="s">
        <v>37</v>
      </c>
      <c r="M94" s="1">
        <v>2095.3916020000001</v>
      </c>
      <c r="N94" s="2" t="s">
        <v>37</v>
      </c>
      <c r="O94" s="1">
        <v>90.256553649902344</v>
      </c>
      <c r="P94" s="2" t="s">
        <v>37</v>
      </c>
      <c r="Q94" s="1">
        <v>1417.8018798828125</v>
      </c>
      <c r="R94" s="2" t="s">
        <v>37</v>
      </c>
      <c r="S94" s="1">
        <v>5135.998046875</v>
      </c>
      <c r="T94" s="2" t="s">
        <v>37</v>
      </c>
      <c r="U94">
        <v>12232.60546875</v>
      </c>
      <c r="V94" t="s">
        <v>37</v>
      </c>
      <c r="W94">
        <v>623319.125</v>
      </c>
      <c r="X94" s="1"/>
      <c r="Z94" s="2" t="s">
        <v>37</v>
      </c>
      <c r="AA94">
        <f t="shared" si="0"/>
        <v>1308.8671047057669</v>
      </c>
      <c r="AB94">
        <f t="shared" si="1"/>
        <v>6434.2663780347884</v>
      </c>
      <c r="AC94">
        <f t="shared" si="2"/>
        <v>3170.9081826100942</v>
      </c>
      <c r="AD94">
        <f t="shared" si="3"/>
        <v>1359.3796864304843</v>
      </c>
      <c r="AE94">
        <f t="shared" si="4"/>
        <v>202.08168910648126</v>
      </c>
      <c r="AF94">
        <f t="shared" si="5"/>
        <v>8.7044334801633951</v>
      </c>
      <c r="AG94">
        <f t="shared" si="6"/>
        <v>136.73424978490641</v>
      </c>
      <c r="AH94" s="1">
        <f t="shared" si="7"/>
        <v>495.32085533293491</v>
      </c>
      <c r="AI94">
        <f t="shared" si="8"/>
        <v>1179.7248652417668</v>
      </c>
      <c r="AJ94" s="1">
        <v>60113.527949690586</v>
      </c>
      <c r="AL94" t="s">
        <v>37</v>
      </c>
      <c r="AM94">
        <v>1308.8671047057669</v>
      </c>
      <c r="AN94">
        <v>6434.2663780347884</v>
      </c>
      <c r="AO94">
        <v>3170.9081826100942</v>
      </c>
      <c r="AP94">
        <v>1359.3796864304843</v>
      </c>
      <c r="AQ94">
        <v>202.08168910648126</v>
      </c>
      <c r="AR94">
        <v>8.7044334801633951</v>
      </c>
      <c r="AS94">
        <v>136.73424978490641</v>
      </c>
      <c r="AT94" s="1">
        <v>495.32085533293491</v>
      </c>
      <c r="AU94" s="1">
        <v>1179.7248652417668</v>
      </c>
      <c r="AV94" s="1">
        <v>60113.527949690586</v>
      </c>
      <c r="AX94" t="s">
        <v>22</v>
      </c>
      <c r="AY94">
        <v>478.13021456006584</v>
      </c>
      <c r="AZ94">
        <v>3725.3443724630661</v>
      </c>
      <c r="BA94">
        <v>1047.7419181478408</v>
      </c>
      <c r="BB94">
        <v>646.19755777567036</v>
      </c>
      <c r="BC94">
        <v>347.47191280178367</v>
      </c>
      <c r="BD94">
        <v>18.325656492192309</v>
      </c>
      <c r="BE94">
        <v>104.92931003389864</v>
      </c>
      <c r="BF94" s="1">
        <v>560.75470205006104</v>
      </c>
      <c r="BG94">
        <v>155.22357848294516</v>
      </c>
      <c r="BH94">
        <v>40719.846010014895</v>
      </c>
    </row>
    <row r="95" spans="2:60" x14ac:dyDescent="0.2">
      <c r="B95" s="2" t="s">
        <v>42</v>
      </c>
      <c r="C95" s="1">
        <v>943660.25</v>
      </c>
      <c r="D95" s="2" t="s">
        <v>42</v>
      </c>
      <c r="E95" s="1">
        <v>701.1358642578125</v>
      </c>
      <c r="F95" s="2" t="s">
        <v>42</v>
      </c>
      <c r="G95" s="1">
        <v>221902.859375</v>
      </c>
      <c r="H95" s="2" t="s">
        <v>42</v>
      </c>
      <c r="I95" s="1">
        <v>29575.236328125</v>
      </c>
      <c r="J95" s="2" t="s">
        <v>42</v>
      </c>
      <c r="K95" s="1">
        <v>9884.0146484375</v>
      </c>
      <c r="L95" s="2" t="s">
        <v>42</v>
      </c>
      <c r="M95" s="1">
        <v>2788.6059570000002</v>
      </c>
      <c r="N95" s="2" t="s">
        <v>42</v>
      </c>
      <c r="O95" s="1">
        <v>242.94525146484375</v>
      </c>
      <c r="P95" s="2" t="s">
        <v>42</v>
      </c>
      <c r="Q95" s="1">
        <v>816.82421875</v>
      </c>
      <c r="R95" s="2" t="s">
        <v>42</v>
      </c>
      <c r="S95" s="1">
        <v>5861.8310546875</v>
      </c>
      <c r="T95" s="2" t="s">
        <v>42</v>
      </c>
      <c r="U95">
        <v>665.70904541015625</v>
      </c>
      <c r="V95" t="s">
        <v>42</v>
      </c>
      <c r="W95">
        <v>288303.65625</v>
      </c>
      <c r="X95" s="1"/>
      <c r="Z95" s="2" t="s">
        <v>42</v>
      </c>
      <c r="AA95">
        <f t="shared" si="0"/>
        <v>74.299607751604725</v>
      </c>
      <c r="AB95">
        <f t="shared" si="1"/>
        <v>23515.122034121923</v>
      </c>
      <c r="AC95">
        <f t="shared" si="2"/>
        <v>3134.09792646506</v>
      </c>
      <c r="AD95">
        <f t="shared" si="3"/>
        <v>1047.4124186578274</v>
      </c>
      <c r="AE95">
        <f t="shared" si="4"/>
        <v>295.50952866775947</v>
      </c>
      <c r="AF95">
        <f t="shared" si="5"/>
        <v>25.744991533217995</v>
      </c>
      <c r="AG95">
        <f t="shared" si="6"/>
        <v>86.559142313136533</v>
      </c>
      <c r="AH95" s="1">
        <f t="shared" si="7"/>
        <v>621.18024518755567</v>
      </c>
      <c r="AI95">
        <f t="shared" si="8"/>
        <v>70.545415620733877</v>
      </c>
      <c r="AJ95" s="1">
        <v>30551.637228547035</v>
      </c>
      <c r="AL95" t="s">
        <v>42</v>
      </c>
      <c r="AM95">
        <v>74.299607751604725</v>
      </c>
      <c r="AN95">
        <v>23515.122034121923</v>
      </c>
      <c r="AO95">
        <v>3134.09792646506</v>
      </c>
      <c r="AP95">
        <v>1047.4124186578274</v>
      </c>
      <c r="AQ95">
        <v>295.50952866775947</v>
      </c>
      <c r="AR95">
        <v>25.744991533217995</v>
      </c>
      <c r="AS95">
        <v>86.559142313136533</v>
      </c>
      <c r="AT95" s="1">
        <v>621.18024518755567</v>
      </c>
      <c r="AU95" s="1">
        <v>70.545415620733877</v>
      </c>
      <c r="AV95" s="1">
        <v>30551.637228547035</v>
      </c>
      <c r="AX95" t="s">
        <v>7</v>
      </c>
      <c r="AY95">
        <v>253.52319625519445</v>
      </c>
      <c r="AZ95">
        <v>2833.3131132904214</v>
      </c>
      <c r="BA95">
        <v>860.44192859596706</v>
      </c>
      <c r="BB95">
        <v>607.23114869450364</v>
      </c>
      <c r="BC95">
        <v>221.3881785212439</v>
      </c>
      <c r="BD95">
        <v>30.739589247132397</v>
      </c>
      <c r="BE95">
        <v>70.712913983338296</v>
      </c>
      <c r="BF95" s="5">
        <v>652.99147817204289</v>
      </c>
      <c r="BG95">
        <v>276.00684900529029</v>
      </c>
      <c r="BH95">
        <v>68304.52038560361</v>
      </c>
    </row>
    <row r="96" spans="2:60" x14ac:dyDescent="0.2">
      <c r="B96" s="2" t="s">
        <v>12</v>
      </c>
      <c r="C96" s="1">
        <v>923481</v>
      </c>
      <c r="D96" s="2" t="s">
        <v>12</v>
      </c>
      <c r="E96" s="1">
        <v>12299.33984375</v>
      </c>
      <c r="F96" s="2" t="s">
        <v>12</v>
      </c>
      <c r="G96" s="1">
        <v>39732.53515625</v>
      </c>
      <c r="H96" s="2" t="s">
        <v>12</v>
      </c>
      <c r="I96" s="1">
        <v>15511.28125</v>
      </c>
      <c r="J96" s="2" t="s">
        <v>12</v>
      </c>
      <c r="K96" s="1">
        <v>5428.474609375</v>
      </c>
      <c r="L96" s="2" t="s">
        <v>12</v>
      </c>
      <c r="M96" s="1">
        <v>3538.4792480000001</v>
      </c>
      <c r="N96" s="2" t="s">
        <v>12</v>
      </c>
      <c r="O96" s="1">
        <v>277.7242431640625</v>
      </c>
      <c r="P96" s="2" t="s">
        <v>12</v>
      </c>
      <c r="Q96" s="1">
        <v>649.8656005859375</v>
      </c>
      <c r="R96" s="2" t="s">
        <v>12</v>
      </c>
      <c r="S96" s="1">
        <v>5092.794921875</v>
      </c>
      <c r="T96" s="2" t="s">
        <v>12</v>
      </c>
      <c r="U96">
        <v>4557.140625</v>
      </c>
      <c r="V96" t="s">
        <v>12</v>
      </c>
      <c r="W96">
        <v>548510.8125</v>
      </c>
      <c r="X96" s="1"/>
      <c r="Z96" s="2" t="s">
        <v>12</v>
      </c>
      <c r="AA96">
        <f t="shared" si="0"/>
        <v>1331.8454677194225</v>
      </c>
      <c r="AB96">
        <f t="shared" si="1"/>
        <v>4302.4745670187049</v>
      </c>
      <c r="AC96">
        <f t="shared" si="2"/>
        <v>1679.6535337489349</v>
      </c>
      <c r="AD96">
        <f t="shared" si="3"/>
        <v>587.82742789239842</v>
      </c>
      <c r="AE96">
        <f t="shared" si="4"/>
        <v>383.16752028466209</v>
      </c>
      <c r="AF96">
        <f t="shared" si="5"/>
        <v>30.073628278661122</v>
      </c>
      <c r="AG96">
        <f t="shared" si="6"/>
        <v>70.371301692827203</v>
      </c>
      <c r="AH96" s="1">
        <f t="shared" si="7"/>
        <v>551.4780403576251</v>
      </c>
      <c r="AI96">
        <f t="shared" si="8"/>
        <v>493.47421603692987</v>
      </c>
      <c r="AJ96" s="1">
        <v>59396.004086711044</v>
      </c>
      <c r="AM96">
        <f t="shared" ref="AM96:AU96" si="25">AVERAGE(AM92:AM95)</f>
        <v>2422.2877068783682</v>
      </c>
      <c r="AN96">
        <f t="shared" si="25"/>
        <v>9799.4047640044919</v>
      </c>
      <c r="AO96">
        <f t="shared" si="25"/>
        <v>3229.7374252704831</v>
      </c>
      <c r="AP96">
        <f t="shared" si="25"/>
        <v>1367.1554405046943</v>
      </c>
      <c r="AQ96">
        <f t="shared" si="25"/>
        <v>296.16269079235269</v>
      </c>
      <c r="AR96">
        <f t="shared" si="25"/>
        <v>16.753534824263102</v>
      </c>
      <c r="AS96">
        <f t="shared" si="25"/>
        <v>198.21512434662986</v>
      </c>
      <c r="AT96">
        <f t="shared" si="25"/>
        <v>771.6857879647531</v>
      </c>
      <c r="AU96">
        <f t="shared" si="25"/>
        <v>749.6330162850918</v>
      </c>
      <c r="AV96">
        <v>52456.470880606117</v>
      </c>
      <c r="AY96">
        <f t="shared" ref="AY96:BG96" si="26">AVERAGE(AY92:AY95)</f>
        <v>886.62106542200218</v>
      </c>
      <c r="AZ96">
        <f t="shared" si="26"/>
        <v>3454.7234006318299</v>
      </c>
      <c r="BA96">
        <f t="shared" si="26"/>
        <v>1472.7981488515734</v>
      </c>
      <c r="BB96">
        <f t="shared" si="26"/>
        <v>951.29734844813902</v>
      </c>
      <c r="BC96">
        <f t="shared" si="26"/>
        <v>345.83063063403188</v>
      </c>
      <c r="BD96">
        <f t="shared" si="26"/>
        <v>25.916424334655094</v>
      </c>
      <c r="BE96">
        <f t="shared" si="26"/>
        <v>74.850387277054779</v>
      </c>
      <c r="BF96">
        <f t="shared" si="26"/>
        <v>531.82622168935518</v>
      </c>
      <c r="BG96">
        <f t="shared" si="26"/>
        <v>314.4696273858832</v>
      </c>
      <c r="BH96">
        <v>58870.070444252604</v>
      </c>
    </row>
    <row r="97" spans="2:106" x14ac:dyDescent="0.2">
      <c r="B97" s="2" t="s">
        <v>17</v>
      </c>
      <c r="C97" s="1">
        <v>1056334.625</v>
      </c>
      <c r="D97" s="2" t="s">
        <v>17</v>
      </c>
      <c r="E97" s="1">
        <v>15665.2880859375</v>
      </c>
      <c r="F97" s="2" t="s">
        <v>17</v>
      </c>
      <c r="G97" s="1">
        <v>31243.859375</v>
      </c>
      <c r="H97" s="2" t="s">
        <v>17</v>
      </c>
      <c r="I97" s="1">
        <v>24331.138671875</v>
      </c>
      <c r="J97" s="2" t="s">
        <v>17</v>
      </c>
      <c r="K97" s="1">
        <v>20745.70703125</v>
      </c>
      <c r="L97" s="2" t="s">
        <v>17</v>
      </c>
      <c r="M97" s="1">
        <v>4555.9174800000001</v>
      </c>
      <c r="N97" s="2" t="s">
        <v>17</v>
      </c>
      <c r="O97" s="1">
        <v>259.0853271484375</v>
      </c>
      <c r="P97" s="2" t="s">
        <v>17</v>
      </c>
      <c r="Q97" s="1">
        <v>563.9561767578125</v>
      </c>
      <c r="R97" s="2" t="s">
        <v>17</v>
      </c>
      <c r="S97" s="1">
        <v>3824.783447265625</v>
      </c>
      <c r="T97" s="2" t="s">
        <v>17</v>
      </c>
      <c r="U97">
        <v>3519.430908203125</v>
      </c>
      <c r="V97" t="s">
        <v>17</v>
      </c>
      <c r="W97">
        <v>708377.0625</v>
      </c>
      <c r="X97" s="1"/>
      <c r="Z97" s="2" t="s">
        <v>17</v>
      </c>
      <c r="AA97">
        <f t="shared" si="0"/>
        <v>1482.985383153326</v>
      </c>
      <c r="AB97">
        <f t="shared" si="1"/>
        <v>2957.761549755126</v>
      </c>
      <c r="AC97">
        <f t="shared" si="2"/>
        <v>2303.3552149135508</v>
      </c>
      <c r="AD97">
        <f t="shared" si="3"/>
        <v>1963.933259429984</v>
      </c>
      <c r="AE97">
        <f t="shared" si="4"/>
        <v>431.29491092843801</v>
      </c>
      <c r="AF97">
        <f t="shared" si="5"/>
        <v>24.526823320634549</v>
      </c>
      <c r="AG97">
        <f t="shared" si="6"/>
        <v>53.388023398154964</v>
      </c>
      <c r="AH97" s="1">
        <f t="shared" si="7"/>
        <v>362.08066617769202</v>
      </c>
      <c r="AI97">
        <f t="shared" si="8"/>
        <v>333.17386601836751</v>
      </c>
      <c r="AJ97" s="1">
        <v>67059.911294680889</v>
      </c>
      <c r="AM97">
        <f>STDEV(AM92:AM95)</f>
        <v>2583.3380213688833</v>
      </c>
      <c r="AN97">
        <f t="shared" ref="AN97:AU97" si="27">STDEV(AN92:AN95)</f>
        <v>9184.6079065785761</v>
      </c>
      <c r="AO97">
        <f t="shared" si="27"/>
        <v>217.29721103016453</v>
      </c>
      <c r="AP97">
        <f t="shared" si="27"/>
        <v>280.93526355211827</v>
      </c>
      <c r="AQ97">
        <f t="shared" si="27"/>
        <v>83.881405194852704</v>
      </c>
      <c r="AR97">
        <f t="shared" si="27"/>
        <v>7.0995462374511069</v>
      </c>
      <c r="AS97">
        <f t="shared" si="27"/>
        <v>133.71282374982607</v>
      </c>
      <c r="AT97">
        <f t="shared" si="27"/>
        <v>384.31929644015554</v>
      </c>
      <c r="AU97">
        <f t="shared" si="27"/>
        <v>502.41449917014887</v>
      </c>
      <c r="AV97">
        <v>16994.265440296174</v>
      </c>
      <c r="AY97">
        <f>STDEV(AY92:AY95)</f>
        <v>611.43352188271558</v>
      </c>
      <c r="AZ97">
        <f t="shared" ref="AZ97:BG97" si="28">STDEV(AZ92:AZ95)</f>
        <v>689.21200824944697</v>
      </c>
      <c r="BA97">
        <f t="shared" si="28"/>
        <v>655.30327075645255</v>
      </c>
      <c r="BB97">
        <f t="shared" si="28"/>
        <v>675.52678294797499</v>
      </c>
      <c r="BC97">
        <f t="shared" si="28"/>
        <v>89.790133515180742</v>
      </c>
      <c r="BD97">
        <f t="shared" si="28"/>
        <v>5.7762736494890792</v>
      </c>
      <c r="BE97">
        <f t="shared" si="28"/>
        <v>21.622176504764234</v>
      </c>
      <c r="BF97">
        <f t="shared" si="28"/>
        <v>122.08961728641415</v>
      </c>
      <c r="BG97">
        <f t="shared" si="28"/>
        <v>140.5123727801255</v>
      </c>
      <c r="BH97">
        <v>12725.166561590653</v>
      </c>
    </row>
    <row r="98" spans="2:106" x14ac:dyDescent="0.2">
      <c r="B98" s="2" t="s">
        <v>22</v>
      </c>
      <c r="C98" s="1">
        <v>1189428</v>
      </c>
      <c r="D98" s="2" t="s">
        <v>22</v>
      </c>
      <c r="E98" s="1">
        <v>5687.0146484375</v>
      </c>
      <c r="F98" s="2" t="s">
        <v>22</v>
      </c>
      <c r="G98" s="1">
        <v>44310.2890625</v>
      </c>
      <c r="H98" s="2" t="s">
        <v>22</v>
      </c>
      <c r="I98" s="1">
        <v>12462.1357421875</v>
      </c>
      <c r="J98" s="2" t="s">
        <v>22</v>
      </c>
      <c r="K98" s="1">
        <v>7686.0546875</v>
      </c>
      <c r="L98" s="2" t="s">
        <v>22</v>
      </c>
      <c r="M98" s="1">
        <v>4132.9282229999999</v>
      </c>
      <c r="N98" s="2" t="s">
        <v>22</v>
      </c>
      <c r="O98" s="1">
        <v>217.97048950195313</v>
      </c>
      <c r="P98" s="2" t="s">
        <v>22</v>
      </c>
      <c r="Q98" s="1">
        <v>1248.05859375</v>
      </c>
      <c r="R98" s="2" t="s">
        <v>22</v>
      </c>
      <c r="S98" s="1">
        <v>6669.7734375</v>
      </c>
      <c r="T98" s="2" t="s">
        <v>22</v>
      </c>
      <c r="U98">
        <v>1846.272705078125</v>
      </c>
      <c r="V98" t="s">
        <v>22</v>
      </c>
      <c r="W98">
        <v>484333.25</v>
      </c>
      <c r="X98" s="1"/>
      <c r="Z98" s="2" t="s">
        <v>22</v>
      </c>
      <c r="AA98">
        <f t="shared" si="0"/>
        <v>478.13021456006584</v>
      </c>
      <c r="AB98">
        <f t="shared" si="1"/>
        <v>3725.3443724630661</v>
      </c>
      <c r="AC98">
        <f t="shared" si="2"/>
        <v>1047.7419181478408</v>
      </c>
      <c r="AD98">
        <f t="shared" si="3"/>
        <v>646.19755777567036</v>
      </c>
      <c r="AE98">
        <f t="shared" si="4"/>
        <v>347.47191280178367</v>
      </c>
      <c r="AF98">
        <f t="shared" si="5"/>
        <v>18.325656492192309</v>
      </c>
      <c r="AG98">
        <f t="shared" si="6"/>
        <v>104.92931003389864</v>
      </c>
      <c r="AH98" s="1">
        <f t="shared" si="7"/>
        <v>560.75470205006104</v>
      </c>
      <c r="AI98">
        <f t="shared" si="8"/>
        <v>155.22357848294516</v>
      </c>
      <c r="AJ98" s="1">
        <v>40719.846010014895</v>
      </c>
    </row>
    <row r="99" spans="2:106" x14ac:dyDescent="0.2">
      <c r="B99" s="4" t="s">
        <v>7</v>
      </c>
      <c r="C99" s="5">
        <v>912744.3125</v>
      </c>
      <c r="D99" s="4" t="s">
        <v>7</v>
      </c>
      <c r="E99" s="5">
        <v>2314.0185546875</v>
      </c>
      <c r="F99" s="4" t="s">
        <v>7</v>
      </c>
      <c r="G99" s="5">
        <v>25860.904296875</v>
      </c>
      <c r="H99" s="4" t="s">
        <v>7</v>
      </c>
      <c r="I99" s="5">
        <v>7853.634765625</v>
      </c>
      <c r="J99" s="4" t="s">
        <v>7</v>
      </c>
      <c r="K99" s="5">
        <v>5542.4677734375</v>
      </c>
      <c r="L99" s="4" t="s">
        <v>7</v>
      </c>
      <c r="M99" s="5">
        <v>2020.7080080000001</v>
      </c>
      <c r="N99" s="4" t="s">
        <v>7</v>
      </c>
      <c r="O99" s="5">
        <v>280.5738525390625</v>
      </c>
      <c r="P99" s="4" t="s">
        <v>7</v>
      </c>
      <c r="Q99" s="5">
        <v>645.4281005859375</v>
      </c>
      <c r="R99" s="4" t="s">
        <v>7</v>
      </c>
      <c r="S99" s="5">
        <v>5960.142578125</v>
      </c>
      <c r="T99" s="4" t="s">
        <v>7</v>
      </c>
      <c r="U99" s="5">
        <v>2519.23681640625</v>
      </c>
      <c r="V99" s="1" t="s">
        <v>7</v>
      </c>
      <c r="W99" s="1">
        <v>623445.625</v>
      </c>
      <c r="X99" s="1"/>
      <c r="Z99" s="4" t="s">
        <v>7</v>
      </c>
      <c r="AA99">
        <f t="shared" si="0"/>
        <v>253.52319625519445</v>
      </c>
      <c r="AB99">
        <f t="shared" si="1"/>
        <v>2833.3131132904214</v>
      </c>
      <c r="AC99">
        <f t="shared" si="2"/>
        <v>860.44192859596706</v>
      </c>
      <c r="AD99">
        <f t="shared" si="3"/>
        <v>607.23114869450364</v>
      </c>
      <c r="AE99">
        <f t="shared" si="4"/>
        <v>221.3881785212439</v>
      </c>
      <c r="AF99">
        <f t="shared" si="5"/>
        <v>30.739589247132397</v>
      </c>
      <c r="AG99">
        <f t="shared" si="6"/>
        <v>70.712913983338296</v>
      </c>
      <c r="AH99" s="1">
        <f t="shared" si="7"/>
        <v>652.99147817204289</v>
      </c>
      <c r="AI99">
        <f t="shared" si="8"/>
        <v>276.00684900529029</v>
      </c>
      <c r="AJ99" s="1">
        <v>68304.52038560361</v>
      </c>
      <c r="AM99" t="s">
        <v>70</v>
      </c>
      <c r="AN99" t="s">
        <v>71</v>
      </c>
      <c r="AO99" s="12" t="s">
        <v>72</v>
      </c>
      <c r="AP99" t="s">
        <v>73</v>
      </c>
      <c r="AQ99" t="s">
        <v>74</v>
      </c>
      <c r="AR99" t="s">
        <v>75</v>
      </c>
      <c r="AS99" t="s">
        <v>76</v>
      </c>
      <c r="AT99" s="12" t="s">
        <v>106</v>
      </c>
      <c r="AU99" s="12" t="s">
        <v>183</v>
      </c>
      <c r="AV99" s="12" t="s">
        <v>299</v>
      </c>
      <c r="AY99" t="s">
        <v>70</v>
      </c>
      <c r="AZ99" t="s">
        <v>71</v>
      </c>
      <c r="BA99" t="s">
        <v>72</v>
      </c>
      <c r="BB99" t="s">
        <v>73</v>
      </c>
      <c r="BC99" t="s">
        <v>74</v>
      </c>
      <c r="BD99" t="s">
        <v>75</v>
      </c>
      <c r="BE99" t="s">
        <v>76</v>
      </c>
      <c r="BF99" s="12" t="s">
        <v>106</v>
      </c>
      <c r="BG99" s="12" t="s">
        <v>183</v>
      </c>
      <c r="BH99" t="s">
        <v>299</v>
      </c>
    </row>
    <row r="100" spans="2:106" x14ac:dyDescent="0.2">
      <c r="B100" s="1" t="s">
        <v>53</v>
      </c>
      <c r="C100" s="3">
        <v>1252823.5</v>
      </c>
      <c r="D100" s="1" t="s">
        <v>53</v>
      </c>
      <c r="E100" s="3">
        <v>14914.884765625</v>
      </c>
      <c r="F100" s="1" t="s">
        <v>53</v>
      </c>
      <c r="G100" s="3">
        <v>34829.26171875</v>
      </c>
      <c r="H100" s="1" t="s">
        <v>53</v>
      </c>
      <c r="I100" s="3">
        <v>10766.1787109375</v>
      </c>
      <c r="J100" s="1" t="s">
        <v>53</v>
      </c>
      <c r="K100" s="3">
        <v>10556.0380859375</v>
      </c>
      <c r="L100" s="1" t="s">
        <v>53</v>
      </c>
      <c r="M100" s="3">
        <v>1313.762939</v>
      </c>
      <c r="N100" s="1" t="s">
        <v>53</v>
      </c>
      <c r="O100" s="3">
        <v>158.13836670000001</v>
      </c>
      <c r="P100" s="1" t="s">
        <v>53</v>
      </c>
      <c r="Q100" s="3">
        <v>1246.1202392578125</v>
      </c>
      <c r="R100" s="1" t="s">
        <v>53</v>
      </c>
      <c r="S100" s="3">
        <v>9175.056640625</v>
      </c>
      <c r="T100" t="s">
        <v>53</v>
      </c>
      <c r="U100">
        <v>1964.8012699999999</v>
      </c>
      <c r="V100" t="s">
        <v>53</v>
      </c>
      <c r="W100">
        <v>516166.6875</v>
      </c>
      <c r="X100" s="1"/>
      <c r="Z100" s="1" t="s">
        <v>53</v>
      </c>
      <c r="AA100">
        <f t="shared" si="0"/>
        <v>1190.5016760641063</v>
      </c>
      <c r="AB100">
        <f t="shared" si="1"/>
        <v>2780.0613349566001</v>
      </c>
      <c r="AC100">
        <f t="shared" si="2"/>
        <v>859.3531898896772</v>
      </c>
      <c r="AD100">
        <f t="shared" si="3"/>
        <v>842.57982756050626</v>
      </c>
      <c r="AE100">
        <f t="shared" si="4"/>
        <v>104.86416793746285</v>
      </c>
      <c r="AF100">
        <f t="shared" si="5"/>
        <v>12.62255750311197</v>
      </c>
      <c r="AG100">
        <f t="shared" si="6"/>
        <v>99.464947716722463</v>
      </c>
      <c r="AH100" s="1">
        <f t="shared" si="7"/>
        <v>732.35029839598315</v>
      </c>
      <c r="AI100">
        <f t="shared" si="8"/>
        <v>156.82985432505058</v>
      </c>
      <c r="AJ100" s="1">
        <v>41200.271825999429</v>
      </c>
      <c r="AL100" t="s">
        <v>53</v>
      </c>
      <c r="AM100">
        <v>1190.5016760641063</v>
      </c>
      <c r="AN100">
        <v>2780.0613349566001</v>
      </c>
      <c r="AO100">
        <v>859.3531898896772</v>
      </c>
      <c r="AP100">
        <v>842.57982756050626</v>
      </c>
      <c r="AQ100">
        <v>104.86416793746285</v>
      </c>
      <c r="AR100">
        <v>12.62255750311197</v>
      </c>
      <c r="AS100">
        <v>99.464947716722463</v>
      </c>
      <c r="AT100" s="3">
        <v>732.35029839598315</v>
      </c>
      <c r="AU100" s="1">
        <v>156.82985432505058</v>
      </c>
      <c r="AV100" s="1">
        <v>41200.271825999429</v>
      </c>
      <c r="AX100" t="s">
        <v>46</v>
      </c>
      <c r="AY100">
        <v>300.12971198986884</v>
      </c>
      <c r="AZ100">
        <v>3849.7666058099076</v>
      </c>
      <c r="BA100">
        <v>50.842861206188054</v>
      </c>
      <c r="BB100">
        <v>3715.1675816728002</v>
      </c>
      <c r="BC100">
        <v>148.08038207887458</v>
      </c>
      <c r="BD100">
        <v>22.095736774196627</v>
      </c>
      <c r="BE100">
        <v>532.24659137673189</v>
      </c>
      <c r="BF100" s="3">
        <v>549.84418798393608</v>
      </c>
      <c r="BG100">
        <v>439.30817468906463</v>
      </c>
      <c r="BH100">
        <v>20453.765902300736</v>
      </c>
    </row>
    <row r="101" spans="2:106" x14ac:dyDescent="0.2">
      <c r="B101" s="1" t="s">
        <v>58</v>
      </c>
      <c r="C101" s="3">
        <v>908396.3125</v>
      </c>
      <c r="D101" s="1" t="s">
        <v>58</v>
      </c>
      <c r="E101" s="3">
        <v>8793.0849609375</v>
      </c>
      <c r="F101" s="1" t="s">
        <v>58</v>
      </c>
      <c r="G101" s="3">
        <v>35559.83203125</v>
      </c>
      <c r="H101" s="1" t="s">
        <v>58</v>
      </c>
      <c r="I101" s="3">
        <v>12575.201171875</v>
      </c>
      <c r="J101" s="1" t="s">
        <v>58</v>
      </c>
      <c r="K101" s="3">
        <v>16638.427734375</v>
      </c>
      <c r="L101" s="1" t="s">
        <v>58</v>
      </c>
      <c r="M101" s="3">
        <v>4218.6806640000004</v>
      </c>
      <c r="N101" s="1" t="s">
        <v>58</v>
      </c>
      <c r="O101" s="3">
        <v>109.9575195</v>
      </c>
      <c r="P101" s="1" t="s">
        <v>58</v>
      </c>
      <c r="Q101" s="3">
        <v>2381.05810546875</v>
      </c>
      <c r="R101" s="1" t="s">
        <v>58</v>
      </c>
      <c r="S101" s="3">
        <v>13096.8642578125</v>
      </c>
      <c r="T101" t="s">
        <v>58</v>
      </c>
      <c r="U101">
        <v>4291.6455079999996</v>
      </c>
      <c r="V101" t="s">
        <v>58</v>
      </c>
      <c r="W101">
        <v>584795.75</v>
      </c>
      <c r="X101" s="1"/>
      <c r="Z101" s="1" t="s">
        <v>58</v>
      </c>
      <c r="AA101">
        <f t="shared" si="0"/>
        <v>967.97893605908928</v>
      </c>
      <c r="AB101">
        <f t="shared" si="1"/>
        <v>3914.5724770046331</v>
      </c>
      <c r="AC101">
        <f t="shared" si="2"/>
        <v>1384.3298347685663</v>
      </c>
      <c r="AD101">
        <f t="shared" si="3"/>
        <v>1831.6265164688236</v>
      </c>
      <c r="AE101">
        <f t="shared" si="4"/>
        <v>464.40970818009572</v>
      </c>
      <c r="AF101">
        <f t="shared" si="5"/>
        <v>12.10457572173379</v>
      </c>
      <c r="AG101">
        <f t="shared" si="6"/>
        <v>262.1166634765209</v>
      </c>
      <c r="AH101" s="1">
        <f t="shared" si="7"/>
        <v>1441.7566515399631</v>
      </c>
      <c r="AI101">
        <f t="shared" si="8"/>
        <v>472.44197812614959</v>
      </c>
      <c r="AJ101" s="1">
        <v>64376.719935221001</v>
      </c>
      <c r="AL101" t="s">
        <v>58</v>
      </c>
      <c r="AM101">
        <v>967.97893605908928</v>
      </c>
      <c r="AN101">
        <v>3914.5724770046331</v>
      </c>
      <c r="AO101">
        <v>1384.3298347685663</v>
      </c>
      <c r="AP101">
        <v>1831.6265164688236</v>
      </c>
      <c r="AQ101">
        <v>464.40970818009572</v>
      </c>
      <c r="AR101">
        <v>12.10457572173379</v>
      </c>
      <c r="AS101">
        <v>262.1166634765209</v>
      </c>
      <c r="AT101" s="3">
        <v>1441.7566515399631</v>
      </c>
      <c r="AU101" s="1">
        <v>472.44197812614959</v>
      </c>
      <c r="AV101" s="1">
        <v>64376.719935221001</v>
      </c>
      <c r="AX101" t="s">
        <v>47</v>
      </c>
      <c r="AY101">
        <v>1598.3933201030738</v>
      </c>
      <c r="AZ101">
        <v>6911.499544906238</v>
      </c>
      <c r="BA101">
        <v>446.26052267305749</v>
      </c>
      <c r="BB101">
        <v>3921.7151199453833</v>
      </c>
      <c r="BC101">
        <v>163.43615469112814</v>
      </c>
      <c r="BD101">
        <v>26.728958030012716</v>
      </c>
      <c r="BE101">
        <v>484.43348257889733</v>
      </c>
      <c r="BF101" s="3">
        <v>711.27985803241131</v>
      </c>
      <c r="BG101">
        <v>1203.5079622709345</v>
      </c>
      <c r="BH101">
        <v>57475.040770159467</v>
      </c>
    </row>
    <row r="102" spans="2:106" x14ac:dyDescent="0.2">
      <c r="B102" s="1" t="s">
        <v>63</v>
      </c>
      <c r="C102" s="3">
        <v>1045869.25</v>
      </c>
      <c r="D102" s="1" t="s">
        <v>63</v>
      </c>
      <c r="E102" s="3">
        <v>2097.064453125</v>
      </c>
      <c r="F102" s="1" t="s">
        <v>63</v>
      </c>
      <c r="G102" s="3">
        <v>149859.8125</v>
      </c>
      <c r="H102" s="1" t="s">
        <v>63</v>
      </c>
      <c r="I102" s="3">
        <v>6898.12890625</v>
      </c>
      <c r="J102" s="1" t="s">
        <v>63</v>
      </c>
      <c r="K102" s="3">
        <v>11105.998046875</v>
      </c>
      <c r="L102" s="1" t="s">
        <v>63</v>
      </c>
      <c r="M102" s="3">
        <v>1264.3754879999999</v>
      </c>
      <c r="N102" s="1" t="s">
        <v>63</v>
      </c>
      <c r="O102" s="3">
        <v>90.256553650000001</v>
      </c>
      <c r="P102" s="1" t="s">
        <v>63</v>
      </c>
      <c r="Q102" s="3">
        <v>790.7584228515625</v>
      </c>
      <c r="R102" s="1" t="s">
        <v>63</v>
      </c>
      <c r="S102" s="3">
        <v>3576.70654296875</v>
      </c>
      <c r="T102" t="s">
        <v>63</v>
      </c>
      <c r="U102">
        <v>1688.0751949999999</v>
      </c>
      <c r="V102" t="s">
        <v>63</v>
      </c>
      <c r="W102">
        <v>458173.375</v>
      </c>
      <c r="X102" s="1"/>
      <c r="Z102" s="1" t="s">
        <v>63</v>
      </c>
      <c r="AA102">
        <f t="shared" si="0"/>
        <v>200.50923699353433</v>
      </c>
      <c r="AB102">
        <f t="shared" si="1"/>
        <v>14328.733013232773</v>
      </c>
      <c r="AC102">
        <f t="shared" si="2"/>
        <v>659.55939580879738</v>
      </c>
      <c r="AD102">
        <f t="shared" si="3"/>
        <v>1061.8916319487355</v>
      </c>
      <c r="AE102">
        <f t="shared" si="4"/>
        <v>120.89230924420045</v>
      </c>
      <c r="AF102">
        <f t="shared" si="5"/>
        <v>8.6298123450899809</v>
      </c>
      <c r="AG102">
        <f t="shared" si="6"/>
        <v>75.607770555598847</v>
      </c>
      <c r="AH102" s="1">
        <f t="shared" si="7"/>
        <v>341.98410011277701</v>
      </c>
      <c r="AI102">
        <f t="shared" si="8"/>
        <v>161.40403735935442</v>
      </c>
      <c r="AJ102" s="1">
        <v>43807.901895958792</v>
      </c>
      <c r="AL102" t="s">
        <v>63</v>
      </c>
      <c r="AM102">
        <v>200.50923699353433</v>
      </c>
      <c r="AN102">
        <v>14328.733013232773</v>
      </c>
      <c r="AO102">
        <v>659.55939580879738</v>
      </c>
      <c r="AP102">
        <v>1061.8916319487355</v>
      </c>
      <c r="AQ102">
        <v>120.89230924420045</v>
      </c>
      <c r="AR102">
        <v>8.6298123450899809</v>
      </c>
      <c r="AS102">
        <v>75.607770555598847</v>
      </c>
      <c r="AT102" s="3">
        <v>341.98410011277701</v>
      </c>
      <c r="AU102" s="1">
        <v>161.40403735935442</v>
      </c>
      <c r="AV102" s="1">
        <v>43807.901895958792</v>
      </c>
      <c r="AX102" t="s">
        <v>48</v>
      </c>
      <c r="AY102">
        <v>457.3072245337039</v>
      </c>
      <c r="AZ102">
        <v>3856.7873321512748</v>
      </c>
      <c r="BA102">
        <v>329.15193506208675</v>
      </c>
      <c r="BB102">
        <v>2922.3682683443781</v>
      </c>
      <c r="BC102">
        <v>115.58106740955729</v>
      </c>
      <c r="BD102">
        <v>19.23747415717644</v>
      </c>
      <c r="BE102">
        <v>240.09055275731069</v>
      </c>
      <c r="BF102" s="3">
        <v>847.29709991116908</v>
      </c>
      <c r="BG102">
        <v>332.94744890236677</v>
      </c>
      <c r="BH102">
        <v>78343.02434620139</v>
      </c>
    </row>
    <row r="103" spans="2:106" x14ac:dyDescent="0.2">
      <c r="B103" s="1" t="s">
        <v>68</v>
      </c>
      <c r="C103" s="3">
        <v>1679544.875</v>
      </c>
      <c r="D103" s="1" t="s">
        <v>68</v>
      </c>
      <c r="E103" s="3">
        <v>4938.751953125</v>
      </c>
      <c r="F103" s="1" t="s">
        <v>68</v>
      </c>
      <c r="G103" s="3">
        <v>39516.015625</v>
      </c>
      <c r="H103" s="1" t="s">
        <v>68</v>
      </c>
      <c r="I103" s="3">
        <v>10435.46484375</v>
      </c>
      <c r="J103" s="1" t="s">
        <v>68</v>
      </c>
      <c r="K103" s="3">
        <v>21024.724609375</v>
      </c>
      <c r="L103" s="1" t="s">
        <v>68</v>
      </c>
      <c r="M103" s="3">
        <v>2275.9392090000001</v>
      </c>
      <c r="N103" s="1" t="s">
        <v>68</v>
      </c>
      <c r="O103" s="3">
        <v>242.94525150000001</v>
      </c>
      <c r="P103" s="1" t="s">
        <v>68</v>
      </c>
      <c r="Q103" s="3">
        <v>1553.776611328125</v>
      </c>
      <c r="R103" s="1" t="s">
        <v>68</v>
      </c>
      <c r="S103" s="3">
        <v>8529.501953125</v>
      </c>
      <c r="T103" t="s">
        <v>68</v>
      </c>
      <c r="U103">
        <v>5489.8369140000004</v>
      </c>
      <c r="V103" t="s">
        <v>68</v>
      </c>
      <c r="W103">
        <v>276761.0625</v>
      </c>
      <c r="X103" s="1"/>
      <c r="Z103" s="1" t="s">
        <v>68</v>
      </c>
      <c r="AA103">
        <f t="shared" si="0"/>
        <v>294.05299177403646</v>
      </c>
      <c r="AB103">
        <f t="shared" si="1"/>
        <v>2352.7811738284163</v>
      </c>
      <c r="AC103">
        <f t="shared" si="2"/>
        <v>621.32694392878318</v>
      </c>
      <c r="AD103">
        <f t="shared" si="3"/>
        <v>1251.8108281789732</v>
      </c>
      <c r="AE103">
        <f t="shared" si="4"/>
        <v>135.50928247749263</v>
      </c>
      <c r="AF103">
        <f t="shared" si="5"/>
        <v>14.464945540678098</v>
      </c>
      <c r="AG103">
        <f t="shared" si="6"/>
        <v>92.51176520830532</v>
      </c>
      <c r="AH103" s="1">
        <f t="shared" si="7"/>
        <v>507.84602900979354</v>
      </c>
      <c r="AI103">
        <f t="shared" si="8"/>
        <v>326.86455692349398</v>
      </c>
      <c r="AJ103" s="1">
        <v>16478.336876828016</v>
      </c>
      <c r="AL103" t="s">
        <v>68</v>
      </c>
      <c r="AM103">
        <v>294.05299177403646</v>
      </c>
      <c r="AN103">
        <v>2352.7811738284163</v>
      </c>
      <c r="AO103">
        <v>621.32694392878318</v>
      </c>
      <c r="AP103">
        <v>1251.8108281789732</v>
      </c>
      <c r="AQ103">
        <v>135.50928247749263</v>
      </c>
      <c r="AR103">
        <v>14.464945540678098</v>
      </c>
      <c r="AS103">
        <v>92.51176520830532</v>
      </c>
      <c r="AT103" s="3">
        <v>507.84602900979354</v>
      </c>
      <c r="AU103" s="1">
        <v>326.86455692349398</v>
      </c>
      <c r="AV103" s="1">
        <v>16478.336876828016</v>
      </c>
      <c r="AX103" t="s">
        <v>45</v>
      </c>
      <c r="AY103">
        <v>3349.6894268306032</v>
      </c>
      <c r="AZ103">
        <v>9961.5044328505246</v>
      </c>
      <c r="BA103">
        <v>1111.115874347842</v>
      </c>
      <c r="BB103">
        <v>4203.1107482943562</v>
      </c>
      <c r="BC103">
        <v>110.08338103250757</v>
      </c>
      <c r="BD103">
        <v>32.75698960195556</v>
      </c>
      <c r="BE103">
        <v>393.44085200116751</v>
      </c>
      <c r="BF103" s="6">
        <v>680.1517065562407</v>
      </c>
      <c r="BG103">
        <v>541.73577788317709</v>
      </c>
      <c r="BH103">
        <v>150851.73483162466</v>
      </c>
    </row>
    <row r="104" spans="2:106" x14ac:dyDescent="0.2">
      <c r="B104" s="1" t="s">
        <v>46</v>
      </c>
      <c r="C104" s="3">
        <v>1256913.25</v>
      </c>
      <c r="D104" s="1" t="s">
        <v>46</v>
      </c>
      <c r="E104" s="3">
        <v>3772.3701171875</v>
      </c>
      <c r="F104" s="1" t="s">
        <v>46</v>
      </c>
      <c r="G104" s="3">
        <v>48388.2265625</v>
      </c>
      <c r="H104" s="1" t="s">
        <v>46</v>
      </c>
      <c r="I104" s="3">
        <v>639.0506591796875</v>
      </c>
      <c r="J104" s="1" t="s">
        <v>46</v>
      </c>
      <c r="K104" s="3">
        <v>46696.43359375</v>
      </c>
      <c r="L104" s="1" t="s">
        <v>46</v>
      </c>
      <c r="M104" s="3">
        <v>1861.241943</v>
      </c>
      <c r="N104" s="1" t="s">
        <v>46</v>
      </c>
      <c r="O104" s="3">
        <v>277.72424319999999</v>
      </c>
      <c r="P104" s="1" t="s">
        <v>46</v>
      </c>
      <c r="Q104" s="3">
        <v>6689.8779296875</v>
      </c>
      <c r="R104" s="1" t="s">
        <v>46</v>
      </c>
      <c r="S104" s="3">
        <v>6911.064453125</v>
      </c>
      <c r="T104" t="s">
        <v>46</v>
      </c>
      <c r="U104">
        <v>5521.7226559999999</v>
      </c>
      <c r="V104" t="s">
        <v>46</v>
      </c>
      <c r="W104">
        <v>257086.09375</v>
      </c>
      <c r="X104" s="1"/>
      <c r="Z104" s="1" t="s">
        <v>46</v>
      </c>
      <c r="AA104">
        <f t="shared" si="0"/>
        <v>300.12971198986884</v>
      </c>
      <c r="AB104">
        <f t="shared" si="1"/>
        <v>3849.7666058099076</v>
      </c>
      <c r="AC104">
        <f t="shared" si="2"/>
        <v>50.842861206188054</v>
      </c>
      <c r="AD104">
        <f t="shared" si="3"/>
        <v>3715.1675816728002</v>
      </c>
      <c r="AE104">
        <f t="shared" si="4"/>
        <v>148.08038207887458</v>
      </c>
      <c r="AF104">
        <f t="shared" si="5"/>
        <v>22.095736774196627</v>
      </c>
      <c r="AG104">
        <f t="shared" si="6"/>
        <v>532.24659137673189</v>
      </c>
      <c r="AH104" s="1">
        <f t="shared" si="7"/>
        <v>549.84418798393608</v>
      </c>
      <c r="AI104">
        <f t="shared" si="8"/>
        <v>439.30817468906463</v>
      </c>
      <c r="AJ104" s="1">
        <v>20453.765902300736</v>
      </c>
      <c r="AM104">
        <f t="shared" ref="AM104:AU104" si="29">AVERAGE(AM100:AM103)</f>
        <v>663.2607102226915</v>
      </c>
      <c r="AN104">
        <f t="shared" si="29"/>
        <v>5844.0369997556063</v>
      </c>
      <c r="AO104">
        <f t="shared" si="29"/>
        <v>881.14234109895608</v>
      </c>
      <c r="AP104">
        <f t="shared" si="29"/>
        <v>1246.9772010392599</v>
      </c>
      <c r="AQ104">
        <f t="shared" si="29"/>
        <v>206.4188669598129</v>
      </c>
      <c r="AR104">
        <f t="shared" si="29"/>
        <v>11.955472777653458</v>
      </c>
      <c r="AS104">
        <f t="shared" si="29"/>
        <v>132.42528673928689</v>
      </c>
      <c r="AT104">
        <f t="shared" si="29"/>
        <v>755.98426976462929</v>
      </c>
      <c r="AU104">
        <f t="shared" si="29"/>
        <v>279.38510668351216</v>
      </c>
      <c r="AV104">
        <v>41465.807633501812</v>
      </c>
      <c r="AY104">
        <f t="shared" ref="AY104:BG104" si="30">AVERAGE(AY100:AY103)</f>
        <v>1426.3799208643125</v>
      </c>
      <c r="AZ104">
        <f t="shared" si="30"/>
        <v>6144.8894789294864</v>
      </c>
      <c r="BA104">
        <f t="shared" si="30"/>
        <v>484.34279832229356</v>
      </c>
      <c r="BB104">
        <f t="shared" si="30"/>
        <v>3690.5904295642295</v>
      </c>
      <c r="BC104">
        <f t="shared" si="30"/>
        <v>134.29524630301691</v>
      </c>
      <c r="BD104">
        <f t="shared" si="30"/>
        <v>25.204789640835337</v>
      </c>
      <c r="BE104">
        <f t="shared" si="30"/>
        <v>412.55286967852686</v>
      </c>
      <c r="BF104">
        <f t="shared" si="30"/>
        <v>697.14321312093932</v>
      </c>
      <c r="BG104">
        <f t="shared" si="30"/>
        <v>629.37484093638568</v>
      </c>
      <c r="BH104">
        <v>76780.89146257157</v>
      </c>
    </row>
    <row r="105" spans="2:106" x14ac:dyDescent="0.2">
      <c r="B105" s="1" t="s">
        <v>47</v>
      </c>
      <c r="C105" s="3">
        <v>969305.75</v>
      </c>
      <c r="D105" s="1" t="s">
        <v>47</v>
      </c>
      <c r="E105" s="3">
        <v>15493.318359375</v>
      </c>
      <c r="F105" s="1" t="s">
        <v>47</v>
      </c>
      <c r="G105" s="3">
        <v>66993.5625</v>
      </c>
      <c r="H105" s="1" t="s">
        <v>47</v>
      </c>
      <c r="I105" s="3">
        <v>4325.62890625</v>
      </c>
      <c r="J105" s="1" t="s">
        <v>47</v>
      </c>
      <c r="K105" s="3">
        <v>38013.41015625</v>
      </c>
      <c r="L105" s="1" t="s">
        <v>47</v>
      </c>
      <c r="M105" s="3">
        <v>1584.1960449999999</v>
      </c>
      <c r="N105" s="1" t="s">
        <v>47</v>
      </c>
      <c r="O105" s="3">
        <v>259.08532709999997</v>
      </c>
      <c r="P105" s="1" t="s">
        <v>47</v>
      </c>
      <c r="Q105" s="3">
        <v>4695.6416015625</v>
      </c>
      <c r="R105" s="1" t="s">
        <v>47</v>
      </c>
      <c r="S105" s="3">
        <v>6894.4765625</v>
      </c>
      <c r="T105" t="s">
        <v>47</v>
      </c>
      <c r="U105">
        <v>11665.67188</v>
      </c>
      <c r="V105" t="s">
        <v>47</v>
      </c>
      <c r="W105">
        <v>557108.875</v>
      </c>
      <c r="X105" s="1"/>
      <c r="Z105" s="1" t="s">
        <v>47</v>
      </c>
      <c r="AA105">
        <f t="shared" si="0"/>
        <v>1598.3933201030738</v>
      </c>
      <c r="AB105">
        <f t="shared" si="1"/>
        <v>6911.499544906238</v>
      </c>
      <c r="AC105">
        <f t="shared" si="2"/>
        <v>446.26052267305749</v>
      </c>
      <c r="AD105">
        <f t="shared" si="3"/>
        <v>3921.7151199453833</v>
      </c>
      <c r="AE105">
        <f t="shared" si="4"/>
        <v>163.43615469112814</v>
      </c>
      <c r="AF105">
        <f t="shared" si="5"/>
        <v>26.728958030012716</v>
      </c>
      <c r="AG105">
        <f t="shared" si="6"/>
        <v>484.43348257889733</v>
      </c>
      <c r="AH105" s="1">
        <f t="shared" si="7"/>
        <v>711.27985803241131</v>
      </c>
      <c r="AI105">
        <f t="shared" si="8"/>
        <v>1203.5079622709345</v>
      </c>
      <c r="AJ105" s="1">
        <v>57475.040770159467</v>
      </c>
      <c r="AM105">
        <f>STDEV(AM100:AM103)</f>
        <v>490.33644862688823</v>
      </c>
      <c r="AN105">
        <f t="shared" ref="AN105:AU105" si="31">STDEV(AN100:AN103)</f>
        <v>5694.7260367882209</v>
      </c>
      <c r="AO105">
        <f t="shared" si="31"/>
        <v>351.31916312952092</v>
      </c>
      <c r="AP105">
        <f t="shared" si="31"/>
        <v>424.11951520990669</v>
      </c>
      <c r="AQ105">
        <f t="shared" si="31"/>
        <v>172.44863224856906</v>
      </c>
      <c r="AR105">
        <f t="shared" si="31"/>
        <v>2.4375332189158239</v>
      </c>
      <c r="AS105">
        <f t="shared" si="31"/>
        <v>87.039371349539863</v>
      </c>
      <c r="AT105">
        <f t="shared" si="31"/>
        <v>484.35904423789265</v>
      </c>
      <c r="AU105">
        <f t="shared" si="31"/>
        <v>151.06794983916765</v>
      </c>
      <c r="AV105">
        <v>19620.053619634462</v>
      </c>
      <c r="AY105">
        <f>STDEV(AY100:AY103)</f>
        <v>1406.6804291215988</v>
      </c>
      <c r="AZ105">
        <f t="shared" ref="AZ105:BG105" si="32">STDEV(AZ100:AZ103)</f>
        <v>2924.4510103925654</v>
      </c>
      <c r="BA105">
        <f t="shared" si="32"/>
        <v>449.55576149063279</v>
      </c>
      <c r="BB105">
        <f t="shared" si="32"/>
        <v>549.80754966626637</v>
      </c>
      <c r="BC105">
        <f t="shared" si="32"/>
        <v>25.662277253956631</v>
      </c>
      <c r="BD105">
        <f t="shared" si="32"/>
        <v>5.9057564387181261</v>
      </c>
      <c r="BE105">
        <f t="shared" si="32"/>
        <v>128.58451112327367</v>
      </c>
      <c r="BF105">
        <f t="shared" si="32"/>
        <v>122.1088975043936</v>
      </c>
      <c r="BG105">
        <f t="shared" si="32"/>
        <v>392.1326232933007</v>
      </c>
      <c r="BH105">
        <v>54876.804575913899</v>
      </c>
      <c r="CR105" s="8"/>
      <c r="CS105" s="8" t="s">
        <v>185</v>
      </c>
    </row>
    <row r="106" spans="2:106" x14ac:dyDescent="0.2">
      <c r="B106" s="1" t="s">
        <v>48</v>
      </c>
      <c r="C106" s="3">
        <v>1133051.5</v>
      </c>
      <c r="D106" s="1" t="s">
        <v>48</v>
      </c>
      <c r="E106" s="3">
        <v>5181.5263671875</v>
      </c>
      <c r="F106" s="1" t="s">
        <v>48</v>
      </c>
      <c r="G106" s="3">
        <v>43699.38671875</v>
      </c>
      <c r="H106" s="1" t="s">
        <v>48</v>
      </c>
      <c r="I106" s="3">
        <v>3729.4609375</v>
      </c>
      <c r="J106" s="1" t="s">
        <v>48</v>
      </c>
      <c r="K106" s="3">
        <v>33111.9375</v>
      </c>
      <c r="L106" s="1" t="s">
        <v>48</v>
      </c>
      <c r="M106" s="3">
        <v>1309.593018</v>
      </c>
      <c r="N106" s="1" t="s">
        <v>48</v>
      </c>
      <c r="O106" s="3">
        <v>217.97048950000001</v>
      </c>
      <c r="P106" s="1" t="s">
        <v>48</v>
      </c>
      <c r="Q106" s="3">
        <v>2720.349609375</v>
      </c>
      <c r="R106" s="1" t="s">
        <v>48</v>
      </c>
      <c r="S106" s="3">
        <v>9600.3125</v>
      </c>
      <c r="T106" t="s">
        <v>48</v>
      </c>
      <c r="U106">
        <v>3772.4660640000002</v>
      </c>
      <c r="V106" t="s">
        <v>48</v>
      </c>
      <c r="W106">
        <v>887666.8125</v>
      </c>
      <c r="X106" s="1"/>
      <c r="Z106" s="1" t="s">
        <v>48</v>
      </c>
      <c r="AA106">
        <f t="shared" si="0"/>
        <v>457.3072245337039</v>
      </c>
      <c r="AB106">
        <f t="shared" si="1"/>
        <v>3856.7873321512748</v>
      </c>
      <c r="AC106">
        <f t="shared" si="2"/>
        <v>329.15193506208675</v>
      </c>
      <c r="AD106">
        <f t="shared" si="3"/>
        <v>2922.3682683443781</v>
      </c>
      <c r="AE106">
        <f t="shared" si="4"/>
        <v>115.58106740955729</v>
      </c>
      <c r="AF106">
        <f t="shared" si="5"/>
        <v>19.23747415717644</v>
      </c>
      <c r="AG106">
        <f t="shared" si="6"/>
        <v>240.09055275731069</v>
      </c>
      <c r="AH106" s="1">
        <f t="shared" si="7"/>
        <v>847.29709991116908</v>
      </c>
      <c r="AI106">
        <f t="shared" si="8"/>
        <v>332.94744890236677</v>
      </c>
      <c r="AJ106" s="1">
        <v>78343.02434620139</v>
      </c>
      <c r="CJ106" s="8" t="s">
        <v>107</v>
      </c>
      <c r="CT106" t="s">
        <v>86</v>
      </c>
      <c r="CU106" t="s">
        <v>84</v>
      </c>
      <c r="CV106" t="s">
        <v>85</v>
      </c>
      <c r="DA106" s="8" t="s">
        <v>310</v>
      </c>
      <c r="DB106" s="8"/>
    </row>
    <row r="107" spans="2:106" x14ac:dyDescent="0.2">
      <c r="B107" s="5" t="s">
        <v>45</v>
      </c>
      <c r="C107" s="6">
        <v>856531.25</v>
      </c>
      <c r="D107" s="5" t="s">
        <v>45</v>
      </c>
      <c r="E107" s="6">
        <v>28691.13671875</v>
      </c>
      <c r="F107" s="5" t="s">
        <v>45</v>
      </c>
      <c r="G107" s="6">
        <v>85323.3984375</v>
      </c>
      <c r="H107" s="5" t="s">
        <v>45</v>
      </c>
      <c r="I107" s="6">
        <v>9517.0546875</v>
      </c>
      <c r="J107" s="5" t="s">
        <v>45</v>
      </c>
      <c r="K107" s="6">
        <v>36000.95703125</v>
      </c>
      <c r="L107" s="5" t="s">
        <v>45</v>
      </c>
      <c r="M107" s="6">
        <v>942.8985596</v>
      </c>
      <c r="N107" s="5" t="s">
        <v>45</v>
      </c>
      <c r="O107" s="6">
        <v>280.57385249999999</v>
      </c>
      <c r="P107" s="5" t="s">
        <v>45</v>
      </c>
      <c r="Q107" s="6">
        <v>3369.94384765625</v>
      </c>
      <c r="R107" s="5" t="s">
        <v>45</v>
      </c>
      <c r="S107" s="6">
        <v>5825.7119140625</v>
      </c>
      <c r="T107" s="5" t="s">
        <v>45</v>
      </c>
      <c r="U107" s="5">
        <v>4640.1362300000001</v>
      </c>
      <c r="V107" s="1" t="s">
        <v>45</v>
      </c>
      <c r="W107" s="1">
        <v>1292092.25</v>
      </c>
      <c r="X107" s="1"/>
      <c r="Z107" s="5" t="s">
        <v>45</v>
      </c>
      <c r="AA107">
        <f t="shared" si="0"/>
        <v>3349.6894268306032</v>
      </c>
      <c r="AB107">
        <f t="shared" si="1"/>
        <v>9961.5044328505246</v>
      </c>
      <c r="AC107">
        <f t="shared" si="2"/>
        <v>1111.115874347842</v>
      </c>
      <c r="AD107">
        <f t="shared" si="3"/>
        <v>4203.1107482943562</v>
      </c>
      <c r="AE107">
        <f t="shared" si="4"/>
        <v>110.08338103250757</v>
      </c>
      <c r="AF107">
        <f t="shared" si="5"/>
        <v>32.75698960195556</v>
      </c>
      <c r="AG107">
        <f t="shared" si="6"/>
        <v>393.44085200116751</v>
      </c>
      <c r="AH107" s="1">
        <f t="shared" si="7"/>
        <v>680.1517065562407</v>
      </c>
      <c r="AI107">
        <f t="shared" si="8"/>
        <v>541.73577788317709</v>
      </c>
      <c r="AJ107" s="1">
        <v>150851.73483162466</v>
      </c>
      <c r="AL107" s="8" t="s">
        <v>98</v>
      </c>
      <c r="AS107" s="8" t="s">
        <v>99</v>
      </c>
      <c r="BA107" s="8" t="s">
        <v>100</v>
      </c>
      <c r="BI107" s="8" t="s">
        <v>101</v>
      </c>
      <c r="BQ107" s="8" t="s">
        <v>102</v>
      </c>
      <c r="BY107" s="8" t="s">
        <v>103</v>
      </c>
      <c r="CK107" t="s">
        <v>86</v>
      </c>
      <c r="CL107" t="s">
        <v>84</v>
      </c>
      <c r="CM107" t="s">
        <v>85</v>
      </c>
      <c r="CS107" t="s">
        <v>80</v>
      </c>
      <c r="CT107">
        <v>749.6330162850918</v>
      </c>
      <c r="CU107">
        <v>91.752278747961185</v>
      </c>
      <c r="CV107">
        <v>133.13745845538469</v>
      </c>
      <c r="CZ107" t="s">
        <v>86</v>
      </c>
      <c r="DA107" t="s">
        <v>84</v>
      </c>
      <c r="DB107" t="s">
        <v>85</v>
      </c>
    </row>
    <row r="108" spans="2:106" x14ac:dyDescent="0.2">
      <c r="AE108" t="s">
        <v>86</v>
      </c>
      <c r="AF108" t="s">
        <v>84</v>
      </c>
      <c r="AG108" t="s">
        <v>85</v>
      </c>
      <c r="AK108" t="s">
        <v>86</v>
      </c>
      <c r="AL108" t="s">
        <v>84</v>
      </c>
      <c r="AM108" t="s">
        <v>85</v>
      </c>
      <c r="AR108" t="s">
        <v>86</v>
      </c>
      <c r="AS108" t="s">
        <v>84</v>
      </c>
      <c r="AT108" t="s">
        <v>85</v>
      </c>
      <c r="AZ108" t="s">
        <v>86</v>
      </c>
      <c r="BA108" t="s">
        <v>84</v>
      </c>
      <c r="BB108" t="s">
        <v>85</v>
      </c>
      <c r="BH108" t="s">
        <v>86</v>
      </c>
      <c r="BI108" t="s">
        <v>84</v>
      </c>
      <c r="BJ108" t="s">
        <v>85</v>
      </c>
      <c r="BP108" t="s">
        <v>86</v>
      </c>
      <c r="BQ108" t="s">
        <v>84</v>
      </c>
      <c r="BR108" t="s">
        <v>85</v>
      </c>
      <c r="BX108" t="s">
        <v>86</v>
      </c>
      <c r="BY108" t="s">
        <v>84</v>
      </c>
      <c r="BZ108" t="s">
        <v>85</v>
      </c>
      <c r="CH108" t="s">
        <v>80</v>
      </c>
      <c r="CI108">
        <v>771.6857879647531</v>
      </c>
      <c r="CJ108">
        <v>7295.1959481729982</v>
      </c>
      <c r="CK108">
        <v>31111.29306562859</v>
      </c>
      <c r="CQ108" t="s">
        <v>81</v>
      </c>
      <c r="CR108">
        <v>629.37484093638568</v>
      </c>
      <c r="CS108">
        <v>119.51798633772327</v>
      </c>
      <c r="CT108">
        <v>53.607161546685148</v>
      </c>
      <c r="CY108" t="s">
        <v>80</v>
      </c>
      <c r="CZ108">
        <v>52456.470880606117</v>
      </c>
      <c r="DA108">
        <v>62428.269737370778</v>
      </c>
      <c r="DB108">
        <v>116138.40800826112</v>
      </c>
    </row>
    <row r="109" spans="2:106" x14ac:dyDescent="0.2">
      <c r="AC109" s="8" t="s">
        <v>104</v>
      </c>
      <c r="AD109" t="s">
        <v>80</v>
      </c>
      <c r="AE109">
        <v>2422.2877068783682</v>
      </c>
      <c r="AF109">
        <v>133.94751035914913</v>
      </c>
      <c r="AG109">
        <v>621.2638225272342</v>
      </c>
      <c r="AJ109" t="s">
        <v>80</v>
      </c>
      <c r="AK109">
        <v>9799.4047640044919</v>
      </c>
      <c r="AL109">
        <v>191265.84437621076</v>
      </c>
      <c r="AM109">
        <v>34680.890136896887</v>
      </c>
      <c r="AQ109" t="s">
        <v>80</v>
      </c>
      <c r="AR109">
        <v>3229.7374252704831</v>
      </c>
      <c r="AS109">
        <v>659.48047445965392</v>
      </c>
      <c r="AT109">
        <v>854.73344988151985</v>
      </c>
      <c r="AY109" t="s">
        <v>80</v>
      </c>
      <c r="AZ109">
        <v>1367.1554405046943</v>
      </c>
      <c r="BA109">
        <v>239.81623172799476</v>
      </c>
      <c r="BB109">
        <v>297.38232957305831</v>
      </c>
      <c r="BG109" t="s">
        <v>80</v>
      </c>
      <c r="BH109">
        <v>296.16269079235269</v>
      </c>
      <c r="BI109">
        <v>476.82589206566757</v>
      </c>
      <c r="BJ109">
        <v>565.19801171363906</v>
      </c>
      <c r="BO109" t="s">
        <v>80</v>
      </c>
      <c r="BP109">
        <v>16.753534824263102</v>
      </c>
      <c r="BQ109">
        <v>54.704333270489741</v>
      </c>
      <c r="BR109">
        <v>57.215193044764725</v>
      </c>
      <c r="BW109" t="s">
        <v>80</v>
      </c>
      <c r="BX109">
        <v>198.21512434662986</v>
      </c>
      <c r="BY109">
        <v>100.84847499007637</v>
      </c>
      <c r="BZ109">
        <v>126.23002247939715</v>
      </c>
      <c r="CH109" t="s">
        <v>81</v>
      </c>
      <c r="CI109">
        <v>697.14321312093932</v>
      </c>
      <c r="CJ109">
        <v>7526.2527712644742</v>
      </c>
      <c r="CK109">
        <v>47818.973790059223</v>
      </c>
      <c r="CQ109" t="s">
        <v>82</v>
      </c>
      <c r="CR109">
        <v>314.4696273858832</v>
      </c>
      <c r="CS109">
        <v>157.5294969990594</v>
      </c>
      <c r="CT109">
        <v>76.955897485731697</v>
      </c>
      <c r="CY109" t="s">
        <v>81</v>
      </c>
      <c r="CZ109">
        <v>76780.89146257157</v>
      </c>
      <c r="DA109">
        <v>47200.720686438312</v>
      </c>
      <c r="DB109">
        <v>64308.277858500624</v>
      </c>
    </row>
    <row r="110" spans="2:106" x14ac:dyDescent="0.2">
      <c r="AD110" t="s">
        <v>81</v>
      </c>
      <c r="AE110">
        <v>1426.3799208643125</v>
      </c>
      <c r="AF110">
        <v>235.7177724926182</v>
      </c>
      <c r="AG110">
        <v>117.66713672819189</v>
      </c>
      <c r="AJ110" t="s">
        <v>81</v>
      </c>
      <c r="AK110">
        <v>6144.8894789294864</v>
      </c>
      <c r="AL110">
        <v>78222.270692210659</v>
      </c>
      <c r="AM110">
        <v>32385.325158426203</v>
      </c>
      <c r="AQ110" t="s">
        <v>81</v>
      </c>
      <c r="AR110">
        <v>484.34279832229356</v>
      </c>
      <c r="AS110">
        <v>766.05290476575249</v>
      </c>
      <c r="AT110">
        <v>328.30936246502301</v>
      </c>
      <c r="AY110" t="s">
        <v>81</v>
      </c>
      <c r="AZ110">
        <v>3690.5904295642295</v>
      </c>
      <c r="BA110">
        <v>850.59505033717733</v>
      </c>
      <c r="BB110">
        <v>334.33422445514418</v>
      </c>
      <c r="BG110" t="s">
        <v>81</v>
      </c>
      <c r="BH110">
        <v>134.29524630301691</v>
      </c>
      <c r="BI110">
        <v>499.20781969864288</v>
      </c>
      <c r="BJ110">
        <v>530.8902226761079</v>
      </c>
      <c r="BO110" t="s">
        <v>81</v>
      </c>
      <c r="BP110">
        <v>25.204789640835337</v>
      </c>
      <c r="BQ110">
        <v>42.146298543078586</v>
      </c>
      <c r="BR110">
        <v>98.1600840994615</v>
      </c>
      <c r="BW110" t="s">
        <v>81</v>
      </c>
      <c r="BX110">
        <v>412.55286967852686</v>
      </c>
      <c r="BY110">
        <v>55.868092988139637</v>
      </c>
      <c r="BZ110">
        <v>154.4082059442035</v>
      </c>
      <c r="CH110" t="s">
        <v>82</v>
      </c>
      <c r="CI110">
        <v>531.82622168935518</v>
      </c>
      <c r="CJ110">
        <v>4344.4338738000488</v>
      </c>
      <c r="CK110">
        <v>19379.351188102533</v>
      </c>
      <c r="CQ110" t="s">
        <v>83</v>
      </c>
      <c r="CR110">
        <v>279.38510668351216</v>
      </c>
      <c r="CS110">
        <v>189.5517152563327</v>
      </c>
      <c r="CT110">
        <v>132.70779199135407</v>
      </c>
      <c r="CY110" t="s">
        <v>82</v>
      </c>
      <c r="CZ110">
        <v>58870.070444252604</v>
      </c>
      <c r="DA110">
        <v>51865.51923041691</v>
      </c>
      <c r="DB110">
        <v>70965.653753385122</v>
      </c>
    </row>
    <row r="111" spans="2:106" x14ac:dyDescent="0.2">
      <c r="AD111" t="s">
        <v>82</v>
      </c>
      <c r="AE111">
        <v>886.62106542200218</v>
      </c>
      <c r="AF111">
        <v>252.82223181037503</v>
      </c>
      <c r="AG111">
        <v>435.29413215695934</v>
      </c>
      <c r="AJ111" t="s">
        <v>82</v>
      </c>
      <c r="AK111">
        <v>3454.7234006318299</v>
      </c>
      <c r="AL111">
        <v>104838.8240980163</v>
      </c>
      <c r="AM111">
        <v>79084.053153950634</v>
      </c>
      <c r="AQ111" t="s">
        <v>82</v>
      </c>
      <c r="AR111">
        <v>1472.7981488515734</v>
      </c>
      <c r="AS111">
        <v>1259.5941716979769</v>
      </c>
      <c r="AT111">
        <v>612.51775878935689</v>
      </c>
      <c r="AY111" t="s">
        <v>82</v>
      </c>
      <c r="AZ111">
        <v>951.29734844813902</v>
      </c>
      <c r="BA111">
        <v>685.54228243878879</v>
      </c>
      <c r="BB111">
        <v>251.24301523850153</v>
      </c>
      <c r="BG111" t="s">
        <v>82</v>
      </c>
      <c r="BH111">
        <v>345.83063063403188</v>
      </c>
      <c r="BI111">
        <v>428.97584830843732</v>
      </c>
      <c r="BJ111">
        <v>397.9736805432409</v>
      </c>
      <c r="BO111" t="s">
        <v>82</v>
      </c>
      <c r="BP111">
        <v>25.916424334655094</v>
      </c>
      <c r="BQ111">
        <v>31.0133170084078</v>
      </c>
      <c r="BR111">
        <v>16.076766553116421</v>
      </c>
      <c r="BW111" t="s">
        <v>82</v>
      </c>
      <c r="BX111">
        <v>74.850387277054779</v>
      </c>
      <c r="BY111">
        <v>240.70270999665351</v>
      </c>
      <c r="BZ111">
        <v>147.25401330914951</v>
      </c>
      <c r="CH111" t="s">
        <v>83</v>
      </c>
      <c r="CI111">
        <v>755.98426976462929</v>
      </c>
      <c r="CJ111">
        <v>2513.835033127014</v>
      </c>
      <c r="CK111">
        <v>5427.2610704901199</v>
      </c>
      <c r="CY111" t="s">
        <v>83</v>
      </c>
      <c r="CZ111">
        <v>41465.807633501812</v>
      </c>
      <c r="DA111">
        <v>36169.791481414606</v>
      </c>
      <c r="DB111">
        <v>151942.54911086202</v>
      </c>
    </row>
    <row r="112" spans="2:106" x14ac:dyDescent="0.2">
      <c r="AD112" t="s">
        <v>83</v>
      </c>
      <c r="AE112">
        <v>663.2607102226915</v>
      </c>
      <c r="AF112">
        <v>272.18346822431118</v>
      </c>
      <c r="AG112">
        <v>530.44518251539557</v>
      </c>
      <c r="AJ112" t="s">
        <v>83</v>
      </c>
      <c r="AK112">
        <v>5844.0369997556063</v>
      </c>
      <c r="AL112">
        <v>40006.106924531639</v>
      </c>
      <c r="AM112">
        <v>48174.760585907643</v>
      </c>
      <c r="AQ112" t="s">
        <v>83</v>
      </c>
      <c r="AR112">
        <v>881.14234109895608</v>
      </c>
      <c r="AS112">
        <v>1201.5948233859276</v>
      </c>
      <c r="AT112">
        <v>1379.69975326542</v>
      </c>
      <c r="AY112" t="s">
        <v>83</v>
      </c>
      <c r="AZ112">
        <v>1246.9772010392599</v>
      </c>
      <c r="BA112">
        <v>1007.0397959616371</v>
      </c>
      <c r="BB112">
        <v>865.7435310450893</v>
      </c>
      <c r="BG112" t="s">
        <v>83</v>
      </c>
      <c r="BH112">
        <v>206.4188669598129</v>
      </c>
      <c r="BI112" s="12">
        <v>544.41067335231673</v>
      </c>
      <c r="BJ112">
        <v>668.26473885735936</v>
      </c>
      <c r="BO112" t="s">
        <v>83</v>
      </c>
      <c r="BP112">
        <v>11.955472777653458</v>
      </c>
      <c r="BQ112">
        <v>56.7599652877918</v>
      </c>
      <c r="BR112">
        <v>45.866972163490907</v>
      </c>
      <c r="BW112" t="s">
        <v>83</v>
      </c>
      <c r="BX112">
        <v>132.42528673928689</v>
      </c>
      <c r="BY112">
        <v>64.112731028446362</v>
      </c>
      <c r="BZ112">
        <v>89.376730449534136</v>
      </c>
    </row>
    <row r="113" spans="2:106" x14ac:dyDescent="0.2">
      <c r="E113" t="s">
        <v>70</v>
      </c>
      <c r="F113" t="s">
        <v>71</v>
      </c>
      <c r="G113" t="s">
        <v>72</v>
      </c>
      <c r="H113" t="s">
        <v>73</v>
      </c>
      <c r="I113" t="s">
        <v>74</v>
      </c>
      <c r="J113" t="s">
        <v>75</v>
      </c>
      <c r="K113" t="s">
        <v>76</v>
      </c>
      <c r="L113" t="s">
        <v>106</v>
      </c>
      <c r="M113" t="s">
        <v>184</v>
      </c>
      <c r="N113" t="s">
        <v>302</v>
      </c>
      <c r="CH113" s="8" t="s">
        <v>108</v>
      </c>
      <c r="CQ113" s="8" t="s">
        <v>187</v>
      </c>
    </row>
    <row r="114" spans="2:106" x14ac:dyDescent="0.2">
      <c r="B114" t="s">
        <v>6</v>
      </c>
      <c r="C114" t="s">
        <v>109</v>
      </c>
      <c r="D114" t="s">
        <v>113</v>
      </c>
      <c r="E114">
        <v>2.3244965031515208</v>
      </c>
      <c r="F114">
        <v>5.8328174621042557</v>
      </c>
      <c r="G114">
        <v>2.7623113457182011</v>
      </c>
      <c r="H114">
        <v>2.3853384902956107</v>
      </c>
      <c r="I114">
        <v>2.5266432321135288</v>
      </c>
      <c r="J114">
        <v>1.8106477227920883</v>
      </c>
      <c r="K114">
        <v>1.9631133739822064</v>
      </c>
      <c r="L114">
        <v>2.8661747446208694</v>
      </c>
      <c r="M114">
        <v>2.1754729704932374</v>
      </c>
      <c r="N114">
        <v>4.5300765057358356</v>
      </c>
      <c r="AD114" s="8" t="s">
        <v>105</v>
      </c>
      <c r="AJ114" s="8" t="s">
        <v>91</v>
      </c>
      <c r="AQ114" s="8" t="s">
        <v>92</v>
      </c>
      <c r="AY114" s="8" t="s">
        <v>93</v>
      </c>
      <c r="BG114" s="8" t="s">
        <v>94</v>
      </c>
      <c r="BO114" s="8" t="s">
        <v>95</v>
      </c>
      <c r="BW114" s="8" t="s">
        <v>96</v>
      </c>
      <c r="CH114" t="s">
        <v>80</v>
      </c>
      <c r="CI114">
        <v>384.31929644015554</v>
      </c>
      <c r="CJ114">
        <v>8544.4202849467838</v>
      </c>
      <c r="CK114">
        <v>22356.044978151946</v>
      </c>
      <c r="CQ114" t="s">
        <v>80</v>
      </c>
      <c r="CR114">
        <v>502.41449917014887</v>
      </c>
      <c r="CS114">
        <v>57.780882330707669</v>
      </c>
      <c r="CT114">
        <v>88.230629972409929</v>
      </c>
      <c r="CY114" t="s">
        <v>311</v>
      </c>
    </row>
    <row r="115" spans="2:106" x14ac:dyDescent="0.2">
      <c r="B115" t="s">
        <v>11</v>
      </c>
      <c r="C115" t="s">
        <v>109</v>
      </c>
      <c r="D115" t="s">
        <v>113</v>
      </c>
      <c r="E115">
        <v>1.731520746202595</v>
      </c>
      <c r="F115">
        <v>4.4822945261582863</v>
      </c>
      <c r="G115">
        <v>2.8478307048516909</v>
      </c>
      <c r="H115">
        <v>1.8693815027263347</v>
      </c>
      <c r="I115">
        <v>2.8340907099702513</v>
      </c>
      <c r="J115">
        <v>1.9468404539039115</v>
      </c>
      <c r="K115">
        <v>1.8332177218351715</v>
      </c>
      <c r="L115">
        <v>4.2925183178146185</v>
      </c>
      <c r="M115">
        <v>1.5154466649741221</v>
      </c>
      <c r="N115">
        <v>4.9367414695477487</v>
      </c>
      <c r="AD115" t="s">
        <v>80</v>
      </c>
      <c r="AE115">
        <v>2583.3380213688833</v>
      </c>
      <c r="AF115">
        <v>101.45312429683761</v>
      </c>
      <c r="AG115">
        <v>516.8252610527619</v>
      </c>
      <c r="AJ115" t="s">
        <v>80</v>
      </c>
      <c r="AK115">
        <v>9184.6079065785761</v>
      </c>
      <c r="AL115">
        <v>326300.23477807903</v>
      </c>
      <c r="AM115">
        <v>19541.216024210982</v>
      </c>
      <c r="AQ115" t="s">
        <v>80</v>
      </c>
      <c r="AR115">
        <v>217.29721103016453</v>
      </c>
      <c r="AS115">
        <v>61.875015114342276</v>
      </c>
      <c r="AT115">
        <v>303.24733634507203</v>
      </c>
      <c r="AY115" t="s">
        <v>80</v>
      </c>
      <c r="AZ115">
        <v>280.93526355211827</v>
      </c>
      <c r="BA115">
        <v>197.43090201698405</v>
      </c>
      <c r="BB115">
        <v>178.30450208905535</v>
      </c>
      <c r="BG115" t="s">
        <v>80</v>
      </c>
      <c r="BH115">
        <v>83.881405194852704</v>
      </c>
      <c r="BI115">
        <v>147.98497535722561</v>
      </c>
      <c r="BJ115">
        <v>76.798555445763228</v>
      </c>
      <c r="BO115" t="s">
        <v>80</v>
      </c>
      <c r="BP115">
        <v>7.0995462374511069</v>
      </c>
      <c r="BQ115">
        <v>29.163985260596093</v>
      </c>
      <c r="BR115">
        <v>40.874142142787107</v>
      </c>
      <c r="BW115" t="s">
        <v>80</v>
      </c>
      <c r="BX115">
        <v>133.71282374982607</v>
      </c>
      <c r="BY115">
        <v>25.994434233979952</v>
      </c>
      <c r="BZ115">
        <v>61.637120178748951</v>
      </c>
      <c r="CH115" t="s">
        <v>81</v>
      </c>
      <c r="CI115">
        <v>122.1088975043936</v>
      </c>
      <c r="CJ115">
        <v>4062.4344896277616</v>
      </c>
      <c r="CK115">
        <v>51273.590255458919</v>
      </c>
      <c r="CQ115" t="s">
        <v>81</v>
      </c>
      <c r="CR115">
        <v>392.1326232933007</v>
      </c>
      <c r="CS115">
        <v>62.996272706389057</v>
      </c>
      <c r="CT115">
        <v>53.218394678631491</v>
      </c>
      <c r="CY115" t="s">
        <v>80</v>
      </c>
      <c r="CZ115">
        <v>16994.265440296174</v>
      </c>
      <c r="DA115">
        <v>23054.680012718309</v>
      </c>
      <c r="DB115">
        <v>106358.742022413</v>
      </c>
    </row>
    <row r="116" spans="2:106" x14ac:dyDescent="0.2">
      <c r="B116" t="s">
        <v>16</v>
      </c>
      <c r="C116" t="s">
        <v>109</v>
      </c>
      <c r="D116" t="s">
        <v>113</v>
      </c>
      <c r="E116">
        <v>1.5931677518952447</v>
      </c>
      <c r="F116">
        <v>4.1739606504470332</v>
      </c>
      <c r="G116">
        <v>2.808801214350567</v>
      </c>
      <c r="H116">
        <v>2.1003953283173549</v>
      </c>
      <c r="I116">
        <v>2.673832237346637</v>
      </c>
      <c r="J116">
        <v>1.2901755135173087</v>
      </c>
      <c r="K116">
        <v>2.0803168274776223</v>
      </c>
      <c r="L116">
        <v>3.389683563044807</v>
      </c>
      <c r="M116">
        <v>1.719547606348039</v>
      </c>
      <c r="N116">
        <v>4.8722427621755982</v>
      </c>
      <c r="AD116" t="s">
        <v>81</v>
      </c>
      <c r="AE116">
        <v>1406.6804291215988</v>
      </c>
      <c r="AF116">
        <v>198.73461997772384</v>
      </c>
      <c r="AG116">
        <v>100.40080911305098</v>
      </c>
      <c r="AJ116" t="s">
        <v>81</v>
      </c>
      <c r="AK116">
        <v>2924.4510103925654</v>
      </c>
      <c r="AL116">
        <v>28854.798905127449</v>
      </c>
      <c r="AM116">
        <v>25797.385776854571</v>
      </c>
      <c r="AQ116" t="s">
        <v>81</v>
      </c>
      <c r="AR116">
        <v>449.55576149063279</v>
      </c>
      <c r="AS116">
        <v>493.97209806191751</v>
      </c>
      <c r="AT116">
        <v>265.36504431749324</v>
      </c>
      <c r="AY116" t="s">
        <v>81</v>
      </c>
      <c r="AZ116">
        <v>549.80754966626637</v>
      </c>
      <c r="BA116">
        <v>918.31491086600204</v>
      </c>
      <c r="BB116">
        <v>197.17612697882274</v>
      </c>
      <c r="BG116" t="s">
        <v>81</v>
      </c>
      <c r="BH116">
        <v>25.662277253956631</v>
      </c>
      <c r="BI116">
        <v>94.407565862751525</v>
      </c>
      <c r="BJ116">
        <v>133.84625742951198</v>
      </c>
      <c r="BO116" t="s">
        <v>81</v>
      </c>
      <c r="BP116">
        <v>5.9057564387181261</v>
      </c>
      <c r="BQ116">
        <v>15.997237549871359</v>
      </c>
      <c r="BR116">
        <v>84.239119524182087</v>
      </c>
      <c r="BW116" t="s">
        <v>81</v>
      </c>
      <c r="BX116">
        <v>128.58451112327367</v>
      </c>
      <c r="BY116">
        <v>13.780887843707534</v>
      </c>
      <c r="BZ116">
        <v>112.03113276891142</v>
      </c>
      <c r="CH116" t="s">
        <v>82</v>
      </c>
      <c r="CI116">
        <v>122.08961728641415</v>
      </c>
      <c r="CJ116">
        <v>4998.6808791812991</v>
      </c>
      <c r="CK116">
        <v>20515.620412811193</v>
      </c>
      <c r="CQ116" t="s">
        <v>82</v>
      </c>
      <c r="CR116">
        <v>140.5123727801255</v>
      </c>
      <c r="CS116">
        <v>93.601583561465773</v>
      </c>
      <c r="CT116">
        <v>36.737293638984511</v>
      </c>
      <c r="CY116" t="s">
        <v>81</v>
      </c>
      <c r="CZ116">
        <v>54876.804575913899</v>
      </c>
      <c r="DA116">
        <v>12208.960849436942</v>
      </c>
      <c r="DB116">
        <v>62493.656783639701</v>
      </c>
    </row>
    <row r="117" spans="2:106" x14ac:dyDescent="0.2">
      <c r="B117" t="s">
        <v>21</v>
      </c>
      <c r="C117" t="s">
        <v>109</v>
      </c>
      <c r="D117" t="s">
        <v>113</v>
      </c>
      <c r="E117">
        <v>2.3647481945320541</v>
      </c>
      <c r="F117">
        <v>4.5943263159042651</v>
      </c>
      <c r="G117">
        <v>2.8519418916041661</v>
      </c>
      <c r="H117">
        <v>2.7129710922829844</v>
      </c>
      <c r="I117">
        <v>2.6198301436248088</v>
      </c>
      <c r="J117">
        <v>1.6643614256026407</v>
      </c>
      <c r="K117">
        <v>2.090298296599757</v>
      </c>
      <c r="L117">
        <v>3.804903335289759</v>
      </c>
      <c r="M117">
        <v>2.1206681907350178</v>
      </c>
      <c r="N117">
        <v>4.7392759020569599</v>
      </c>
      <c r="AD117" t="s">
        <v>82</v>
      </c>
      <c r="AE117">
        <v>611.43352188271558</v>
      </c>
      <c r="AF117">
        <v>161.43230575908271</v>
      </c>
      <c r="AG117">
        <v>415.09658741447487</v>
      </c>
      <c r="AJ117" t="s">
        <v>82</v>
      </c>
      <c r="AK117">
        <v>3454.7234006318299</v>
      </c>
      <c r="AL117">
        <v>11251.099908347232</v>
      </c>
      <c r="AM117">
        <v>12560.400564366417</v>
      </c>
      <c r="AQ117" t="s">
        <v>82</v>
      </c>
      <c r="AR117">
        <v>655.30327075645255</v>
      </c>
      <c r="AS117">
        <v>1250.3802769972799</v>
      </c>
      <c r="AT117">
        <v>473.78895317076405</v>
      </c>
      <c r="AY117" t="s">
        <v>82</v>
      </c>
      <c r="AZ117">
        <v>675.52678294797499</v>
      </c>
      <c r="BA117">
        <v>898.20593682576771</v>
      </c>
      <c r="BB117">
        <v>53.531685785844438</v>
      </c>
      <c r="BG117" t="s">
        <v>82</v>
      </c>
      <c r="BH117">
        <v>89.790133515180742</v>
      </c>
      <c r="BI117">
        <v>64.7294719569432</v>
      </c>
      <c r="BJ117">
        <v>163.99965007125789</v>
      </c>
      <c r="BO117" t="s">
        <v>82</v>
      </c>
      <c r="BP117">
        <v>5.7762736494890792</v>
      </c>
      <c r="BQ117">
        <v>6.0285219000986636</v>
      </c>
      <c r="BR117">
        <v>6.0175750641382448</v>
      </c>
      <c r="BW117" t="s">
        <v>82</v>
      </c>
      <c r="BX117">
        <v>21.622176504764234</v>
      </c>
      <c r="BY117">
        <v>107.29901359766085</v>
      </c>
      <c r="BZ117">
        <v>34.390505092035994</v>
      </c>
      <c r="CH117" t="s">
        <v>83</v>
      </c>
      <c r="CI117">
        <v>484.35904423789265</v>
      </c>
      <c r="CJ117">
        <v>3244.4150695444159</v>
      </c>
      <c r="CK117">
        <v>2919.6555577158078</v>
      </c>
      <c r="CQ117" t="s">
        <v>83</v>
      </c>
      <c r="CR117">
        <v>151.06794983916765</v>
      </c>
      <c r="CS117">
        <v>95.783165253588948</v>
      </c>
      <c r="CT117">
        <v>57.406032558628489</v>
      </c>
      <c r="CY117" t="s">
        <v>82</v>
      </c>
      <c r="CZ117">
        <v>12725.166561590653</v>
      </c>
      <c r="DA117">
        <v>14449.980313125583</v>
      </c>
      <c r="DB117">
        <v>21342.554928901751</v>
      </c>
    </row>
    <row r="118" spans="2:106" x14ac:dyDescent="0.2">
      <c r="B118" t="s">
        <v>26</v>
      </c>
      <c r="C118" t="s">
        <v>109</v>
      </c>
      <c r="D118" t="s">
        <v>114</v>
      </c>
      <c r="E118">
        <v>2.6505790994538132</v>
      </c>
      <c r="F118">
        <v>4.347852827418599</v>
      </c>
      <c r="G118">
        <v>3.0755090731956036</v>
      </c>
      <c r="H118">
        <v>2.7508078055933205</v>
      </c>
      <c r="I118">
        <v>2.7194578419838549</v>
      </c>
      <c r="J118">
        <v>1.3024400813238035</v>
      </c>
      <c r="K118">
        <v>1.9614359168082725</v>
      </c>
      <c r="L118">
        <v>4.1613582830424098</v>
      </c>
      <c r="M118">
        <v>2.4047695961878595</v>
      </c>
      <c r="N118">
        <v>5.4366040492902705</v>
      </c>
      <c r="AD118" t="s">
        <v>83</v>
      </c>
      <c r="AE118">
        <v>490.33644862688823</v>
      </c>
      <c r="AF118">
        <v>128.33428006281252</v>
      </c>
      <c r="AG118">
        <v>719.51805931001047</v>
      </c>
      <c r="AJ118" t="s">
        <v>83</v>
      </c>
      <c r="AK118">
        <v>5694.7260367882209</v>
      </c>
      <c r="AL118">
        <v>22773.045299310674</v>
      </c>
      <c r="AM118">
        <v>34910.585965691665</v>
      </c>
      <c r="AQ118" t="s">
        <v>83</v>
      </c>
      <c r="AR118">
        <v>351.31916312952092</v>
      </c>
      <c r="AS118">
        <v>381.97896405789839</v>
      </c>
      <c r="AT118">
        <v>471.26347269200221</v>
      </c>
      <c r="AY118" t="s">
        <v>83</v>
      </c>
      <c r="AZ118">
        <v>424.11951520990669</v>
      </c>
      <c r="BA118">
        <v>629.22640919075968</v>
      </c>
      <c r="BB118">
        <v>481.97487340027448</v>
      </c>
      <c r="BG118" t="s">
        <v>83</v>
      </c>
      <c r="BH118">
        <v>172.44863224856906</v>
      </c>
      <c r="BI118">
        <v>87.842210185394364</v>
      </c>
      <c r="BJ118">
        <v>180.32460961583561</v>
      </c>
      <c r="BO118" t="s">
        <v>83</v>
      </c>
      <c r="BP118">
        <v>2.4375332189158239</v>
      </c>
      <c r="BQ118">
        <v>45.901235325525498</v>
      </c>
      <c r="BR118">
        <v>5.7468180341412074</v>
      </c>
      <c r="BW118" t="s">
        <v>83</v>
      </c>
      <c r="BX118">
        <v>87.039371349539863</v>
      </c>
      <c r="BY118">
        <v>40.996962738528701</v>
      </c>
      <c r="BZ118">
        <v>14.400883783223248</v>
      </c>
      <c r="CY118" t="s">
        <v>83</v>
      </c>
      <c r="CZ118">
        <v>19620.053619634462</v>
      </c>
      <c r="DA118">
        <v>5833.0859183306875</v>
      </c>
      <c r="DB118">
        <v>133886.00796745112</v>
      </c>
    </row>
    <row r="119" spans="2:106" x14ac:dyDescent="0.2">
      <c r="B119" t="s">
        <v>31</v>
      </c>
      <c r="C119" t="s">
        <v>109</v>
      </c>
      <c r="D119" t="s">
        <v>114</v>
      </c>
      <c r="E119">
        <v>3.0914404804238353</v>
      </c>
      <c r="F119">
        <v>4.6650324370078655</v>
      </c>
      <c r="G119">
        <v>2.7966271358085195</v>
      </c>
      <c r="H119">
        <v>2.2616707663897548</v>
      </c>
      <c r="I119">
        <v>2.7344243982508827</v>
      </c>
      <c r="J119">
        <v>1.392570895914403</v>
      </c>
      <c r="K119">
        <v>2.2992824147193476</v>
      </c>
      <c r="L119">
        <v>4.6654777743217934</v>
      </c>
      <c r="M119">
        <v>1.6444981266815981</v>
      </c>
      <c r="N119">
        <v>4.79314277496914</v>
      </c>
    </row>
    <row r="120" spans="2:106" x14ac:dyDescent="0.2">
      <c r="B120" t="s">
        <v>36</v>
      </c>
      <c r="C120" t="s">
        <v>109</v>
      </c>
      <c r="D120" t="s">
        <v>114</v>
      </c>
      <c r="E120">
        <v>1.182124607746962</v>
      </c>
      <c r="F120">
        <v>4.7467231641172729</v>
      </c>
      <c r="G120">
        <v>3.0133635421230927</v>
      </c>
      <c r="H120">
        <v>2.3405019010895693</v>
      </c>
      <c r="I120">
        <v>2.7118069996885295</v>
      </c>
      <c r="J120">
        <v>2.0027194556753325</v>
      </c>
      <c r="K120">
        <v>1.7898203283391334</v>
      </c>
      <c r="L120">
        <v>3.9803090800425012</v>
      </c>
      <c r="M120">
        <v>2.1137878387012967</v>
      </c>
      <c r="N120">
        <v>4.9397358422479067</v>
      </c>
    </row>
    <row r="121" spans="2:106" x14ac:dyDescent="0.2">
      <c r="B121" t="s">
        <v>41</v>
      </c>
      <c r="C121" t="s">
        <v>109</v>
      </c>
      <c r="D121" t="s">
        <v>114</v>
      </c>
      <c r="E121">
        <v>2.8966417785357108</v>
      </c>
      <c r="F121">
        <v>4.1581746160284885</v>
      </c>
      <c r="G121">
        <v>2.7571776819083484</v>
      </c>
      <c r="H121">
        <v>2.3511010575840121</v>
      </c>
      <c r="I121">
        <v>2.8319393590699522</v>
      </c>
      <c r="J121">
        <v>1.9215551568396627</v>
      </c>
      <c r="K121">
        <v>2.1835150988960024</v>
      </c>
      <c r="L121">
        <v>4.7331954552797786</v>
      </c>
      <c r="M121">
        <v>2.019231929322256</v>
      </c>
      <c r="N121">
        <v>4.6245430679817527</v>
      </c>
    </row>
    <row r="122" spans="2:106" x14ac:dyDescent="0.2">
      <c r="B122" t="s">
        <v>3</v>
      </c>
      <c r="C122" t="s">
        <v>110</v>
      </c>
      <c r="D122" t="s">
        <v>113</v>
      </c>
      <c r="E122">
        <v>2.7133854326710907</v>
      </c>
      <c r="F122">
        <v>5.0094815171831417</v>
      </c>
      <c r="G122">
        <v>3.1725869673287428</v>
      </c>
      <c r="H122">
        <v>3.3457807032778106</v>
      </c>
      <c r="I122">
        <v>2.7404257022084253</v>
      </c>
      <c r="J122">
        <v>1.629562791653552</v>
      </c>
      <c r="K122">
        <v>1.8585913107034491</v>
      </c>
      <c r="L122">
        <v>4.1332659732244146</v>
      </c>
      <c r="M122">
        <v>2.3274782941903749</v>
      </c>
      <c r="N122">
        <v>4.7933967703777132</v>
      </c>
    </row>
    <row r="123" spans="2:106" x14ac:dyDescent="0.2">
      <c r="B123" t="s">
        <v>8</v>
      </c>
      <c r="C123" t="s">
        <v>110</v>
      </c>
      <c r="D123" t="s">
        <v>113</v>
      </c>
      <c r="E123">
        <v>1.8290268463426347</v>
      </c>
      <c r="F123">
        <v>5.0073892324487499</v>
      </c>
      <c r="G123">
        <v>2.6399620175003444</v>
      </c>
      <c r="H123">
        <v>2.3693938782386375</v>
      </c>
      <c r="I123">
        <v>2.7743657309962693</v>
      </c>
      <c r="J123">
        <v>1.7648200660989743</v>
      </c>
      <c r="K123">
        <v>1.7073528873435888</v>
      </c>
      <c r="L123">
        <v>3.7732277303142596</v>
      </c>
      <c r="M123">
        <v>1.8860676652995427</v>
      </c>
      <c r="N123">
        <v>4.6202844029980206</v>
      </c>
    </row>
    <row r="124" spans="2:106" x14ac:dyDescent="0.2">
      <c r="B124" t="s">
        <v>13</v>
      </c>
      <c r="C124" t="s">
        <v>110</v>
      </c>
      <c r="D124" t="s">
        <v>113</v>
      </c>
      <c r="E124">
        <v>2.3579664759179231</v>
      </c>
      <c r="F124">
        <v>4.637989046946168</v>
      </c>
      <c r="G124">
        <v>2.6602740105772078</v>
      </c>
      <c r="H124">
        <v>2.7001510793888177</v>
      </c>
      <c r="I124">
        <v>2.6742073827963542</v>
      </c>
      <c r="J124">
        <v>1.3057329220715395</v>
      </c>
      <c r="K124">
        <v>1.6000860598270998</v>
      </c>
      <c r="L124">
        <v>3.6976756935402579</v>
      </c>
      <c r="M124">
        <v>2.0141271665941547</v>
      </c>
      <c r="N124">
        <v>4.7084710010678661</v>
      </c>
    </row>
    <row r="125" spans="2:106" x14ac:dyDescent="0.2">
      <c r="B125" t="s">
        <v>18</v>
      </c>
      <c r="C125" t="s">
        <v>110</v>
      </c>
      <c r="D125" t="s">
        <v>113</v>
      </c>
      <c r="E125">
        <v>2.1156857965079814</v>
      </c>
      <c r="F125">
        <v>4.8163471058287231</v>
      </c>
      <c r="G125">
        <v>2.8340466453780349</v>
      </c>
      <c r="H125">
        <v>2.6530638862657705</v>
      </c>
      <c r="I125">
        <v>2.5794064202476465</v>
      </c>
      <c r="J125">
        <v>1.677298464133794</v>
      </c>
      <c r="K125">
        <v>1.7815419707184248</v>
      </c>
      <c r="L125">
        <v>3.747883243388459</v>
      </c>
      <c r="M125">
        <v>1.9308579916559965</v>
      </c>
      <c r="N125">
        <v>4.5294186646568555</v>
      </c>
    </row>
    <row r="126" spans="2:106" x14ac:dyDescent="0.2">
      <c r="B126" t="s">
        <v>23</v>
      </c>
      <c r="C126" t="s">
        <v>110</v>
      </c>
      <c r="D126" t="s">
        <v>114</v>
      </c>
      <c r="E126">
        <v>2.1599549034117285</v>
      </c>
      <c r="F126">
        <v>4.6696928202977217</v>
      </c>
      <c r="G126">
        <v>2.7953926150538839</v>
      </c>
      <c r="H126">
        <v>2.4425303870396933</v>
      </c>
      <c r="I126">
        <v>2.8414481968600342</v>
      </c>
      <c r="J126">
        <v>1.7760055431863597</v>
      </c>
      <c r="K126">
        <v>2.3791715000888694</v>
      </c>
      <c r="L126">
        <v>4.9249246527952213</v>
      </c>
      <c r="M126">
        <v>1.7265882276712761</v>
      </c>
      <c r="N126">
        <v>4.5468378209372888</v>
      </c>
    </row>
    <row r="127" spans="2:106" x14ac:dyDescent="0.2">
      <c r="B127" t="s">
        <v>28</v>
      </c>
      <c r="C127" t="s">
        <v>110</v>
      </c>
      <c r="D127" t="s">
        <v>114</v>
      </c>
      <c r="E127">
        <v>2.3793944964499292</v>
      </c>
      <c r="F127">
        <v>4.2627250233188958</v>
      </c>
      <c r="G127">
        <v>2.3327235462710165</v>
      </c>
      <c r="H127">
        <v>2.7796654859038896</v>
      </c>
      <c r="I127">
        <v>2.7179483000571674</v>
      </c>
      <c r="J127">
        <v>1.5589272924327795</v>
      </c>
      <c r="K127">
        <v>1.957756649197407</v>
      </c>
      <c r="L127">
        <v>3.6636943158415503</v>
      </c>
      <c r="M127">
        <v>2.1049581120231453</v>
      </c>
      <c r="N127">
        <v>4.6372315343087909</v>
      </c>
    </row>
    <row r="128" spans="2:106" x14ac:dyDescent="0.2">
      <c r="B128" t="s">
        <v>33</v>
      </c>
      <c r="C128" t="s">
        <v>110</v>
      </c>
      <c r="D128" t="s">
        <v>114</v>
      </c>
      <c r="E128">
        <v>1.9331457362936699</v>
      </c>
      <c r="F128">
        <v>4.7814760234773823</v>
      </c>
      <c r="G128">
        <v>2.6569027764141109</v>
      </c>
      <c r="H128">
        <v>2.1150765222819148</v>
      </c>
      <c r="I128">
        <v>2.7326375998983385</v>
      </c>
      <c r="J128">
        <v>1.8717038602864826</v>
      </c>
      <c r="K128">
        <v>2.4117326672793697</v>
      </c>
      <c r="L128">
        <v>4.9984058101905093</v>
      </c>
      <c r="M128">
        <v>1.4833190931428333</v>
      </c>
      <c r="N128">
        <v>4.3337110747687966</v>
      </c>
    </row>
    <row r="129" spans="2:14" x14ac:dyDescent="0.2">
      <c r="B129" t="s">
        <v>38</v>
      </c>
      <c r="C129" t="s">
        <v>110</v>
      </c>
      <c r="D129" t="s">
        <v>114</v>
      </c>
      <c r="E129">
        <v>-6.6535337202164632E-2</v>
      </c>
      <c r="F129">
        <v>3.6051125871869849</v>
      </c>
      <c r="G129">
        <v>1.3001017548201577</v>
      </c>
      <c r="H129">
        <v>2.5157007858915312</v>
      </c>
      <c r="I129">
        <v>2.5644077919919366</v>
      </c>
      <c r="J129">
        <v>2.3469304318009954</v>
      </c>
      <c r="K129">
        <v>1.4684714683640683</v>
      </c>
      <c r="L129">
        <v>3.4635123152464593</v>
      </c>
      <c r="M129">
        <v>0.52846336057585941</v>
      </c>
      <c r="N129">
        <v>5.1960984443705494</v>
      </c>
    </row>
    <row r="130" spans="2:14" x14ac:dyDescent="0.2">
      <c r="B130" t="s">
        <v>5</v>
      </c>
      <c r="C130" t="s">
        <v>111</v>
      </c>
      <c r="D130" t="s">
        <v>113</v>
      </c>
      <c r="E130">
        <v>2.3268289637200619</v>
      </c>
      <c r="F130">
        <v>4.9699383727266913</v>
      </c>
      <c r="G130">
        <v>3.4916408573520283</v>
      </c>
      <c r="H130">
        <v>3.3070690193583854</v>
      </c>
      <c r="I130">
        <v>2.5407799921589453</v>
      </c>
      <c r="J130">
        <v>1.4308141475587828</v>
      </c>
      <c r="K130">
        <v>2.4708643254502833</v>
      </c>
      <c r="L130">
        <v>3.4725993805512441</v>
      </c>
      <c r="M130">
        <v>2.4635767025842097</v>
      </c>
      <c r="N130">
        <v>4.7548302328596703</v>
      </c>
    </row>
    <row r="131" spans="2:14" x14ac:dyDescent="0.2">
      <c r="B131" t="s">
        <v>10</v>
      </c>
      <c r="C131" t="s">
        <v>111</v>
      </c>
      <c r="D131" t="s">
        <v>113</v>
      </c>
      <c r="E131">
        <v>2.3163564208246057</v>
      </c>
      <c r="F131">
        <v>4.9872810641479228</v>
      </c>
      <c r="G131">
        <v>2.5548353940488648</v>
      </c>
      <c r="H131">
        <v>2.2872882785888278</v>
      </c>
      <c r="I131">
        <v>2.6322165092006391</v>
      </c>
      <c r="J131">
        <v>1.3934443039811057</v>
      </c>
      <c r="K131">
        <v>2.5039046054866363</v>
      </c>
      <c r="L131">
        <v>4.0701137334575996</v>
      </c>
      <c r="M131">
        <v>1.9020656807841474</v>
      </c>
      <c r="N131">
        <v>4.5521421164960651</v>
      </c>
    </row>
    <row r="132" spans="2:14" x14ac:dyDescent="0.2">
      <c r="B132" t="s">
        <v>15</v>
      </c>
      <c r="C132" t="s">
        <v>111</v>
      </c>
      <c r="D132" t="s">
        <v>113</v>
      </c>
      <c r="E132">
        <v>2.0329009406453253</v>
      </c>
      <c r="F132">
        <v>5.0623634940561741</v>
      </c>
      <c r="G132">
        <v>2.969539836486113</v>
      </c>
      <c r="H132">
        <v>2.538024483863627</v>
      </c>
      <c r="I132">
        <v>2.7038682847996576</v>
      </c>
      <c r="J132">
        <v>1.5558009309581318</v>
      </c>
      <c r="K132">
        <v>1.9203918168355316</v>
      </c>
      <c r="L132">
        <v>3.1118224076106804</v>
      </c>
      <c r="M132">
        <v>2.1803501835173118</v>
      </c>
      <c r="N132">
        <v>4.8402034467074806</v>
      </c>
    </row>
    <row r="133" spans="2:14" x14ac:dyDescent="0.2">
      <c r="B133" t="s">
        <v>20</v>
      </c>
      <c r="C133" t="s">
        <v>111</v>
      </c>
      <c r="D133" t="s">
        <v>113</v>
      </c>
      <c r="E133">
        <v>2.6848399054985581</v>
      </c>
      <c r="F133">
        <v>5.0549475508780555</v>
      </c>
      <c r="G133">
        <v>2.8097828447894222</v>
      </c>
      <c r="H133">
        <v>2.2436088711532309</v>
      </c>
      <c r="I133">
        <v>2.637599540202026</v>
      </c>
      <c r="J133">
        <v>1.5609394156043817</v>
      </c>
      <c r="K133">
        <v>2.4228636020691128</v>
      </c>
      <c r="L133">
        <v>3.1345245104478434</v>
      </c>
      <c r="M133">
        <v>2.0335849150262364</v>
      </c>
      <c r="N133">
        <v>4.6601700770300747</v>
      </c>
    </row>
    <row r="134" spans="2:14" x14ac:dyDescent="0.2">
      <c r="B134" t="s">
        <v>25</v>
      </c>
      <c r="C134" t="s">
        <v>111</v>
      </c>
      <c r="D134" t="s">
        <v>114</v>
      </c>
      <c r="E134">
        <v>1.354080796826139</v>
      </c>
      <c r="F134">
        <v>4.7813598403459423</v>
      </c>
      <c r="G134">
        <v>1.9925935002865514</v>
      </c>
      <c r="H134">
        <v>2.2737864923303279</v>
      </c>
      <c r="I134">
        <v>2.4083011111171855</v>
      </c>
      <c r="J134">
        <v>1.0162028272551269</v>
      </c>
      <c r="K134">
        <v>2.0675612748305414</v>
      </c>
      <c r="L134">
        <v>4.6995987051650507</v>
      </c>
      <c r="M134">
        <v>1.4486009159457507</v>
      </c>
      <c r="N134">
        <v>4.6015282747669648</v>
      </c>
    </row>
    <row r="135" spans="2:14" x14ac:dyDescent="0.2">
      <c r="B135" t="s">
        <v>30</v>
      </c>
      <c r="C135" t="s">
        <v>111</v>
      </c>
      <c r="D135" t="s">
        <v>114</v>
      </c>
      <c r="E135">
        <v>2.621897294842968</v>
      </c>
      <c r="F135">
        <v>4.9357246508012373</v>
      </c>
      <c r="G135">
        <v>3.0933689268226683</v>
      </c>
      <c r="H135">
        <v>2.4696027504480655</v>
      </c>
      <c r="I135">
        <v>2.6333029821607115</v>
      </c>
      <c r="J135">
        <v>1.3652457696787095</v>
      </c>
      <c r="K135">
        <v>2.1953054570258783</v>
      </c>
      <c r="L135">
        <v>3.887566723136743</v>
      </c>
      <c r="M135">
        <v>2.0683659259955958</v>
      </c>
      <c r="N135">
        <v>4.9044474896257508</v>
      </c>
    </row>
    <row r="136" spans="2:14" x14ac:dyDescent="0.2">
      <c r="B136" t="s">
        <v>35</v>
      </c>
      <c r="C136" t="s">
        <v>111</v>
      </c>
      <c r="D136" t="s">
        <v>114</v>
      </c>
      <c r="E136">
        <v>2.4675315241487787</v>
      </c>
      <c r="F136">
        <v>4.9176910080031515</v>
      </c>
      <c r="G136">
        <v>2.6889527164892351</v>
      </c>
      <c r="H136">
        <v>2.3539781026209283</v>
      </c>
      <c r="I136">
        <v>2.461657684237299</v>
      </c>
      <c r="J136">
        <v>1.2759779136579465</v>
      </c>
      <c r="K136">
        <v>2.0923275981483318</v>
      </c>
      <c r="L136">
        <v>3.9312603184489645</v>
      </c>
      <c r="M136">
        <v>1.8952123055980612</v>
      </c>
      <c r="N136">
        <v>4.8774598530873901</v>
      </c>
    </row>
    <row r="137" spans="2:14" x14ac:dyDescent="0.2">
      <c r="B137" t="s">
        <v>40</v>
      </c>
      <c r="C137" t="s">
        <v>111</v>
      </c>
      <c r="D137" t="s">
        <v>114</v>
      </c>
      <c r="E137">
        <v>3.0027858089145951</v>
      </c>
      <c r="F137">
        <v>4.9390837371808001</v>
      </c>
      <c r="G137">
        <v>2.7947064990988806</v>
      </c>
      <c r="H137">
        <v>2.4718041455508786</v>
      </c>
      <c r="I137">
        <v>2.7899446377105952</v>
      </c>
      <c r="J137">
        <v>1.0741182867037846</v>
      </c>
      <c r="K137">
        <v>2.2826466858521801</v>
      </c>
      <c r="L137">
        <v>4.0488205110911677</v>
      </c>
      <c r="M137">
        <v>1.9248989026084702</v>
      </c>
      <c r="N137">
        <v>4.9456937382979378</v>
      </c>
    </row>
    <row r="138" spans="2:14" x14ac:dyDescent="0.2">
      <c r="B138" t="s">
        <v>4</v>
      </c>
      <c r="C138" t="s">
        <v>112</v>
      </c>
      <c r="D138" t="s">
        <v>113</v>
      </c>
      <c r="E138">
        <v>2.6023247997924583</v>
      </c>
      <c r="F138">
        <v>4.3300602416162963</v>
      </c>
      <c r="G138">
        <v>3.1914011660908526</v>
      </c>
      <c r="H138">
        <v>3.2716161541290703</v>
      </c>
      <c r="I138">
        <v>2.7152018608342665</v>
      </c>
      <c r="J138">
        <v>1.370622030814669</v>
      </c>
      <c r="K138">
        <v>1.6940113040621274</v>
      </c>
      <c r="L138">
        <v>3.1114039633091948</v>
      </c>
      <c r="M138">
        <v>2.5204554694443124</v>
      </c>
      <c r="N138">
        <v>4.5840902281397167</v>
      </c>
    </row>
    <row r="139" spans="2:14" x14ac:dyDescent="0.2">
      <c r="B139" t="s">
        <v>9</v>
      </c>
      <c r="C139" t="s">
        <v>112</v>
      </c>
      <c r="D139" t="s">
        <v>113</v>
      </c>
      <c r="E139">
        <v>2.0699185550751964</v>
      </c>
      <c r="F139">
        <v>4.8347797987120789</v>
      </c>
      <c r="G139">
        <v>2.989721050837967</v>
      </c>
      <c r="H139">
        <v>2.7127566647884707</v>
      </c>
      <c r="I139">
        <v>2.7978506579961491</v>
      </c>
      <c r="J139">
        <v>2.076391278764107</v>
      </c>
      <c r="K139">
        <v>2.0767454627889239</v>
      </c>
      <c r="L139">
        <v>3.8670198795071826</v>
      </c>
      <c r="M139">
        <v>2.1539358056387434</v>
      </c>
      <c r="N139">
        <v>4.5180837091103161</v>
      </c>
    </row>
    <row r="140" spans="2:14" x14ac:dyDescent="0.2">
      <c r="B140" t="s">
        <v>14</v>
      </c>
      <c r="C140" t="s">
        <v>112</v>
      </c>
      <c r="D140" t="s">
        <v>113</v>
      </c>
      <c r="E140">
        <v>2.5459640968313106</v>
      </c>
      <c r="F140">
        <v>4.6859279591498462</v>
      </c>
      <c r="G140">
        <v>2.8926176503378014</v>
      </c>
      <c r="H140">
        <v>2.7495686985361272</v>
      </c>
      <c r="I140">
        <v>2.6356213115858407</v>
      </c>
      <c r="J140">
        <v>1.325085357649491</v>
      </c>
      <c r="K140">
        <v>1.341982048111205</v>
      </c>
      <c r="L140">
        <v>2.842658841961458</v>
      </c>
      <c r="M140">
        <v>2.2050290395666265</v>
      </c>
      <c r="N140">
        <v>4.4784532233582839</v>
      </c>
    </row>
    <row r="141" spans="2:14" x14ac:dyDescent="0.2">
      <c r="B141" t="s">
        <v>19</v>
      </c>
      <c r="C141" t="s">
        <v>112</v>
      </c>
      <c r="D141" t="s">
        <v>113</v>
      </c>
      <c r="E141">
        <v>2.3414163183970342</v>
      </c>
      <c r="F141">
        <v>4.3377495584042434</v>
      </c>
      <c r="G141">
        <v>3.1746435005511917</v>
      </c>
      <c r="H141">
        <v>3.033913851131675</v>
      </c>
      <c r="I141">
        <v>2.777152801105673</v>
      </c>
      <c r="J141">
        <v>1.8006714054968977</v>
      </c>
      <c r="K141">
        <v>1.8176448603954025</v>
      </c>
      <c r="L141">
        <v>2.8478389446947681</v>
      </c>
      <c r="M141">
        <v>2.0929076981638182</v>
      </c>
      <c r="N141">
        <v>4.6358956625055114</v>
      </c>
    </row>
    <row r="142" spans="2:14" x14ac:dyDescent="0.2">
      <c r="B142" t="s">
        <v>24</v>
      </c>
      <c r="C142" t="s">
        <v>112</v>
      </c>
      <c r="D142" t="s">
        <v>114</v>
      </c>
      <c r="E142">
        <v>1.5739066455148611</v>
      </c>
      <c r="F142">
        <v>4.3125109185699841</v>
      </c>
      <c r="G142">
        <v>3.0941223072332349</v>
      </c>
      <c r="H142">
        <v>2.893950067195791</v>
      </c>
      <c r="I142">
        <v>2.8532393232978586</v>
      </c>
      <c r="J142">
        <v>1.6912019326906387</v>
      </c>
      <c r="K142">
        <v>1.8371781938224725</v>
      </c>
      <c r="L142">
        <v>3.8443408066694991</v>
      </c>
      <c r="M142">
        <v>2.0937359435665797</v>
      </c>
      <c r="N142">
        <v>4.7280248167149193</v>
      </c>
    </row>
    <row r="143" spans="2:14" x14ac:dyDescent="0.2">
      <c r="B143" t="s">
        <v>29</v>
      </c>
      <c r="C143" t="s">
        <v>112</v>
      </c>
      <c r="D143" t="s">
        <v>114</v>
      </c>
      <c r="E143">
        <v>2.578758711392839</v>
      </c>
      <c r="F143">
        <v>4.4558653894677489</v>
      </c>
      <c r="G143">
        <v>3.3178447565566054</v>
      </c>
      <c r="H143">
        <v>3.1950496762933001</v>
      </c>
      <c r="I143">
        <v>2.9310921780162986</v>
      </c>
      <c r="J143">
        <v>1.7047195464272329</v>
      </c>
      <c r="K143">
        <v>1.9697727092202535</v>
      </c>
      <c r="L143">
        <v>3.1257293496741032</v>
      </c>
      <c r="M143">
        <v>2.1725181375845595</v>
      </c>
      <c r="N143">
        <v>4.9600945119937077</v>
      </c>
    </row>
    <row r="144" spans="2:14" x14ac:dyDescent="0.2">
      <c r="B144" t="s">
        <v>34</v>
      </c>
      <c r="C144" t="s">
        <v>112</v>
      </c>
      <c r="D144" t="s">
        <v>114</v>
      </c>
      <c r="E144">
        <v>2.0713877724833152</v>
      </c>
      <c r="F144">
        <v>4.6572348550478369</v>
      </c>
      <c r="G144">
        <v>3.0336237578562582</v>
      </c>
      <c r="H144">
        <v>2.7892370953730805</v>
      </c>
      <c r="I144">
        <v>2.8358579458599049</v>
      </c>
      <c r="J144">
        <v>1.5771896638402167</v>
      </c>
      <c r="K144">
        <v>2.0097060173084254</v>
      </c>
      <c r="L144">
        <v>3.9007269952420387</v>
      </c>
      <c r="M144">
        <v>2.2966673352839448</v>
      </c>
      <c r="N144">
        <v>5.0562266824431275</v>
      </c>
    </row>
    <row r="145" spans="2:14" x14ac:dyDescent="0.2">
      <c r="B145" t="s">
        <v>39</v>
      </c>
      <c r="C145" t="s">
        <v>112</v>
      </c>
      <c r="D145" t="s">
        <v>114</v>
      </c>
      <c r="E145">
        <v>3.2006648708711785</v>
      </c>
      <c r="F145">
        <v>4.9920120127071694</v>
      </c>
      <c r="G145">
        <v>3.0481877138868523</v>
      </c>
      <c r="H145">
        <v>2.696523651594565</v>
      </c>
      <c r="I145">
        <v>2.624558206209195</v>
      </c>
      <c r="J145">
        <v>1.6619471792336031</v>
      </c>
      <c r="K145">
        <v>1.9695800318367347</v>
      </c>
      <c r="L145">
        <v>3.7347106984948457</v>
      </c>
      <c r="M145">
        <v>1.77793028210226</v>
      </c>
      <c r="N145">
        <v>5.5431583610575146</v>
      </c>
    </row>
    <row r="146" spans="2:14" x14ac:dyDescent="0.2">
      <c r="B146" t="s">
        <v>27</v>
      </c>
      <c r="C146" t="s">
        <v>109</v>
      </c>
      <c r="D146" t="s">
        <v>115</v>
      </c>
      <c r="E146">
        <v>3.3513022750166983</v>
      </c>
      <c r="F146">
        <v>3.680837008448266</v>
      </c>
      <c r="G146">
        <v>3.4864282179731205</v>
      </c>
      <c r="H146">
        <v>3.1238069620278948</v>
      </c>
      <c r="I146">
        <v>2.4490194860800636</v>
      </c>
      <c r="J146">
        <v>1.2524715123182182</v>
      </c>
      <c r="K146">
        <v>2.2527274939337656</v>
      </c>
      <c r="L146">
        <v>2.7989799036716549</v>
      </c>
      <c r="M146">
        <v>2.8286455463762872</v>
      </c>
      <c r="N146">
        <v>4.6896579483252729</v>
      </c>
    </row>
    <row r="147" spans="2:14" x14ac:dyDescent="0.2">
      <c r="B147" t="s">
        <v>32</v>
      </c>
      <c r="C147" t="s">
        <v>109</v>
      </c>
      <c r="D147" t="s">
        <v>115</v>
      </c>
      <c r="E147">
        <v>3.7825113129589054</v>
      </c>
      <c r="F147">
        <v>3.6486230716395691</v>
      </c>
      <c r="G147">
        <v>3.5501010491652525</v>
      </c>
      <c r="H147">
        <v>3.238539481640085</v>
      </c>
      <c r="I147">
        <v>2.6083728755539117</v>
      </c>
      <c r="J147">
        <v>1.1667388403387742</v>
      </c>
      <c r="K147">
        <v>2.5917531854311306</v>
      </c>
      <c r="L147">
        <v>3.1273526635081197</v>
      </c>
      <c r="M147">
        <v>3.0311191295980446</v>
      </c>
      <c r="N147">
        <v>4.8464694611544008</v>
      </c>
    </row>
    <row r="148" spans="2:14" x14ac:dyDescent="0.2">
      <c r="B148" t="s">
        <v>37</v>
      </c>
      <c r="C148" t="s">
        <v>109</v>
      </c>
      <c r="D148" t="s">
        <v>115</v>
      </c>
      <c r="E148">
        <v>3.116895552873959</v>
      </c>
      <c r="F148">
        <v>3.8084990366896485</v>
      </c>
      <c r="G148">
        <v>3.501183666699716</v>
      </c>
      <c r="H148">
        <v>3.1333407758576395</v>
      </c>
      <c r="I148">
        <v>2.3055269632912156</v>
      </c>
      <c r="J148">
        <v>0.93974051072672427</v>
      </c>
      <c r="K148">
        <v>2.135877312150281</v>
      </c>
      <c r="L148">
        <v>2.6948866142035959</v>
      </c>
      <c r="M148">
        <v>3.0717807332045708</v>
      </c>
      <c r="N148">
        <v>4.7789722166414181</v>
      </c>
    </row>
    <row r="149" spans="2:14" x14ac:dyDescent="0.2">
      <c r="B149" t="s">
        <v>42</v>
      </c>
      <c r="C149" t="s">
        <v>109</v>
      </c>
      <c r="D149" t="s">
        <v>115</v>
      </c>
      <c r="E149">
        <v>1.8709865210046766</v>
      </c>
      <c r="F149">
        <v>4.3713472369034134</v>
      </c>
      <c r="G149">
        <v>3.4961125620939568</v>
      </c>
      <c r="H149">
        <v>3.0201177188136947</v>
      </c>
      <c r="I149">
        <v>2.4705714892142572</v>
      </c>
      <c r="J149">
        <v>1.4106927533364013</v>
      </c>
      <c r="K149">
        <v>1.9373129444986605</v>
      </c>
      <c r="L149">
        <v>2.793217635816251</v>
      </c>
      <c r="M149">
        <v>1.8484687964701223</v>
      </c>
      <c r="N149">
        <v>4.4850344885645415</v>
      </c>
    </row>
    <row r="150" spans="2:14" x14ac:dyDescent="0.2">
      <c r="B150" t="s">
        <v>12</v>
      </c>
      <c r="C150" t="s">
        <v>111</v>
      </c>
      <c r="D150" t="s">
        <v>115</v>
      </c>
      <c r="E150">
        <v>3.1244538371390354</v>
      </c>
      <c r="F150">
        <v>3.6337183117860987</v>
      </c>
      <c r="G150">
        <v>3.2252197079766503</v>
      </c>
      <c r="H150">
        <v>2.7692498462898669</v>
      </c>
      <c r="I150">
        <v>2.5833886884050057</v>
      </c>
      <c r="J150">
        <v>1.4781858273803197</v>
      </c>
      <c r="K150">
        <v>1.8473955844618628</v>
      </c>
      <c r="L150">
        <v>2.7415282236821308</v>
      </c>
      <c r="M150">
        <v>2.6932644657687344</v>
      </c>
      <c r="N150">
        <v>4.7737572284582042</v>
      </c>
    </row>
    <row r="151" spans="2:14" x14ac:dyDescent="0.2">
      <c r="B151" t="s">
        <v>17</v>
      </c>
      <c r="C151" t="s">
        <v>111</v>
      </c>
      <c r="D151" t="s">
        <v>115</v>
      </c>
      <c r="E151">
        <v>3.1711368704841223</v>
      </c>
      <c r="F151">
        <v>3.4709631589104428</v>
      </c>
      <c r="G151">
        <v>3.3623609184162166</v>
      </c>
      <c r="H151">
        <v>3.2931267250223297</v>
      </c>
      <c r="I151">
        <v>2.6347743337111345</v>
      </c>
      <c r="J151">
        <v>1.3896413026434757</v>
      </c>
      <c r="K151">
        <v>1.7274438421322122</v>
      </c>
      <c r="L151">
        <v>2.5588053356523828</v>
      </c>
      <c r="M151">
        <v>2.5226709282415345</v>
      </c>
      <c r="N151">
        <v>4.8264629746183596</v>
      </c>
    </row>
    <row r="152" spans="2:14" x14ac:dyDescent="0.2">
      <c r="B152" t="s">
        <v>22</v>
      </c>
      <c r="C152" t="s">
        <v>111</v>
      </c>
      <c r="D152" t="s">
        <v>115</v>
      </c>
      <c r="E152">
        <v>2.6795461890044909</v>
      </c>
      <c r="F152">
        <v>3.5711664253118456</v>
      </c>
      <c r="G152">
        <v>3.0202543195489904</v>
      </c>
      <c r="H152">
        <v>2.8103653123220549</v>
      </c>
      <c r="I152">
        <v>2.5409197050176742</v>
      </c>
      <c r="J152">
        <v>1.2630595416121895</v>
      </c>
      <c r="K152">
        <v>2.0208968171543908</v>
      </c>
      <c r="L152">
        <v>2.7487729239239016</v>
      </c>
      <c r="M152">
        <v>2.1909576913246585</v>
      </c>
      <c r="N152">
        <v>4.6098061269631021</v>
      </c>
    </row>
    <row r="153" spans="2:14" x14ac:dyDescent="0.2">
      <c r="B153" t="s">
        <v>7</v>
      </c>
      <c r="C153" t="s">
        <v>111</v>
      </c>
      <c r="D153" t="s">
        <v>115</v>
      </c>
      <c r="E153">
        <v>2.4040177015184834</v>
      </c>
      <c r="F153">
        <v>3.4522945716471969</v>
      </c>
      <c r="G153">
        <v>2.9347215650280609</v>
      </c>
      <c r="H153">
        <v>2.7833540411469349</v>
      </c>
      <c r="I153">
        <v>2.3451544271115403</v>
      </c>
      <c r="J153">
        <v>1.487698060011623</v>
      </c>
      <c r="K153">
        <v>1.8494987342996856</v>
      </c>
      <c r="L153">
        <v>2.8149075135767476</v>
      </c>
      <c r="M153">
        <v>2.4409198590518062</v>
      </c>
      <c r="N153">
        <v>4.8344494461934042</v>
      </c>
    </row>
    <row r="154" spans="2:14" x14ac:dyDescent="0.2">
      <c r="B154" t="s">
        <v>53</v>
      </c>
      <c r="C154" t="s">
        <v>112</v>
      </c>
      <c r="D154" t="s">
        <v>115</v>
      </c>
      <c r="E154">
        <v>3.0757300111687695</v>
      </c>
      <c r="F154">
        <v>3.4440543776228796</v>
      </c>
      <c r="G154">
        <v>2.9341716933945632</v>
      </c>
      <c r="H154">
        <v>2.9256110573495402</v>
      </c>
      <c r="I154">
        <v>2.0206271152150892</v>
      </c>
      <c r="J154">
        <v>1.1011473578367128</v>
      </c>
      <c r="K154">
        <v>1.9976700586829177</v>
      </c>
      <c r="L154">
        <v>2.8647188628486693</v>
      </c>
      <c r="M154">
        <v>2.1954287390530194</v>
      </c>
      <c r="N154">
        <v>4.6149000813763905</v>
      </c>
    </row>
    <row r="155" spans="2:14" x14ac:dyDescent="0.2">
      <c r="B155" t="s">
        <v>58</v>
      </c>
      <c r="C155" t="s">
        <v>112</v>
      </c>
      <c r="D155" t="s">
        <v>115</v>
      </c>
      <c r="E155">
        <v>2.9858659068405866</v>
      </c>
      <c r="F155">
        <v>3.592684338292746</v>
      </c>
      <c r="G155">
        <v>3.1412395788154797</v>
      </c>
      <c r="H155">
        <v>3.2628369221851701</v>
      </c>
      <c r="I155">
        <v>2.666901289802488</v>
      </c>
      <c r="J155">
        <v>1.0829495715605644</v>
      </c>
      <c r="K155">
        <v>2.4184946311177722</v>
      </c>
      <c r="L155">
        <v>3.1588919637038391</v>
      </c>
      <c r="M155">
        <v>2.6743484792433083</v>
      </c>
      <c r="N155">
        <v>4.8087288451311503</v>
      </c>
    </row>
    <row r="156" spans="2:14" x14ac:dyDescent="0.2">
      <c r="B156" t="s">
        <v>63</v>
      </c>
      <c r="C156" t="s">
        <v>112</v>
      </c>
      <c r="D156" t="s">
        <v>115</v>
      </c>
      <c r="E156">
        <v>2.3021343843523008</v>
      </c>
      <c r="F156">
        <v>4.1562077905586809</v>
      </c>
      <c r="G156">
        <v>2.819253911497992</v>
      </c>
      <c r="H156">
        <v>3.0260801984327719</v>
      </c>
      <c r="I156">
        <v>2.0823986734079636</v>
      </c>
      <c r="J156">
        <v>0.93600135210246371</v>
      </c>
      <c r="K156">
        <v>1.8785664322207147</v>
      </c>
      <c r="L156">
        <v>2.5340059148461815</v>
      </c>
      <c r="M156">
        <v>2.2079143939607673</v>
      </c>
      <c r="N156">
        <v>4.6415524538897195</v>
      </c>
    </row>
    <row r="157" spans="2:14" x14ac:dyDescent="0.2">
      <c r="B157" t="s">
        <v>68</v>
      </c>
      <c r="C157" t="s">
        <v>112</v>
      </c>
      <c r="D157" t="s">
        <v>115</v>
      </c>
      <c r="E157">
        <v>2.4684256023891202</v>
      </c>
      <c r="F157">
        <v>3.3715815364330721</v>
      </c>
      <c r="G157">
        <v>2.7933201872617017</v>
      </c>
      <c r="H157">
        <v>3.0975387038861051</v>
      </c>
      <c r="I157">
        <v>2.1319690456951177</v>
      </c>
      <c r="J157">
        <v>1.1603168029043258</v>
      </c>
      <c r="K157">
        <v>1.9661969677674274</v>
      </c>
      <c r="L157">
        <v>2.7057320609312097</v>
      </c>
      <c r="M157">
        <v>2.5143678310512709</v>
      </c>
      <c r="N157">
        <v>4.2169133771630118</v>
      </c>
    </row>
    <row r="158" spans="2:14" x14ac:dyDescent="0.2">
      <c r="B158" t="s">
        <v>46</v>
      </c>
      <c r="C158" t="s">
        <v>110</v>
      </c>
      <c r="D158" t="s">
        <v>115</v>
      </c>
      <c r="E158">
        <v>2.477308991474529</v>
      </c>
      <c r="F158">
        <v>3.5854344009678876</v>
      </c>
      <c r="G158">
        <v>1.7062299826981444</v>
      </c>
      <c r="H158">
        <v>3.5699784084476804</v>
      </c>
      <c r="I158">
        <v>2.1704975263184081</v>
      </c>
      <c r="J158">
        <v>1.344308487529142</v>
      </c>
      <c r="K158">
        <v>2.7261128888026729</v>
      </c>
      <c r="L158">
        <v>2.7402396387930938</v>
      </c>
      <c r="M158">
        <v>2.6427692847342947</v>
      </c>
      <c r="N158">
        <v>4.3107732810483022</v>
      </c>
    </row>
    <row r="159" spans="2:14" x14ac:dyDescent="0.2">
      <c r="B159" t="s">
        <v>47</v>
      </c>
      <c r="C159" t="s">
        <v>110</v>
      </c>
      <c r="D159" t="s">
        <v>115</v>
      </c>
      <c r="E159">
        <v>3.2036836559116639</v>
      </c>
      <c r="F159">
        <v>3.8395722837598503</v>
      </c>
      <c r="G159">
        <v>2.6495884697588257</v>
      </c>
      <c r="H159">
        <v>3.5934760425879362</v>
      </c>
      <c r="I159">
        <v>2.2133481357091327</v>
      </c>
      <c r="J159">
        <v>1.4269820290657045</v>
      </c>
      <c r="K159">
        <v>2.6852341526310437</v>
      </c>
      <c r="L159">
        <v>2.8520405105546853</v>
      </c>
      <c r="M159">
        <v>3.0804489678631399</v>
      </c>
      <c r="N159">
        <v>4.7594792880100245</v>
      </c>
    </row>
    <row r="160" spans="2:14" x14ac:dyDescent="0.2">
      <c r="B160" t="s">
        <v>48</v>
      </c>
      <c r="C160" t="s">
        <v>110</v>
      </c>
      <c r="D160" t="s">
        <v>115</v>
      </c>
      <c r="E160">
        <v>2.6602080624135667</v>
      </c>
      <c r="F160">
        <v>3.5862256920110855</v>
      </c>
      <c r="G160">
        <v>2.5173964126236501</v>
      </c>
      <c r="H160">
        <v>3.46573494357364</v>
      </c>
      <c r="I160">
        <v>2.0628867009275615</v>
      </c>
      <c r="J160">
        <v>1.2841480494267627</v>
      </c>
      <c r="K160">
        <v>2.3803750714852252</v>
      </c>
      <c r="L160">
        <v>2.9280357199266143</v>
      </c>
      <c r="M160">
        <v>2.5223756916061895</v>
      </c>
      <c r="N160">
        <v>4.8940003329957893</v>
      </c>
    </row>
    <row r="161" spans="2:14" x14ac:dyDescent="0.2">
      <c r="B161" t="s">
        <v>45</v>
      </c>
      <c r="C161" t="s">
        <v>110</v>
      </c>
      <c r="D161" t="s">
        <v>115</v>
      </c>
      <c r="E161">
        <v>3.5250045424200249</v>
      </c>
      <c r="F161">
        <v>3.9983249325547865</v>
      </c>
      <c r="G161">
        <v>3.04575935233937</v>
      </c>
      <c r="H161">
        <v>3.6235708334361894</v>
      </c>
      <c r="I161">
        <v>2.0417217597469208</v>
      </c>
      <c r="J161">
        <v>1.5153039828523369</v>
      </c>
      <c r="K161">
        <v>2.5948794518658826</v>
      </c>
      <c r="L161">
        <v>2.8326057920766763</v>
      </c>
      <c r="M161">
        <v>2.7337875186666447</v>
      </c>
      <c r="N161">
        <v>5.1785503090318512</v>
      </c>
    </row>
    <row r="285" spans="55:133" x14ac:dyDescent="0.2">
      <c r="BC285" s="8"/>
      <c r="BQ285" s="8"/>
      <c r="CG285" s="8"/>
      <c r="CW285" s="8"/>
    </row>
    <row r="286" spans="55:133" x14ac:dyDescent="0.2">
      <c r="BC286" s="8"/>
      <c r="BQ286" s="8"/>
      <c r="CW286" s="8"/>
    </row>
    <row r="287" spans="55:133" x14ac:dyDescent="0.2">
      <c r="EC287" s="8"/>
    </row>
    <row r="288" spans="55:133" x14ac:dyDescent="0.2">
      <c r="EC288" s="8"/>
    </row>
    <row r="289" spans="4:133" x14ac:dyDescent="0.2">
      <c r="D289" s="12"/>
      <c r="EC289" s="15"/>
    </row>
    <row r="291" spans="4:133" x14ac:dyDescent="0.2">
      <c r="AC291" s="15"/>
      <c r="DM291" s="8"/>
    </row>
    <row r="292" spans="4:133" x14ac:dyDescent="0.2">
      <c r="AC292" s="15"/>
      <c r="BQ292" s="8"/>
      <c r="CG292" s="8"/>
      <c r="CW292" s="8"/>
      <c r="DM292" s="8"/>
    </row>
    <row r="293" spans="4:133" x14ac:dyDescent="0.2">
      <c r="BQ293" s="8"/>
      <c r="CG293" s="8"/>
    </row>
    <row r="294" spans="4:133" x14ac:dyDescent="0.2">
      <c r="EC294" s="8"/>
    </row>
    <row r="295" spans="4:133" x14ac:dyDescent="0.2">
      <c r="EC295" s="8"/>
    </row>
    <row r="296" spans="4:133" x14ac:dyDescent="0.2">
      <c r="D296" s="8"/>
    </row>
    <row r="298" spans="4:133" x14ac:dyDescent="0.2">
      <c r="F298" s="8"/>
      <c r="AC298" s="8"/>
      <c r="DM298" s="8"/>
    </row>
    <row r="299" spans="4:133" x14ac:dyDescent="0.2">
      <c r="AC299" s="15"/>
      <c r="BQ299" s="8"/>
    </row>
    <row r="300" spans="4:133" x14ac:dyDescent="0.2">
      <c r="AC300" s="8"/>
    </row>
    <row r="301" spans="4:133" x14ac:dyDescent="0.2">
      <c r="EC301" s="15"/>
    </row>
    <row r="302" spans="4:133" x14ac:dyDescent="0.2">
      <c r="EC302" s="15"/>
    </row>
    <row r="303" spans="4:133" x14ac:dyDescent="0.2">
      <c r="EC303" s="8"/>
    </row>
    <row r="305" spans="2:133" x14ac:dyDescent="0.2">
      <c r="AC305" s="8"/>
    </row>
    <row r="306" spans="2:133" x14ac:dyDescent="0.2">
      <c r="B306" t="s">
        <v>162</v>
      </c>
      <c r="C306">
        <v>0.48299999999999998</v>
      </c>
      <c r="D306">
        <v>1.1060000000000001</v>
      </c>
      <c r="E306">
        <v>0.47599999999999998</v>
      </c>
      <c r="F306" t="s">
        <v>156</v>
      </c>
      <c r="Y306" t="s">
        <v>180</v>
      </c>
      <c r="Z306">
        <v>1.361</v>
      </c>
      <c r="AA306">
        <v>5.7430000000000003</v>
      </c>
      <c r="AB306" t="s">
        <v>178</v>
      </c>
      <c r="AC306" s="8" t="s">
        <v>163</v>
      </c>
      <c r="AY306" t="s">
        <v>180</v>
      </c>
      <c r="AZ306">
        <v>0.20100000000000001</v>
      </c>
      <c r="BA306">
        <v>0.85399999999999998</v>
      </c>
      <c r="BB306">
        <v>0.78300000000000003</v>
      </c>
      <c r="BC306" t="s">
        <v>156</v>
      </c>
      <c r="BM306" t="s">
        <v>162</v>
      </c>
      <c r="BN306">
        <v>0.184</v>
      </c>
      <c r="BO306">
        <v>0.95699999999999996</v>
      </c>
      <c r="BP306">
        <v>0.71899999999999997</v>
      </c>
      <c r="BQ306" t="s">
        <v>156</v>
      </c>
      <c r="CC306" t="s">
        <v>179</v>
      </c>
      <c r="CD306">
        <v>0.50600000000000001</v>
      </c>
      <c r="CE306">
        <v>5.2359999999999998</v>
      </c>
      <c r="CF306" t="s">
        <v>178</v>
      </c>
      <c r="CG306" s="8" t="s">
        <v>163</v>
      </c>
      <c r="CS306" t="s">
        <v>180</v>
      </c>
      <c r="CT306">
        <v>0.58899999999999997</v>
      </c>
      <c r="CU306">
        <v>3.7389999999999999</v>
      </c>
      <c r="CV306">
        <v>2E-3</v>
      </c>
      <c r="CW306" s="8" t="s">
        <v>163</v>
      </c>
      <c r="DI306" t="s">
        <v>167</v>
      </c>
      <c r="DJ306">
        <v>0.214</v>
      </c>
      <c r="DK306">
        <v>1.321</v>
      </c>
      <c r="DL306">
        <v>0.35199999999999998</v>
      </c>
      <c r="DM306" t="s">
        <v>156</v>
      </c>
      <c r="DY306" t="s">
        <v>168</v>
      </c>
    </row>
    <row r="307" spans="2:133" x14ac:dyDescent="0.2">
      <c r="B307" t="s">
        <v>167</v>
      </c>
      <c r="C307">
        <v>2.1299999999999999E-2</v>
      </c>
      <c r="D307">
        <v>4.8800000000000003E-2</v>
      </c>
      <c r="E307">
        <v>0.96099999999999997</v>
      </c>
      <c r="F307" t="s">
        <v>156</v>
      </c>
      <c r="Y307" t="s">
        <v>165</v>
      </c>
      <c r="Z307">
        <v>0.125</v>
      </c>
      <c r="AA307">
        <v>0.52800000000000002</v>
      </c>
      <c r="AB307">
        <v>0.60099999999999998</v>
      </c>
      <c r="AC307" t="s">
        <v>156</v>
      </c>
      <c r="AY307" t="s">
        <v>179</v>
      </c>
      <c r="AZ307">
        <v>0.14000000000000001</v>
      </c>
      <c r="BA307">
        <v>0.59399999999999997</v>
      </c>
      <c r="BB307">
        <v>0.80300000000000005</v>
      </c>
      <c r="BC307" t="s">
        <v>156</v>
      </c>
      <c r="BM307" t="s">
        <v>164</v>
      </c>
      <c r="BN307">
        <v>0.13600000000000001</v>
      </c>
      <c r="BO307">
        <v>0.70599999999999996</v>
      </c>
      <c r="BP307">
        <v>0.73399999999999999</v>
      </c>
      <c r="BQ307" t="s">
        <v>156</v>
      </c>
      <c r="CC307" t="s">
        <v>167</v>
      </c>
      <c r="CD307">
        <v>7.9699999999999993E-2</v>
      </c>
      <c r="CE307">
        <v>0.82499999999999996</v>
      </c>
      <c r="CF307">
        <v>0.41499999999999998</v>
      </c>
      <c r="CG307" s="8" t="s">
        <v>163</v>
      </c>
      <c r="CS307" t="s">
        <v>179</v>
      </c>
      <c r="CT307">
        <v>0.57299999999999995</v>
      </c>
      <c r="CU307">
        <v>3.64</v>
      </c>
      <c r="CV307">
        <v>2E-3</v>
      </c>
      <c r="CW307" s="8" t="s">
        <v>163</v>
      </c>
      <c r="DI307" t="s">
        <v>162</v>
      </c>
      <c r="DJ307">
        <v>0.11899999999999999</v>
      </c>
      <c r="DK307">
        <v>0.73299999999999998</v>
      </c>
      <c r="DL307">
        <v>0.46800000000000003</v>
      </c>
      <c r="DM307" t="s">
        <v>156</v>
      </c>
      <c r="DY307" t="s">
        <v>150</v>
      </c>
      <c r="DZ307" t="s">
        <v>151</v>
      </c>
      <c r="EA307" t="s">
        <v>152</v>
      </c>
      <c r="EB307" t="s">
        <v>153</v>
      </c>
      <c r="EC307" t="s">
        <v>166</v>
      </c>
    </row>
    <row r="308" spans="2:133" x14ac:dyDescent="0.2">
      <c r="AY308" t="s">
        <v>167</v>
      </c>
      <c r="AZ308">
        <v>6.13E-2</v>
      </c>
      <c r="BA308">
        <v>0.26</v>
      </c>
      <c r="BB308">
        <v>0.79600000000000004</v>
      </c>
      <c r="BC308" t="s">
        <v>156</v>
      </c>
      <c r="BM308" t="s">
        <v>165</v>
      </c>
      <c r="BN308">
        <v>4.8300000000000003E-2</v>
      </c>
      <c r="BO308">
        <v>0.251</v>
      </c>
      <c r="BP308">
        <v>0.80400000000000005</v>
      </c>
      <c r="BQ308" t="s">
        <v>156</v>
      </c>
      <c r="CG308" t="s">
        <v>156</v>
      </c>
      <c r="CS308" t="s">
        <v>167</v>
      </c>
      <c r="CT308">
        <v>1.5599999999999999E-2</v>
      </c>
      <c r="CU308">
        <v>9.8900000000000002E-2</v>
      </c>
      <c r="CV308">
        <v>0.92200000000000004</v>
      </c>
      <c r="CW308" t="s">
        <v>156</v>
      </c>
      <c r="DY308" t="s">
        <v>180</v>
      </c>
      <c r="DZ308">
        <v>0.83599999999999997</v>
      </c>
      <c r="EA308">
        <v>2.871</v>
      </c>
      <c r="EB308">
        <v>0.02</v>
      </c>
      <c r="EC308" s="15" t="s">
        <v>163</v>
      </c>
    </row>
    <row r="309" spans="2:133" x14ac:dyDescent="0.2">
      <c r="DY309" t="s">
        <v>167</v>
      </c>
      <c r="DZ309">
        <v>0.48399999999999999</v>
      </c>
      <c r="EA309">
        <v>1.6639999999999999</v>
      </c>
      <c r="EB309">
        <v>0.19900000000000001</v>
      </c>
      <c r="EC309" t="s">
        <v>156</v>
      </c>
    </row>
    <row r="310" spans="2:133" x14ac:dyDescent="0.2">
      <c r="B310" t="s">
        <v>168</v>
      </c>
      <c r="Y310" t="s">
        <v>168</v>
      </c>
      <c r="CC310" t="s">
        <v>169</v>
      </c>
      <c r="DI310" t="s">
        <v>169</v>
      </c>
      <c r="DY310" t="s">
        <v>179</v>
      </c>
      <c r="DZ310">
        <v>0.35099999999999998</v>
      </c>
      <c r="EA310">
        <v>1.208</v>
      </c>
      <c r="EB310">
        <v>0.23499999999999999</v>
      </c>
      <c r="EC310" t="s">
        <v>156</v>
      </c>
    </row>
    <row r="311" spans="2:133" x14ac:dyDescent="0.2">
      <c r="B311" t="s">
        <v>150</v>
      </c>
      <c r="C311" t="s">
        <v>151</v>
      </c>
      <c r="D311" t="s">
        <v>152</v>
      </c>
      <c r="E311" t="s">
        <v>153</v>
      </c>
      <c r="F311" t="s">
        <v>166</v>
      </c>
      <c r="Y311" t="s">
        <v>150</v>
      </c>
      <c r="Z311" t="s">
        <v>151</v>
      </c>
      <c r="AA311" t="s">
        <v>152</v>
      </c>
      <c r="AB311" t="s">
        <v>153</v>
      </c>
      <c r="AC311" t="s">
        <v>166</v>
      </c>
      <c r="AY311" t="s">
        <v>169</v>
      </c>
      <c r="BM311" t="s">
        <v>169</v>
      </c>
      <c r="CC311" t="s">
        <v>150</v>
      </c>
      <c r="CD311" t="s">
        <v>151</v>
      </c>
      <c r="CE311" t="s">
        <v>152</v>
      </c>
      <c r="CF311" t="s">
        <v>153</v>
      </c>
      <c r="CS311" t="s">
        <v>169</v>
      </c>
      <c r="DI311" t="s">
        <v>150</v>
      </c>
      <c r="DJ311" t="s">
        <v>151</v>
      </c>
      <c r="DK311" t="s">
        <v>152</v>
      </c>
      <c r="DL311" t="s">
        <v>153</v>
      </c>
      <c r="DM311" t="s">
        <v>166</v>
      </c>
    </row>
    <row r="312" spans="2:133" x14ac:dyDescent="0.2">
      <c r="B312" t="s">
        <v>162</v>
      </c>
      <c r="C312">
        <v>0.35199999999999998</v>
      </c>
      <c r="D312">
        <v>0.80500000000000005</v>
      </c>
      <c r="E312">
        <v>0.81100000000000005</v>
      </c>
      <c r="F312" t="s">
        <v>156</v>
      </c>
      <c r="Y312" t="s">
        <v>180</v>
      </c>
      <c r="Z312">
        <v>0.96299999999999997</v>
      </c>
      <c r="AA312">
        <v>4.0629999999999997</v>
      </c>
      <c r="AB312" t="s">
        <v>178</v>
      </c>
      <c r="AC312" s="8" t="s">
        <v>163</v>
      </c>
      <c r="AY312" t="s">
        <v>150</v>
      </c>
      <c r="AZ312" t="s">
        <v>151</v>
      </c>
      <c r="BA312" t="s">
        <v>152</v>
      </c>
      <c r="BB312" t="s">
        <v>153</v>
      </c>
      <c r="BC312" t="s">
        <v>166</v>
      </c>
      <c r="BM312" t="s">
        <v>150</v>
      </c>
      <c r="BN312" t="s">
        <v>151</v>
      </c>
      <c r="BO312" t="s">
        <v>152</v>
      </c>
      <c r="BP312" t="s">
        <v>153</v>
      </c>
      <c r="BQ312" t="s">
        <v>166</v>
      </c>
      <c r="CC312" t="s">
        <v>172</v>
      </c>
      <c r="CD312">
        <v>0.10299999999999999</v>
      </c>
      <c r="CE312">
        <v>1.0640000000000001</v>
      </c>
      <c r="CF312">
        <v>0.876</v>
      </c>
      <c r="CG312" t="s">
        <v>166</v>
      </c>
      <c r="CS312" t="s">
        <v>150</v>
      </c>
      <c r="CT312" t="s">
        <v>151</v>
      </c>
      <c r="CU312" t="s">
        <v>152</v>
      </c>
      <c r="CV312" t="s">
        <v>153</v>
      </c>
      <c r="CW312" t="s">
        <v>166</v>
      </c>
      <c r="DI312" t="s">
        <v>159</v>
      </c>
      <c r="DJ312">
        <v>0.59699999999999998</v>
      </c>
      <c r="DK312">
        <v>3.6859999999999999</v>
      </c>
      <c r="DL312">
        <v>4.0000000000000001E-3</v>
      </c>
      <c r="DM312" s="8" t="s">
        <v>163</v>
      </c>
    </row>
    <row r="313" spans="2:133" x14ac:dyDescent="0.2">
      <c r="B313" t="s">
        <v>164</v>
      </c>
      <c r="C313">
        <v>0.318</v>
      </c>
      <c r="D313">
        <v>0.72799999999999998</v>
      </c>
      <c r="E313">
        <v>0.72</v>
      </c>
      <c r="F313" t="s">
        <v>156</v>
      </c>
      <c r="Y313" t="s">
        <v>179</v>
      </c>
      <c r="Z313">
        <v>0.90600000000000003</v>
      </c>
      <c r="AA313">
        <v>3.8220000000000001</v>
      </c>
      <c r="AB313" t="s">
        <v>178</v>
      </c>
      <c r="AC313" s="15" t="s">
        <v>163</v>
      </c>
      <c r="AY313" t="s">
        <v>170</v>
      </c>
      <c r="AZ313">
        <v>0.24399999999999999</v>
      </c>
      <c r="BA313">
        <v>1.036</v>
      </c>
      <c r="BB313">
        <v>0.88900000000000001</v>
      </c>
      <c r="BC313" t="s">
        <v>156</v>
      </c>
      <c r="BM313" t="s">
        <v>170</v>
      </c>
      <c r="BN313">
        <v>0.67500000000000004</v>
      </c>
      <c r="BO313">
        <v>3.5019999999999998</v>
      </c>
      <c r="BP313">
        <v>7.0000000000000001E-3</v>
      </c>
      <c r="BQ313" s="8" t="s">
        <v>163</v>
      </c>
      <c r="CC313" t="s">
        <v>170</v>
      </c>
      <c r="CD313">
        <v>6.7900000000000002E-2</v>
      </c>
      <c r="CE313">
        <v>0.70199999999999996</v>
      </c>
      <c r="CF313">
        <v>0.96399999999999997</v>
      </c>
      <c r="CG313" t="s">
        <v>156</v>
      </c>
      <c r="CS313" t="s">
        <v>174</v>
      </c>
      <c r="CT313">
        <v>0.193</v>
      </c>
      <c r="CU313">
        <v>1.224</v>
      </c>
      <c r="CV313">
        <v>0.79</v>
      </c>
      <c r="CW313" t="s">
        <v>156</v>
      </c>
      <c r="DI313" t="s">
        <v>155</v>
      </c>
      <c r="DJ313">
        <v>0.59299999999999997</v>
      </c>
      <c r="DK313">
        <v>3.6589999999999998</v>
      </c>
      <c r="DL313">
        <v>4.0000000000000001E-3</v>
      </c>
      <c r="DM313" s="8" t="s">
        <v>163</v>
      </c>
      <c r="DY313" t="s">
        <v>169</v>
      </c>
    </row>
    <row r="314" spans="2:133" x14ac:dyDescent="0.2">
      <c r="B314" t="s">
        <v>165</v>
      </c>
      <c r="C314">
        <v>3.3700000000000001E-2</v>
      </c>
      <c r="D314">
        <v>7.7200000000000005E-2</v>
      </c>
      <c r="E314">
        <v>0.93899999999999995</v>
      </c>
      <c r="F314" t="s">
        <v>156</v>
      </c>
      <c r="Y314" t="s">
        <v>167</v>
      </c>
      <c r="Z314">
        <v>5.7299999999999997E-2</v>
      </c>
      <c r="AA314">
        <v>0.24199999999999999</v>
      </c>
      <c r="AB314">
        <v>0.81</v>
      </c>
      <c r="AC314" t="s">
        <v>156</v>
      </c>
      <c r="AY314" t="s">
        <v>158</v>
      </c>
      <c r="AZ314">
        <v>0.23499999999999999</v>
      </c>
      <c r="BA314">
        <v>0.998</v>
      </c>
      <c r="BB314">
        <v>0.86</v>
      </c>
      <c r="BC314" t="s">
        <v>156</v>
      </c>
      <c r="BM314" t="s">
        <v>171</v>
      </c>
      <c r="BN314">
        <v>0.5</v>
      </c>
      <c r="BO314">
        <v>2.5950000000000002</v>
      </c>
      <c r="BP314">
        <v>6.6000000000000003E-2</v>
      </c>
      <c r="BQ314" t="s">
        <v>156</v>
      </c>
      <c r="CC314" t="s">
        <v>177</v>
      </c>
      <c r="CD314">
        <v>6.3500000000000001E-2</v>
      </c>
      <c r="CE314">
        <v>0.65700000000000003</v>
      </c>
      <c r="CF314">
        <v>0.94499999999999995</v>
      </c>
      <c r="CG314" t="s">
        <v>156</v>
      </c>
      <c r="CS314" t="s">
        <v>172</v>
      </c>
      <c r="CT314">
        <v>0.158</v>
      </c>
      <c r="CU314">
        <v>1.0029999999999999</v>
      </c>
      <c r="CV314">
        <v>0.85699999999999998</v>
      </c>
      <c r="CW314" t="s">
        <v>156</v>
      </c>
      <c r="DI314" t="s">
        <v>160</v>
      </c>
      <c r="DJ314">
        <v>0.33800000000000002</v>
      </c>
      <c r="DK314">
        <v>2.0859999999999999</v>
      </c>
      <c r="DL314">
        <v>0.16500000000000001</v>
      </c>
      <c r="DM314" t="s">
        <v>156</v>
      </c>
      <c r="DY314" t="s">
        <v>150</v>
      </c>
      <c r="DZ314" t="s">
        <v>151</v>
      </c>
      <c r="EA314" t="s">
        <v>152</v>
      </c>
      <c r="EB314" t="s">
        <v>153</v>
      </c>
      <c r="EC314" t="s">
        <v>166</v>
      </c>
    </row>
    <row r="315" spans="2:133" x14ac:dyDescent="0.2">
      <c r="AY315" t="s">
        <v>160</v>
      </c>
      <c r="AZ315">
        <v>0.13900000000000001</v>
      </c>
      <c r="BA315">
        <v>0.58799999999999997</v>
      </c>
      <c r="BB315">
        <v>0.96299999999999997</v>
      </c>
      <c r="BC315" t="s">
        <v>156</v>
      </c>
      <c r="BM315" t="s">
        <v>172</v>
      </c>
      <c r="BN315">
        <v>0.34799999999999998</v>
      </c>
      <c r="BO315">
        <v>1.806</v>
      </c>
      <c r="BP315">
        <v>0.28199999999999997</v>
      </c>
      <c r="BQ315" t="s">
        <v>156</v>
      </c>
      <c r="CC315" t="s">
        <v>158</v>
      </c>
      <c r="CD315">
        <v>3.9399999999999998E-2</v>
      </c>
      <c r="CE315">
        <v>0.40699999999999997</v>
      </c>
      <c r="CF315">
        <v>0.96899999999999997</v>
      </c>
      <c r="CG315" t="s">
        <v>156</v>
      </c>
      <c r="CS315" t="s">
        <v>177</v>
      </c>
      <c r="CT315">
        <v>0.109</v>
      </c>
      <c r="CU315">
        <v>0.69299999999999995</v>
      </c>
      <c r="CV315">
        <v>0.93400000000000005</v>
      </c>
      <c r="CW315" t="s">
        <v>156</v>
      </c>
      <c r="DI315" t="s">
        <v>161</v>
      </c>
      <c r="DJ315">
        <v>0.25900000000000001</v>
      </c>
      <c r="DK315">
        <v>1.6</v>
      </c>
      <c r="DL315">
        <v>0.315</v>
      </c>
      <c r="DM315" t="s">
        <v>156</v>
      </c>
      <c r="DY315" t="s">
        <v>176</v>
      </c>
      <c r="DZ315">
        <v>0.67100000000000004</v>
      </c>
      <c r="EA315">
        <v>2.3050000000000002</v>
      </c>
      <c r="EB315">
        <v>0.152</v>
      </c>
      <c r="EC315" t="s">
        <v>156</v>
      </c>
    </row>
    <row r="316" spans="2:133" x14ac:dyDescent="0.2">
      <c r="AY316" t="s">
        <v>155</v>
      </c>
      <c r="AZ316">
        <v>0.13</v>
      </c>
      <c r="BA316">
        <v>0.55000000000000004</v>
      </c>
      <c r="BB316">
        <v>0.92900000000000005</v>
      </c>
      <c r="BC316" t="s">
        <v>156</v>
      </c>
      <c r="BM316" t="s">
        <v>160</v>
      </c>
      <c r="BN316">
        <v>0.32700000000000001</v>
      </c>
      <c r="BO316">
        <v>1.6970000000000001</v>
      </c>
      <c r="BP316">
        <v>0.26700000000000002</v>
      </c>
      <c r="BQ316" t="s">
        <v>156</v>
      </c>
      <c r="CC316" t="s">
        <v>174</v>
      </c>
      <c r="CD316">
        <v>3.5000000000000003E-2</v>
      </c>
      <c r="CE316">
        <v>0.36199999999999999</v>
      </c>
      <c r="CF316">
        <v>0.92100000000000004</v>
      </c>
      <c r="CG316" t="s">
        <v>156</v>
      </c>
      <c r="CS316" t="s">
        <v>157</v>
      </c>
      <c r="CT316">
        <v>8.3699999999999997E-2</v>
      </c>
      <c r="CU316">
        <v>0.53100000000000003</v>
      </c>
      <c r="CV316">
        <v>0.93500000000000005</v>
      </c>
      <c r="CW316" t="s">
        <v>156</v>
      </c>
      <c r="DI316" t="s">
        <v>157</v>
      </c>
      <c r="DJ316">
        <v>0.255</v>
      </c>
      <c r="DK316">
        <v>1.5740000000000001</v>
      </c>
      <c r="DL316">
        <v>0.23300000000000001</v>
      </c>
      <c r="DM316" t="s">
        <v>156</v>
      </c>
      <c r="DY316" t="s">
        <v>161</v>
      </c>
      <c r="DZ316">
        <v>0.42099999999999999</v>
      </c>
      <c r="EA316">
        <v>1.4470000000000001</v>
      </c>
      <c r="EB316">
        <v>0.57299999999999995</v>
      </c>
      <c r="EC316" t="s">
        <v>156</v>
      </c>
    </row>
    <row r="317" spans="2:133" x14ac:dyDescent="0.2">
      <c r="B317" t="s">
        <v>169</v>
      </c>
      <c r="Y317" t="s">
        <v>169</v>
      </c>
      <c r="AY317" t="s">
        <v>172</v>
      </c>
      <c r="AZ317">
        <v>0.106</v>
      </c>
      <c r="BA317">
        <v>0.44800000000000001</v>
      </c>
      <c r="BB317">
        <v>0.88200000000000001</v>
      </c>
      <c r="BC317" t="s">
        <v>156</v>
      </c>
      <c r="BM317" t="s">
        <v>158</v>
      </c>
      <c r="BN317">
        <v>0.17499999999999999</v>
      </c>
      <c r="BO317">
        <v>0.90700000000000003</v>
      </c>
      <c r="BP317">
        <v>0.60299999999999998</v>
      </c>
      <c r="BQ317" t="s">
        <v>156</v>
      </c>
      <c r="CC317" t="s">
        <v>171</v>
      </c>
      <c r="CD317">
        <v>2.8500000000000001E-2</v>
      </c>
      <c r="CE317">
        <v>0.29499999999999998</v>
      </c>
      <c r="CF317">
        <v>0.77</v>
      </c>
      <c r="CG317" t="s">
        <v>156</v>
      </c>
      <c r="CS317" t="s">
        <v>158</v>
      </c>
      <c r="CT317">
        <v>4.8800000000000003E-2</v>
      </c>
      <c r="CU317">
        <v>0.31</v>
      </c>
      <c r="CV317">
        <v>0.94199999999999995</v>
      </c>
      <c r="CW317" t="s">
        <v>156</v>
      </c>
      <c r="DI317" t="s">
        <v>176</v>
      </c>
      <c r="DJ317">
        <v>4.3E-3</v>
      </c>
      <c r="DK317">
        <v>2.6499999999999999E-2</v>
      </c>
      <c r="DL317">
        <v>0.97899999999999998</v>
      </c>
      <c r="DM317" t="s">
        <v>156</v>
      </c>
      <c r="DY317" t="s">
        <v>177</v>
      </c>
      <c r="DZ317">
        <v>0.39100000000000001</v>
      </c>
      <c r="EA317">
        <v>1.343</v>
      </c>
      <c r="EB317">
        <v>0.56499999999999995</v>
      </c>
      <c r="EC317" t="s">
        <v>156</v>
      </c>
    </row>
    <row r="318" spans="2:133" x14ac:dyDescent="0.2">
      <c r="B318" t="s">
        <v>150</v>
      </c>
      <c r="C318" t="s">
        <v>151</v>
      </c>
      <c r="D318" t="s">
        <v>152</v>
      </c>
      <c r="E318" t="s">
        <v>153</v>
      </c>
      <c r="F318" t="s">
        <v>166</v>
      </c>
      <c r="Y318" t="s">
        <v>150</v>
      </c>
      <c r="Z318" t="s">
        <v>151</v>
      </c>
      <c r="AA318" t="s">
        <v>152</v>
      </c>
      <c r="AB318" t="s">
        <v>153</v>
      </c>
      <c r="AC318" t="s">
        <v>166</v>
      </c>
      <c r="AY318" t="s">
        <v>171</v>
      </c>
      <c r="AZ318">
        <v>8.9999999999999993E-3</v>
      </c>
      <c r="BA318">
        <v>3.8100000000000002E-2</v>
      </c>
      <c r="BB318">
        <v>0.97</v>
      </c>
      <c r="BC318" t="s">
        <v>156</v>
      </c>
      <c r="BM318" t="s">
        <v>177</v>
      </c>
      <c r="BN318">
        <v>0.17299999999999999</v>
      </c>
      <c r="BO318">
        <v>0.89800000000000002</v>
      </c>
      <c r="BP318">
        <v>0.375</v>
      </c>
      <c r="BQ318" t="s">
        <v>156</v>
      </c>
      <c r="CG318" t="s">
        <v>156</v>
      </c>
      <c r="CS318" t="s">
        <v>161</v>
      </c>
      <c r="CT318">
        <v>3.4799999999999998E-2</v>
      </c>
      <c r="CU318">
        <v>0.221</v>
      </c>
      <c r="CV318">
        <v>0.82599999999999996</v>
      </c>
      <c r="CW318" t="s">
        <v>156</v>
      </c>
      <c r="DY318" t="s">
        <v>159</v>
      </c>
      <c r="DZ318">
        <v>0.28000000000000003</v>
      </c>
      <c r="EA318">
        <v>0.96199999999999997</v>
      </c>
      <c r="EB318">
        <v>0.71599999999999997</v>
      </c>
      <c r="EC318" t="s">
        <v>156</v>
      </c>
    </row>
    <row r="319" spans="2:133" x14ac:dyDescent="0.2">
      <c r="B319" t="s">
        <v>170</v>
      </c>
      <c r="C319">
        <v>0.38600000000000001</v>
      </c>
      <c r="D319">
        <v>0.88400000000000001</v>
      </c>
      <c r="E319">
        <v>0.94399999999999995</v>
      </c>
      <c r="F319" t="s">
        <v>156</v>
      </c>
      <c r="Y319" t="s">
        <v>159</v>
      </c>
      <c r="Z319">
        <v>0.47199999999999998</v>
      </c>
      <c r="AA319">
        <v>1.9890000000000001</v>
      </c>
      <c r="AB319">
        <v>0.28399999999999997</v>
      </c>
      <c r="AC319" t="s">
        <v>156</v>
      </c>
      <c r="DY319" t="s">
        <v>171</v>
      </c>
      <c r="DZ319">
        <v>0.25</v>
      </c>
      <c r="EA319">
        <v>0.85799999999999998</v>
      </c>
      <c r="EB319">
        <v>0.63600000000000001</v>
      </c>
      <c r="EC319" t="s">
        <v>156</v>
      </c>
    </row>
    <row r="320" spans="2:133" x14ac:dyDescent="0.2">
      <c r="B320" t="s">
        <v>160</v>
      </c>
      <c r="C320">
        <v>0.33700000000000002</v>
      </c>
      <c r="D320">
        <v>0.77100000000000002</v>
      </c>
      <c r="E320">
        <v>0.94799999999999995</v>
      </c>
      <c r="F320" t="s">
        <v>156</v>
      </c>
      <c r="Y320" t="s">
        <v>176</v>
      </c>
      <c r="Z320">
        <v>0.32100000000000001</v>
      </c>
      <c r="AA320">
        <v>1.353</v>
      </c>
      <c r="AB320">
        <v>0.63900000000000001</v>
      </c>
      <c r="AC320" t="s">
        <v>156</v>
      </c>
      <c r="CC320" t="s">
        <v>173</v>
      </c>
      <c r="DI320" t="s">
        <v>173</v>
      </c>
      <c r="DY320" t="s">
        <v>174</v>
      </c>
      <c r="DZ320">
        <v>0.14099999999999999</v>
      </c>
      <c r="EA320">
        <v>0.48499999999999999</v>
      </c>
      <c r="EB320">
        <v>0.63100000000000001</v>
      </c>
      <c r="EC320" t="s">
        <v>156</v>
      </c>
    </row>
    <row r="321" spans="2:133" x14ac:dyDescent="0.2">
      <c r="B321" t="s">
        <v>171</v>
      </c>
      <c r="C321">
        <v>0.251</v>
      </c>
      <c r="D321">
        <v>0.57299999999999995</v>
      </c>
      <c r="E321">
        <v>0.96599999999999997</v>
      </c>
      <c r="F321" t="s">
        <v>156</v>
      </c>
      <c r="Y321" t="s">
        <v>160</v>
      </c>
      <c r="Z321">
        <v>0.248</v>
      </c>
      <c r="AA321">
        <v>1.0449999999999999</v>
      </c>
      <c r="AB321">
        <v>0.76400000000000001</v>
      </c>
      <c r="AC321" t="s">
        <v>156</v>
      </c>
      <c r="AY321" t="s">
        <v>173</v>
      </c>
      <c r="BM321" t="s">
        <v>173</v>
      </c>
      <c r="CC321" t="s">
        <v>150</v>
      </c>
      <c r="CD321" t="s">
        <v>151</v>
      </c>
      <c r="CE321" t="s">
        <v>152</v>
      </c>
      <c r="CF321" t="s">
        <v>153</v>
      </c>
      <c r="CS321" t="s">
        <v>173</v>
      </c>
      <c r="DI321" t="s">
        <v>150</v>
      </c>
      <c r="DJ321" t="s">
        <v>151</v>
      </c>
      <c r="DK321" t="s">
        <v>152</v>
      </c>
      <c r="DL321" t="s">
        <v>153</v>
      </c>
      <c r="DM321" t="s">
        <v>166</v>
      </c>
    </row>
    <row r="322" spans="2:133" x14ac:dyDescent="0.2">
      <c r="B322" t="s">
        <v>158</v>
      </c>
      <c r="C322">
        <v>0.13600000000000001</v>
      </c>
      <c r="D322">
        <v>0.311</v>
      </c>
      <c r="E322">
        <v>0.98599999999999999</v>
      </c>
      <c r="F322" t="s">
        <v>156</v>
      </c>
      <c r="Y322" t="s">
        <v>161</v>
      </c>
      <c r="Z322">
        <v>0.224</v>
      </c>
      <c r="AA322">
        <v>0.94399999999999995</v>
      </c>
      <c r="AB322">
        <v>0.72699999999999998</v>
      </c>
      <c r="AC322" t="s">
        <v>156</v>
      </c>
      <c r="AY322" t="s">
        <v>150</v>
      </c>
      <c r="AZ322" t="s">
        <v>151</v>
      </c>
      <c r="BA322" t="s">
        <v>152</v>
      </c>
      <c r="BB322" t="s">
        <v>153</v>
      </c>
      <c r="BC322" t="s">
        <v>166</v>
      </c>
      <c r="BM322" t="s">
        <v>150</v>
      </c>
      <c r="BN322" t="s">
        <v>151</v>
      </c>
      <c r="BO322" t="s">
        <v>152</v>
      </c>
      <c r="BP322" t="s">
        <v>153</v>
      </c>
      <c r="BQ322" t="s">
        <v>166</v>
      </c>
      <c r="CC322" t="s">
        <v>172</v>
      </c>
      <c r="CD322">
        <v>0.23799999999999999</v>
      </c>
      <c r="CE322">
        <v>2.4620000000000002</v>
      </c>
      <c r="CF322">
        <v>0.107</v>
      </c>
      <c r="CG322" t="s">
        <v>166</v>
      </c>
      <c r="CS322" t="s">
        <v>150</v>
      </c>
      <c r="CT322" t="s">
        <v>151</v>
      </c>
      <c r="CU322" t="s">
        <v>152</v>
      </c>
      <c r="CV322" t="s">
        <v>153</v>
      </c>
      <c r="CW322" t="s">
        <v>166</v>
      </c>
      <c r="DI322" t="s">
        <v>159</v>
      </c>
      <c r="DJ322">
        <v>0.21299999999999999</v>
      </c>
      <c r="DK322">
        <v>1.3149999999999999</v>
      </c>
      <c r="DL322">
        <v>0.73199999999999998</v>
      </c>
      <c r="DM322" t="s">
        <v>156</v>
      </c>
    </row>
    <row r="323" spans="2:133" x14ac:dyDescent="0.2">
      <c r="B323" t="s">
        <v>155</v>
      </c>
      <c r="C323">
        <v>8.6199999999999999E-2</v>
      </c>
      <c r="D323">
        <v>0.19700000000000001</v>
      </c>
      <c r="E323">
        <v>0.97599999999999998</v>
      </c>
      <c r="F323" t="s">
        <v>156</v>
      </c>
      <c r="Y323" t="s">
        <v>155</v>
      </c>
      <c r="Z323">
        <v>0.151</v>
      </c>
      <c r="AA323">
        <v>0.63600000000000001</v>
      </c>
      <c r="AB323">
        <v>0.77800000000000002</v>
      </c>
      <c r="AC323" t="s">
        <v>156</v>
      </c>
      <c r="AY323" t="s">
        <v>158</v>
      </c>
      <c r="AZ323">
        <v>0.85199999999999998</v>
      </c>
      <c r="BA323">
        <v>3.6120000000000001</v>
      </c>
      <c r="BB323">
        <v>6.0000000000000001E-3</v>
      </c>
      <c r="BC323" s="8" t="s">
        <v>163</v>
      </c>
      <c r="BM323" t="s">
        <v>172</v>
      </c>
      <c r="BN323">
        <v>0.501</v>
      </c>
      <c r="BO323">
        <v>2.6019999999999999</v>
      </c>
      <c r="BP323">
        <v>7.8E-2</v>
      </c>
      <c r="BQ323" t="s">
        <v>156</v>
      </c>
      <c r="CC323" t="s">
        <v>174</v>
      </c>
      <c r="CD323">
        <v>0.17599999999999999</v>
      </c>
      <c r="CE323">
        <v>1.8220000000000001</v>
      </c>
      <c r="CF323">
        <v>0.32900000000000001</v>
      </c>
      <c r="CG323" t="s">
        <v>156</v>
      </c>
      <c r="CS323" t="s">
        <v>177</v>
      </c>
      <c r="CT323">
        <v>0.70599999999999996</v>
      </c>
      <c r="CU323">
        <v>4.4809999999999999</v>
      </c>
      <c r="CV323" t="s">
        <v>178</v>
      </c>
      <c r="CW323" s="8" t="s">
        <v>163</v>
      </c>
      <c r="DI323" t="s">
        <v>161</v>
      </c>
      <c r="DJ323">
        <v>0.112</v>
      </c>
      <c r="DK323">
        <v>0.69099999999999995</v>
      </c>
      <c r="DL323">
        <v>0.96699999999999997</v>
      </c>
      <c r="DM323" t="s">
        <v>156</v>
      </c>
      <c r="DY323" t="s">
        <v>173</v>
      </c>
    </row>
    <row r="324" spans="2:133" x14ac:dyDescent="0.2">
      <c r="B324" t="s">
        <v>172</v>
      </c>
      <c r="C324">
        <v>4.9700000000000001E-2</v>
      </c>
      <c r="D324">
        <v>0.114</v>
      </c>
      <c r="E324">
        <v>0.91</v>
      </c>
      <c r="F324" t="s">
        <v>156</v>
      </c>
      <c r="Y324" t="s">
        <v>171</v>
      </c>
      <c r="Z324">
        <v>9.7000000000000003E-2</v>
      </c>
      <c r="AA324">
        <v>0.40899999999999997</v>
      </c>
      <c r="AB324">
        <v>0.68500000000000005</v>
      </c>
      <c r="AC324" t="s">
        <v>156</v>
      </c>
      <c r="AY324" t="s">
        <v>157</v>
      </c>
      <c r="AZ324">
        <v>0.63900000000000001</v>
      </c>
      <c r="BA324">
        <v>2.71</v>
      </c>
      <c r="BB324">
        <v>0.05</v>
      </c>
      <c r="BC324" t="s">
        <v>156</v>
      </c>
      <c r="BM324" t="s">
        <v>170</v>
      </c>
      <c r="BN324">
        <v>0.46800000000000003</v>
      </c>
      <c r="BO324">
        <v>2.427</v>
      </c>
      <c r="BP324">
        <v>9.8000000000000004E-2</v>
      </c>
      <c r="BQ324" t="s">
        <v>156</v>
      </c>
      <c r="CC324" t="s">
        <v>177</v>
      </c>
      <c r="CD324">
        <v>0.14099999999999999</v>
      </c>
      <c r="CE324">
        <v>1.4570000000000001</v>
      </c>
      <c r="CF324">
        <v>0.48699999999999999</v>
      </c>
      <c r="CG324" t="s">
        <v>156</v>
      </c>
      <c r="CS324" t="s">
        <v>172</v>
      </c>
      <c r="CT324">
        <v>0.47599999999999998</v>
      </c>
      <c r="CU324">
        <v>3.0219999999999998</v>
      </c>
      <c r="CV324">
        <v>2.3E-2</v>
      </c>
      <c r="CW324" s="8" t="s">
        <v>163</v>
      </c>
      <c r="DI324" t="s">
        <v>176</v>
      </c>
      <c r="DJ324">
        <v>0.108</v>
      </c>
      <c r="DK324">
        <v>0.66500000000000004</v>
      </c>
      <c r="DL324">
        <v>0.94199999999999995</v>
      </c>
      <c r="DM324" t="s">
        <v>156</v>
      </c>
      <c r="DY324" t="s">
        <v>150</v>
      </c>
      <c r="DZ324" t="s">
        <v>151</v>
      </c>
      <c r="EA324" t="s">
        <v>152</v>
      </c>
      <c r="EB324" t="s">
        <v>153</v>
      </c>
      <c r="EC324" t="s">
        <v>166</v>
      </c>
    </row>
    <row r="325" spans="2:133" x14ac:dyDescent="0.2">
      <c r="AY325" t="s">
        <v>172</v>
      </c>
      <c r="AZ325">
        <v>0.48099999999999998</v>
      </c>
      <c r="BA325">
        <v>2.0390000000000001</v>
      </c>
      <c r="BB325">
        <v>0.182</v>
      </c>
      <c r="BC325" t="s">
        <v>156</v>
      </c>
      <c r="BM325" t="s">
        <v>158</v>
      </c>
      <c r="BN325">
        <v>0.43</v>
      </c>
      <c r="BO325">
        <v>2.234</v>
      </c>
      <c r="BP325">
        <v>0.121</v>
      </c>
      <c r="BQ325" t="s">
        <v>156</v>
      </c>
      <c r="CC325" t="s">
        <v>158</v>
      </c>
      <c r="CD325">
        <v>9.7100000000000006E-2</v>
      </c>
      <c r="CE325">
        <v>1.0049999999999999</v>
      </c>
      <c r="CF325">
        <v>0.68799999999999994</v>
      </c>
      <c r="CG325" t="s">
        <v>156</v>
      </c>
      <c r="CS325" t="s">
        <v>174</v>
      </c>
      <c r="CT325">
        <v>0.47199999999999998</v>
      </c>
      <c r="CU325">
        <v>2.9969999999999999</v>
      </c>
      <c r="CV325">
        <v>0.02</v>
      </c>
      <c r="CW325" s="8" t="s">
        <v>163</v>
      </c>
      <c r="DI325" t="s">
        <v>155</v>
      </c>
      <c r="DJ325">
        <v>0.105</v>
      </c>
      <c r="DK325">
        <v>0.64900000000000002</v>
      </c>
      <c r="DL325">
        <v>0.89</v>
      </c>
      <c r="DM325" t="s">
        <v>156</v>
      </c>
      <c r="DY325" t="s">
        <v>161</v>
      </c>
      <c r="DZ325">
        <v>0.73399999999999999</v>
      </c>
      <c r="EA325">
        <v>2.5209999999999999</v>
      </c>
      <c r="EB325">
        <v>9.4E-2</v>
      </c>
      <c r="EC325" t="s">
        <v>156</v>
      </c>
    </row>
    <row r="326" spans="2:133" x14ac:dyDescent="0.2">
      <c r="AY326" t="s">
        <v>155</v>
      </c>
      <c r="AZ326">
        <v>0.371</v>
      </c>
      <c r="BA326">
        <v>1.573</v>
      </c>
      <c r="BB326">
        <v>0.32900000000000001</v>
      </c>
      <c r="BC326" t="s">
        <v>156</v>
      </c>
      <c r="BM326" t="s">
        <v>177</v>
      </c>
      <c r="BN326">
        <v>7.0999999999999994E-2</v>
      </c>
      <c r="BO326">
        <v>0.36799999999999999</v>
      </c>
      <c r="BP326">
        <v>0.97699999999999998</v>
      </c>
      <c r="BQ326" t="s">
        <v>156</v>
      </c>
      <c r="CC326" t="s">
        <v>170</v>
      </c>
      <c r="CD326">
        <v>6.1800000000000001E-2</v>
      </c>
      <c r="CE326">
        <v>0.63900000000000001</v>
      </c>
      <c r="CF326">
        <v>0.77600000000000002</v>
      </c>
      <c r="CG326" t="s">
        <v>156</v>
      </c>
      <c r="CS326" t="s">
        <v>171</v>
      </c>
      <c r="CT326">
        <v>0.23400000000000001</v>
      </c>
      <c r="CU326">
        <v>1.4830000000000001</v>
      </c>
      <c r="CV326">
        <v>0.379</v>
      </c>
      <c r="CW326" t="s">
        <v>156</v>
      </c>
      <c r="DI326" t="s">
        <v>160</v>
      </c>
      <c r="DJ326">
        <v>0.10100000000000001</v>
      </c>
      <c r="DK326">
        <v>0.623</v>
      </c>
      <c r="DL326">
        <v>0.78600000000000003</v>
      </c>
      <c r="DM326" t="s">
        <v>156</v>
      </c>
      <c r="DY326" t="s">
        <v>176</v>
      </c>
      <c r="DZ326">
        <v>0.61099999999999999</v>
      </c>
      <c r="EA326">
        <v>2.101</v>
      </c>
      <c r="EB326">
        <v>0.19600000000000001</v>
      </c>
      <c r="EC326" t="s">
        <v>156</v>
      </c>
    </row>
    <row r="327" spans="2:133" x14ac:dyDescent="0.2">
      <c r="B327" t="s">
        <v>173</v>
      </c>
      <c r="Y327" t="s">
        <v>173</v>
      </c>
      <c r="AY327" t="s">
        <v>174</v>
      </c>
      <c r="AZ327">
        <v>0.26800000000000002</v>
      </c>
      <c r="BA327">
        <v>1.137</v>
      </c>
      <c r="BB327">
        <v>0.45700000000000002</v>
      </c>
      <c r="BC327" t="s">
        <v>156</v>
      </c>
      <c r="BM327" t="s">
        <v>171</v>
      </c>
      <c r="BN327">
        <v>3.7199999999999997E-2</v>
      </c>
      <c r="BO327">
        <v>0.193</v>
      </c>
      <c r="BP327">
        <v>0.97699999999999998</v>
      </c>
      <c r="BQ327" t="s">
        <v>156</v>
      </c>
      <c r="CC327" t="s">
        <v>157</v>
      </c>
      <c r="CD327">
        <v>3.5299999999999998E-2</v>
      </c>
      <c r="CE327">
        <v>0.36499999999999999</v>
      </c>
      <c r="CF327">
        <v>0.71699999999999997</v>
      </c>
      <c r="CG327" t="s">
        <v>156</v>
      </c>
      <c r="CS327" t="s">
        <v>176</v>
      </c>
      <c r="CT327">
        <v>0.23</v>
      </c>
      <c r="CU327">
        <v>1.458</v>
      </c>
      <c r="CV327">
        <v>0.28299999999999997</v>
      </c>
      <c r="CW327" t="s">
        <v>156</v>
      </c>
      <c r="DI327" t="s">
        <v>157</v>
      </c>
      <c r="DJ327">
        <v>4.2300000000000003E-3</v>
      </c>
      <c r="DK327">
        <v>2.6100000000000002E-2</v>
      </c>
      <c r="DL327">
        <v>0.97899999999999998</v>
      </c>
      <c r="DM327" t="s">
        <v>156</v>
      </c>
      <c r="DY327" t="s">
        <v>159</v>
      </c>
      <c r="DZ327">
        <v>0.49</v>
      </c>
      <c r="EA327">
        <v>1.6850000000000001</v>
      </c>
      <c r="EB327">
        <v>0.34599999999999997</v>
      </c>
      <c r="EC327" t="s">
        <v>156</v>
      </c>
    </row>
    <row r="328" spans="2:133" x14ac:dyDescent="0.2">
      <c r="B328" t="s">
        <v>150</v>
      </c>
      <c r="C328" t="s">
        <v>151</v>
      </c>
      <c r="D328" t="s">
        <v>152</v>
      </c>
      <c r="E328" t="s">
        <v>153</v>
      </c>
      <c r="F328" t="s">
        <v>166</v>
      </c>
      <c r="Y328" t="s">
        <v>150</v>
      </c>
      <c r="Z328" t="s">
        <v>151</v>
      </c>
      <c r="AA328" t="s">
        <v>152</v>
      </c>
      <c r="AB328" t="s">
        <v>153</v>
      </c>
      <c r="AC328" t="s">
        <v>166</v>
      </c>
      <c r="AY328" t="s">
        <v>170</v>
      </c>
      <c r="AZ328">
        <v>0.21299999999999999</v>
      </c>
      <c r="BA328">
        <v>0.90200000000000002</v>
      </c>
      <c r="BB328">
        <v>0.373</v>
      </c>
      <c r="BC328" t="s">
        <v>156</v>
      </c>
      <c r="BM328" t="s">
        <v>174</v>
      </c>
      <c r="BN328">
        <v>3.3700000000000001E-2</v>
      </c>
      <c r="BO328">
        <v>0.17499999999999999</v>
      </c>
      <c r="BP328">
        <v>0.86199999999999999</v>
      </c>
      <c r="BQ328" t="s">
        <v>156</v>
      </c>
      <c r="CG328" t="s">
        <v>156</v>
      </c>
      <c r="CS328" t="s">
        <v>170</v>
      </c>
      <c r="CT328">
        <v>3.9399999999999999E-3</v>
      </c>
      <c r="CU328">
        <v>2.5000000000000001E-2</v>
      </c>
      <c r="CV328">
        <v>0.98</v>
      </c>
      <c r="CW328" t="s">
        <v>156</v>
      </c>
      <c r="DY328" t="s">
        <v>174</v>
      </c>
      <c r="DZ328">
        <v>0.24299999999999999</v>
      </c>
      <c r="EA328">
        <v>0.83599999999999997</v>
      </c>
      <c r="EB328">
        <v>0.79300000000000004</v>
      </c>
      <c r="EC328" t="s">
        <v>156</v>
      </c>
    </row>
    <row r="329" spans="2:133" x14ac:dyDescent="0.2">
      <c r="B329" t="s">
        <v>157</v>
      </c>
      <c r="C329">
        <v>0.85399999999999998</v>
      </c>
      <c r="D329">
        <v>1.954</v>
      </c>
      <c r="E329">
        <v>0.30299999999999999</v>
      </c>
      <c r="F329" t="s">
        <v>156</v>
      </c>
      <c r="Y329" t="s">
        <v>155</v>
      </c>
      <c r="Z329">
        <v>0.56399999999999995</v>
      </c>
      <c r="AA329">
        <v>2.3780000000000001</v>
      </c>
      <c r="AB329">
        <v>0.129</v>
      </c>
      <c r="AC329" t="s">
        <v>156</v>
      </c>
      <c r="DY329" t="s">
        <v>157</v>
      </c>
      <c r="DZ329">
        <v>0.122</v>
      </c>
      <c r="EA329">
        <v>0.42099999999999999</v>
      </c>
      <c r="EB329">
        <v>0.89500000000000002</v>
      </c>
      <c r="EC329" t="s">
        <v>156</v>
      </c>
    </row>
    <row r="330" spans="2:133" x14ac:dyDescent="0.2">
      <c r="B330" t="s">
        <v>155</v>
      </c>
      <c r="C330">
        <v>0.76</v>
      </c>
      <c r="D330">
        <v>1.74</v>
      </c>
      <c r="E330">
        <v>0.377</v>
      </c>
      <c r="F330" t="s">
        <v>156</v>
      </c>
      <c r="Y330" t="s">
        <v>160</v>
      </c>
      <c r="Z330">
        <v>0.41399999999999998</v>
      </c>
      <c r="AA330">
        <v>1.746</v>
      </c>
      <c r="AB330">
        <v>0.373</v>
      </c>
      <c r="AC330" t="s">
        <v>156</v>
      </c>
      <c r="CC330" t="s">
        <v>175</v>
      </c>
      <c r="DI330" t="s">
        <v>175</v>
      </c>
      <c r="DY330" t="s">
        <v>177</v>
      </c>
      <c r="DZ330">
        <v>0.121</v>
      </c>
      <c r="EA330">
        <v>0.41499999999999998</v>
      </c>
      <c r="EB330">
        <v>0.68</v>
      </c>
      <c r="EC330" t="s">
        <v>156</v>
      </c>
    </row>
    <row r="331" spans="2:133" x14ac:dyDescent="0.2">
      <c r="B331" t="s">
        <v>158</v>
      </c>
      <c r="C331">
        <v>0.755</v>
      </c>
      <c r="D331">
        <v>1.7270000000000001</v>
      </c>
      <c r="E331">
        <v>0.32200000000000001</v>
      </c>
      <c r="F331" t="s">
        <v>156</v>
      </c>
      <c r="Y331" t="s">
        <v>159</v>
      </c>
      <c r="Z331">
        <v>0.28899999999999998</v>
      </c>
      <c r="AA331">
        <v>1.2190000000000001</v>
      </c>
      <c r="AB331">
        <v>0.64900000000000002</v>
      </c>
      <c r="AC331" t="s">
        <v>156</v>
      </c>
      <c r="AY331" t="s">
        <v>175</v>
      </c>
      <c r="BM331" t="s">
        <v>175</v>
      </c>
      <c r="CC331" t="s">
        <v>150</v>
      </c>
      <c r="CD331" t="s">
        <v>151</v>
      </c>
      <c r="CE331" t="s">
        <v>152</v>
      </c>
      <c r="CF331" t="s">
        <v>153</v>
      </c>
      <c r="CS331" t="s">
        <v>175</v>
      </c>
      <c r="DI331" t="s">
        <v>150</v>
      </c>
      <c r="DJ331" t="s">
        <v>151</v>
      </c>
      <c r="DK331" t="s">
        <v>152</v>
      </c>
      <c r="DL331" t="s">
        <v>153</v>
      </c>
      <c r="DM331" t="s">
        <v>166</v>
      </c>
    </row>
    <row r="332" spans="2:133" x14ac:dyDescent="0.2">
      <c r="B332" t="s">
        <v>161</v>
      </c>
      <c r="C332">
        <v>9.9000000000000005E-2</v>
      </c>
      <c r="D332">
        <v>0.22700000000000001</v>
      </c>
      <c r="E332">
        <v>0.99399999999999999</v>
      </c>
      <c r="F332" t="s">
        <v>156</v>
      </c>
      <c r="Y332" t="s">
        <v>158</v>
      </c>
      <c r="Z332">
        <v>0.27500000000000002</v>
      </c>
      <c r="AA332">
        <v>1.159</v>
      </c>
      <c r="AB332">
        <v>0.58499999999999996</v>
      </c>
      <c r="AC332" t="s">
        <v>156</v>
      </c>
      <c r="AY332" t="s">
        <v>150</v>
      </c>
      <c r="AZ332" t="s">
        <v>151</v>
      </c>
      <c r="BA332" t="s">
        <v>152</v>
      </c>
      <c r="BB332" t="s">
        <v>153</v>
      </c>
      <c r="BC332" t="s">
        <v>166</v>
      </c>
      <c r="BM332" t="s">
        <v>150</v>
      </c>
      <c r="BN332" t="s">
        <v>151</v>
      </c>
      <c r="BO332" t="s">
        <v>152</v>
      </c>
      <c r="BP332" t="s">
        <v>153</v>
      </c>
      <c r="BQ332" t="s">
        <v>166</v>
      </c>
      <c r="CC332" t="s">
        <v>155</v>
      </c>
      <c r="CD332">
        <v>0.40400000000000003</v>
      </c>
      <c r="CE332">
        <v>4.18</v>
      </c>
      <c r="CF332">
        <v>1E-3</v>
      </c>
      <c r="CG332" t="s">
        <v>166</v>
      </c>
      <c r="CS332" t="s">
        <v>150</v>
      </c>
      <c r="CT332" t="s">
        <v>151</v>
      </c>
      <c r="CU332" t="s">
        <v>152</v>
      </c>
      <c r="CV332" t="s">
        <v>153</v>
      </c>
      <c r="CW332" t="s">
        <v>166</v>
      </c>
      <c r="DI332" t="s">
        <v>177</v>
      </c>
      <c r="DJ332">
        <v>0.73499999999999999</v>
      </c>
      <c r="DK332">
        <v>4.54</v>
      </c>
      <c r="DL332" t="s">
        <v>178</v>
      </c>
      <c r="DM332" t="s">
        <v>163</v>
      </c>
    </row>
    <row r="333" spans="2:133" x14ac:dyDescent="0.2">
      <c r="B333" t="s">
        <v>174</v>
      </c>
      <c r="C333">
        <v>9.3600000000000003E-2</v>
      </c>
      <c r="D333">
        <v>0.214</v>
      </c>
      <c r="E333">
        <v>0.97199999999999998</v>
      </c>
      <c r="F333" t="s">
        <v>156</v>
      </c>
      <c r="Y333" t="s">
        <v>157</v>
      </c>
      <c r="Z333">
        <v>0.15</v>
      </c>
      <c r="AA333">
        <v>0.63100000000000001</v>
      </c>
      <c r="AB333">
        <v>0.78100000000000003</v>
      </c>
      <c r="AC333" t="s">
        <v>156</v>
      </c>
      <c r="AY333" t="s">
        <v>157</v>
      </c>
      <c r="AZ333">
        <v>1.0289999999999999</v>
      </c>
      <c r="BA333">
        <v>4.3600000000000003</v>
      </c>
      <c r="BB333" t="s">
        <v>178</v>
      </c>
      <c r="BC333" s="12" t="s">
        <v>163</v>
      </c>
      <c r="BM333" t="s">
        <v>177</v>
      </c>
      <c r="BN333">
        <v>0.64900000000000002</v>
      </c>
      <c r="BO333">
        <v>3.3690000000000002</v>
      </c>
      <c r="BP333">
        <v>1.0999999999999999E-2</v>
      </c>
      <c r="BQ333" t="s">
        <v>163</v>
      </c>
      <c r="CC333" t="s">
        <v>157</v>
      </c>
      <c r="CD333">
        <v>0.33600000000000002</v>
      </c>
      <c r="CE333">
        <v>3.48</v>
      </c>
      <c r="CF333">
        <v>7.0000000000000001E-3</v>
      </c>
      <c r="CG333" t="s">
        <v>163</v>
      </c>
      <c r="CS333" t="s">
        <v>159</v>
      </c>
      <c r="CT333">
        <v>0.33500000000000002</v>
      </c>
      <c r="CU333">
        <v>2.125</v>
      </c>
      <c r="CV333">
        <v>0.22</v>
      </c>
      <c r="CW333" t="s">
        <v>156</v>
      </c>
      <c r="DI333" t="s">
        <v>176</v>
      </c>
      <c r="DJ333">
        <v>0.53100000000000003</v>
      </c>
      <c r="DK333">
        <v>3.2810000000000001</v>
      </c>
      <c r="DL333">
        <v>1.0999999999999999E-2</v>
      </c>
      <c r="DM333" t="s">
        <v>163</v>
      </c>
      <c r="DY333" t="s">
        <v>175</v>
      </c>
    </row>
    <row r="334" spans="2:133" x14ac:dyDescent="0.2">
      <c r="B334" t="s">
        <v>159</v>
      </c>
      <c r="C334">
        <v>5.3899999999999998E-3</v>
      </c>
      <c r="D334">
        <v>1.23E-2</v>
      </c>
      <c r="E334">
        <v>0.99</v>
      </c>
      <c r="F334" t="s">
        <v>156</v>
      </c>
      <c r="Y334" t="s">
        <v>170</v>
      </c>
      <c r="Z334">
        <v>0.125</v>
      </c>
      <c r="AA334">
        <v>0.52700000000000002</v>
      </c>
      <c r="AB334">
        <v>0.60099999999999998</v>
      </c>
      <c r="AC334" t="s">
        <v>156</v>
      </c>
      <c r="AY334" t="s">
        <v>155</v>
      </c>
      <c r="AZ334">
        <v>0.65600000000000003</v>
      </c>
      <c r="BA334">
        <v>2.78</v>
      </c>
      <c r="BB334">
        <v>4.2000000000000003E-2</v>
      </c>
      <c r="BC334" s="12" t="s">
        <v>163</v>
      </c>
      <c r="BM334" t="s">
        <v>176</v>
      </c>
      <c r="BN334">
        <v>0.48499999999999999</v>
      </c>
      <c r="BO334">
        <v>2.5179999999999998</v>
      </c>
      <c r="BP334">
        <v>7.9000000000000001E-2</v>
      </c>
      <c r="BQ334" t="s">
        <v>156</v>
      </c>
      <c r="CC334" t="s">
        <v>159</v>
      </c>
      <c r="CD334">
        <v>0.30099999999999999</v>
      </c>
      <c r="CE334">
        <v>3.1110000000000002</v>
      </c>
      <c r="CF334">
        <v>1.4E-2</v>
      </c>
      <c r="CG334" t="s">
        <v>163</v>
      </c>
      <c r="CS334" t="s">
        <v>176</v>
      </c>
      <c r="CT334">
        <v>0.32300000000000001</v>
      </c>
      <c r="CU334">
        <v>2.0489999999999999</v>
      </c>
      <c r="CV334">
        <v>0.217</v>
      </c>
      <c r="CW334" t="s">
        <v>156</v>
      </c>
      <c r="DI334" t="s">
        <v>174</v>
      </c>
      <c r="DJ334">
        <v>0.36799999999999999</v>
      </c>
      <c r="DK334">
        <v>2.2730000000000001</v>
      </c>
      <c r="DL334">
        <v>0.111</v>
      </c>
      <c r="DM334" t="s">
        <v>156</v>
      </c>
      <c r="DY334" t="s">
        <v>150</v>
      </c>
      <c r="DZ334" t="s">
        <v>151</v>
      </c>
      <c r="EA334" t="s">
        <v>152</v>
      </c>
      <c r="EB334" t="s">
        <v>153</v>
      </c>
      <c r="EC334" t="s">
        <v>166</v>
      </c>
    </row>
    <row r="335" spans="2:133" x14ac:dyDescent="0.2">
      <c r="AY335" t="s">
        <v>161</v>
      </c>
      <c r="AZ335">
        <v>0.58599999999999997</v>
      </c>
      <c r="BA335">
        <v>2.4860000000000002</v>
      </c>
      <c r="BB335">
        <v>6.9000000000000006E-2</v>
      </c>
      <c r="BC335" t="s">
        <v>156</v>
      </c>
      <c r="BM335" t="s">
        <v>171</v>
      </c>
      <c r="BN335">
        <v>0.434</v>
      </c>
      <c r="BO335">
        <v>2.2530000000000001</v>
      </c>
      <c r="BP335">
        <v>0.11600000000000001</v>
      </c>
      <c r="BQ335" t="s">
        <v>156</v>
      </c>
      <c r="CC335" t="s">
        <v>161</v>
      </c>
      <c r="CD335">
        <v>0.23300000000000001</v>
      </c>
      <c r="CE335">
        <v>2.41</v>
      </c>
      <c r="CF335">
        <v>6.2E-2</v>
      </c>
      <c r="CG335" t="s">
        <v>163</v>
      </c>
      <c r="CS335" t="s">
        <v>160</v>
      </c>
      <c r="CT335">
        <v>0.21199999999999999</v>
      </c>
      <c r="CU335">
        <v>1.3480000000000001</v>
      </c>
      <c r="CV335">
        <v>0.56100000000000005</v>
      </c>
      <c r="CW335" t="s">
        <v>156</v>
      </c>
      <c r="DI335" t="s">
        <v>171</v>
      </c>
      <c r="DJ335">
        <v>0.36699999999999999</v>
      </c>
      <c r="DK335">
        <v>2.2669999999999999</v>
      </c>
      <c r="DL335">
        <v>8.5999999999999993E-2</v>
      </c>
      <c r="DM335" t="s">
        <v>156</v>
      </c>
      <c r="DY335" t="s">
        <v>174</v>
      </c>
      <c r="DZ335">
        <v>0.13800000000000001</v>
      </c>
      <c r="EA335">
        <v>0.47299999999999998</v>
      </c>
      <c r="EB335">
        <v>0.998</v>
      </c>
      <c r="EC335" t="s">
        <v>156</v>
      </c>
    </row>
    <row r="336" spans="2:133" x14ac:dyDescent="0.2">
      <c r="AY336" t="s">
        <v>158</v>
      </c>
      <c r="AZ336">
        <v>0.442</v>
      </c>
      <c r="BA336">
        <v>1.8740000000000001</v>
      </c>
      <c r="BB336">
        <v>0.193</v>
      </c>
      <c r="BC336" t="s">
        <v>156</v>
      </c>
      <c r="BM336" t="s">
        <v>174</v>
      </c>
      <c r="BN336">
        <v>0.215</v>
      </c>
      <c r="BO336">
        <v>1.115</v>
      </c>
      <c r="BP336">
        <v>0.61399999999999999</v>
      </c>
      <c r="BQ336" t="s">
        <v>156</v>
      </c>
      <c r="CC336" t="s">
        <v>158</v>
      </c>
      <c r="CD336">
        <v>0.10299999999999999</v>
      </c>
      <c r="CE336">
        <v>1.07</v>
      </c>
      <c r="CF336">
        <v>0.499</v>
      </c>
      <c r="CG336" t="s">
        <v>156</v>
      </c>
      <c r="CS336" t="s">
        <v>171</v>
      </c>
      <c r="CT336">
        <v>0.2</v>
      </c>
      <c r="CU336">
        <v>1.272</v>
      </c>
      <c r="CV336">
        <v>0.51</v>
      </c>
      <c r="CW336" t="s">
        <v>156</v>
      </c>
      <c r="DI336" t="s">
        <v>172</v>
      </c>
      <c r="DJ336">
        <v>0.20399999999999999</v>
      </c>
      <c r="DK336">
        <v>1.2589999999999999</v>
      </c>
      <c r="DL336">
        <v>0.38500000000000001</v>
      </c>
      <c r="DM336" t="s">
        <v>156</v>
      </c>
      <c r="DY336" t="s">
        <v>177</v>
      </c>
      <c r="DZ336">
        <v>0.122</v>
      </c>
      <c r="EA336">
        <v>0.42</v>
      </c>
      <c r="EB336">
        <v>0.996</v>
      </c>
      <c r="EC336" t="s">
        <v>156</v>
      </c>
    </row>
    <row r="337" spans="2:133" x14ac:dyDescent="0.2">
      <c r="B337" t="s">
        <v>175</v>
      </c>
      <c r="Y337" t="s">
        <v>175</v>
      </c>
      <c r="AY337" t="s">
        <v>174</v>
      </c>
      <c r="AZ337">
        <v>0.373</v>
      </c>
      <c r="BA337">
        <v>1.58</v>
      </c>
      <c r="BB337">
        <v>0.23100000000000001</v>
      </c>
      <c r="BC337" t="s">
        <v>156</v>
      </c>
      <c r="BM337" t="s">
        <v>172</v>
      </c>
      <c r="BN337">
        <v>0.16400000000000001</v>
      </c>
      <c r="BO337">
        <v>0.85099999999999998</v>
      </c>
      <c r="BP337">
        <v>0.64</v>
      </c>
      <c r="BQ337" t="s">
        <v>156</v>
      </c>
      <c r="CC337" t="s">
        <v>160</v>
      </c>
      <c r="CD337">
        <v>6.7699999999999996E-2</v>
      </c>
      <c r="CE337">
        <v>0.7</v>
      </c>
      <c r="CF337">
        <v>0.48799999999999999</v>
      </c>
      <c r="CG337" t="s">
        <v>156</v>
      </c>
      <c r="CS337" t="s">
        <v>161</v>
      </c>
      <c r="CT337">
        <v>0.122</v>
      </c>
      <c r="CU337">
        <v>0.77700000000000002</v>
      </c>
      <c r="CV337">
        <v>0.68899999999999995</v>
      </c>
      <c r="CW337" t="s">
        <v>156</v>
      </c>
      <c r="DI337" t="s">
        <v>161</v>
      </c>
      <c r="DJ337">
        <v>0.16400000000000001</v>
      </c>
      <c r="DK337">
        <v>1.014</v>
      </c>
      <c r="DL337">
        <v>0.317</v>
      </c>
      <c r="DM337" t="s">
        <v>156</v>
      </c>
      <c r="DY337" t="s">
        <v>172</v>
      </c>
      <c r="DZ337">
        <v>9.98E-2</v>
      </c>
      <c r="EA337">
        <v>0.34300000000000003</v>
      </c>
      <c r="EB337">
        <v>0.995</v>
      </c>
      <c r="EC337" t="s">
        <v>156</v>
      </c>
    </row>
    <row r="338" spans="2:133" x14ac:dyDescent="0.2">
      <c r="B338" t="s">
        <v>150</v>
      </c>
      <c r="C338" t="s">
        <v>151</v>
      </c>
      <c r="D338" t="s">
        <v>152</v>
      </c>
      <c r="E338" t="s">
        <v>153</v>
      </c>
      <c r="F338" t="s">
        <v>166</v>
      </c>
      <c r="Y338" t="s">
        <v>150</v>
      </c>
      <c r="Z338" t="s">
        <v>151</v>
      </c>
      <c r="AA338" t="s">
        <v>152</v>
      </c>
      <c r="AB338" t="s">
        <v>153</v>
      </c>
      <c r="AC338" t="s">
        <v>166</v>
      </c>
      <c r="AY338" t="s">
        <v>159</v>
      </c>
      <c r="AZ338">
        <v>0.214</v>
      </c>
      <c r="BA338">
        <v>0.90500000000000003</v>
      </c>
      <c r="BB338">
        <v>0.371</v>
      </c>
      <c r="BC338" t="s">
        <v>156</v>
      </c>
      <c r="BM338" t="s">
        <v>161</v>
      </c>
      <c r="BN338">
        <v>5.0900000000000001E-2</v>
      </c>
      <c r="BO338">
        <v>0.26400000000000001</v>
      </c>
      <c r="BP338">
        <v>0.79300000000000004</v>
      </c>
      <c r="BQ338" t="s">
        <v>156</v>
      </c>
      <c r="CG338" t="s">
        <v>156</v>
      </c>
      <c r="CS338" t="s">
        <v>155</v>
      </c>
      <c r="CT338">
        <v>1.2E-2</v>
      </c>
      <c r="CU338">
        <v>7.5999999999999998E-2</v>
      </c>
      <c r="CV338">
        <v>0.94</v>
      </c>
      <c r="CW338" t="s">
        <v>156</v>
      </c>
      <c r="DY338" t="s">
        <v>161</v>
      </c>
      <c r="DZ338">
        <v>3.78E-2</v>
      </c>
      <c r="EA338">
        <v>0.13</v>
      </c>
      <c r="EB338">
        <v>0.999</v>
      </c>
      <c r="EC338" t="s">
        <v>156</v>
      </c>
    </row>
    <row r="339" spans="2:133" x14ac:dyDescent="0.2">
      <c r="B339" t="s">
        <v>176</v>
      </c>
      <c r="C339">
        <v>0.37</v>
      </c>
      <c r="D339">
        <v>0.89300000000000002</v>
      </c>
      <c r="E339">
        <v>0.94199999999999995</v>
      </c>
      <c r="F339" t="s">
        <v>156</v>
      </c>
      <c r="Y339" t="s">
        <v>174</v>
      </c>
      <c r="Z339">
        <v>0.34499999999999997</v>
      </c>
      <c r="AA339">
        <v>1.4570000000000001</v>
      </c>
      <c r="AB339">
        <v>0.63300000000000001</v>
      </c>
      <c r="AC339" t="s">
        <v>156</v>
      </c>
      <c r="DY339" t="s">
        <v>176</v>
      </c>
      <c r="DZ339">
        <v>2.24E-2</v>
      </c>
      <c r="EA339">
        <v>7.6999999999999999E-2</v>
      </c>
      <c r="EB339">
        <v>0.996</v>
      </c>
      <c r="EC339" t="s">
        <v>156</v>
      </c>
    </row>
    <row r="340" spans="2:133" x14ac:dyDescent="0.2">
      <c r="B340" t="s">
        <v>161</v>
      </c>
      <c r="C340">
        <v>0.32200000000000001</v>
      </c>
      <c r="D340">
        <v>0.73799999999999999</v>
      </c>
      <c r="E340">
        <v>0.95599999999999996</v>
      </c>
      <c r="F340" t="s">
        <v>156</v>
      </c>
      <c r="Y340" t="s">
        <v>177</v>
      </c>
      <c r="Z340">
        <v>0.27</v>
      </c>
      <c r="AA340">
        <v>1.198</v>
      </c>
      <c r="AB340">
        <v>0.74399999999999999</v>
      </c>
      <c r="AC340" t="s">
        <v>156</v>
      </c>
      <c r="DY340" t="s">
        <v>157</v>
      </c>
      <c r="DZ340">
        <v>1.54E-2</v>
      </c>
      <c r="EA340">
        <v>5.28E-2</v>
      </c>
      <c r="EB340">
        <v>0.95799999999999996</v>
      </c>
      <c r="EC340" t="s">
        <v>156</v>
      </c>
    </row>
    <row r="341" spans="2:133" x14ac:dyDescent="0.2">
      <c r="B341" t="s">
        <v>177</v>
      </c>
      <c r="C341">
        <v>0.23300000000000001</v>
      </c>
      <c r="D341">
        <v>0.56299999999999994</v>
      </c>
      <c r="E341">
        <v>0.96799999999999997</v>
      </c>
      <c r="F341" t="s">
        <v>156</v>
      </c>
      <c r="Y341" t="s">
        <v>161</v>
      </c>
      <c r="Z341">
        <v>0.23599999999999999</v>
      </c>
      <c r="AA341">
        <v>0.996</v>
      </c>
      <c r="AB341">
        <v>0.79300000000000004</v>
      </c>
      <c r="AC341" t="s">
        <v>156</v>
      </c>
    </row>
    <row r="342" spans="2:133" x14ac:dyDescent="0.2">
      <c r="B342" t="s">
        <v>174</v>
      </c>
      <c r="C342">
        <v>0.186</v>
      </c>
      <c r="D342">
        <v>0.42499999999999999</v>
      </c>
      <c r="E342">
        <v>0.96499999999999997</v>
      </c>
      <c r="F342" t="s">
        <v>156</v>
      </c>
      <c r="Y342" t="s">
        <v>176</v>
      </c>
      <c r="Z342">
        <v>0.16</v>
      </c>
      <c r="AA342">
        <v>0.71299999999999997</v>
      </c>
      <c r="AB342">
        <v>0.85899999999999999</v>
      </c>
      <c r="AC342" t="s">
        <v>156</v>
      </c>
    </row>
    <row r="343" spans="2:133" x14ac:dyDescent="0.2">
      <c r="B343" t="s">
        <v>159</v>
      </c>
      <c r="C343">
        <v>0.13700000000000001</v>
      </c>
      <c r="D343">
        <v>0.313</v>
      </c>
      <c r="E343">
        <v>0.94</v>
      </c>
      <c r="F343" t="s">
        <v>156</v>
      </c>
      <c r="Y343" t="s">
        <v>172</v>
      </c>
      <c r="Z343">
        <v>0.109</v>
      </c>
      <c r="AA343">
        <v>0.46</v>
      </c>
      <c r="AB343">
        <v>0.876</v>
      </c>
      <c r="AC343" t="s">
        <v>156</v>
      </c>
    </row>
    <row r="344" spans="2:133" x14ac:dyDescent="0.2">
      <c r="B344" t="s">
        <v>171</v>
      </c>
      <c r="C344">
        <v>4.7800000000000002E-2</v>
      </c>
      <c r="D344">
        <v>0.115</v>
      </c>
      <c r="E344">
        <v>0.90900000000000003</v>
      </c>
      <c r="F344" t="s">
        <v>156</v>
      </c>
      <c r="Y344" t="s">
        <v>157</v>
      </c>
      <c r="Z344">
        <v>7.5800000000000006E-2</v>
      </c>
      <c r="AA344">
        <v>0.33700000000000002</v>
      </c>
      <c r="AB344">
        <v>0.73799999999999999</v>
      </c>
      <c r="AC344" t="s">
        <v>156</v>
      </c>
    </row>
  </sheetData>
  <sortState xmlns:xlrd2="http://schemas.microsoft.com/office/spreadsheetml/2017/richdata2" ref="BF9:BH48">
    <sortCondition ref="BH48"/>
  </sortState>
  <mergeCells count="60">
    <mergeCell ref="T55:U55"/>
    <mergeCell ref="BF3:BG3"/>
    <mergeCell ref="BI3:BJ3"/>
    <mergeCell ref="BF4:BG4"/>
    <mergeCell ref="BI4:BJ4"/>
    <mergeCell ref="T54:U54"/>
    <mergeCell ref="AZ3:BA3"/>
    <mergeCell ref="AZ4:BA4"/>
    <mergeCell ref="AO3:AP3"/>
    <mergeCell ref="BC3:BD3"/>
    <mergeCell ref="BC4:BD4"/>
    <mergeCell ref="AC3:AD3"/>
    <mergeCell ref="AO4:AP4"/>
    <mergeCell ref="AR3:AS3"/>
    <mergeCell ref="AU3:AV3"/>
    <mergeCell ref="AR4:AS4"/>
    <mergeCell ref="R54:S54"/>
    <mergeCell ref="Q3:R3"/>
    <mergeCell ref="T3:U3"/>
    <mergeCell ref="W3:X3"/>
    <mergeCell ref="Z3:AA3"/>
    <mergeCell ref="AU4:AV4"/>
    <mergeCell ref="B3:C3"/>
    <mergeCell ref="E3:F3"/>
    <mergeCell ref="H3:I3"/>
    <mergeCell ref="K3:L3"/>
    <mergeCell ref="N3:O3"/>
    <mergeCell ref="B4:C4"/>
    <mergeCell ref="E4:F4"/>
    <mergeCell ref="H4:I4"/>
    <mergeCell ref="K4:L4"/>
    <mergeCell ref="N4:O4"/>
    <mergeCell ref="B54:C54"/>
    <mergeCell ref="B55:C55"/>
    <mergeCell ref="D54:E54"/>
    <mergeCell ref="D55:E55"/>
    <mergeCell ref="F54:G54"/>
    <mergeCell ref="F55:G55"/>
    <mergeCell ref="H54:I54"/>
    <mergeCell ref="H55:I55"/>
    <mergeCell ref="J54:K54"/>
    <mergeCell ref="J55:K55"/>
    <mergeCell ref="L54:M54"/>
    <mergeCell ref="L55:M55"/>
    <mergeCell ref="N54:O54"/>
    <mergeCell ref="N55:O55"/>
    <mergeCell ref="P54:Q54"/>
    <mergeCell ref="P55:Q55"/>
    <mergeCell ref="AL3:AM3"/>
    <mergeCell ref="Q4:R4"/>
    <mergeCell ref="T4:U4"/>
    <mergeCell ref="W4:X4"/>
    <mergeCell ref="Z4:AA4"/>
    <mergeCell ref="AC4:AD4"/>
    <mergeCell ref="AF4:AG4"/>
    <mergeCell ref="AI4:AJ4"/>
    <mergeCell ref="AL4:AM4"/>
    <mergeCell ref="R55:S55"/>
    <mergeCell ref="AF3:AG3"/>
    <mergeCell ref="AI3:AJ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A5CD-BCAF-4127-9266-1DCBB0E0B8A4}">
  <dimension ref="B1:DA139"/>
  <sheetViews>
    <sheetView tabSelected="1" topLeftCell="E55" zoomScale="40" zoomScaleNormal="40" workbookViewId="0">
      <selection activeCell="AB34" sqref="AB34"/>
    </sheetView>
  </sheetViews>
  <sheetFormatPr defaultRowHeight="18.75" x14ac:dyDescent="0.3"/>
  <cols>
    <col min="1" max="1" width="9.140625" style="23"/>
    <col min="2" max="2" width="19.5703125" style="23" customWidth="1"/>
    <col min="3" max="4" width="12.5703125" style="23" customWidth="1"/>
    <col min="5" max="5" width="20" style="23" customWidth="1"/>
    <col min="6" max="7" width="9.140625" style="23"/>
    <col min="8" max="8" width="19.42578125" style="23" customWidth="1"/>
    <col min="9" max="10" width="9.140625" style="23"/>
    <col min="11" max="11" width="20.42578125" style="23" customWidth="1"/>
    <col min="12" max="13" width="9.140625" style="23"/>
    <col min="14" max="14" width="20.28515625" style="23" customWidth="1"/>
    <col min="15" max="16" width="9.140625" style="23"/>
    <col min="17" max="17" width="20.28515625" style="23" customWidth="1"/>
    <col min="18" max="19" width="9.140625" style="23"/>
    <col min="20" max="20" width="19.85546875" style="23" customWidth="1"/>
    <col min="21" max="22" width="9.140625" style="23"/>
    <col min="23" max="23" width="19.7109375" style="23" customWidth="1"/>
    <col min="24" max="25" width="9.140625" style="23"/>
    <col min="26" max="26" width="20.85546875" style="23" customWidth="1"/>
    <col min="27" max="28" width="9.140625" style="23"/>
    <col min="29" max="29" width="20.5703125" style="23" customWidth="1"/>
    <col min="30" max="31" width="9.140625" style="23"/>
    <col min="32" max="32" width="20.7109375" style="23" customWidth="1"/>
    <col min="33" max="42" width="9.140625" style="23"/>
    <col min="43" max="43" width="9.140625" style="23" customWidth="1"/>
    <col min="44" max="16384" width="9.140625" style="23"/>
  </cols>
  <sheetData>
    <row r="1" spans="2:97" x14ac:dyDescent="0.3"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2"/>
    </row>
    <row r="2" spans="2:97" ht="26.25" x14ac:dyDescent="0.4">
      <c r="B2" s="24"/>
      <c r="C2" s="25"/>
      <c r="D2" s="25"/>
      <c r="E2" s="25"/>
      <c r="F2" s="25"/>
      <c r="G2" s="25"/>
      <c r="H2" s="25"/>
      <c r="I2" s="25"/>
      <c r="J2" s="26" t="s">
        <v>210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2"/>
    </row>
    <row r="3" spans="2:97" x14ac:dyDescent="0.3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U3" s="24" t="s">
        <v>211</v>
      </c>
      <c r="AV3" s="25"/>
      <c r="AW3" s="29"/>
      <c r="AX3" s="28"/>
      <c r="AY3" s="24" t="s">
        <v>76</v>
      </c>
      <c r="AZ3" s="25"/>
      <c r="BA3" s="29"/>
      <c r="BB3" s="28"/>
      <c r="BC3" s="28"/>
      <c r="BD3" s="24" t="s">
        <v>212</v>
      </c>
      <c r="BE3" s="25"/>
      <c r="BF3" s="29"/>
      <c r="BG3" s="28"/>
      <c r="BH3" s="24" t="s">
        <v>71</v>
      </c>
      <c r="BI3" s="25"/>
      <c r="BJ3" s="29"/>
      <c r="BK3" s="28"/>
      <c r="BL3" s="24" t="s">
        <v>183</v>
      </c>
      <c r="BM3" s="25"/>
      <c r="BN3" s="29"/>
      <c r="BO3" s="28"/>
      <c r="BP3" s="24" t="s">
        <v>70</v>
      </c>
      <c r="BQ3" s="25"/>
      <c r="BR3" s="29"/>
      <c r="BS3" s="28"/>
      <c r="BT3" s="24" t="s">
        <v>73</v>
      </c>
      <c r="BU3" s="25"/>
      <c r="BV3" s="29"/>
      <c r="BW3" s="28"/>
      <c r="BX3" s="24" t="s">
        <v>213</v>
      </c>
      <c r="BY3" s="25"/>
      <c r="BZ3" s="29"/>
      <c r="CA3" s="28"/>
      <c r="CB3" s="24" t="s">
        <v>303</v>
      </c>
      <c r="CC3" s="25"/>
      <c r="CD3" s="29"/>
      <c r="CE3" s="28"/>
      <c r="CF3" s="24" t="s">
        <v>214</v>
      </c>
      <c r="CG3" s="25"/>
      <c r="CH3" s="29"/>
      <c r="CS3" s="30"/>
    </row>
    <row r="4" spans="2:97" x14ac:dyDescent="0.3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 t="s">
        <v>79</v>
      </c>
      <c r="AJ4" s="28"/>
      <c r="AK4" s="28"/>
      <c r="AL4" s="28"/>
      <c r="AM4" s="28"/>
      <c r="AN4" s="28"/>
      <c r="AO4" s="28"/>
      <c r="AP4" s="28"/>
      <c r="AQ4" s="28"/>
      <c r="AR4" s="28"/>
      <c r="AU4" s="31" t="s">
        <v>215</v>
      </c>
      <c r="AV4" s="32"/>
      <c r="AW4" s="33">
        <v>603.67529627737417</v>
      </c>
      <c r="AX4" s="32"/>
      <c r="AY4" s="31" t="s">
        <v>215</v>
      </c>
      <c r="AZ4" s="32"/>
      <c r="BA4" s="33">
        <v>96.302050348732195</v>
      </c>
      <c r="BB4" s="32"/>
      <c r="BC4" s="32"/>
      <c r="BD4" s="31" t="s">
        <v>215</v>
      </c>
      <c r="BE4" s="32"/>
      <c r="BF4" s="33">
        <v>4.0741684035551566</v>
      </c>
      <c r="BG4" s="32"/>
      <c r="BH4" s="31" t="s">
        <v>215</v>
      </c>
      <c r="BI4" s="32"/>
      <c r="BJ4" s="33">
        <v>21463.835810588829</v>
      </c>
      <c r="BK4" s="32"/>
      <c r="BL4" s="31" t="s">
        <v>215</v>
      </c>
      <c r="BM4" s="32"/>
      <c r="BN4" s="33">
        <v>1061.7508594898509</v>
      </c>
      <c r="BO4" s="32"/>
      <c r="BP4" s="31" t="s">
        <v>215</v>
      </c>
      <c r="BQ4" s="32"/>
      <c r="BR4" s="33">
        <v>7152.4181486003345</v>
      </c>
      <c r="BS4" s="32"/>
      <c r="BT4" s="31" t="s">
        <v>215</v>
      </c>
      <c r="BU4" s="32"/>
      <c r="BV4" s="33">
        <v>2585.551755754645</v>
      </c>
      <c r="BW4" s="32"/>
      <c r="BX4" s="31" t="s">
        <v>215</v>
      </c>
      <c r="BY4" s="32"/>
      <c r="BZ4" s="33">
        <v>1263.0200909146583</v>
      </c>
      <c r="CA4" s="32"/>
      <c r="CB4" s="31" t="s">
        <v>215</v>
      </c>
      <c r="CC4" s="32"/>
      <c r="CD4" s="33">
        <v>31889.094736054558</v>
      </c>
      <c r="CE4" s="32"/>
      <c r="CF4" s="31" t="s">
        <v>215</v>
      </c>
      <c r="CG4" s="32"/>
      <c r="CH4" s="33">
        <v>676.19657904033386</v>
      </c>
      <c r="CJ4" s="28" t="s">
        <v>216</v>
      </c>
      <c r="CK4" s="28"/>
      <c r="CL4" s="28"/>
      <c r="CM4" s="28"/>
      <c r="CN4" s="28"/>
      <c r="CO4" s="28"/>
      <c r="CP4" s="28"/>
      <c r="CQ4" s="28"/>
      <c r="CR4" s="28"/>
      <c r="CS4" s="34"/>
    </row>
    <row r="5" spans="2:97" x14ac:dyDescent="0.3">
      <c r="B5" s="27" t="s">
        <v>217</v>
      </c>
      <c r="C5" s="28"/>
      <c r="D5" s="28"/>
      <c r="E5" s="28" t="s">
        <v>211</v>
      </c>
      <c r="F5" s="28"/>
      <c r="G5" s="28"/>
      <c r="H5" s="28" t="s">
        <v>218</v>
      </c>
      <c r="I5" s="28"/>
      <c r="J5" s="28"/>
      <c r="K5" s="28" t="s">
        <v>219</v>
      </c>
      <c r="L5" s="28"/>
      <c r="M5" s="28"/>
      <c r="N5" s="28" t="s">
        <v>220</v>
      </c>
      <c r="O5" s="28"/>
      <c r="P5" s="28"/>
      <c r="Q5" s="28" t="s">
        <v>221</v>
      </c>
      <c r="R5" s="28"/>
      <c r="S5" s="28"/>
      <c r="T5" s="28" t="s">
        <v>70</v>
      </c>
      <c r="U5" s="28"/>
      <c r="V5" s="28"/>
      <c r="W5" s="28" t="s">
        <v>73</v>
      </c>
      <c r="X5" s="28"/>
      <c r="Y5" s="28"/>
      <c r="Z5" s="28" t="s">
        <v>213</v>
      </c>
      <c r="AA5" s="28"/>
      <c r="AB5" s="28"/>
      <c r="AC5" s="28" t="s">
        <v>299</v>
      </c>
      <c r="AD5" s="28"/>
      <c r="AE5" s="28"/>
      <c r="AF5" s="28" t="s">
        <v>214</v>
      </c>
      <c r="AG5" s="28"/>
      <c r="AH5" s="28"/>
      <c r="AI5" s="28" t="s">
        <v>77</v>
      </c>
      <c r="AJ5" s="28"/>
      <c r="AK5" s="28"/>
      <c r="AL5" s="28"/>
      <c r="AM5" s="28"/>
      <c r="AN5" s="28"/>
      <c r="AO5" s="28"/>
      <c r="AP5" s="28"/>
      <c r="AQ5" s="28"/>
      <c r="AR5" s="28"/>
      <c r="AU5" s="31" t="s">
        <v>222</v>
      </c>
      <c r="AV5" s="32"/>
      <c r="AW5" s="33">
        <v>792.58138220708793</v>
      </c>
      <c r="AX5" s="32"/>
      <c r="AY5" s="31" t="s">
        <v>222</v>
      </c>
      <c r="AZ5" s="32"/>
      <c r="BA5" s="33">
        <v>74.414485671437987</v>
      </c>
      <c r="BB5" s="32"/>
      <c r="BC5" s="32"/>
      <c r="BD5" s="31" t="s">
        <v>222</v>
      </c>
      <c r="BE5" s="32"/>
      <c r="BF5" s="33">
        <v>2.7843955404074574</v>
      </c>
      <c r="BG5" s="32"/>
      <c r="BH5" s="31" t="s">
        <v>222</v>
      </c>
      <c r="BI5" s="32"/>
      <c r="BJ5" s="33">
        <v>9556.2845384792054</v>
      </c>
      <c r="BK5" s="32"/>
      <c r="BL5" s="31" t="s">
        <v>222</v>
      </c>
      <c r="BM5" s="32"/>
      <c r="BN5" s="33">
        <v>547.96549608856844</v>
      </c>
      <c r="BO5" s="32"/>
      <c r="BP5" s="31" t="s">
        <v>222</v>
      </c>
      <c r="BQ5" s="32"/>
      <c r="BR5" s="33">
        <v>4716.1319305457255</v>
      </c>
      <c r="BS5" s="32"/>
      <c r="BT5" s="31" t="s">
        <v>222</v>
      </c>
      <c r="BU5" s="32"/>
      <c r="BV5" s="33">
        <v>1111.1907968282017</v>
      </c>
      <c r="BW5" s="32"/>
      <c r="BX5" s="31" t="s">
        <v>222</v>
      </c>
      <c r="BY5" s="32"/>
      <c r="BZ5" s="33">
        <v>361.05980364039669</v>
      </c>
      <c r="CA5" s="32"/>
      <c r="CB5" s="31" t="s">
        <v>222</v>
      </c>
      <c r="CC5" s="32"/>
      <c r="CD5" s="33">
        <v>9081.0435600823057</v>
      </c>
      <c r="CE5" s="32"/>
      <c r="CF5" s="31" t="s">
        <v>222</v>
      </c>
      <c r="CG5" s="32"/>
      <c r="CH5" s="33">
        <v>603.25873773722867</v>
      </c>
      <c r="CJ5" s="28"/>
      <c r="CK5" s="28"/>
      <c r="CL5" s="28"/>
      <c r="CM5" s="28"/>
      <c r="CN5" s="28"/>
      <c r="CO5" s="28"/>
      <c r="CP5" s="28"/>
      <c r="CQ5" s="28"/>
      <c r="CR5" s="28"/>
      <c r="CS5" s="34"/>
    </row>
    <row r="6" spans="2:97" x14ac:dyDescent="0.3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 t="s">
        <v>210</v>
      </c>
      <c r="AJ6" s="28"/>
      <c r="AK6" s="28"/>
      <c r="AL6" s="28"/>
      <c r="AM6" s="28"/>
      <c r="AN6" s="28"/>
      <c r="AO6" s="28"/>
      <c r="AP6" s="28"/>
      <c r="AQ6" s="28"/>
      <c r="AR6" s="28"/>
      <c r="AU6" s="31" t="s">
        <v>223</v>
      </c>
      <c r="AV6" s="32"/>
      <c r="AW6" s="33">
        <v>275.74227384713248</v>
      </c>
      <c r="AX6" s="32"/>
      <c r="AY6" s="31" t="s">
        <v>223</v>
      </c>
      <c r="AZ6" s="32"/>
      <c r="BA6" s="33">
        <v>52.759969622568811</v>
      </c>
      <c r="BB6" s="32"/>
      <c r="BC6" s="32"/>
      <c r="BD6" s="31" t="s">
        <v>223</v>
      </c>
      <c r="BE6" s="32"/>
      <c r="BF6" s="33">
        <v>0.99665873567246333</v>
      </c>
      <c r="BG6" s="32"/>
      <c r="BH6" s="31" t="s">
        <v>223</v>
      </c>
      <c r="BI6" s="32"/>
      <c r="BJ6" s="33">
        <v>8557.9756540958842</v>
      </c>
      <c r="BK6" s="32"/>
      <c r="BL6" s="31" t="s">
        <v>223</v>
      </c>
      <c r="BM6" s="32"/>
      <c r="BN6" s="33">
        <v>398.26719773183902</v>
      </c>
      <c r="BO6" s="32"/>
      <c r="BP6" s="31" t="s">
        <v>223</v>
      </c>
      <c r="BQ6" s="32"/>
      <c r="BR6" s="33">
        <v>3156.1639568039668</v>
      </c>
      <c r="BS6" s="32"/>
      <c r="BT6" s="31" t="s">
        <v>223</v>
      </c>
      <c r="BU6" s="32"/>
      <c r="BV6" s="33">
        <v>1266.962107282561</v>
      </c>
      <c r="BW6" s="32"/>
      <c r="BX6" s="31" t="s">
        <v>223</v>
      </c>
      <c r="BY6" s="32"/>
      <c r="BZ6" s="33">
        <v>645.42150464747283</v>
      </c>
      <c r="CA6" s="32"/>
      <c r="CB6" s="31" t="s">
        <v>223</v>
      </c>
      <c r="CC6" s="32"/>
      <c r="CD6" s="33">
        <v>8970.5537063400334</v>
      </c>
      <c r="CE6" s="32"/>
      <c r="CF6" s="31" t="s">
        <v>223</v>
      </c>
      <c r="CG6" s="32"/>
      <c r="CH6" s="33">
        <v>446.25506519473799</v>
      </c>
      <c r="CJ6" s="28" t="s">
        <v>224</v>
      </c>
      <c r="CK6" s="28" t="s">
        <v>76</v>
      </c>
      <c r="CL6" s="28" t="s">
        <v>219</v>
      </c>
      <c r="CM6" s="28" t="s">
        <v>220</v>
      </c>
      <c r="CN6" s="28" t="s">
        <v>221</v>
      </c>
      <c r="CO6" s="28" t="s">
        <v>225</v>
      </c>
      <c r="CP6" s="28" t="s">
        <v>226</v>
      </c>
      <c r="CQ6" s="28" t="s">
        <v>227</v>
      </c>
      <c r="CR6" s="28" t="s">
        <v>303</v>
      </c>
      <c r="CS6" s="34" t="s">
        <v>228</v>
      </c>
    </row>
    <row r="7" spans="2:97" x14ac:dyDescent="0.3">
      <c r="B7" s="27" t="s">
        <v>0</v>
      </c>
      <c r="C7" s="28" t="s">
        <v>1</v>
      </c>
      <c r="D7" s="28"/>
      <c r="E7" s="28" t="s">
        <v>0</v>
      </c>
      <c r="F7" s="28" t="s">
        <v>1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 t="s">
        <v>211</v>
      </c>
      <c r="AJ7" s="28" t="s">
        <v>218</v>
      </c>
      <c r="AK7" s="28" t="s">
        <v>219</v>
      </c>
      <c r="AL7" s="28" t="s">
        <v>220</v>
      </c>
      <c r="AM7" s="28" t="s">
        <v>221</v>
      </c>
      <c r="AN7" s="28" t="s">
        <v>225</v>
      </c>
      <c r="AO7" s="28" t="s">
        <v>226</v>
      </c>
      <c r="AP7" s="28" t="s">
        <v>227</v>
      </c>
      <c r="AQ7" s="28" t="s">
        <v>303</v>
      </c>
      <c r="AR7" s="28" t="s">
        <v>214</v>
      </c>
      <c r="AU7" s="31" t="s">
        <v>229</v>
      </c>
      <c r="AV7" s="32"/>
      <c r="AW7" s="33">
        <v>561.94798360058189</v>
      </c>
      <c r="AX7" s="32"/>
      <c r="AY7" s="31" t="s">
        <v>229</v>
      </c>
      <c r="AZ7" s="32"/>
      <c r="BA7" s="33">
        <v>136.60739376702671</v>
      </c>
      <c r="BB7" s="32"/>
      <c r="BC7" s="32"/>
      <c r="BD7" s="31" t="s">
        <v>229</v>
      </c>
      <c r="BE7" s="32"/>
      <c r="BF7" s="33">
        <v>1.4028486881395843</v>
      </c>
      <c r="BG7" s="32"/>
      <c r="BH7" s="31" t="s">
        <v>229</v>
      </c>
      <c r="BI7" s="32"/>
      <c r="BJ7" s="33">
        <v>9067.4158214841118</v>
      </c>
      <c r="BK7" s="32"/>
      <c r="BL7" s="31" t="s">
        <v>229</v>
      </c>
      <c r="BM7" s="32"/>
      <c r="BN7" s="33">
        <v>287.07132321125982</v>
      </c>
      <c r="BO7" s="32"/>
      <c r="BP7" s="31" t="s">
        <v>229</v>
      </c>
      <c r="BQ7" s="32"/>
      <c r="BR7" s="33">
        <v>1976.2370962595899</v>
      </c>
      <c r="BS7" s="32"/>
      <c r="BT7" s="31" t="s">
        <v>229</v>
      </c>
      <c r="BU7" s="32"/>
      <c r="BV7" s="33">
        <v>1546.2476173509501</v>
      </c>
      <c r="BW7" s="32"/>
      <c r="BX7" s="31" t="s">
        <v>229</v>
      </c>
      <c r="BY7" s="32"/>
      <c r="BZ7" s="33">
        <v>589.9893754558708</v>
      </c>
      <c r="CA7" s="32"/>
      <c r="CB7" s="31" t="s">
        <v>229</v>
      </c>
      <c r="CC7" s="32"/>
      <c r="CD7" s="33">
        <v>13987.890707413033</v>
      </c>
      <c r="CE7" s="32"/>
      <c r="CF7" s="31" t="s">
        <v>229</v>
      </c>
      <c r="CG7" s="32"/>
      <c r="CH7" s="33">
        <v>636.05934562170205</v>
      </c>
      <c r="CJ7" s="32">
        <v>2.7808034039304372</v>
      </c>
      <c r="CK7" s="32">
        <v>1.9836355337046077</v>
      </c>
      <c r="CL7" s="32">
        <v>0.61003897636350291</v>
      </c>
      <c r="CM7" s="32">
        <v>4.3317073375045467</v>
      </c>
      <c r="CN7" s="32">
        <v>3.0260226212252772</v>
      </c>
      <c r="CO7" s="32">
        <v>3.854452896492734</v>
      </c>
      <c r="CP7" s="32">
        <v>3.4125532355962651</v>
      </c>
      <c r="CQ7" s="32">
        <v>3.1014102589511934</v>
      </c>
      <c r="CR7" s="32">
        <v>4.5036421907162589</v>
      </c>
      <c r="CS7" s="33">
        <v>2.8300729692873898</v>
      </c>
    </row>
    <row r="8" spans="2:97" x14ac:dyDescent="0.3">
      <c r="B8" s="35" t="s">
        <v>215</v>
      </c>
      <c r="C8" s="36">
        <v>103586.15625</v>
      </c>
      <c r="D8" s="37"/>
      <c r="E8" s="35" t="s">
        <v>215</v>
      </c>
      <c r="F8" s="36">
        <v>625.32403564453125</v>
      </c>
      <c r="G8" s="32"/>
      <c r="H8" s="35" t="s">
        <v>215</v>
      </c>
      <c r="I8" s="36">
        <v>99.755592346191406</v>
      </c>
      <c r="J8" s="32"/>
      <c r="K8" s="35" t="s">
        <v>215</v>
      </c>
      <c r="L8" s="36">
        <v>4.2202744483947754</v>
      </c>
      <c r="M8" s="32"/>
      <c r="N8" s="35" t="s">
        <v>215</v>
      </c>
      <c r="O8" s="36">
        <v>22233.5625</v>
      </c>
      <c r="P8" s="32"/>
      <c r="Q8" s="35" t="s">
        <v>215</v>
      </c>
      <c r="R8" s="36">
        <v>1099.826904296875</v>
      </c>
      <c r="S8" s="32"/>
      <c r="T8" s="35" t="s">
        <v>215</v>
      </c>
      <c r="U8" s="36">
        <v>7408.9150390625</v>
      </c>
      <c r="V8" s="32"/>
      <c r="W8" s="35" t="s">
        <v>215</v>
      </c>
      <c r="X8" s="36">
        <v>2678.273681640625</v>
      </c>
      <c r="Y8" s="32"/>
      <c r="Z8" s="35" t="s">
        <v>215</v>
      </c>
      <c r="AA8" s="36">
        <v>1308.31396484375</v>
      </c>
      <c r="AB8" s="32"/>
      <c r="AC8" s="35" t="s">
        <v>215</v>
      </c>
      <c r="AD8" s="36"/>
      <c r="AE8" s="32">
        <v>33032.6875</v>
      </c>
      <c r="AF8" s="35" t="s">
        <v>215</v>
      </c>
      <c r="AG8" s="36">
        <v>700.446044921875</v>
      </c>
      <c r="AH8" s="32"/>
      <c r="AI8" s="32">
        <v>603.67529627737417</v>
      </c>
      <c r="AJ8" s="32">
        <v>96.302050348732195</v>
      </c>
      <c r="AK8" s="32">
        <v>4.0741684035551566</v>
      </c>
      <c r="AL8" s="32">
        <v>21463.835810588829</v>
      </c>
      <c r="AM8" s="32">
        <v>1061.7508594898509</v>
      </c>
      <c r="AN8" s="32">
        <v>7152.4181486003345</v>
      </c>
      <c r="AO8" s="32">
        <v>2585.551755754645</v>
      </c>
      <c r="AP8" s="32">
        <v>1263.0200909146583</v>
      </c>
      <c r="AQ8" s="32">
        <v>31889.094736054558</v>
      </c>
      <c r="AR8" s="32">
        <v>676.19657904033386</v>
      </c>
      <c r="AU8" s="31" t="s">
        <v>230</v>
      </c>
      <c r="AV8" s="32"/>
      <c r="AW8" s="33">
        <v>2136.246947507942</v>
      </c>
      <c r="AX8" s="32"/>
      <c r="AY8" s="31" t="s">
        <v>230</v>
      </c>
      <c r="AZ8" s="32"/>
      <c r="BA8" s="33">
        <v>172.45352072736011</v>
      </c>
      <c r="BB8" s="32"/>
      <c r="BC8" s="32"/>
      <c r="BD8" s="31" t="s">
        <v>230</v>
      </c>
      <c r="BE8" s="32"/>
      <c r="BF8" s="33">
        <v>3.1156387515096844</v>
      </c>
      <c r="BG8" s="32"/>
      <c r="BH8" s="31" t="s">
        <v>230</v>
      </c>
      <c r="BI8" s="32"/>
      <c r="BJ8" s="33">
        <v>18588.971717947163</v>
      </c>
      <c r="BK8" s="32"/>
      <c r="BL8" s="31" t="s">
        <v>230</v>
      </c>
      <c r="BM8" s="32"/>
      <c r="BN8" s="33">
        <v>361.29822757363797</v>
      </c>
      <c r="BO8" s="32"/>
      <c r="BP8" s="31" t="s">
        <v>230</v>
      </c>
      <c r="BQ8" s="32"/>
      <c r="BR8" s="33">
        <v>4226.055624560714</v>
      </c>
      <c r="BS8" s="32"/>
      <c r="BT8" s="31" t="s">
        <v>230</v>
      </c>
      <c r="BU8" s="32"/>
      <c r="BV8" s="33">
        <v>781.60253839219467</v>
      </c>
      <c r="BW8" s="32"/>
      <c r="BX8" s="31" t="s">
        <v>230</v>
      </c>
      <c r="BY8" s="32"/>
      <c r="BZ8" s="33">
        <v>414.68894102580197</v>
      </c>
      <c r="CA8" s="32"/>
      <c r="CB8" s="31" t="s">
        <v>230</v>
      </c>
      <c r="CC8" s="32"/>
      <c r="CD8" s="33">
        <v>17015.761304125455</v>
      </c>
      <c r="CE8" s="32"/>
      <c r="CF8" s="31" t="s">
        <v>230</v>
      </c>
      <c r="CG8" s="32"/>
      <c r="CH8" s="33">
        <v>358.59188239068396</v>
      </c>
      <c r="CJ8" s="32">
        <v>2.8990438665097886</v>
      </c>
      <c r="CK8" s="32">
        <v>1.8716574844009672</v>
      </c>
      <c r="CL8" s="32">
        <v>0.44473092950694365</v>
      </c>
      <c r="CM8" s="32">
        <v>3.980289072393421</v>
      </c>
      <c r="CN8" s="32">
        <v>2.7387532129914733</v>
      </c>
      <c r="CO8" s="32">
        <v>3.6735859456822917</v>
      </c>
      <c r="CP8" s="32">
        <v>3.0457886358043615</v>
      </c>
      <c r="CQ8" s="32">
        <v>2.5575791416285187</v>
      </c>
      <c r="CR8" s="32">
        <v>3.9581357589113422</v>
      </c>
      <c r="CS8" s="33">
        <v>2.7805036210467673</v>
      </c>
    </row>
    <row r="9" spans="2:97" x14ac:dyDescent="0.3">
      <c r="B9" s="31" t="s">
        <v>222</v>
      </c>
      <c r="C9" s="33">
        <v>266686.25</v>
      </c>
      <c r="D9" s="32"/>
      <c r="E9" s="31" t="s">
        <v>222</v>
      </c>
      <c r="F9" s="33">
        <v>2113.70556640625</v>
      </c>
      <c r="G9" s="32"/>
      <c r="H9" s="31" t="s">
        <v>222</v>
      </c>
      <c r="I9" s="33">
        <v>198.45320129394531</v>
      </c>
      <c r="J9" s="32"/>
      <c r="K9" s="31" t="s">
        <v>222</v>
      </c>
      <c r="L9" s="33">
        <v>7.4256000518798828</v>
      </c>
      <c r="M9" s="32"/>
      <c r="N9" s="31" t="s">
        <v>222</v>
      </c>
      <c r="O9" s="33">
        <v>25485.296875</v>
      </c>
      <c r="P9" s="32"/>
      <c r="Q9" s="31" t="s">
        <v>222</v>
      </c>
      <c r="R9" s="33">
        <v>1461.3486328125</v>
      </c>
      <c r="S9" s="32"/>
      <c r="T9" s="31" t="s">
        <v>222</v>
      </c>
      <c r="U9" s="33">
        <v>12577.275390625</v>
      </c>
      <c r="V9" s="32"/>
      <c r="W9" s="31" t="s">
        <v>222</v>
      </c>
      <c r="X9" s="33">
        <v>2963.39306640625</v>
      </c>
      <c r="Y9" s="32"/>
      <c r="Z9" s="31" t="s">
        <v>222</v>
      </c>
      <c r="AA9" s="33">
        <v>962.8968505859375</v>
      </c>
      <c r="AB9" s="32"/>
      <c r="AC9" s="31" t="s">
        <v>222</v>
      </c>
      <c r="AD9" s="33"/>
      <c r="AE9" s="32">
        <v>24217.89453125</v>
      </c>
      <c r="AF9" s="31" t="s">
        <v>222</v>
      </c>
      <c r="AG9" s="33">
        <v>1608.80810546875</v>
      </c>
      <c r="AH9" s="32"/>
      <c r="AI9" s="32">
        <v>792.58138220708793</v>
      </c>
      <c r="AJ9" s="32">
        <v>74.414485671437987</v>
      </c>
      <c r="AK9" s="32">
        <v>2.7843955404074574</v>
      </c>
      <c r="AL9" s="32">
        <v>9556.2845384792054</v>
      </c>
      <c r="AM9" s="32">
        <v>547.96549608856844</v>
      </c>
      <c r="AN9" s="32">
        <v>4716.1319305457255</v>
      </c>
      <c r="AO9" s="32">
        <v>1111.1907968282017</v>
      </c>
      <c r="AP9" s="32">
        <v>361.05980364039669</v>
      </c>
      <c r="AQ9" s="32">
        <v>9081.0435600823057</v>
      </c>
      <c r="AR9" s="32">
        <v>603.25873773722867</v>
      </c>
      <c r="AU9" s="31"/>
      <c r="AV9" s="32"/>
      <c r="AW9" s="33">
        <f>AVERAGE(AW4:AW8)</f>
        <v>874.03877668802375</v>
      </c>
      <c r="AX9" s="32"/>
      <c r="AY9" s="31"/>
      <c r="AZ9" s="32"/>
      <c r="BA9" s="33">
        <f>AVERAGE(BA4:BA8)</f>
        <v>106.50748402742515</v>
      </c>
      <c r="BB9" s="32"/>
      <c r="BC9" s="32"/>
      <c r="BD9" s="31"/>
      <c r="BE9" s="32"/>
      <c r="BF9" s="33">
        <f>AVERAGE(BF4:BF8)</f>
        <v>2.4747420238568694</v>
      </c>
      <c r="BG9" s="32"/>
      <c r="BH9" s="31"/>
      <c r="BI9" s="32"/>
      <c r="BJ9" s="33">
        <f>AVERAGE(BJ4:BJ8)</f>
        <v>13446.896708519038</v>
      </c>
      <c r="BK9" s="32"/>
      <c r="BL9" s="31"/>
      <c r="BM9" s="32"/>
      <c r="BN9" s="33">
        <f>AVERAGE(BN4:BN8)</f>
        <v>531.27062081903125</v>
      </c>
      <c r="BO9" s="32"/>
      <c r="BP9" s="31"/>
      <c r="BQ9" s="32"/>
      <c r="BR9" s="33">
        <f>AVERAGE(BR4:BR8)</f>
        <v>4245.4013513540658</v>
      </c>
      <c r="BS9" s="32"/>
      <c r="BT9" s="31"/>
      <c r="BU9" s="32"/>
      <c r="BV9" s="33">
        <f>AVERAGE(BV4:BV8)</f>
        <v>1458.3109631217108</v>
      </c>
      <c r="BW9" s="32"/>
      <c r="BX9" s="31"/>
      <c r="BY9" s="32"/>
      <c r="BZ9" s="33">
        <f>AVERAGE(BZ4:BZ8)</f>
        <v>654.83594313684011</v>
      </c>
      <c r="CA9" s="32"/>
      <c r="CB9" s="31"/>
      <c r="CC9" s="32"/>
      <c r="CD9" s="33">
        <v>16188.868802803077</v>
      </c>
      <c r="CE9" s="32"/>
      <c r="CF9" s="31"/>
      <c r="CG9" s="32"/>
      <c r="CH9" s="33">
        <f>AVERAGE(CH4:CH8)</f>
        <v>544.07232199693738</v>
      </c>
      <c r="CJ9" s="32">
        <v>2.4405033525807145</v>
      </c>
      <c r="CK9" s="32">
        <v>1.7223045368221188</v>
      </c>
      <c r="CL9" s="32">
        <v>-1.4535223156906273E-3</v>
      </c>
      <c r="CM9" s="32">
        <v>3.9323710466598496</v>
      </c>
      <c r="CN9" s="32">
        <v>2.6001745383181869</v>
      </c>
      <c r="CO9" s="32">
        <v>3.4991595559080113</v>
      </c>
      <c r="CP9" s="32">
        <v>3.1027636260561482</v>
      </c>
      <c r="CQ9" s="32">
        <v>2.8098434314647611</v>
      </c>
      <c r="CR9" s="32">
        <v>3.9528192506456952</v>
      </c>
      <c r="CS9" s="33">
        <v>2.6495831585849894</v>
      </c>
    </row>
    <row r="10" spans="2:97" x14ac:dyDescent="0.3">
      <c r="B10" s="31" t="s">
        <v>223</v>
      </c>
      <c r="C10" s="33">
        <v>142177.40625</v>
      </c>
      <c r="D10" s="32"/>
      <c r="E10" s="31" t="s">
        <v>223</v>
      </c>
      <c r="F10" s="33">
        <v>392.043212890625</v>
      </c>
      <c r="G10" s="32"/>
      <c r="H10" s="31" t="s">
        <v>223</v>
      </c>
      <c r="I10" s="33">
        <v>75.01275634765625</v>
      </c>
      <c r="J10" s="32"/>
      <c r="K10" s="31" t="s">
        <v>223</v>
      </c>
      <c r="L10" s="33">
        <v>1.4170235395431519</v>
      </c>
      <c r="M10" s="32"/>
      <c r="N10" s="31" t="s">
        <v>223</v>
      </c>
      <c r="O10" s="33">
        <v>12167.5078125</v>
      </c>
      <c r="P10" s="32"/>
      <c r="Q10" s="31" t="s">
        <v>223</v>
      </c>
      <c r="R10" s="33">
        <v>566.2459716796875</v>
      </c>
      <c r="S10" s="32"/>
      <c r="T10" s="31" t="s">
        <v>223</v>
      </c>
      <c r="U10" s="33">
        <v>4487.35205078125</v>
      </c>
      <c r="V10" s="32"/>
      <c r="W10" s="31" t="s">
        <v>223</v>
      </c>
      <c r="X10" s="33">
        <v>1801.3338623046875</v>
      </c>
      <c r="Y10" s="32"/>
      <c r="Z10" s="31" t="s">
        <v>223</v>
      </c>
      <c r="AA10" s="33">
        <v>917.6435546875</v>
      </c>
      <c r="AB10" s="32"/>
      <c r="AC10" s="31" t="s">
        <v>223</v>
      </c>
      <c r="AD10" s="33"/>
      <c r="AE10" s="32">
        <v>12754.1005859375</v>
      </c>
      <c r="AF10" s="31" t="s">
        <v>223</v>
      </c>
      <c r="AG10" s="33">
        <v>634.473876953125</v>
      </c>
      <c r="AH10" s="32"/>
      <c r="AI10" s="32">
        <v>275.74227384713248</v>
      </c>
      <c r="AJ10" s="32">
        <v>52.759969622568811</v>
      </c>
      <c r="AK10" s="32">
        <v>0.99665873567246333</v>
      </c>
      <c r="AL10" s="32">
        <v>8557.9756540958842</v>
      </c>
      <c r="AM10" s="32">
        <v>398.26719773183902</v>
      </c>
      <c r="AN10" s="32">
        <v>3156.1639568039668</v>
      </c>
      <c r="AO10" s="32">
        <v>1266.962107282561</v>
      </c>
      <c r="AP10" s="32">
        <v>645.42150464747283</v>
      </c>
      <c r="AQ10" s="32">
        <v>8970.5537063400334</v>
      </c>
      <c r="AR10" s="32">
        <v>446.25506519473799</v>
      </c>
      <c r="AU10" s="31"/>
      <c r="AV10" s="32"/>
      <c r="AW10" s="33">
        <f>STDEV(AW4:AW8)</f>
        <v>729.42795284756096</v>
      </c>
      <c r="AX10" s="32"/>
      <c r="AY10" s="31"/>
      <c r="AZ10" s="32"/>
      <c r="BA10" s="33">
        <f>STDEV(BA4:BA8)</f>
        <v>48.160645364003322</v>
      </c>
      <c r="BB10" s="32"/>
      <c r="BC10" s="32"/>
      <c r="BD10" s="31"/>
      <c r="BE10" s="32"/>
      <c r="BF10" s="33">
        <f>STDEV(BF4:BF8)</f>
        <v>1.2647612610556342</v>
      </c>
      <c r="BG10" s="32"/>
      <c r="BH10" s="31"/>
      <c r="BI10" s="32"/>
      <c r="BJ10" s="33">
        <f>STDEV(BJ4:BJ8)</f>
        <v>6101.8544915220064</v>
      </c>
      <c r="BK10" s="32"/>
      <c r="BL10" s="31"/>
      <c r="BM10" s="32"/>
      <c r="BN10" s="33">
        <f>STDEV(BN4:BN8)</f>
        <v>311.40882471885794</v>
      </c>
      <c r="BO10" s="32"/>
      <c r="BP10" s="31"/>
      <c r="BQ10" s="32"/>
      <c r="BR10" s="33">
        <f>STDEV(BR4:BR8)</f>
        <v>1937.0243101912783</v>
      </c>
      <c r="BS10" s="32"/>
      <c r="BT10" s="31"/>
      <c r="BU10" s="32"/>
      <c r="BV10" s="33">
        <f>STDEV(BV4:BV8)</f>
        <v>688.01267181485207</v>
      </c>
      <c r="BW10" s="32"/>
      <c r="BX10" s="31"/>
      <c r="BY10" s="32"/>
      <c r="BZ10" s="33">
        <f>STDEV(BZ4:BZ8)</f>
        <v>359.91550027772394</v>
      </c>
      <c r="CA10" s="32"/>
      <c r="CB10" s="31"/>
      <c r="CC10" s="32"/>
      <c r="CD10" s="33">
        <v>9416.0820229694964</v>
      </c>
      <c r="CE10" s="32"/>
      <c r="CF10" s="31"/>
      <c r="CG10" s="32"/>
      <c r="CH10" s="33">
        <f>STDEV(CH4:CH8)</f>
        <v>135.45541040101651</v>
      </c>
      <c r="CJ10" s="32">
        <v>2.7496961172047567</v>
      </c>
      <c r="CK10" s="32">
        <v>2.1354742058266281</v>
      </c>
      <c r="CL10" s="32">
        <v>0.14701083036559251</v>
      </c>
      <c r="CM10" s="32">
        <v>3.9574835324427515</v>
      </c>
      <c r="CN10" s="32">
        <v>2.4579898111201972</v>
      </c>
      <c r="CO10" s="32">
        <v>3.2958390472456158</v>
      </c>
      <c r="CP10" s="32">
        <v>3.1892790434231872</v>
      </c>
      <c r="CQ10" s="32">
        <v>2.7708441909261543</v>
      </c>
      <c r="CR10" s="32">
        <v>4.145752230346325</v>
      </c>
      <c r="CS10" s="33">
        <v>2.8034976380912351</v>
      </c>
    </row>
    <row r="11" spans="2:97" x14ac:dyDescent="0.3">
      <c r="B11" s="31" t="s">
        <v>229</v>
      </c>
      <c r="C11" s="33">
        <v>30938.59765625</v>
      </c>
      <c r="D11" s="32"/>
      <c r="E11" s="31" t="s">
        <v>229</v>
      </c>
      <c r="F11" s="33">
        <v>173.85882568359375</v>
      </c>
      <c r="G11" s="32"/>
      <c r="H11" s="31" t="s">
        <v>229</v>
      </c>
      <c r="I11" s="33">
        <v>42.264411926269531</v>
      </c>
      <c r="J11" s="32"/>
      <c r="K11" s="31" t="s">
        <v>229</v>
      </c>
      <c r="L11" s="33">
        <v>0.4340217113494873</v>
      </c>
      <c r="M11" s="32"/>
      <c r="N11" s="31" t="s">
        <v>229</v>
      </c>
      <c r="O11" s="33">
        <v>2805.331298828125</v>
      </c>
      <c r="P11" s="32"/>
      <c r="Q11" s="31" t="s">
        <v>229</v>
      </c>
      <c r="R11" s="33">
        <v>88.815841674804688</v>
      </c>
      <c r="S11" s="32"/>
      <c r="T11" s="31" t="s">
        <v>229</v>
      </c>
      <c r="U11" s="33">
        <v>611.4200439453125</v>
      </c>
      <c r="V11" s="32"/>
      <c r="W11" s="31" t="s">
        <v>229</v>
      </c>
      <c r="X11" s="33">
        <v>478.3873291015625</v>
      </c>
      <c r="Y11" s="32"/>
      <c r="Z11" s="31" t="s">
        <v>229</v>
      </c>
      <c r="AA11" s="33">
        <v>182.53443908691406</v>
      </c>
      <c r="AB11" s="32"/>
      <c r="AC11" s="31" t="s">
        <v>229</v>
      </c>
      <c r="AD11" s="33"/>
      <c r="AE11" s="32">
        <v>4327.6572265625</v>
      </c>
      <c r="AF11" s="31" t="s">
        <v>229</v>
      </c>
      <c r="AG11" s="33">
        <v>196.787841796875</v>
      </c>
      <c r="AH11" s="32"/>
      <c r="AI11" s="32">
        <v>561.94798360058189</v>
      </c>
      <c r="AJ11" s="32">
        <v>136.60739376702671</v>
      </c>
      <c r="AK11" s="32">
        <v>1.4028486881395843</v>
      </c>
      <c r="AL11" s="32">
        <v>9067.4158214841118</v>
      </c>
      <c r="AM11" s="32">
        <v>287.07132321125982</v>
      </c>
      <c r="AN11" s="32">
        <v>1976.2370962595899</v>
      </c>
      <c r="AO11" s="32">
        <v>1546.2476173509501</v>
      </c>
      <c r="AP11" s="32">
        <v>589.9893754558708</v>
      </c>
      <c r="AQ11" s="32">
        <v>13987.890707413033</v>
      </c>
      <c r="AR11" s="32">
        <v>636.05934562170205</v>
      </c>
      <c r="AU11" s="31"/>
      <c r="AV11" s="32"/>
      <c r="AW11" s="33"/>
      <c r="AX11" s="32"/>
      <c r="AY11" s="31"/>
      <c r="AZ11" s="32"/>
      <c r="BA11" s="33"/>
      <c r="BB11" s="32"/>
      <c r="BC11" s="32"/>
      <c r="BD11" s="31"/>
      <c r="BE11" s="32"/>
      <c r="BF11" s="33"/>
      <c r="BG11" s="32"/>
      <c r="BH11" s="31"/>
      <c r="BI11" s="32"/>
      <c r="BJ11" s="33"/>
      <c r="BK11" s="32"/>
      <c r="BL11" s="31"/>
      <c r="BM11" s="32"/>
      <c r="BN11" s="33"/>
      <c r="BO11" s="32"/>
      <c r="BP11" s="31"/>
      <c r="BQ11" s="32"/>
      <c r="BR11" s="33"/>
      <c r="BS11" s="32"/>
      <c r="BT11" s="31"/>
      <c r="BU11" s="32"/>
      <c r="BV11" s="33"/>
      <c r="BW11" s="32"/>
      <c r="BX11" s="31"/>
      <c r="BY11" s="32"/>
      <c r="BZ11" s="33"/>
      <c r="CA11" s="32"/>
      <c r="CB11" s="31"/>
      <c r="CC11" s="32"/>
      <c r="CD11" s="33"/>
      <c r="CE11" s="32"/>
      <c r="CF11" s="31"/>
      <c r="CG11" s="32"/>
      <c r="CH11" s="33"/>
      <c r="CJ11" s="32">
        <v>3.3296514551640635</v>
      </c>
      <c r="CK11" s="32">
        <v>2.2366720651392269</v>
      </c>
      <c r="CL11" s="32">
        <v>0.49354709684361542</v>
      </c>
      <c r="CM11" s="32">
        <v>4.2692553666641651</v>
      </c>
      <c r="CN11" s="32">
        <v>2.5578658310480202</v>
      </c>
      <c r="CO11" s="32">
        <v>3.6259352090629089</v>
      </c>
      <c r="CP11" s="32">
        <v>2.8929859611609889</v>
      </c>
      <c r="CQ11" s="32">
        <v>2.6177224537013446</v>
      </c>
      <c r="CR11" s="32">
        <v>4.2308513846856775</v>
      </c>
      <c r="CS11" s="33">
        <v>2.5546004540135727</v>
      </c>
    </row>
    <row r="12" spans="2:97" x14ac:dyDescent="0.3">
      <c r="B12" s="31" t="s">
        <v>230</v>
      </c>
      <c r="C12" s="33">
        <v>75917.734375</v>
      </c>
      <c r="D12" s="32"/>
      <c r="E12" s="31" t="s">
        <v>230</v>
      </c>
      <c r="F12" s="33">
        <v>1621.790283203125</v>
      </c>
      <c r="G12" s="32"/>
      <c r="H12" s="31" t="s">
        <v>230</v>
      </c>
      <c r="I12" s="33">
        <v>130.92280578613281</v>
      </c>
      <c r="J12" s="32"/>
      <c r="K12" s="31" t="s">
        <v>230</v>
      </c>
      <c r="L12" s="33">
        <v>2.3653223514556885</v>
      </c>
      <c r="M12" s="32"/>
      <c r="N12" s="31" t="s">
        <v>230</v>
      </c>
      <c r="O12" s="33">
        <v>14112.326171875</v>
      </c>
      <c r="P12" s="32"/>
      <c r="Q12" s="31" t="s">
        <v>230</v>
      </c>
      <c r="R12" s="33">
        <v>274.2894287109375</v>
      </c>
      <c r="S12" s="32"/>
      <c r="T12" s="31" t="s">
        <v>230</v>
      </c>
      <c r="U12" s="33">
        <v>3208.32568359375</v>
      </c>
      <c r="V12" s="32"/>
      <c r="W12" s="31" t="s">
        <v>230</v>
      </c>
      <c r="X12" s="33">
        <v>593.37493896484375</v>
      </c>
      <c r="Y12" s="32"/>
      <c r="Z12" s="31" t="s">
        <v>230</v>
      </c>
      <c r="AA12" s="33">
        <v>314.82244873046875</v>
      </c>
      <c r="AB12" s="32"/>
      <c r="AC12" s="31" t="s">
        <v>230</v>
      </c>
      <c r="AD12" s="33"/>
      <c r="AE12" s="32">
        <v>12917.98046875</v>
      </c>
      <c r="AF12" s="31" t="s">
        <v>230</v>
      </c>
      <c r="AG12" s="33">
        <v>272.23483276367188</v>
      </c>
      <c r="AH12" s="32"/>
      <c r="AI12" s="32">
        <v>2136.246947507942</v>
      </c>
      <c r="AJ12" s="32">
        <v>172.45352072736011</v>
      </c>
      <c r="AK12" s="32">
        <v>3.1156387515096844</v>
      </c>
      <c r="AL12" s="32">
        <v>18588.971717947163</v>
      </c>
      <c r="AM12" s="32">
        <v>361.29822757363797</v>
      </c>
      <c r="AN12" s="32">
        <v>4226.055624560714</v>
      </c>
      <c r="AO12" s="32">
        <v>781.60253839219467</v>
      </c>
      <c r="AP12" s="32">
        <v>414.68894102580197</v>
      </c>
      <c r="AQ12" s="32">
        <v>17015.761304125455</v>
      </c>
      <c r="AR12" s="32">
        <v>358.59188239068396</v>
      </c>
      <c r="AU12" s="31" t="s">
        <v>231</v>
      </c>
      <c r="AV12" s="32"/>
      <c r="AW12" s="33">
        <v>10416.784222852797</v>
      </c>
      <c r="AX12" s="32"/>
      <c r="AY12" s="31" t="s">
        <v>231</v>
      </c>
      <c r="AZ12" s="32"/>
      <c r="BA12" s="33">
        <v>447.90086273400539</v>
      </c>
      <c r="BB12" s="32"/>
      <c r="BC12" s="32"/>
      <c r="BD12" s="31" t="s">
        <v>231</v>
      </c>
      <c r="BE12" s="32"/>
      <c r="BF12" s="33">
        <v>10.475600372225722</v>
      </c>
      <c r="BG12" s="32"/>
      <c r="BH12" s="31" t="s">
        <v>231</v>
      </c>
      <c r="BI12" s="32"/>
      <c r="BJ12" s="33">
        <v>58716.597732760209</v>
      </c>
      <c r="BK12" s="32"/>
      <c r="BL12" s="31" t="s">
        <v>231</v>
      </c>
      <c r="BM12" s="32"/>
      <c r="BN12" s="33">
        <v>543.63191329277811</v>
      </c>
      <c r="BO12" s="32"/>
      <c r="BP12" s="31" t="s">
        <v>231</v>
      </c>
      <c r="BQ12" s="32"/>
      <c r="BR12" s="33">
        <v>2143.2065208338367</v>
      </c>
      <c r="BS12" s="32"/>
      <c r="BT12" s="31" t="s">
        <v>231</v>
      </c>
      <c r="BU12" s="32"/>
      <c r="BV12" s="33">
        <v>2583.4089445179188</v>
      </c>
      <c r="BW12" s="32"/>
      <c r="BX12" s="31" t="s">
        <v>231</v>
      </c>
      <c r="BY12" s="32"/>
      <c r="BZ12" s="33">
        <v>368.32310577162531</v>
      </c>
      <c r="CA12" s="32"/>
      <c r="CB12" s="31" t="s">
        <v>231</v>
      </c>
      <c r="CC12" s="32"/>
      <c r="CD12" s="33">
        <v>16229.596236924976</v>
      </c>
      <c r="CE12" s="32"/>
      <c r="CF12" s="31" t="s">
        <v>231</v>
      </c>
      <c r="CG12" s="32"/>
      <c r="CH12" s="33">
        <v>1271.842302679469</v>
      </c>
      <c r="CJ12" s="32">
        <v>4.0177336681170592</v>
      </c>
      <c r="CK12" s="32">
        <v>2.6511818989712719</v>
      </c>
      <c r="CL12" s="32">
        <v>1.0201789224137912</v>
      </c>
      <c r="CM12" s="32">
        <v>4.7687608829315851</v>
      </c>
      <c r="CN12" s="32">
        <v>2.7353049435721086</v>
      </c>
      <c r="CO12" s="32">
        <v>3.3310640219690608</v>
      </c>
      <c r="CP12" s="32">
        <v>3.4121931588987846</v>
      </c>
      <c r="CQ12" s="32">
        <v>2.5662289640201585</v>
      </c>
      <c r="CR12" s="32">
        <v>4.2103077154974162</v>
      </c>
      <c r="CS12" s="33">
        <v>3.1044332659335891</v>
      </c>
    </row>
    <row r="13" spans="2:97" x14ac:dyDescent="0.3">
      <c r="B13" s="31" t="s">
        <v>231</v>
      </c>
      <c r="C13" s="33">
        <v>150083.375</v>
      </c>
      <c r="D13" s="32"/>
      <c r="E13" s="31" t="s">
        <v>231</v>
      </c>
      <c r="F13" s="33">
        <v>15633.861328125</v>
      </c>
      <c r="G13" s="32"/>
      <c r="H13" s="31" t="s">
        <v>231</v>
      </c>
      <c r="I13" s="33">
        <v>672.2247314453125</v>
      </c>
      <c r="J13" s="32"/>
      <c r="K13" s="31" t="s">
        <v>231</v>
      </c>
      <c r="L13" s="33">
        <v>15.722134590148926</v>
      </c>
      <c r="M13" s="32"/>
      <c r="N13" s="31" t="s">
        <v>231</v>
      </c>
      <c r="O13" s="33">
        <v>88123.8515625</v>
      </c>
      <c r="P13" s="32"/>
      <c r="Q13" s="31" t="s">
        <v>231</v>
      </c>
      <c r="R13" s="33">
        <v>815.901123046875</v>
      </c>
      <c r="S13" s="32"/>
      <c r="T13" s="31" t="s">
        <v>231</v>
      </c>
      <c r="U13" s="33">
        <v>3216.5966796875</v>
      </c>
      <c r="V13" s="32"/>
      <c r="W13" s="31" t="s">
        <v>231</v>
      </c>
      <c r="X13" s="33">
        <v>3877.26733398437</v>
      </c>
      <c r="Y13" s="32"/>
      <c r="Z13" s="31" t="s">
        <v>231</v>
      </c>
      <c r="AA13" s="33">
        <v>552.791748046875</v>
      </c>
      <c r="AB13" s="32"/>
      <c r="AC13" s="31" t="s">
        <v>231</v>
      </c>
      <c r="AD13" s="33"/>
      <c r="AE13" s="32">
        <v>24357.92578125</v>
      </c>
      <c r="AF13" s="31" t="s">
        <v>231</v>
      </c>
      <c r="AG13" s="33">
        <v>1908.8238525390625</v>
      </c>
      <c r="AH13" s="32"/>
      <c r="AI13" s="32">
        <v>10416.784222852797</v>
      </c>
      <c r="AJ13" s="32">
        <v>447.90086273400539</v>
      </c>
      <c r="AK13" s="32">
        <v>10.475600372225722</v>
      </c>
      <c r="AL13" s="32">
        <v>58716.597732760209</v>
      </c>
      <c r="AM13" s="32">
        <v>543.63191329277811</v>
      </c>
      <c r="AN13" s="32">
        <v>2143.2065208338367</v>
      </c>
      <c r="AO13" s="32">
        <v>2583.4089445179188</v>
      </c>
      <c r="AP13" s="32">
        <v>368.32310577162531</v>
      </c>
      <c r="AQ13" s="32">
        <v>16229.596236924976</v>
      </c>
      <c r="AR13" s="32">
        <v>1271.842302679469</v>
      </c>
      <c r="AU13" s="31" t="s">
        <v>232</v>
      </c>
      <c r="AV13" s="32"/>
      <c r="AW13" s="33">
        <v>33095.707564567732</v>
      </c>
      <c r="AX13" s="32"/>
      <c r="AY13" s="31" t="s">
        <v>232</v>
      </c>
      <c r="AZ13" s="32"/>
      <c r="BA13" s="33">
        <v>252.12247163460302</v>
      </c>
      <c r="BB13" s="32"/>
      <c r="BC13" s="32"/>
      <c r="BD13" s="31" t="s">
        <v>232</v>
      </c>
      <c r="BE13" s="32"/>
      <c r="BF13" s="33">
        <v>17.542856854851347</v>
      </c>
      <c r="BG13" s="32"/>
      <c r="BH13" s="31" t="s">
        <v>232</v>
      </c>
      <c r="BI13" s="32"/>
      <c r="BJ13" s="33">
        <v>39027.485535231091</v>
      </c>
      <c r="BK13" s="32"/>
      <c r="BL13" s="31" t="s">
        <v>232</v>
      </c>
      <c r="BM13" s="32"/>
      <c r="BN13" s="33">
        <v>392.19946788900478</v>
      </c>
      <c r="BO13" s="32"/>
      <c r="BP13" s="31" t="s">
        <v>232</v>
      </c>
      <c r="BQ13" s="32"/>
      <c r="BR13" s="33">
        <v>1339.6483909779695</v>
      </c>
      <c r="BS13" s="32"/>
      <c r="BT13" s="31" t="s">
        <v>232</v>
      </c>
      <c r="BU13" s="32"/>
      <c r="BV13" s="33">
        <v>2011.4712296010305</v>
      </c>
      <c r="BW13" s="32"/>
      <c r="BX13" s="31" t="s">
        <v>232</v>
      </c>
      <c r="BY13" s="32"/>
      <c r="BZ13" s="33">
        <v>305.99891351341631</v>
      </c>
      <c r="CA13" s="32"/>
      <c r="CB13" s="31" t="s">
        <v>232</v>
      </c>
      <c r="CC13" s="32"/>
      <c r="CD13" s="33">
        <v>16030.239103339383</v>
      </c>
      <c r="CE13" s="32"/>
      <c r="CF13" s="31" t="s">
        <v>232</v>
      </c>
      <c r="CG13" s="32"/>
      <c r="CH13" s="33">
        <v>1512.1391931730382</v>
      </c>
      <c r="CJ13" s="32">
        <v>4.5197716704552695</v>
      </c>
      <c r="CK13" s="32">
        <v>2.401611555997635</v>
      </c>
      <c r="CL13" s="32">
        <v>1.2441003196609628</v>
      </c>
      <c r="CM13" s="32">
        <v>4.5913705714362161</v>
      </c>
      <c r="CN13" s="32">
        <v>2.5935070001093639</v>
      </c>
      <c r="CO13" s="32">
        <v>3.1269908268008924</v>
      </c>
      <c r="CP13" s="32">
        <v>3.3035138251673488</v>
      </c>
      <c r="CQ13" s="32">
        <v>2.4857198844686206</v>
      </c>
      <c r="CR13" s="32">
        <v>4.2049400002385156</v>
      </c>
      <c r="CS13" s="33">
        <v>3.1795917700306768</v>
      </c>
    </row>
    <row r="14" spans="2:97" x14ac:dyDescent="0.3">
      <c r="B14" s="31" t="s">
        <v>232</v>
      </c>
      <c r="C14" s="33">
        <v>94723.6875</v>
      </c>
      <c r="D14" s="32"/>
      <c r="E14" s="31" t="s">
        <v>232</v>
      </c>
      <c r="F14" s="33">
        <v>31349.474609375</v>
      </c>
      <c r="G14" s="32"/>
      <c r="H14" s="31" t="s">
        <v>232</v>
      </c>
      <c r="I14" s="33">
        <v>238.8197021484375</v>
      </c>
      <c r="J14" s="32"/>
      <c r="K14" s="31" t="s">
        <v>232</v>
      </c>
      <c r="L14" s="33">
        <v>16.617240905761719</v>
      </c>
      <c r="M14" s="32"/>
      <c r="N14" s="31" t="s">
        <v>232</v>
      </c>
      <c r="O14" s="33">
        <v>36968.2734375</v>
      </c>
      <c r="P14" s="32"/>
      <c r="Q14" s="31" t="s">
        <v>232</v>
      </c>
      <c r="R14" s="33">
        <v>371.50579833984375</v>
      </c>
      <c r="S14" s="32"/>
      <c r="T14" s="31" t="s">
        <v>232</v>
      </c>
      <c r="U14" s="33">
        <v>1268.96435546875</v>
      </c>
      <c r="V14" s="32"/>
      <c r="W14" s="31" t="s">
        <v>232</v>
      </c>
      <c r="X14" s="33">
        <v>1905.3397216796875</v>
      </c>
      <c r="Y14" s="32"/>
      <c r="Z14" s="31" t="s">
        <v>232</v>
      </c>
      <c r="AA14" s="33">
        <v>289.85345458984375</v>
      </c>
      <c r="AB14" s="32"/>
      <c r="AC14" s="31" t="s">
        <v>232</v>
      </c>
      <c r="AD14" s="33"/>
      <c r="AE14" s="32">
        <v>15184.43359375</v>
      </c>
      <c r="AF14" s="31" t="s">
        <v>232</v>
      </c>
      <c r="AG14" s="33">
        <v>1432.35400390625</v>
      </c>
      <c r="AH14" s="32"/>
      <c r="AI14" s="32">
        <v>33095.707564567732</v>
      </c>
      <c r="AJ14" s="32">
        <v>252.12247163460302</v>
      </c>
      <c r="AK14" s="32">
        <v>17.542856854851347</v>
      </c>
      <c r="AL14" s="32">
        <v>39027.485535231091</v>
      </c>
      <c r="AM14" s="32">
        <v>392.19946788900478</v>
      </c>
      <c r="AN14" s="32">
        <v>1339.6483909779695</v>
      </c>
      <c r="AO14" s="32">
        <v>2011.4712296010305</v>
      </c>
      <c r="AP14" s="32">
        <v>305.99891351341631</v>
      </c>
      <c r="AQ14" s="32">
        <v>16030.239103339383</v>
      </c>
      <c r="AR14" s="32">
        <v>1512.1391931730382</v>
      </c>
      <c r="AU14" s="31" t="s">
        <v>233</v>
      </c>
      <c r="AV14" s="32"/>
      <c r="AW14" s="33">
        <v>37246.611290997273</v>
      </c>
      <c r="AX14" s="32"/>
      <c r="AY14" s="31" t="s">
        <v>233</v>
      </c>
      <c r="AZ14" s="32"/>
      <c r="BA14" s="33">
        <v>329.49160534516596</v>
      </c>
      <c r="BB14" s="32"/>
      <c r="BC14" s="32"/>
      <c r="BD14" s="31" t="s">
        <v>233</v>
      </c>
      <c r="BE14" s="32"/>
      <c r="BF14" s="33">
        <v>36.941774721517731</v>
      </c>
      <c r="BG14" s="32"/>
      <c r="BH14" s="31" t="s">
        <v>233</v>
      </c>
      <c r="BI14" s="32"/>
      <c r="BJ14" s="33">
        <v>41216.360360628561</v>
      </c>
      <c r="BK14" s="32"/>
      <c r="BL14" s="31" t="s">
        <v>233</v>
      </c>
      <c r="BM14" s="32"/>
      <c r="BN14" s="33">
        <v>781.59329489096524</v>
      </c>
      <c r="BO14" s="32"/>
      <c r="BP14" s="31" t="s">
        <v>233</v>
      </c>
      <c r="BQ14" s="32"/>
      <c r="BR14" s="33">
        <v>20797.214179927632</v>
      </c>
      <c r="BS14" s="32"/>
      <c r="BT14" s="31" t="s">
        <v>233</v>
      </c>
      <c r="BU14" s="32"/>
      <c r="BV14" s="33">
        <v>1398.0632246872697</v>
      </c>
      <c r="BW14" s="32"/>
      <c r="BX14" s="31" t="s">
        <v>233</v>
      </c>
      <c r="BY14" s="32"/>
      <c r="BZ14" s="33">
        <v>728.63265874649687</v>
      </c>
      <c r="CA14" s="32"/>
      <c r="CB14" s="31" t="s">
        <v>233</v>
      </c>
      <c r="CC14" s="32"/>
      <c r="CD14" s="33">
        <v>29249.057948871523</v>
      </c>
      <c r="CE14" s="32"/>
      <c r="CF14" s="31" t="s">
        <v>233</v>
      </c>
      <c r="CG14" s="32"/>
      <c r="CH14" s="33">
        <v>2052.5196897516294</v>
      </c>
      <c r="CJ14" s="32">
        <v>4.571086766626153</v>
      </c>
      <c r="CK14" s="32">
        <v>2.5178443542905322</v>
      </c>
      <c r="CL14" s="32">
        <v>1.5675177555668081</v>
      </c>
      <c r="CM14" s="32">
        <v>4.6150696384600698</v>
      </c>
      <c r="CN14" s="32">
        <v>2.8929808250142672</v>
      </c>
      <c r="CO14" s="32">
        <v>4.3180051644188602</v>
      </c>
      <c r="CP14" s="32">
        <v>3.1455268119761302</v>
      </c>
      <c r="CQ14" s="32">
        <v>2.8625086332736136</v>
      </c>
      <c r="CR14" s="32">
        <v>4.466111882924344</v>
      </c>
      <c r="CS14" s="33">
        <v>3.3122873319836668</v>
      </c>
    </row>
    <row r="15" spans="2:97" x14ac:dyDescent="0.3">
      <c r="B15" s="31" t="s">
        <v>233</v>
      </c>
      <c r="C15" s="33">
        <v>64031.86328125</v>
      </c>
      <c r="D15" s="32"/>
      <c r="E15" s="31" t="s">
        <v>233</v>
      </c>
      <c r="F15" s="33">
        <v>23849.69921875</v>
      </c>
      <c r="G15" s="32"/>
      <c r="H15" s="31" t="s">
        <v>233</v>
      </c>
      <c r="I15" s="33">
        <v>210.9796142578125</v>
      </c>
      <c r="J15" s="32"/>
      <c r="K15" s="31" t="s">
        <v>233</v>
      </c>
      <c r="L15" s="33">
        <v>23.654506683349609</v>
      </c>
      <c r="M15" s="32"/>
      <c r="N15" s="31" t="s">
        <v>233</v>
      </c>
      <c r="O15" s="33">
        <v>26391.603515625</v>
      </c>
      <c r="P15" s="32"/>
      <c r="Q15" s="31" t="s">
        <v>233</v>
      </c>
      <c r="R15" s="33">
        <v>500.46875</v>
      </c>
      <c r="S15" s="32"/>
      <c r="T15" s="31" t="s">
        <v>233</v>
      </c>
      <c r="U15" s="33">
        <v>13316.84375</v>
      </c>
      <c r="V15" s="32"/>
      <c r="W15" s="31" t="s">
        <v>233</v>
      </c>
      <c r="X15" s="33">
        <v>895.2059326171875</v>
      </c>
      <c r="Y15" s="32"/>
      <c r="Z15" s="31" t="s">
        <v>233</v>
      </c>
      <c r="AA15" s="33">
        <v>466.55706787109375</v>
      </c>
      <c r="AB15" s="32"/>
      <c r="AC15" s="31" t="s">
        <v>233</v>
      </c>
      <c r="AD15" s="33"/>
      <c r="AE15" s="32">
        <v>18728.716796875</v>
      </c>
      <c r="AF15" s="31" t="s">
        <v>233</v>
      </c>
      <c r="AG15" s="33">
        <v>1314.2666015625</v>
      </c>
      <c r="AH15" s="32"/>
      <c r="AI15" s="32">
        <v>37246.611290997273</v>
      </c>
      <c r="AJ15" s="32">
        <v>329.49160534516596</v>
      </c>
      <c r="AK15" s="32">
        <v>36.941774721517731</v>
      </c>
      <c r="AL15" s="32">
        <v>41216.360360628561</v>
      </c>
      <c r="AM15" s="32">
        <v>781.59329489096524</v>
      </c>
      <c r="AN15" s="32">
        <v>20797.214179927632</v>
      </c>
      <c r="AO15" s="32">
        <v>1398.0632246872697</v>
      </c>
      <c r="AP15" s="32">
        <v>728.63265874649687</v>
      </c>
      <c r="AQ15" s="32">
        <v>29249.057948871523</v>
      </c>
      <c r="AR15" s="32">
        <v>2052.5196897516294</v>
      </c>
      <c r="AU15" s="31" t="s">
        <v>234</v>
      </c>
      <c r="AV15" s="32"/>
      <c r="AW15" s="33">
        <v>62295.305050836076</v>
      </c>
      <c r="AX15" s="32"/>
      <c r="AY15" s="31" t="s">
        <v>234</v>
      </c>
      <c r="AZ15" s="32"/>
      <c r="BA15" s="33">
        <v>356.36233675890389</v>
      </c>
      <c r="BB15" s="32"/>
      <c r="BC15" s="32"/>
      <c r="BD15" s="31" t="s">
        <v>234</v>
      </c>
      <c r="BE15" s="32"/>
      <c r="BF15" s="33">
        <v>35.991747506560998</v>
      </c>
      <c r="BG15" s="32"/>
      <c r="BH15" s="31" t="s">
        <v>234</v>
      </c>
      <c r="BI15" s="32"/>
      <c r="BJ15" s="33">
        <v>49785.104235949322</v>
      </c>
      <c r="BK15" s="32"/>
      <c r="BL15" s="31" t="s">
        <v>234</v>
      </c>
      <c r="BM15" s="32"/>
      <c r="BN15" s="33">
        <v>542.91308732107973</v>
      </c>
      <c r="BO15" s="32"/>
      <c r="BP15" s="31" t="s">
        <v>234</v>
      </c>
      <c r="BQ15" s="32"/>
      <c r="BR15" s="33">
        <v>1309.6624478981587</v>
      </c>
      <c r="BS15" s="32"/>
      <c r="BT15" s="31" t="s">
        <v>234</v>
      </c>
      <c r="BU15" s="32"/>
      <c r="BV15" s="33">
        <v>2427.3704435132636</v>
      </c>
      <c r="BW15" s="32"/>
      <c r="BX15" s="31" t="s">
        <v>234</v>
      </c>
      <c r="BY15" s="32"/>
      <c r="BZ15" s="33">
        <v>263.99850203041285</v>
      </c>
      <c r="CA15" s="32"/>
      <c r="CB15" s="31" t="s">
        <v>234</v>
      </c>
      <c r="CC15" s="32"/>
      <c r="CD15" s="33">
        <v>23897.47376126649</v>
      </c>
      <c r="CE15" s="32"/>
      <c r="CF15" s="31" t="s">
        <v>234</v>
      </c>
      <c r="CG15" s="32"/>
      <c r="CH15" s="33">
        <v>2356.6173056184484</v>
      </c>
      <c r="CJ15" s="32">
        <v>4.7944553168461992</v>
      </c>
      <c r="CK15" s="32">
        <v>2.5518917980525067</v>
      </c>
      <c r="CL15" s="32">
        <v>1.5562029334556902</v>
      </c>
      <c r="CM15" s="32">
        <v>4.697099420755241</v>
      </c>
      <c r="CN15" s="32">
        <v>2.7347303107712109</v>
      </c>
      <c r="CO15" s="32">
        <v>3.1171593751172129</v>
      </c>
      <c r="CP15" s="32">
        <v>3.3851360595197759</v>
      </c>
      <c r="CQ15" s="32">
        <v>2.4216014626206968</v>
      </c>
      <c r="CR15" s="32">
        <v>4.3783519934364383</v>
      </c>
      <c r="CS15" s="33">
        <v>3.3722890625615216</v>
      </c>
    </row>
    <row r="16" spans="2:97" x14ac:dyDescent="0.3">
      <c r="B16" s="31" t="s">
        <v>234</v>
      </c>
      <c r="C16" s="33">
        <v>111376.671875</v>
      </c>
      <c r="D16" s="32"/>
      <c r="E16" s="31" t="s">
        <v>234</v>
      </c>
      <c r="F16" s="33">
        <v>69382.4375</v>
      </c>
      <c r="G16" s="32"/>
      <c r="H16" s="31" t="s">
        <v>234</v>
      </c>
      <c r="I16" s="33">
        <v>396.90451049804688</v>
      </c>
      <c r="J16" s="32"/>
      <c r="K16" s="31" t="s">
        <v>234</v>
      </c>
      <c r="L16" s="33">
        <v>40.086410522460938</v>
      </c>
      <c r="M16" s="32"/>
      <c r="N16" s="31" t="s">
        <v>234</v>
      </c>
      <c r="O16" s="33">
        <v>55448.9921875</v>
      </c>
      <c r="P16" s="32"/>
      <c r="Q16" s="31" t="s">
        <v>234</v>
      </c>
      <c r="R16" s="33">
        <v>604.67852783203125</v>
      </c>
      <c r="S16" s="32"/>
      <c r="T16" s="31" t="s">
        <v>234</v>
      </c>
      <c r="U16" s="33">
        <v>1458.658447265625</v>
      </c>
      <c r="V16" s="32"/>
      <c r="W16" s="31" t="s">
        <v>234</v>
      </c>
      <c r="X16" s="33">
        <v>2703.5244140625</v>
      </c>
      <c r="Y16" s="32"/>
      <c r="Z16" s="31" t="s">
        <v>234</v>
      </c>
      <c r="AA16" s="33">
        <v>294.03274536132813</v>
      </c>
      <c r="AB16" s="32"/>
      <c r="AC16" s="31" t="s">
        <v>234</v>
      </c>
      <c r="AD16" s="33"/>
      <c r="AE16" s="32">
        <v>26616.2109375</v>
      </c>
      <c r="AF16" s="31" t="s">
        <v>234</v>
      </c>
      <c r="AG16" s="33">
        <v>2624.721923828125</v>
      </c>
      <c r="AH16" s="32"/>
      <c r="AI16" s="32">
        <v>62295.305050836076</v>
      </c>
      <c r="AJ16" s="32">
        <v>356.36233675890389</v>
      </c>
      <c r="AK16" s="32">
        <v>35.991747506560998</v>
      </c>
      <c r="AL16" s="32">
        <v>49785.104235949322</v>
      </c>
      <c r="AM16" s="32">
        <v>542.91308732107973</v>
      </c>
      <c r="AN16" s="32">
        <v>1309.6624478981587</v>
      </c>
      <c r="AO16" s="32">
        <v>2427.3704435132636</v>
      </c>
      <c r="AP16" s="32">
        <v>263.99850203041285</v>
      </c>
      <c r="AQ16" s="32">
        <v>23897.47376126649</v>
      </c>
      <c r="AR16" s="32">
        <v>2356.6173056184484</v>
      </c>
      <c r="AU16" s="31" t="s">
        <v>235</v>
      </c>
      <c r="AV16" s="32"/>
      <c r="AW16" s="33">
        <v>29487.538524114418</v>
      </c>
      <c r="AX16" s="32"/>
      <c r="AY16" s="31" t="s">
        <v>235</v>
      </c>
      <c r="AZ16" s="32"/>
      <c r="BA16" s="33">
        <v>404.22185053118005</v>
      </c>
      <c r="BB16" s="32"/>
      <c r="BC16" s="32"/>
      <c r="BD16" s="31" t="s">
        <v>235</v>
      </c>
      <c r="BE16" s="32"/>
      <c r="BF16" s="33">
        <v>17.516753790859102</v>
      </c>
      <c r="BG16" s="32"/>
      <c r="BH16" s="31" t="s">
        <v>235</v>
      </c>
      <c r="BI16" s="32"/>
      <c r="BJ16" s="33">
        <v>49892.471776484032</v>
      </c>
      <c r="BK16" s="32"/>
      <c r="BL16" s="31" t="s">
        <v>235</v>
      </c>
      <c r="BM16" s="32"/>
      <c r="BN16" s="33">
        <v>297.97799513000746</v>
      </c>
      <c r="BO16" s="32"/>
      <c r="BP16" s="31" t="s">
        <v>235</v>
      </c>
      <c r="BQ16" s="32"/>
      <c r="BR16" s="33">
        <v>6178.6928748900127</v>
      </c>
      <c r="BS16" s="32"/>
      <c r="BT16" s="31" t="s">
        <v>235</v>
      </c>
      <c r="BU16" s="32"/>
      <c r="BV16" s="33">
        <v>1461.8257145550303</v>
      </c>
      <c r="BW16" s="32"/>
      <c r="BX16" s="31" t="s">
        <v>235</v>
      </c>
      <c r="BY16" s="32"/>
      <c r="BZ16" s="33">
        <v>342.29014535260268</v>
      </c>
      <c r="CA16" s="32"/>
      <c r="CB16" s="31" t="s">
        <v>235</v>
      </c>
      <c r="CC16" s="32"/>
      <c r="CD16" s="33">
        <v>7661.8680570480728</v>
      </c>
      <c r="CE16" s="32"/>
      <c r="CF16" s="31" t="s">
        <v>235</v>
      </c>
      <c r="CG16" s="32"/>
      <c r="CH16" s="33">
        <v>1750.6963062227248</v>
      </c>
      <c r="CJ16" s="32">
        <v>4.4696385212798111</v>
      </c>
      <c r="CK16" s="32">
        <v>2.6066197859448232</v>
      </c>
      <c r="CL16" s="32">
        <v>1.2434536257280573</v>
      </c>
      <c r="CM16" s="32">
        <v>4.6980350203211394</v>
      </c>
      <c r="CN16" s="32">
        <v>2.4741841937860927</v>
      </c>
      <c r="CO16" s="32">
        <v>3.7908966082174098</v>
      </c>
      <c r="CP16" s="32">
        <v>3.1648955971642696</v>
      </c>
      <c r="CQ16" s="32">
        <v>2.5343943958349442</v>
      </c>
      <c r="CR16" s="32">
        <v>3.8843346688439611</v>
      </c>
      <c r="CS16" s="33">
        <v>3.2432108154319814</v>
      </c>
    </row>
    <row r="17" spans="2:97" x14ac:dyDescent="0.3">
      <c r="B17" s="31" t="s">
        <v>235</v>
      </c>
      <c r="C17" s="33">
        <v>151508.1875</v>
      </c>
      <c r="D17" s="32"/>
      <c r="E17" s="31" t="s">
        <v>235</v>
      </c>
      <c r="F17" s="33">
        <v>44676.03515625</v>
      </c>
      <c r="G17" s="32"/>
      <c r="H17" s="31" t="s">
        <v>235</v>
      </c>
      <c r="I17" s="33">
        <v>612.42919921875</v>
      </c>
      <c r="J17" s="32"/>
      <c r="K17" s="31" t="s">
        <v>235</v>
      </c>
      <c r="L17" s="33">
        <v>26.539316177368164</v>
      </c>
      <c r="M17" s="32"/>
      <c r="N17" s="31" t="s">
        <v>235</v>
      </c>
      <c r="O17" s="33">
        <v>75591.1796875</v>
      </c>
      <c r="P17" s="32"/>
      <c r="Q17" s="31" t="s">
        <v>235</v>
      </c>
      <c r="R17" s="33">
        <v>451.4610595703125</v>
      </c>
      <c r="S17" s="32"/>
      <c r="T17" s="31" t="s">
        <v>235</v>
      </c>
      <c r="U17" s="33">
        <v>9361.2255859375</v>
      </c>
      <c r="V17" s="32"/>
      <c r="W17" s="31" t="s">
        <v>235</v>
      </c>
      <c r="X17" s="33">
        <v>2214.78564453125</v>
      </c>
      <c r="Y17" s="32"/>
      <c r="Z17" s="31" t="s">
        <v>235</v>
      </c>
      <c r="AA17" s="33">
        <v>518.59759521484375</v>
      </c>
      <c r="AB17" s="32"/>
      <c r="AC17" s="31" t="s">
        <v>235</v>
      </c>
      <c r="AD17" s="33"/>
      <c r="AE17" s="32">
        <v>11608.357421875</v>
      </c>
      <c r="AF17" s="31" t="s">
        <v>235</v>
      </c>
      <c r="AG17" s="33">
        <v>2652.4482421875</v>
      </c>
      <c r="AH17" s="32"/>
      <c r="AI17" s="32">
        <v>29487.538524114418</v>
      </c>
      <c r="AJ17" s="32">
        <v>404.22185053118005</v>
      </c>
      <c r="AK17" s="32">
        <v>17.516753790859102</v>
      </c>
      <c r="AL17" s="32">
        <v>49892.471776484032</v>
      </c>
      <c r="AM17" s="32">
        <v>297.97799513000746</v>
      </c>
      <c r="AN17" s="32">
        <v>6178.6928748900127</v>
      </c>
      <c r="AO17" s="32">
        <v>1461.8257145550303</v>
      </c>
      <c r="AP17" s="32">
        <v>342.29014535260268</v>
      </c>
      <c r="AQ17" s="32">
        <v>7661.8680570480728</v>
      </c>
      <c r="AR17" s="32">
        <v>1750.6963062227248</v>
      </c>
      <c r="AU17" s="31"/>
      <c r="AV17" s="32"/>
      <c r="AW17" s="33">
        <f>AVERAGE(AW12:AW16)</f>
        <v>34508.389330673657</v>
      </c>
      <c r="AX17" s="32"/>
      <c r="AY17" s="31"/>
      <c r="AZ17" s="32"/>
      <c r="BA17" s="33">
        <f>AVERAGE(BA12:BA16)</f>
        <v>358.01982540077165</v>
      </c>
      <c r="BB17" s="32"/>
      <c r="BC17" s="32"/>
      <c r="BD17" s="31"/>
      <c r="BE17" s="32"/>
      <c r="BF17" s="33">
        <f>AVERAGE(BF12:BF16)</f>
        <v>23.693746649202982</v>
      </c>
      <c r="BG17" s="32"/>
      <c r="BH17" s="31"/>
      <c r="BI17" s="32"/>
      <c r="BJ17" s="33">
        <f>AVERAGE(BJ12:BJ16)</f>
        <v>47727.603928210643</v>
      </c>
      <c r="BK17" s="32"/>
      <c r="BL17" s="31"/>
      <c r="BM17" s="32"/>
      <c r="BN17" s="33">
        <f>AVERAGE(BN12:BN16)</f>
        <v>511.66315170476707</v>
      </c>
      <c r="BO17" s="32"/>
      <c r="BP17" s="31"/>
      <c r="BQ17" s="32"/>
      <c r="BR17" s="33">
        <f>AVERAGE(BR12:BR16)</f>
        <v>6353.6848829055216</v>
      </c>
      <c r="BS17" s="32"/>
      <c r="BT17" s="31"/>
      <c r="BU17" s="32"/>
      <c r="BV17" s="33">
        <f>AVERAGE(BV12:BV16)</f>
        <v>1976.4279113749028</v>
      </c>
      <c r="BW17" s="32"/>
      <c r="BX17" s="31"/>
      <c r="BY17" s="32"/>
      <c r="BZ17" s="33">
        <f>AVERAGE(BZ12:BZ16)</f>
        <v>401.84866508291083</v>
      </c>
      <c r="CA17" s="32"/>
      <c r="CB17" s="31"/>
      <c r="CC17" s="32"/>
      <c r="CD17" s="33">
        <v>18613.647021490091</v>
      </c>
      <c r="CE17" s="32"/>
      <c r="CF17" s="31"/>
      <c r="CG17" s="32"/>
      <c r="CH17" s="33">
        <f>AVERAGE(CH12:CH16)</f>
        <v>1788.7629594890618</v>
      </c>
      <c r="CJ17" s="32">
        <v>2.4006542498269079</v>
      </c>
      <c r="CK17" s="32">
        <v>2.1506146314706625</v>
      </c>
      <c r="CL17" s="32">
        <v>0.21381134945592417</v>
      </c>
      <c r="CM17" s="32">
        <v>2.2577031724939358</v>
      </c>
      <c r="CN17" s="32">
        <v>2.9507709261145032</v>
      </c>
      <c r="CO17" s="32">
        <v>4.0046483208091521</v>
      </c>
      <c r="CP17" s="32">
        <v>3.1268907495741081</v>
      </c>
      <c r="CQ17" s="32">
        <v>2.9244502678265674</v>
      </c>
      <c r="CR17" s="32">
        <v>4.158609755117407</v>
      </c>
      <c r="CS17" s="33">
        <v>2.6144171416756024</v>
      </c>
    </row>
    <row r="18" spans="2:97" x14ac:dyDescent="0.3">
      <c r="B18" s="31" t="s">
        <v>236</v>
      </c>
      <c r="C18" s="33">
        <v>132480.09375</v>
      </c>
      <c r="D18" s="32"/>
      <c r="E18" s="31" t="s">
        <v>236</v>
      </c>
      <c r="F18" s="33">
        <v>333.27664184570313</v>
      </c>
      <c r="G18" s="32"/>
      <c r="H18" s="31" t="s">
        <v>236</v>
      </c>
      <c r="I18" s="33">
        <v>187.39813232421875</v>
      </c>
      <c r="J18" s="32"/>
      <c r="K18" s="31" t="s">
        <v>236</v>
      </c>
      <c r="L18" s="33">
        <v>2.1675143241882324</v>
      </c>
      <c r="M18" s="32"/>
      <c r="N18" s="31" t="s">
        <v>236</v>
      </c>
      <c r="O18" s="33">
        <v>239.80255126953125</v>
      </c>
      <c r="P18" s="32"/>
      <c r="Q18" s="31" t="s">
        <v>236</v>
      </c>
      <c r="R18" s="33">
        <v>1182.827880859375</v>
      </c>
      <c r="S18" s="32"/>
      <c r="T18" s="31" t="s">
        <v>236</v>
      </c>
      <c r="U18" s="33">
        <v>13390.56640625</v>
      </c>
      <c r="V18" s="32"/>
      <c r="W18" s="31" t="s">
        <v>236</v>
      </c>
      <c r="X18" s="33">
        <v>1774.3585205078125</v>
      </c>
      <c r="Y18" s="32"/>
      <c r="Z18" s="31" t="s">
        <v>236</v>
      </c>
      <c r="AA18" s="33">
        <v>1113.27099609375</v>
      </c>
      <c r="AB18" s="32"/>
      <c r="AC18" s="31" t="s">
        <v>236</v>
      </c>
      <c r="AD18" s="33"/>
      <c r="AE18" s="32">
        <v>19087.998046875</v>
      </c>
      <c r="AF18" s="31" t="s">
        <v>236</v>
      </c>
      <c r="AG18" s="33">
        <v>545.2149658203125</v>
      </c>
      <c r="AH18" s="32"/>
      <c r="AI18" s="32">
        <v>251.5673354478609</v>
      </c>
      <c r="AJ18" s="32">
        <v>141.45380412988931</v>
      </c>
      <c r="AK18" s="32">
        <v>1.6361056690362075</v>
      </c>
      <c r="AL18" s="32">
        <v>181.0102517907761</v>
      </c>
      <c r="AM18" s="32">
        <v>892.83442317867093</v>
      </c>
      <c r="AN18" s="32">
        <v>10107.606378599803</v>
      </c>
      <c r="AO18" s="32">
        <v>1339.3397228840747</v>
      </c>
      <c r="AP18" s="32">
        <v>840.33077316096774</v>
      </c>
      <c r="AQ18" s="32">
        <v>14408.200890086553</v>
      </c>
      <c r="AR18" s="32">
        <v>411.54482185767057</v>
      </c>
      <c r="AU18" s="31"/>
      <c r="AV18" s="32"/>
      <c r="AW18" s="33">
        <f>STDEV(AW12:AW16)</f>
        <v>18622.705187543263</v>
      </c>
      <c r="AX18" s="32"/>
      <c r="AY18" s="31"/>
      <c r="AZ18" s="32"/>
      <c r="BA18" s="33">
        <f>STDEV(BA12:BA16)</f>
        <v>74.572253789638893</v>
      </c>
      <c r="BB18" s="32"/>
      <c r="BC18" s="32"/>
      <c r="BD18" s="31"/>
      <c r="BE18" s="32"/>
      <c r="BF18" s="33">
        <f>STDEV(BF12:BF16)</f>
        <v>12.015189864565977</v>
      </c>
      <c r="BG18" s="32"/>
      <c r="BH18" s="31"/>
      <c r="BI18" s="32"/>
      <c r="BJ18" s="33">
        <f>STDEV(BJ12:BJ16)</f>
        <v>7870.2969766315218</v>
      </c>
      <c r="BK18" s="32"/>
      <c r="BL18" s="31"/>
      <c r="BM18" s="32"/>
      <c r="BN18" s="33">
        <f>STDEV(BN12:BN16)</f>
        <v>183.57134872116364</v>
      </c>
      <c r="BO18" s="32"/>
      <c r="BP18" s="31"/>
      <c r="BQ18" s="32"/>
      <c r="BR18" s="33">
        <f>STDEV(BR12:BR16)</f>
        <v>8321.0127547900975</v>
      </c>
      <c r="BS18" s="32"/>
      <c r="BT18" s="31"/>
      <c r="BU18" s="32"/>
      <c r="BV18" s="33">
        <f>STDEV(BV12:BV16)</f>
        <v>541.36963061713595</v>
      </c>
      <c r="BW18" s="32"/>
      <c r="BX18" s="31"/>
      <c r="BY18" s="32"/>
      <c r="BZ18" s="33">
        <f>STDEV(BZ12:BZ16)</f>
        <v>186.84806745311587</v>
      </c>
      <c r="CA18" s="32"/>
      <c r="CB18" s="31"/>
      <c r="CC18" s="32"/>
      <c r="CD18" s="33">
        <v>8266.3466493848464</v>
      </c>
      <c r="CE18" s="32"/>
      <c r="CF18" s="31"/>
      <c r="CG18" s="32"/>
      <c r="CH18" s="33">
        <f>STDEV(CH12:CH16)</f>
        <v>429.30260737475612</v>
      </c>
      <c r="CJ18" s="32">
        <v>2.7680064713821269</v>
      </c>
      <c r="CK18" s="32">
        <v>2.415487445485339</v>
      </c>
      <c r="CL18" s="32">
        <v>0.60365622654915629</v>
      </c>
      <c r="CM18" s="32">
        <v>2.425688889931815</v>
      </c>
      <c r="CN18" s="32">
        <v>3.0288503001387173</v>
      </c>
      <c r="CO18" s="32">
        <v>3.9265957454436404</v>
      </c>
      <c r="CP18" s="32">
        <v>3.4022900601737396</v>
      </c>
      <c r="CQ18" s="32">
        <v>3.0032737596466736</v>
      </c>
      <c r="CR18" s="32">
        <v>4.4011939742512247</v>
      </c>
      <c r="CS18" s="33">
        <v>2.7698503159726684</v>
      </c>
    </row>
    <row r="19" spans="2:97" x14ac:dyDescent="0.3">
      <c r="B19" s="31" t="s">
        <v>237</v>
      </c>
      <c r="C19" s="33">
        <v>92799.4296875</v>
      </c>
      <c r="D19" s="32"/>
      <c r="E19" s="31" t="s">
        <v>237</v>
      </c>
      <c r="F19" s="33">
        <v>543.94097900390625</v>
      </c>
      <c r="G19" s="32"/>
      <c r="H19" s="31" t="s">
        <v>237</v>
      </c>
      <c r="I19" s="33">
        <v>241.56430053710938</v>
      </c>
      <c r="J19" s="32"/>
      <c r="K19" s="31" t="s">
        <v>237</v>
      </c>
      <c r="L19" s="33">
        <v>3.7256455421447754</v>
      </c>
      <c r="M19" s="32"/>
      <c r="N19" s="31" t="s">
        <v>237</v>
      </c>
      <c r="O19" s="33">
        <v>247.30574035644531</v>
      </c>
      <c r="P19" s="32"/>
      <c r="Q19" s="31" t="s">
        <v>237</v>
      </c>
      <c r="R19" s="33">
        <v>991.73492431640625</v>
      </c>
      <c r="S19" s="32"/>
      <c r="T19" s="31" t="s">
        <v>237</v>
      </c>
      <c r="U19" s="33">
        <v>7836.84130859375</v>
      </c>
      <c r="V19" s="32"/>
      <c r="W19" s="31" t="s">
        <v>237</v>
      </c>
      <c r="X19" s="33">
        <v>2343.34033203125</v>
      </c>
      <c r="Y19" s="32"/>
      <c r="Z19" s="31" t="s">
        <v>237</v>
      </c>
      <c r="AA19" s="33">
        <v>935.01605224609375</v>
      </c>
      <c r="AB19" s="32"/>
      <c r="AC19" s="31" t="s">
        <v>237</v>
      </c>
      <c r="AD19" s="33"/>
      <c r="AE19" s="32">
        <v>23374.3359375</v>
      </c>
      <c r="AF19" s="31" t="s">
        <v>237</v>
      </c>
      <c r="AG19" s="33">
        <v>546.2552490234375</v>
      </c>
      <c r="AH19" s="32"/>
      <c r="AI19" s="32">
        <v>586.14689856997541</v>
      </c>
      <c r="AJ19" s="32">
        <v>260.30795808828969</v>
      </c>
      <c r="AK19" s="32">
        <v>4.0147289209543668</v>
      </c>
      <c r="AL19" s="32">
        <v>266.49489246781133</v>
      </c>
      <c r="AM19" s="32">
        <v>1068.6864430698026</v>
      </c>
      <c r="AN19" s="32">
        <v>8444.9239989772977</v>
      </c>
      <c r="AO19" s="32">
        <v>2525.166738548282</v>
      </c>
      <c r="AP19" s="32">
        <v>1007.5665932374146</v>
      </c>
      <c r="AQ19" s="32">
        <v>25188.016797314976</v>
      </c>
      <c r="AR19" s="32">
        <v>588.64073934822636</v>
      </c>
      <c r="AU19" s="31"/>
      <c r="AV19" s="32"/>
      <c r="AW19" s="33"/>
      <c r="AX19" s="32"/>
      <c r="AY19" s="31"/>
      <c r="AZ19" s="32"/>
      <c r="BA19" s="33"/>
      <c r="BB19" s="32"/>
      <c r="BC19" s="32"/>
      <c r="BD19" s="31"/>
      <c r="BE19" s="32"/>
      <c r="BF19" s="33"/>
      <c r="BG19" s="32"/>
      <c r="BH19" s="31"/>
      <c r="BI19" s="32"/>
      <c r="BJ19" s="33"/>
      <c r="BK19" s="32"/>
      <c r="BL19" s="31"/>
      <c r="BM19" s="32"/>
      <c r="BN19" s="33"/>
      <c r="BO19" s="32"/>
      <c r="BP19" s="31"/>
      <c r="BQ19" s="32"/>
      <c r="BR19" s="33"/>
      <c r="BS19" s="32"/>
      <c r="BT19" s="31"/>
      <c r="BU19" s="32"/>
      <c r="BV19" s="33"/>
      <c r="BW19" s="32"/>
      <c r="BX19" s="31"/>
      <c r="BY19" s="32"/>
      <c r="BZ19" s="33"/>
      <c r="CA19" s="32"/>
      <c r="CB19" s="31"/>
      <c r="CC19" s="32"/>
      <c r="CD19" s="33"/>
      <c r="CE19" s="32"/>
      <c r="CF19" s="31"/>
      <c r="CG19" s="32"/>
      <c r="CH19" s="33"/>
      <c r="CJ19" s="32">
        <v>2.6727251534921348</v>
      </c>
      <c r="CK19" s="32">
        <v>2.2659625431248158</v>
      </c>
      <c r="CL19" s="32">
        <v>0.18010876354345781</v>
      </c>
      <c r="CM19" s="32">
        <v>2.6028094409104008</v>
      </c>
      <c r="CN19" s="32">
        <v>2.9944039831855083</v>
      </c>
      <c r="CO19" s="32">
        <v>4.011244992835775</v>
      </c>
      <c r="CP19" s="32">
        <v>3.4478806656325069</v>
      </c>
      <c r="CQ19" s="32">
        <v>3.0898473959209221</v>
      </c>
      <c r="CR19" s="32">
        <v>4.3833946019734267</v>
      </c>
      <c r="CS19" s="33">
        <v>2.8357222374743105</v>
      </c>
    </row>
    <row r="20" spans="2:97" x14ac:dyDescent="0.3">
      <c r="B20" s="31" t="s">
        <v>238</v>
      </c>
      <c r="C20" s="33">
        <v>157471.125</v>
      </c>
      <c r="D20" s="32"/>
      <c r="E20" s="31" t="s">
        <v>238</v>
      </c>
      <c r="F20" s="33">
        <v>741.18408203125</v>
      </c>
      <c r="G20" s="32"/>
      <c r="H20" s="31" t="s">
        <v>238</v>
      </c>
      <c r="I20" s="33">
        <v>290.5115966796875</v>
      </c>
      <c r="J20" s="32"/>
      <c r="K20" s="31" t="s">
        <v>238</v>
      </c>
      <c r="L20" s="33">
        <v>2.3840188980102539</v>
      </c>
      <c r="M20" s="32"/>
      <c r="N20" s="31" t="s">
        <v>238</v>
      </c>
      <c r="O20" s="33">
        <v>630.972412109375</v>
      </c>
      <c r="P20" s="32"/>
      <c r="Q20" s="31" t="s">
        <v>238</v>
      </c>
      <c r="R20" s="33">
        <v>1554.55078125</v>
      </c>
      <c r="S20" s="32"/>
      <c r="T20" s="31" t="s">
        <v>238</v>
      </c>
      <c r="U20" s="33">
        <v>16160.169921875</v>
      </c>
      <c r="V20" s="32"/>
      <c r="W20" s="31" t="s">
        <v>238</v>
      </c>
      <c r="X20" s="33">
        <v>4416.5341796875</v>
      </c>
      <c r="Y20" s="32"/>
      <c r="Z20" s="31" t="s">
        <v>238</v>
      </c>
      <c r="AA20" s="33">
        <v>1936.637451171875</v>
      </c>
      <c r="AB20" s="32"/>
      <c r="AC20" s="31" t="s">
        <v>238</v>
      </c>
      <c r="AD20" s="33"/>
      <c r="AE20" s="32">
        <v>38071.109375</v>
      </c>
      <c r="AF20" s="31" t="s">
        <v>238</v>
      </c>
      <c r="AG20" s="33">
        <v>1078.755859375</v>
      </c>
      <c r="AH20" s="32"/>
      <c r="AI20" s="32">
        <v>470.67935917219745</v>
      </c>
      <c r="AJ20" s="32">
        <v>184.48562978113446</v>
      </c>
      <c r="AK20" s="32">
        <v>1.513940348117951</v>
      </c>
      <c r="AL20" s="32">
        <v>400.69086450571496</v>
      </c>
      <c r="AM20" s="32">
        <v>987.19735522941107</v>
      </c>
      <c r="AN20" s="32">
        <v>10262.306770130079</v>
      </c>
      <c r="AO20" s="32">
        <v>2804.6628737093865</v>
      </c>
      <c r="AP20" s="32">
        <v>1229.83655014332</v>
      </c>
      <c r="AQ20" s="32">
        <v>24176.565306814187</v>
      </c>
      <c r="AR20" s="32">
        <v>685.04994764913249</v>
      </c>
      <c r="AU20" s="31" t="s">
        <v>236</v>
      </c>
      <c r="AV20" s="32"/>
      <c r="AW20" s="33">
        <v>251.5673354478609</v>
      </c>
      <c r="AX20" s="32"/>
      <c r="AY20" s="31" t="s">
        <v>236</v>
      </c>
      <c r="AZ20" s="32"/>
      <c r="BA20" s="33">
        <v>141.45380412988931</v>
      </c>
      <c r="BB20" s="32"/>
      <c r="BC20" s="32"/>
      <c r="BD20" s="31" t="s">
        <v>236</v>
      </c>
      <c r="BE20" s="32"/>
      <c r="BF20" s="33">
        <v>1.6361056690362075</v>
      </c>
      <c r="BG20" s="32"/>
      <c r="BH20" s="31" t="s">
        <v>236</v>
      </c>
      <c r="BI20" s="32"/>
      <c r="BJ20" s="33">
        <v>181.0102517907761</v>
      </c>
      <c r="BK20" s="32"/>
      <c r="BL20" s="31" t="s">
        <v>236</v>
      </c>
      <c r="BM20" s="32"/>
      <c r="BN20" s="33">
        <v>892.83442317867093</v>
      </c>
      <c r="BO20" s="32"/>
      <c r="BP20" s="31" t="s">
        <v>236</v>
      </c>
      <c r="BQ20" s="32"/>
      <c r="BR20" s="33">
        <v>10107.606378599803</v>
      </c>
      <c r="BS20" s="32"/>
      <c r="BT20" s="31" t="s">
        <v>236</v>
      </c>
      <c r="BU20" s="32"/>
      <c r="BV20" s="33">
        <v>1339.3397228840747</v>
      </c>
      <c r="BW20" s="32"/>
      <c r="BX20" s="31" t="s">
        <v>236</v>
      </c>
      <c r="BY20" s="32"/>
      <c r="BZ20" s="33">
        <v>840.33077316096774</v>
      </c>
      <c r="CA20" s="32"/>
      <c r="CB20" s="31" t="s">
        <v>236</v>
      </c>
      <c r="CC20" s="32"/>
      <c r="CD20" s="33">
        <v>14408.200890086553</v>
      </c>
      <c r="CE20" s="32"/>
      <c r="CF20" s="31" t="s">
        <v>236</v>
      </c>
      <c r="CG20" s="32"/>
      <c r="CH20" s="33">
        <v>411.54482185767057</v>
      </c>
      <c r="CJ20" s="32">
        <v>2.7447910279252654</v>
      </c>
      <c r="CK20" s="32">
        <v>1.9762721143962942</v>
      </c>
      <c r="CL20" s="32">
        <v>7.3025521875569877E-3</v>
      </c>
      <c r="CM20" s="32">
        <v>2.3727184183703307</v>
      </c>
      <c r="CN20" s="32">
        <v>2.8552892336915083</v>
      </c>
      <c r="CO20" s="32">
        <v>3.9085619307632191</v>
      </c>
      <c r="CP20" s="32">
        <v>3.2376458806969466</v>
      </c>
      <c r="CQ20" s="32">
        <v>3.1770411162049998</v>
      </c>
      <c r="CR20" s="32">
        <v>4.0861558142843393</v>
      </c>
      <c r="CS20" s="33">
        <v>2.3951719097720847</v>
      </c>
    </row>
    <row r="21" spans="2:97" x14ac:dyDescent="0.3">
      <c r="B21" s="31" t="s">
        <v>239</v>
      </c>
      <c r="C21" s="33">
        <v>58625.09375</v>
      </c>
      <c r="D21" s="32"/>
      <c r="E21" s="31" t="s">
        <v>239</v>
      </c>
      <c r="F21" s="33">
        <v>325.74261474609375</v>
      </c>
      <c r="G21" s="32"/>
      <c r="H21" s="31" t="s">
        <v>239</v>
      </c>
      <c r="I21" s="33">
        <v>55.508010864257813</v>
      </c>
      <c r="J21" s="32"/>
      <c r="K21" s="31" t="s">
        <v>239</v>
      </c>
      <c r="L21" s="33">
        <v>0.59619194269180298</v>
      </c>
      <c r="M21" s="32"/>
      <c r="N21" s="31" t="s">
        <v>239</v>
      </c>
      <c r="O21" s="33">
        <v>138.29356384277344</v>
      </c>
      <c r="P21" s="32"/>
      <c r="Q21" s="31" t="s">
        <v>239</v>
      </c>
      <c r="R21" s="33">
        <v>420.11944580078125</v>
      </c>
      <c r="S21" s="32"/>
      <c r="T21" s="31" t="s">
        <v>239</v>
      </c>
      <c r="U21" s="33">
        <v>4749.4736328125</v>
      </c>
      <c r="V21" s="32"/>
      <c r="W21" s="31" t="s">
        <v>239</v>
      </c>
      <c r="X21" s="33">
        <v>1013.2799072265625</v>
      </c>
      <c r="Y21" s="32"/>
      <c r="Z21" s="31" t="s">
        <v>239</v>
      </c>
      <c r="AA21" s="33">
        <v>881.30181884765625</v>
      </c>
      <c r="AB21" s="32"/>
      <c r="AC21" s="31" t="s">
        <v>239</v>
      </c>
      <c r="AD21" s="33"/>
      <c r="AE21" s="32">
        <v>7148.90234375</v>
      </c>
      <c r="AF21" s="31" t="s">
        <v>239</v>
      </c>
      <c r="AG21" s="33">
        <v>145.63154602050781</v>
      </c>
      <c r="AH21" s="32"/>
      <c r="AI21" s="32">
        <v>555.63683383635316</v>
      </c>
      <c r="AJ21" s="32">
        <v>94.683022770019562</v>
      </c>
      <c r="AK21" s="32">
        <v>1.0169569113768846</v>
      </c>
      <c r="AL21" s="32">
        <v>235.89482761854592</v>
      </c>
      <c r="AM21" s="32">
        <v>716.62050996853418</v>
      </c>
      <c r="AN21" s="32">
        <v>8101.4346059148093</v>
      </c>
      <c r="AO21" s="32">
        <v>1728.4064594379647</v>
      </c>
      <c r="AP21" s="32">
        <v>1503.2842806288156</v>
      </c>
      <c r="AQ21" s="32">
        <v>12194.27021172141</v>
      </c>
      <c r="AR21" s="32">
        <v>248.41162155157801</v>
      </c>
      <c r="AU21" s="31" t="s">
        <v>237</v>
      </c>
      <c r="AV21" s="32"/>
      <c r="AW21" s="33">
        <v>586.14689856997541</v>
      </c>
      <c r="AX21" s="32"/>
      <c r="AY21" s="31" t="s">
        <v>237</v>
      </c>
      <c r="AZ21" s="32"/>
      <c r="BA21" s="33">
        <v>260.30795808828969</v>
      </c>
      <c r="BB21" s="32"/>
      <c r="BC21" s="32"/>
      <c r="BD21" s="31" t="s">
        <v>237</v>
      </c>
      <c r="BE21" s="32"/>
      <c r="BF21" s="33">
        <v>4.0147289209543668</v>
      </c>
      <c r="BG21" s="32"/>
      <c r="BH21" s="31" t="s">
        <v>237</v>
      </c>
      <c r="BI21" s="32"/>
      <c r="BJ21" s="33">
        <v>266.49489246781133</v>
      </c>
      <c r="BK21" s="32"/>
      <c r="BL21" s="31" t="s">
        <v>237</v>
      </c>
      <c r="BM21" s="32"/>
      <c r="BN21" s="33">
        <v>1068.6864430698026</v>
      </c>
      <c r="BO21" s="32"/>
      <c r="BP21" s="31" t="s">
        <v>237</v>
      </c>
      <c r="BQ21" s="32"/>
      <c r="BR21" s="33">
        <v>8444.9239989772977</v>
      </c>
      <c r="BS21" s="32"/>
      <c r="BT21" s="31" t="s">
        <v>237</v>
      </c>
      <c r="BU21" s="32"/>
      <c r="BV21" s="33">
        <v>2525.166738548282</v>
      </c>
      <c r="BW21" s="32"/>
      <c r="BX21" s="31" t="s">
        <v>237</v>
      </c>
      <c r="BY21" s="32"/>
      <c r="BZ21" s="33">
        <v>1007.5665932374146</v>
      </c>
      <c r="CA21" s="32"/>
      <c r="CB21" s="31" t="s">
        <v>237</v>
      </c>
      <c r="CC21" s="32"/>
      <c r="CD21" s="33">
        <v>25188.016797314976</v>
      </c>
      <c r="CE21" s="32"/>
      <c r="CF21" s="31" t="s">
        <v>237</v>
      </c>
      <c r="CG21" s="32"/>
      <c r="CH21" s="33">
        <v>588.64073934822636</v>
      </c>
      <c r="CJ21" s="32">
        <v>2.7846218904015805</v>
      </c>
      <c r="CK21" s="32">
        <v>2.1832154684678531</v>
      </c>
      <c r="CL21" s="32">
        <v>0.46593219767753863</v>
      </c>
      <c r="CM21" s="32">
        <v>2.3122798132307434</v>
      </c>
      <c r="CN21" s="32">
        <v>2.9083052547357791</v>
      </c>
      <c r="CO21" s="32">
        <v>3.6515820815881255</v>
      </c>
      <c r="CP21" s="32">
        <v>3.3303144828491869</v>
      </c>
      <c r="CQ21" s="32">
        <v>2.920320009250724</v>
      </c>
      <c r="CR21" s="32">
        <v>4.2688188036374264</v>
      </c>
      <c r="CS21" s="33">
        <v>2.6803030299514039</v>
      </c>
    </row>
    <row r="22" spans="2:97" x14ac:dyDescent="0.3">
      <c r="B22" s="31" t="s">
        <v>240</v>
      </c>
      <c r="C22" s="33">
        <v>124880.796875</v>
      </c>
      <c r="D22" s="32"/>
      <c r="E22" s="31" t="s">
        <v>240</v>
      </c>
      <c r="F22" s="33">
        <v>760.5321044921875</v>
      </c>
      <c r="G22" s="32"/>
      <c r="H22" s="31" t="s">
        <v>240</v>
      </c>
      <c r="I22" s="33">
        <v>190.41937255859375</v>
      </c>
      <c r="J22" s="32"/>
      <c r="K22" s="31" t="s">
        <v>240</v>
      </c>
      <c r="L22" s="33">
        <v>3.651134729385376</v>
      </c>
      <c r="M22" s="32"/>
      <c r="N22" s="31" t="s">
        <v>240</v>
      </c>
      <c r="O22" s="33">
        <v>256.31585693359375</v>
      </c>
      <c r="P22" s="32"/>
      <c r="Q22" s="31" t="s">
        <v>240</v>
      </c>
      <c r="R22" s="33">
        <v>1011.1158447265625</v>
      </c>
      <c r="S22" s="32"/>
      <c r="T22" s="31" t="s">
        <v>240</v>
      </c>
      <c r="U22" s="33">
        <v>5598.578125</v>
      </c>
      <c r="V22" s="32"/>
      <c r="W22" s="31" t="s">
        <v>240</v>
      </c>
      <c r="X22" s="33">
        <v>2671.838134765625</v>
      </c>
      <c r="Y22" s="32"/>
      <c r="Z22" s="31" t="s">
        <v>240</v>
      </c>
      <c r="AA22" s="33">
        <v>1039.4788818359375</v>
      </c>
      <c r="AB22" s="32"/>
      <c r="AC22" s="31" t="s">
        <v>240</v>
      </c>
      <c r="AD22" s="33"/>
      <c r="AE22" s="32">
        <v>23190.732421875</v>
      </c>
      <c r="AF22" s="31" t="s">
        <v>240</v>
      </c>
      <c r="AG22" s="33">
        <v>598.13427734375</v>
      </c>
      <c r="AH22" s="32"/>
      <c r="AI22" s="32">
        <v>609.00644736712047</v>
      </c>
      <c r="AJ22" s="32">
        <v>152.48090765243506</v>
      </c>
      <c r="AK22" s="32">
        <v>2.9236958930042669</v>
      </c>
      <c r="AL22" s="32">
        <v>205.24841556717024</v>
      </c>
      <c r="AM22" s="32">
        <v>809.66479236887278</v>
      </c>
      <c r="AN22" s="32">
        <v>4483.1377322198878</v>
      </c>
      <c r="AO22" s="32">
        <v>2139.5107987980036</v>
      </c>
      <c r="AP22" s="32">
        <v>832.37688087177139</v>
      </c>
      <c r="AQ22" s="32">
        <v>18570.295035102848</v>
      </c>
      <c r="AR22" s="32">
        <v>478.9641740855123</v>
      </c>
      <c r="AU22" s="31" t="s">
        <v>238</v>
      </c>
      <c r="AV22" s="32"/>
      <c r="AW22" s="33">
        <v>470.67935917219745</v>
      </c>
      <c r="AX22" s="32"/>
      <c r="AY22" s="31" t="s">
        <v>238</v>
      </c>
      <c r="AZ22" s="32"/>
      <c r="BA22" s="33">
        <v>184.48562978113446</v>
      </c>
      <c r="BB22" s="32"/>
      <c r="BC22" s="32"/>
      <c r="BD22" s="31" t="s">
        <v>238</v>
      </c>
      <c r="BE22" s="32"/>
      <c r="BF22" s="33">
        <v>1.513940348117951</v>
      </c>
      <c r="BG22" s="32"/>
      <c r="BH22" s="31" t="s">
        <v>238</v>
      </c>
      <c r="BI22" s="32"/>
      <c r="BJ22" s="33">
        <v>400.69086450571496</v>
      </c>
      <c r="BK22" s="32"/>
      <c r="BL22" s="31" t="s">
        <v>238</v>
      </c>
      <c r="BM22" s="32"/>
      <c r="BN22" s="33">
        <v>987.19735522941107</v>
      </c>
      <c r="BO22" s="32"/>
      <c r="BP22" s="31" t="s">
        <v>238</v>
      </c>
      <c r="BQ22" s="32"/>
      <c r="BR22" s="33">
        <v>10262.306770130079</v>
      </c>
      <c r="BS22" s="32"/>
      <c r="BT22" s="31" t="s">
        <v>238</v>
      </c>
      <c r="BU22" s="32"/>
      <c r="BV22" s="33">
        <v>2804.6628737093865</v>
      </c>
      <c r="BW22" s="32"/>
      <c r="BX22" s="31" t="s">
        <v>238</v>
      </c>
      <c r="BY22" s="32"/>
      <c r="BZ22" s="33">
        <v>1229.83655014332</v>
      </c>
      <c r="CA22" s="32"/>
      <c r="CB22" s="31" t="s">
        <v>238</v>
      </c>
      <c r="CC22" s="32"/>
      <c r="CD22" s="33">
        <v>24176.565306814187</v>
      </c>
      <c r="CE22" s="32"/>
      <c r="CF22" s="31" t="s">
        <v>238</v>
      </c>
      <c r="CG22" s="32"/>
      <c r="CH22" s="33">
        <v>685.04994764913249</v>
      </c>
      <c r="CJ22" s="32">
        <v>2.8039457603286158</v>
      </c>
      <c r="CK22" s="32">
        <v>2.1471381225042108</v>
      </c>
      <c r="CL22" s="32">
        <v>0.21891843354917453</v>
      </c>
      <c r="CM22" s="32">
        <v>2.2829093159979901</v>
      </c>
      <c r="CN22" s="32">
        <v>3.0627034390237355</v>
      </c>
      <c r="CO22" s="32">
        <v>3.2697449454988816</v>
      </c>
      <c r="CP22" s="32">
        <v>3.5188458756211687</v>
      </c>
      <c r="CQ22" s="32">
        <v>2.9984572945711809</v>
      </c>
      <c r="CR22" s="32">
        <v>4.4729933125633963</v>
      </c>
      <c r="CS22" s="33">
        <v>2.9349420877703376</v>
      </c>
    </row>
    <row r="23" spans="2:97" x14ac:dyDescent="0.3">
      <c r="B23" s="31" t="s">
        <v>241</v>
      </c>
      <c r="C23" s="33">
        <v>39985.4921875</v>
      </c>
      <c r="D23" s="32"/>
      <c r="E23" s="31" t="s">
        <v>241</v>
      </c>
      <c r="F23" s="33">
        <v>254.59402465820313</v>
      </c>
      <c r="G23" s="32"/>
      <c r="H23" s="31" t="s">
        <v>241</v>
      </c>
      <c r="I23" s="33">
        <v>56.110038757324219</v>
      </c>
      <c r="J23" s="32"/>
      <c r="K23" s="31" t="s">
        <v>241</v>
      </c>
      <c r="L23" s="33">
        <v>0.66194343566894531</v>
      </c>
      <c r="M23" s="32"/>
      <c r="N23" s="31" t="s">
        <v>241</v>
      </c>
      <c r="O23" s="33">
        <v>76.702896118164063</v>
      </c>
      <c r="P23" s="32"/>
      <c r="Q23" s="31" t="s">
        <v>241</v>
      </c>
      <c r="R23" s="33">
        <v>461.96160888671875</v>
      </c>
      <c r="S23" s="32"/>
      <c r="T23" s="31" t="s">
        <v>241</v>
      </c>
      <c r="U23" s="33">
        <v>744.1275634765625</v>
      </c>
      <c r="V23" s="32"/>
      <c r="W23" s="31" t="s">
        <v>241</v>
      </c>
      <c r="X23" s="33">
        <v>1320.5301513671875</v>
      </c>
      <c r="Y23" s="32"/>
      <c r="Z23" s="31" t="s">
        <v>241</v>
      </c>
      <c r="AA23" s="33">
        <v>398.43707275390625</v>
      </c>
      <c r="AB23" s="32"/>
      <c r="AC23" s="31" t="s">
        <v>241</v>
      </c>
      <c r="AD23" s="33"/>
      <c r="AE23" s="32">
        <v>11882.169921875</v>
      </c>
      <c r="AF23" s="31" t="s">
        <v>241</v>
      </c>
      <c r="AG23" s="33">
        <v>344.2266845703125</v>
      </c>
      <c r="AH23" s="32"/>
      <c r="AI23" s="32">
        <v>636.71599555248849</v>
      </c>
      <c r="AJ23" s="32">
        <v>140.32599247300243</v>
      </c>
      <c r="AK23" s="32">
        <v>1.6554590163976466</v>
      </c>
      <c r="AL23" s="32">
        <v>191.82681498201595</v>
      </c>
      <c r="AM23" s="32">
        <v>1155.3230524723517</v>
      </c>
      <c r="AN23" s="32">
        <v>1860.9938824491617</v>
      </c>
      <c r="AO23" s="32">
        <v>3302.5231880977144</v>
      </c>
      <c r="AP23" s="32">
        <v>996.45409111273364</v>
      </c>
      <c r="AQ23" s="32">
        <v>29716.20273212374</v>
      </c>
      <c r="AR23" s="32">
        <v>860.87894818491782</v>
      </c>
      <c r="AU23" s="31" t="s">
        <v>239</v>
      </c>
      <c r="AV23" s="32"/>
      <c r="AW23" s="33">
        <v>555.63683383635316</v>
      </c>
      <c r="AX23" s="32"/>
      <c r="AY23" s="31" t="s">
        <v>239</v>
      </c>
      <c r="AZ23" s="32"/>
      <c r="BA23" s="33">
        <v>94.683022770019562</v>
      </c>
      <c r="BB23" s="32"/>
      <c r="BC23" s="32"/>
      <c r="BD23" s="31" t="s">
        <v>239</v>
      </c>
      <c r="BE23" s="32"/>
      <c r="BF23" s="33">
        <v>1.0169569113768846</v>
      </c>
      <c r="BG23" s="32"/>
      <c r="BH23" s="31" t="s">
        <v>239</v>
      </c>
      <c r="BI23" s="32"/>
      <c r="BJ23" s="33">
        <v>235.89482761854592</v>
      </c>
      <c r="BK23" s="32"/>
      <c r="BL23" s="31" t="s">
        <v>239</v>
      </c>
      <c r="BM23" s="32"/>
      <c r="BN23" s="33">
        <v>716.62050996853418</v>
      </c>
      <c r="BO23" s="32"/>
      <c r="BP23" s="31" t="s">
        <v>239</v>
      </c>
      <c r="BQ23" s="32"/>
      <c r="BR23" s="33">
        <v>8101.4346059148093</v>
      </c>
      <c r="BS23" s="32"/>
      <c r="BT23" s="31" t="s">
        <v>239</v>
      </c>
      <c r="BU23" s="32"/>
      <c r="BV23" s="33">
        <v>1728.4064594379647</v>
      </c>
      <c r="BW23" s="32"/>
      <c r="BX23" s="31" t="s">
        <v>239</v>
      </c>
      <c r="BY23" s="32"/>
      <c r="BZ23" s="33">
        <v>1503.2842806288156</v>
      </c>
      <c r="CA23" s="32"/>
      <c r="CB23" s="31" t="s">
        <v>239</v>
      </c>
      <c r="CC23" s="32"/>
      <c r="CD23" s="33">
        <v>12194.27021172141</v>
      </c>
      <c r="CE23" s="32"/>
      <c r="CF23" s="31" t="s">
        <v>239</v>
      </c>
      <c r="CG23" s="32"/>
      <c r="CH23" s="33">
        <v>248.41162155157801</v>
      </c>
      <c r="CJ23" s="32">
        <v>3.1081285493781476</v>
      </c>
      <c r="CK23" s="32">
        <v>2.3738410497332563</v>
      </c>
      <c r="CL23" s="32">
        <v>0.13905247243463778</v>
      </c>
      <c r="CM23" s="32">
        <v>2.1036892523926709</v>
      </c>
      <c r="CN23" s="32">
        <v>3.1767850087083676</v>
      </c>
      <c r="CO23" s="32">
        <v>3.0170123694974422</v>
      </c>
      <c r="CP23" s="32">
        <v>3.7013411538341328</v>
      </c>
      <c r="CQ23" s="32">
        <v>3.4799642807594307</v>
      </c>
      <c r="CR23" s="32">
        <v>4.067512434028064</v>
      </c>
      <c r="CS23" s="33">
        <v>3.1477470952705442</v>
      </c>
    </row>
    <row r="24" spans="2:97" x14ac:dyDescent="0.3">
      <c r="B24" s="31" t="s">
        <v>242</v>
      </c>
      <c r="C24" s="33">
        <v>22767.70703125</v>
      </c>
      <c r="D24" s="32"/>
      <c r="E24" s="31" t="s">
        <v>242</v>
      </c>
      <c r="F24" s="33">
        <v>292.043701171875</v>
      </c>
      <c r="G24" s="32"/>
      <c r="H24" s="31" t="s">
        <v>242</v>
      </c>
      <c r="I24" s="33">
        <v>53.846855163574219</v>
      </c>
      <c r="J24" s="32"/>
      <c r="K24" s="31" t="s">
        <v>242</v>
      </c>
      <c r="L24" s="33">
        <v>0.31359690427780151</v>
      </c>
      <c r="M24" s="32"/>
      <c r="N24" s="31" t="s">
        <v>242</v>
      </c>
      <c r="O24" s="33">
        <v>28.907367706298828</v>
      </c>
      <c r="P24" s="32"/>
      <c r="Q24" s="31" t="s">
        <v>242</v>
      </c>
      <c r="R24" s="33">
        <v>342.06158447265625</v>
      </c>
      <c r="S24" s="32"/>
      <c r="T24" s="31" t="s">
        <v>242</v>
      </c>
      <c r="U24" s="33">
        <v>236.77272033691406</v>
      </c>
      <c r="V24" s="32"/>
      <c r="W24" s="31" t="s">
        <v>242</v>
      </c>
      <c r="X24" s="33">
        <v>1144.61767578125</v>
      </c>
      <c r="Y24" s="32"/>
      <c r="Z24" s="31" t="s">
        <v>242</v>
      </c>
      <c r="AA24" s="33">
        <v>687.5172119140625</v>
      </c>
      <c r="AB24" s="32"/>
      <c r="AC24" s="31" t="s">
        <v>242</v>
      </c>
      <c r="AD24" s="33"/>
      <c r="AE24" s="32">
        <v>2659.6943359375</v>
      </c>
      <c r="AF24" s="31" t="s">
        <v>242</v>
      </c>
      <c r="AG24" s="33">
        <v>319.93841552734375</v>
      </c>
      <c r="AH24" s="32"/>
      <c r="AI24" s="32">
        <v>1282.7102034079587</v>
      </c>
      <c r="AJ24" s="32">
        <v>236.50539375645639</v>
      </c>
      <c r="AK24" s="32">
        <v>1.3773758764875688</v>
      </c>
      <c r="AL24" s="32">
        <v>126.9665305628792</v>
      </c>
      <c r="AM24" s="32">
        <v>1502.3980412395365</v>
      </c>
      <c r="AN24" s="32">
        <v>1039.9497850702742</v>
      </c>
      <c r="AO24" s="32">
        <v>5027.3735260656495</v>
      </c>
      <c r="AP24" s="32">
        <v>3019.7033498823803</v>
      </c>
      <c r="AQ24" s="32">
        <v>11681.871750576001</v>
      </c>
      <c r="AR24" s="32">
        <v>1405.2289722817045</v>
      </c>
      <c r="AU24" s="31" t="s">
        <v>240</v>
      </c>
      <c r="AV24" s="32"/>
      <c r="AW24" s="33">
        <v>609.00644736712047</v>
      </c>
      <c r="AX24" s="32"/>
      <c r="AY24" s="31" t="s">
        <v>240</v>
      </c>
      <c r="AZ24" s="32"/>
      <c r="BA24" s="33">
        <v>152.48090765243506</v>
      </c>
      <c r="BB24" s="32"/>
      <c r="BC24" s="32"/>
      <c r="BD24" s="31" t="s">
        <v>240</v>
      </c>
      <c r="BE24" s="32"/>
      <c r="BF24" s="33">
        <v>2.9236958930042669</v>
      </c>
      <c r="BG24" s="32"/>
      <c r="BH24" s="31" t="s">
        <v>240</v>
      </c>
      <c r="BI24" s="32"/>
      <c r="BJ24" s="33">
        <v>205.24841556717024</v>
      </c>
      <c r="BK24" s="32"/>
      <c r="BL24" s="31" t="s">
        <v>240</v>
      </c>
      <c r="BM24" s="32"/>
      <c r="BN24" s="33">
        <v>809.66479236887278</v>
      </c>
      <c r="BO24" s="32"/>
      <c r="BP24" s="31" t="s">
        <v>240</v>
      </c>
      <c r="BQ24" s="32"/>
      <c r="BR24" s="33">
        <v>4483.1377322198878</v>
      </c>
      <c r="BS24" s="32"/>
      <c r="BT24" s="31" t="s">
        <v>240</v>
      </c>
      <c r="BU24" s="32"/>
      <c r="BV24" s="33">
        <v>2139.5107987980036</v>
      </c>
      <c r="BW24" s="32"/>
      <c r="BX24" s="31" t="s">
        <v>240</v>
      </c>
      <c r="BY24" s="32"/>
      <c r="BZ24" s="33">
        <v>832.37688087177139</v>
      </c>
      <c r="CA24" s="32"/>
      <c r="CB24" s="31" t="s">
        <v>240</v>
      </c>
      <c r="CC24" s="32"/>
      <c r="CD24" s="33">
        <v>18570.295035102848</v>
      </c>
      <c r="CE24" s="32"/>
      <c r="CF24" s="31" t="s">
        <v>240</v>
      </c>
      <c r="CG24" s="32"/>
      <c r="CH24" s="33">
        <v>478.9641740855123</v>
      </c>
      <c r="CJ24" s="32">
        <v>3.2698753079161484</v>
      </c>
      <c r="CK24" s="32">
        <v>2.1377904253401829</v>
      </c>
      <c r="CL24" s="32">
        <v>0.16702419171043026</v>
      </c>
      <c r="CM24" s="32">
        <v>2.2634031255582134</v>
      </c>
      <c r="CN24" s="32">
        <v>2.7647533826738617</v>
      </c>
      <c r="CO24" s="32">
        <v>4.1608648851120771</v>
      </c>
      <c r="CP24" s="32">
        <v>3.3702194070635971</v>
      </c>
      <c r="CQ24" s="32">
        <v>2.8021237112467445</v>
      </c>
      <c r="CR24" s="32">
        <v>4.0912941066049955</v>
      </c>
      <c r="CS24" s="33">
        <v>2.8894897792961056</v>
      </c>
    </row>
    <row r="25" spans="2:97" x14ac:dyDescent="0.3">
      <c r="B25" s="31" t="s">
        <v>243</v>
      </c>
      <c r="C25" s="33">
        <v>98387.046875</v>
      </c>
      <c r="D25" s="32"/>
      <c r="E25" s="31" t="s">
        <v>243</v>
      </c>
      <c r="F25" s="33">
        <v>1831.526611328125</v>
      </c>
      <c r="G25" s="32"/>
      <c r="H25" s="31" t="s">
        <v>243</v>
      </c>
      <c r="I25" s="33">
        <v>135.12271118164063</v>
      </c>
      <c r="J25" s="32"/>
      <c r="K25" s="31" t="s">
        <v>243</v>
      </c>
      <c r="L25" s="33">
        <v>1.4453136920928955</v>
      </c>
      <c r="M25" s="32"/>
      <c r="N25" s="31" t="s">
        <v>243</v>
      </c>
      <c r="O25" s="33">
        <v>180.44342041015625</v>
      </c>
      <c r="P25" s="32"/>
      <c r="Q25" s="31" t="s">
        <v>243</v>
      </c>
      <c r="R25" s="33">
        <v>572.3890380859375</v>
      </c>
      <c r="S25" s="32"/>
      <c r="T25" s="31" t="s">
        <v>243</v>
      </c>
      <c r="U25" s="33">
        <v>14249.6044921875</v>
      </c>
      <c r="V25" s="32"/>
      <c r="W25" s="31" t="s">
        <v>243</v>
      </c>
      <c r="X25" s="33">
        <v>2307.5830078125</v>
      </c>
      <c r="Y25" s="32"/>
      <c r="Z25" s="31" t="s">
        <v>243</v>
      </c>
      <c r="AA25" s="33">
        <v>623.8233642578125</v>
      </c>
      <c r="AB25" s="32"/>
      <c r="AC25" s="31" t="s">
        <v>243</v>
      </c>
      <c r="AD25" s="33"/>
      <c r="AE25" s="32">
        <v>12140.373046875</v>
      </c>
      <c r="AF25" s="31" t="s">
        <v>243</v>
      </c>
      <c r="AG25" s="33">
        <v>762.82989501953125</v>
      </c>
      <c r="AH25" s="32"/>
      <c r="AI25" s="32">
        <v>1861.5525818709305</v>
      </c>
      <c r="AJ25" s="32">
        <v>137.33790724841353</v>
      </c>
      <c r="AK25" s="32">
        <v>1.4690081042163565</v>
      </c>
      <c r="AL25" s="32">
        <v>183.40160228552062</v>
      </c>
      <c r="AM25" s="32">
        <v>581.77275999873586</v>
      </c>
      <c r="AN25" s="32">
        <v>14483.211911311369</v>
      </c>
      <c r="AO25" s="32">
        <v>2345.4134269770966</v>
      </c>
      <c r="AP25" s="32">
        <v>634.05029835927019</v>
      </c>
      <c r="AQ25" s="32">
        <v>12339.401814040879</v>
      </c>
      <c r="AR25" s="32">
        <v>775.33569636326308</v>
      </c>
      <c r="AU25" s="31"/>
      <c r="AV25" s="32"/>
      <c r="AW25" s="33">
        <f>AVERAGE(AW20:AW24)</f>
        <v>494.60737487870148</v>
      </c>
      <c r="AX25" s="32"/>
      <c r="AY25" s="31"/>
      <c r="AZ25" s="32"/>
      <c r="BA25" s="33">
        <f>AVERAGE(BA20:BA24)</f>
        <v>166.68226448435362</v>
      </c>
      <c r="BB25" s="32"/>
      <c r="BC25" s="32"/>
      <c r="BD25" s="31"/>
      <c r="BE25" s="32"/>
      <c r="BF25" s="33">
        <f>AVERAGE(BF20:BF24)</f>
        <v>2.221085548497935</v>
      </c>
      <c r="BG25" s="32"/>
      <c r="BH25" s="31"/>
      <c r="BI25" s="32"/>
      <c r="BJ25" s="33">
        <f>AVERAGE(BJ20:BJ24)</f>
        <v>257.8678503900037</v>
      </c>
      <c r="BK25" s="32"/>
      <c r="BL25" s="31"/>
      <c r="BM25" s="32"/>
      <c r="BN25" s="33">
        <f>AVERAGE(BN20:BN24)</f>
        <v>895.00070476305825</v>
      </c>
      <c r="BO25" s="32"/>
      <c r="BP25" s="31"/>
      <c r="BQ25" s="32"/>
      <c r="BR25" s="33">
        <f>AVERAGE(BR20:BR24)</f>
        <v>8279.8818971683759</v>
      </c>
      <c r="BS25" s="32"/>
      <c r="BT25" s="31"/>
      <c r="BU25" s="32"/>
      <c r="BV25" s="33">
        <f>AVERAGE(BV20:BV24)</f>
        <v>2107.4173186755424</v>
      </c>
      <c r="BW25" s="32"/>
      <c r="BX25" s="31"/>
      <c r="BY25" s="32"/>
      <c r="BZ25" s="33">
        <f>AVERAGE(BZ20:BZ24)</f>
        <v>1082.6790156084578</v>
      </c>
      <c r="CA25" s="32"/>
      <c r="CB25" s="31"/>
      <c r="CC25" s="32"/>
      <c r="CD25" s="33">
        <v>18907.469648207993</v>
      </c>
      <c r="CE25" s="32"/>
      <c r="CF25" s="31"/>
      <c r="CG25" s="32"/>
      <c r="CH25" s="33">
        <f>AVERAGE(CH20:CH24)</f>
        <v>482.52226089842395</v>
      </c>
      <c r="CJ25" s="32"/>
      <c r="CK25" s="32">
        <v>2.0497654332798758</v>
      </c>
      <c r="CL25" s="32">
        <v>0.97035006343142349</v>
      </c>
      <c r="CM25" s="32">
        <v>2.7253484833934571</v>
      </c>
      <c r="CN25" s="32">
        <v>2.8742224211684984</v>
      </c>
      <c r="CO25" s="32">
        <v>3.8863668175965715</v>
      </c>
      <c r="CP25" s="32">
        <v>3.4571380244795438</v>
      </c>
      <c r="CQ25" s="32">
        <v>2.7023819085342948</v>
      </c>
      <c r="CR25" s="32">
        <v>4.5047279027378346</v>
      </c>
      <c r="CS25" s="33">
        <v>3.0568197894684475</v>
      </c>
    </row>
    <row r="26" spans="2:97" x14ac:dyDescent="0.3">
      <c r="B26" s="31" t="s">
        <v>244</v>
      </c>
      <c r="C26" s="33">
        <v>20644.9765625</v>
      </c>
      <c r="D26" s="32"/>
      <c r="E26" s="31" t="s">
        <v>244</v>
      </c>
      <c r="F26" s="33">
        <v>360.7021484375</v>
      </c>
      <c r="G26" s="32"/>
      <c r="H26" s="31" t="s">
        <v>244</v>
      </c>
      <c r="I26" s="33">
        <v>23.15153694152832</v>
      </c>
      <c r="J26" s="32"/>
      <c r="K26" s="31" t="s">
        <v>244</v>
      </c>
      <c r="L26" s="33">
        <v>1.9282549619674683</v>
      </c>
      <c r="M26" s="32"/>
      <c r="N26" s="31" t="s">
        <v>244</v>
      </c>
      <c r="O26" s="33">
        <v>109.68894958496094</v>
      </c>
      <c r="P26" s="32"/>
      <c r="Q26" s="31" t="s">
        <v>244</v>
      </c>
      <c r="R26" s="33">
        <v>154.53854370117188</v>
      </c>
      <c r="S26" s="32"/>
      <c r="T26" s="31" t="s">
        <v>244</v>
      </c>
      <c r="U26" s="33">
        <v>1589.209716796875</v>
      </c>
      <c r="V26" s="32"/>
      <c r="W26" s="31" t="s">
        <v>244</v>
      </c>
      <c r="X26" s="33">
        <v>591.496826171875</v>
      </c>
      <c r="Y26" s="32"/>
      <c r="Z26" s="31" t="s">
        <v>244</v>
      </c>
      <c r="AA26" s="33">
        <v>104.03903198242188</v>
      </c>
      <c r="AB26" s="32"/>
      <c r="AC26" s="31" t="s">
        <v>244</v>
      </c>
      <c r="AD26" s="33"/>
      <c r="AE26" s="32">
        <v>6599.97509765625</v>
      </c>
      <c r="AF26" s="31" t="s">
        <v>244</v>
      </c>
      <c r="AG26" s="33">
        <v>235.306640625</v>
      </c>
      <c r="AH26" s="32"/>
      <c r="AI26" s="32">
        <v>1747.1666647114896</v>
      </c>
      <c r="AJ26" s="32">
        <v>112.14126047292925</v>
      </c>
      <c r="AK26" s="32">
        <v>9.3400685446647298</v>
      </c>
      <c r="AL26" s="32">
        <v>531.31060358868319</v>
      </c>
      <c r="AM26" s="32">
        <v>748.55276891851338</v>
      </c>
      <c r="AN26" s="32">
        <v>7697.8034437856968</v>
      </c>
      <c r="AO26" s="32">
        <v>2865.0883878758336</v>
      </c>
      <c r="AP26" s="32">
        <v>503.94357032790589</v>
      </c>
      <c r="AQ26" s="32">
        <v>31968.915429260371</v>
      </c>
      <c r="AR26" s="32">
        <v>1139.7767389691121</v>
      </c>
      <c r="AU26" s="31"/>
      <c r="AV26" s="32"/>
      <c r="AW26" s="33">
        <f>STDEV(AW20:AW24)</f>
        <v>145.62987137491299</v>
      </c>
      <c r="AX26" s="32"/>
      <c r="AY26" s="31"/>
      <c r="AZ26" s="32"/>
      <c r="BA26" s="33">
        <f>STDEV(BA20:BA24)</f>
        <v>61.450742212507315</v>
      </c>
      <c r="BB26" s="32"/>
      <c r="BC26" s="32"/>
      <c r="BD26" s="31"/>
      <c r="BE26" s="32"/>
      <c r="BF26" s="33">
        <f>STDEV(BF20:BF24)</f>
        <v>1.2250509593782923</v>
      </c>
      <c r="BG26" s="32"/>
      <c r="BH26" s="31"/>
      <c r="BI26" s="32"/>
      <c r="BJ26" s="33">
        <f>STDEV(BJ20:BJ24)</f>
        <v>86.069083196782145</v>
      </c>
      <c r="BK26" s="32"/>
      <c r="BL26" s="31"/>
      <c r="BM26" s="32"/>
      <c r="BN26" s="33">
        <f>STDEV(BN20:BN24)</f>
        <v>139.43937989620932</v>
      </c>
      <c r="BO26" s="32"/>
      <c r="BP26" s="31"/>
      <c r="BQ26" s="32"/>
      <c r="BR26" s="33">
        <f>STDEV(BR20:BR24)</f>
        <v>2331.5731675285524</v>
      </c>
      <c r="BS26" s="32"/>
      <c r="BT26" s="31"/>
      <c r="BU26" s="32"/>
      <c r="BV26" s="33">
        <f>STDEV(BV20:BV24)</f>
        <v>590.61162320547726</v>
      </c>
      <c r="BW26" s="32"/>
      <c r="BX26" s="31"/>
      <c r="BY26" s="32"/>
      <c r="BZ26" s="33">
        <f>STDEV(BZ20:BZ24)</f>
        <v>285.30239842963152</v>
      </c>
      <c r="CA26" s="32"/>
      <c r="CB26" s="31"/>
      <c r="CC26" s="32"/>
      <c r="CD26" s="33">
        <v>5758.3156023110005</v>
      </c>
      <c r="CE26" s="32"/>
      <c r="CF26" s="31"/>
      <c r="CG26" s="32"/>
      <c r="CH26" s="33">
        <f>STDEV(CH20:CH24)</f>
        <v>167.43419876106194</v>
      </c>
      <c r="CS26" s="30"/>
    </row>
    <row r="27" spans="2:97" x14ac:dyDescent="0.3">
      <c r="B27" s="38" t="s">
        <v>245</v>
      </c>
      <c r="C27" s="39">
        <v>56813.03125</v>
      </c>
      <c r="D27" s="40"/>
      <c r="E27" s="38" t="s">
        <v>245</v>
      </c>
      <c r="F27" s="39" t="s">
        <v>2</v>
      </c>
      <c r="G27" s="32"/>
      <c r="H27" s="38" t="s">
        <v>245</v>
      </c>
      <c r="I27" s="39">
        <v>157.90762329101563</v>
      </c>
      <c r="J27" s="32"/>
      <c r="K27" s="38" t="s">
        <v>245</v>
      </c>
      <c r="L27" s="39">
        <v>0.5857774019241333</v>
      </c>
      <c r="M27" s="32"/>
      <c r="N27" s="38" t="s">
        <v>245</v>
      </c>
      <c r="O27" s="39">
        <v>246.91610717773438</v>
      </c>
      <c r="P27" s="32"/>
      <c r="Q27" s="38" t="s">
        <v>245</v>
      </c>
      <c r="R27" s="39">
        <v>535.0009765625</v>
      </c>
      <c r="S27" s="32"/>
      <c r="T27" s="38" t="s">
        <v>245</v>
      </c>
      <c r="U27" s="39">
        <v>11339.224609375</v>
      </c>
      <c r="V27" s="32"/>
      <c r="W27" s="38" t="s">
        <v>245</v>
      </c>
      <c r="X27" s="39">
        <v>2703.1103515625</v>
      </c>
      <c r="Y27" s="32"/>
      <c r="Z27" s="38" t="s">
        <v>245</v>
      </c>
      <c r="AA27" s="39">
        <v>532.32623291015625</v>
      </c>
      <c r="AB27" s="32"/>
      <c r="AC27" s="38" t="s">
        <v>245</v>
      </c>
      <c r="AD27" s="39"/>
      <c r="AE27" s="32">
        <v>22940.2109375</v>
      </c>
      <c r="AF27" s="38" t="s">
        <v>245</v>
      </c>
      <c r="AG27" s="39">
        <v>437.0343017578125</v>
      </c>
      <c r="AH27" s="32"/>
      <c r="AI27" s="32"/>
      <c r="AJ27" s="32">
        <v>277.94261249000971</v>
      </c>
      <c r="AK27" s="32">
        <v>1.0310616931289567</v>
      </c>
      <c r="AL27" s="32">
        <v>434.61174618760441</v>
      </c>
      <c r="AM27" s="32">
        <v>941.68708268404532</v>
      </c>
      <c r="AN27" s="32">
        <v>19958.844581761336</v>
      </c>
      <c r="AO27" s="32">
        <v>4757.9055228856496</v>
      </c>
      <c r="AP27" s="32">
        <v>936.97910707793164</v>
      </c>
      <c r="AQ27" s="32">
        <v>40378.431554820447</v>
      </c>
      <c r="AR27" s="32">
        <v>769.25010361564273</v>
      </c>
      <c r="AU27" s="31"/>
      <c r="AV27" s="32"/>
      <c r="AW27" s="33"/>
      <c r="AX27" s="32"/>
      <c r="AY27" s="31"/>
      <c r="AZ27" s="32"/>
      <c r="BA27" s="33"/>
      <c r="BB27" s="32"/>
      <c r="BC27" s="32"/>
      <c r="BD27" s="31"/>
      <c r="BE27" s="32"/>
      <c r="BF27" s="33"/>
      <c r="BG27" s="32"/>
      <c r="BH27" s="31"/>
      <c r="BI27" s="32"/>
      <c r="BJ27" s="33"/>
      <c r="BK27" s="32"/>
      <c r="BL27" s="31"/>
      <c r="BM27" s="32"/>
      <c r="BN27" s="33"/>
      <c r="BO27" s="32"/>
      <c r="BP27" s="31"/>
      <c r="BQ27" s="32"/>
      <c r="BR27" s="33"/>
      <c r="BS27" s="32"/>
      <c r="BT27" s="31"/>
      <c r="BU27" s="32"/>
      <c r="BV27" s="33"/>
      <c r="BW27" s="32"/>
      <c r="BX27" s="31"/>
      <c r="BY27" s="32"/>
      <c r="BZ27" s="33"/>
      <c r="CA27" s="32"/>
      <c r="CB27" s="31"/>
      <c r="CC27" s="32"/>
      <c r="CD27" s="33"/>
      <c r="CE27" s="32"/>
      <c r="CF27" s="31"/>
      <c r="CG27" s="32"/>
      <c r="CH27" s="33"/>
      <c r="CS27" s="30"/>
    </row>
    <row r="28" spans="2:97" x14ac:dyDescent="0.3">
      <c r="B28" s="41"/>
      <c r="AU28" s="31" t="s">
        <v>241</v>
      </c>
      <c r="AV28" s="32"/>
      <c r="AW28" s="33">
        <v>636.71599555248849</v>
      </c>
      <c r="AX28" s="32"/>
      <c r="AY28" s="31" t="s">
        <v>241</v>
      </c>
      <c r="AZ28" s="32"/>
      <c r="BA28" s="33">
        <v>140.32599247300243</v>
      </c>
      <c r="BB28" s="32"/>
      <c r="BC28" s="32"/>
      <c r="BD28" s="31" t="s">
        <v>241</v>
      </c>
      <c r="BE28" s="32"/>
      <c r="BF28" s="33">
        <v>1.6554590163976466</v>
      </c>
      <c r="BG28" s="32"/>
      <c r="BH28" s="31" t="s">
        <v>241</v>
      </c>
      <c r="BI28" s="32"/>
      <c r="BJ28" s="33">
        <v>191.82681498201595</v>
      </c>
      <c r="BK28" s="32"/>
      <c r="BL28" s="31" t="s">
        <v>241</v>
      </c>
      <c r="BM28" s="32"/>
      <c r="BN28" s="33">
        <v>1155.3230524723517</v>
      </c>
      <c r="BO28" s="32"/>
      <c r="BP28" s="31" t="s">
        <v>241</v>
      </c>
      <c r="BQ28" s="32"/>
      <c r="BR28" s="33">
        <v>1860.9938824491617</v>
      </c>
      <c r="BS28" s="32"/>
      <c r="BT28" s="31" t="s">
        <v>241</v>
      </c>
      <c r="BU28" s="32"/>
      <c r="BV28" s="33">
        <v>3302.5231880977144</v>
      </c>
      <c r="BW28" s="32"/>
      <c r="BX28" s="31" t="s">
        <v>241</v>
      </c>
      <c r="BY28" s="32"/>
      <c r="BZ28" s="33">
        <v>996.45409111273364</v>
      </c>
      <c r="CA28" s="32"/>
      <c r="CB28" s="31" t="s">
        <v>241</v>
      </c>
      <c r="CC28" s="32"/>
      <c r="CD28" s="33">
        <v>29716.20273212374</v>
      </c>
      <c r="CE28" s="32"/>
      <c r="CF28" s="31" t="s">
        <v>241</v>
      </c>
      <c r="CG28" s="32"/>
      <c r="CH28" s="33">
        <v>860.87894818491782</v>
      </c>
      <c r="CS28" s="30"/>
    </row>
    <row r="29" spans="2:97" x14ac:dyDescent="0.3">
      <c r="B29" s="41"/>
      <c r="AU29" s="31" t="s">
        <v>242</v>
      </c>
      <c r="AV29" s="32"/>
      <c r="AW29" s="33">
        <v>1282.7102034079587</v>
      </c>
      <c r="AX29" s="32"/>
      <c r="AY29" s="31" t="s">
        <v>242</v>
      </c>
      <c r="AZ29" s="32"/>
      <c r="BA29" s="33">
        <v>236.50539375645639</v>
      </c>
      <c r="BB29" s="32"/>
      <c r="BC29" s="32"/>
      <c r="BD29" s="31" t="s">
        <v>242</v>
      </c>
      <c r="BE29" s="32"/>
      <c r="BF29" s="33">
        <v>1.3773758764875688</v>
      </c>
      <c r="BG29" s="32"/>
      <c r="BH29" s="31" t="s">
        <v>242</v>
      </c>
      <c r="BI29" s="32"/>
      <c r="BJ29" s="33">
        <v>126.9665305628792</v>
      </c>
      <c r="BK29" s="32"/>
      <c r="BL29" s="31" t="s">
        <v>242</v>
      </c>
      <c r="BM29" s="32"/>
      <c r="BN29" s="33">
        <v>1502.3980412395365</v>
      </c>
      <c r="BO29" s="32"/>
      <c r="BP29" s="31" t="s">
        <v>242</v>
      </c>
      <c r="BQ29" s="32"/>
      <c r="BR29" s="33">
        <v>1039.9497850702742</v>
      </c>
      <c r="BS29" s="32"/>
      <c r="BT29" s="31" t="s">
        <v>242</v>
      </c>
      <c r="BU29" s="32"/>
      <c r="BV29" s="33">
        <v>5027.3735260656495</v>
      </c>
      <c r="BW29" s="32"/>
      <c r="BX29" s="31" t="s">
        <v>242</v>
      </c>
      <c r="BY29" s="32"/>
      <c r="BZ29" s="33">
        <v>3019.7033498823803</v>
      </c>
      <c r="CA29" s="32"/>
      <c r="CB29" s="31" t="s">
        <v>242</v>
      </c>
      <c r="CC29" s="32"/>
      <c r="CD29" s="33">
        <v>11681.871750576001</v>
      </c>
      <c r="CE29" s="32"/>
      <c r="CF29" s="31" t="s">
        <v>242</v>
      </c>
      <c r="CG29" s="32"/>
      <c r="CH29" s="33">
        <v>1405.2289722817045</v>
      </c>
      <c r="CS29" s="30"/>
    </row>
    <row r="30" spans="2:97" x14ac:dyDescent="0.3">
      <c r="B30" s="41"/>
      <c r="AU30" s="31" t="s">
        <v>243</v>
      </c>
      <c r="AV30" s="32"/>
      <c r="AW30" s="33">
        <v>1861.5525818709305</v>
      </c>
      <c r="AX30" s="32"/>
      <c r="AY30" s="31" t="s">
        <v>243</v>
      </c>
      <c r="AZ30" s="32"/>
      <c r="BA30" s="33">
        <v>137.33790724841353</v>
      </c>
      <c r="BB30" s="32"/>
      <c r="BC30" s="32"/>
      <c r="BD30" s="31" t="s">
        <v>243</v>
      </c>
      <c r="BE30" s="32"/>
      <c r="BF30" s="33">
        <v>1.4690081042163565</v>
      </c>
      <c r="BG30" s="32"/>
      <c r="BH30" s="31" t="s">
        <v>243</v>
      </c>
      <c r="BI30" s="32"/>
      <c r="BJ30" s="33">
        <v>183.40160228552062</v>
      </c>
      <c r="BK30" s="32"/>
      <c r="BL30" s="31" t="s">
        <v>243</v>
      </c>
      <c r="BM30" s="32"/>
      <c r="BN30" s="33">
        <v>581.77275999873586</v>
      </c>
      <c r="BO30" s="32"/>
      <c r="BP30" s="31" t="s">
        <v>243</v>
      </c>
      <c r="BQ30" s="32"/>
      <c r="BR30" s="33">
        <v>14483.211911311369</v>
      </c>
      <c r="BS30" s="32"/>
      <c r="BT30" s="31" t="s">
        <v>243</v>
      </c>
      <c r="BU30" s="32"/>
      <c r="BV30" s="33">
        <v>2345.4134269770966</v>
      </c>
      <c r="BW30" s="32"/>
      <c r="BX30" s="31" t="s">
        <v>243</v>
      </c>
      <c r="BY30" s="32"/>
      <c r="BZ30" s="33">
        <v>634.05029835927019</v>
      </c>
      <c r="CA30" s="32"/>
      <c r="CB30" s="31" t="s">
        <v>243</v>
      </c>
      <c r="CC30" s="32"/>
      <c r="CD30" s="33">
        <v>12339.401814040879</v>
      </c>
      <c r="CE30" s="32"/>
      <c r="CF30" s="31" t="s">
        <v>243</v>
      </c>
      <c r="CG30" s="32"/>
      <c r="CH30" s="33">
        <v>775.33569636326308</v>
      </c>
      <c r="CS30" s="30"/>
    </row>
    <row r="31" spans="2:97" x14ac:dyDescent="0.3">
      <c r="B31" s="41"/>
      <c r="AU31" s="31" t="s">
        <v>244</v>
      </c>
      <c r="AV31" s="32"/>
      <c r="AW31" s="33">
        <v>1747.1666647114896</v>
      </c>
      <c r="AX31" s="32"/>
      <c r="AY31" s="31" t="s">
        <v>244</v>
      </c>
      <c r="AZ31" s="32"/>
      <c r="BA31" s="33">
        <v>112.14126047292925</v>
      </c>
      <c r="BB31" s="32"/>
      <c r="BC31" s="32"/>
      <c r="BD31" s="31" t="s">
        <v>244</v>
      </c>
      <c r="BE31" s="32"/>
      <c r="BF31" s="33">
        <v>9.3400685446647298</v>
      </c>
      <c r="BG31" s="32"/>
      <c r="BH31" s="31" t="s">
        <v>244</v>
      </c>
      <c r="BI31" s="32"/>
      <c r="BJ31" s="33">
        <v>531.31060358868319</v>
      </c>
      <c r="BK31" s="32"/>
      <c r="BL31" s="31" t="s">
        <v>244</v>
      </c>
      <c r="BM31" s="32"/>
      <c r="BN31" s="33">
        <v>748.55276891851338</v>
      </c>
      <c r="BO31" s="32"/>
      <c r="BP31" s="31" t="s">
        <v>244</v>
      </c>
      <c r="BQ31" s="32"/>
      <c r="BR31" s="33">
        <v>7697.8034437856968</v>
      </c>
      <c r="BS31" s="32"/>
      <c r="BT31" s="31" t="s">
        <v>244</v>
      </c>
      <c r="BU31" s="32"/>
      <c r="BV31" s="33">
        <v>2865.0883878758336</v>
      </c>
      <c r="BW31" s="32"/>
      <c r="BX31" s="31" t="s">
        <v>244</v>
      </c>
      <c r="BY31" s="32"/>
      <c r="BZ31" s="33">
        <v>503.94357032790589</v>
      </c>
      <c r="CA31" s="32"/>
      <c r="CB31" s="31" t="s">
        <v>244</v>
      </c>
      <c r="CC31" s="32"/>
      <c r="CD31" s="33">
        <v>31968.915429260371</v>
      </c>
      <c r="CE31" s="32"/>
      <c r="CF31" s="31" t="s">
        <v>244</v>
      </c>
      <c r="CG31" s="32"/>
      <c r="CH31" s="33">
        <v>1139.7767389691121</v>
      </c>
      <c r="CS31" s="30"/>
    </row>
    <row r="32" spans="2:97" x14ac:dyDescent="0.3">
      <c r="B32" s="41"/>
      <c r="AU32" s="31" t="s">
        <v>245</v>
      </c>
      <c r="AV32" s="32"/>
      <c r="AW32" s="33"/>
      <c r="AX32" s="32"/>
      <c r="AY32" s="31" t="s">
        <v>245</v>
      </c>
      <c r="AZ32" s="32"/>
      <c r="BA32" s="33">
        <v>277.94261249000971</v>
      </c>
      <c r="BB32" s="32"/>
      <c r="BC32" s="32"/>
      <c r="BD32" s="31" t="s">
        <v>245</v>
      </c>
      <c r="BE32" s="32"/>
      <c r="BF32" s="33">
        <v>1.0310616931289567</v>
      </c>
      <c r="BG32" s="32"/>
      <c r="BH32" s="31" t="s">
        <v>245</v>
      </c>
      <c r="BI32" s="32"/>
      <c r="BJ32" s="33">
        <v>434.61174618760441</v>
      </c>
      <c r="BK32" s="32"/>
      <c r="BL32" s="31" t="s">
        <v>245</v>
      </c>
      <c r="BM32" s="32"/>
      <c r="BN32" s="33">
        <v>941.68708268404532</v>
      </c>
      <c r="BO32" s="32"/>
      <c r="BP32" s="31" t="s">
        <v>245</v>
      </c>
      <c r="BQ32" s="32"/>
      <c r="BR32" s="33">
        <v>19958.844581761336</v>
      </c>
      <c r="BS32" s="32"/>
      <c r="BT32" s="31" t="s">
        <v>245</v>
      </c>
      <c r="BU32" s="32"/>
      <c r="BV32" s="33">
        <v>4757.9055228856496</v>
      </c>
      <c r="BW32" s="32"/>
      <c r="BX32" s="31" t="s">
        <v>245</v>
      </c>
      <c r="BY32" s="32"/>
      <c r="BZ32" s="33">
        <v>936.97910707793164</v>
      </c>
      <c r="CA32" s="32"/>
      <c r="CB32" s="31" t="s">
        <v>245</v>
      </c>
      <c r="CC32" s="32"/>
      <c r="CD32" s="33">
        <v>40378.431554820447</v>
      </c>
      <c r="CE32" s="32"/>
      <c r="CF32" s="31" t="s">
        <v>245</v>
      </c>
      <c r="CG32" s="32"/>
      <c r="CH32" s="33">
        <v>769.25010361564273</v>
      </c>
      <c r="CS32" s="30"/>
    </row>
    <row r="33" spans="2:105" x14ac:dyDescent="0.3">
      <c r="B33" s="41"/>
      <c r="AU33" s="31"/>
      <c r="AV33" s="32"/>
      <c r="AW33" s="33">
        <f>AVERAGE(AW28:AW32)</f>
        <v>1382.0363613857169</v>
      </c>
      <c r="AX33" s="32"/>
      <c r="AY33" s="31"/>
      <c r="AZ33" s="32"/>
      <c r="BA33" s="33">
        <f>AVERAGE(BA28:BA32)</f>
        <v>180.85063328816227</v>
      </c>
      <c r="BB33" s="32"/>
      <c r="BC33" s="32"/>
      <c r="BD33" s="31"/>
      <c r="BE33" s="32"/>
      <c r="BF33" s="33">
        <f>AVERAGE(BF28:BF32)</f>
        <v>2.9745946469790514</v>
      </c>
      <c r="BG33" s="32"/>
      <c r="BH33" s="31"/>
      <c r="BI33" s="32"/>
      <c r="BJ33" s="33">
        <f>AVERAGE(BJ28:BJ32)</f>
        <v>293.62345952134069</v>
      </c>
      <c r="BK33" s="32"/>
      <c r="BL33" s="31"/>
      <c r="BM33" s="32"/>
      <c r="BN33" s="33">
        <f>AVERAGE(BN28:BN32)</f>
        <v>985.94674106263642</v>
      </c>
      <c r="BO33" s="32"/>
      <c r="BP33" s="31"/>
      <c r="BQ33" s="32"/>
      <c r="BR33" s="33">
        <f>AVERAGE(BR28:BR32)</f>
        <v>9008.1607208755686</v>
      </c>
      <c r="BS33" s="32"/>
      <c r="BT33" s="31"/>
      <c r="BU33" s="32"/>
      <c r="BV33" s="33">
        <f>AVERAGE(BV28:BV32)</f>
        <v>3659.6608103803892</v>
      </c>
      <c r="BW33" s="32"/>
      <c r="BX33" s="31"/>
      <c r="BY33" s="32"/>
      <c r="BZ33" s="33">
        <f>AVERAGE(BZ28:BZ32)</f>
        <v>1218.2260833520445</v>
      </c>
      <c r="CA33" s="32"/>
      <c r="CB33" s="31"/>
      <c r="CC33" s="32"/>
      <c r="CD33" s="33">
        <v>25216.964656164288</v>
      </c>
      <c r="CE33" s="32"/>
      <c r="CF33" s="31"/>
      <c r="CG33" s="32"/>
      <c r="CH33" s="33">
        <f>AVERAGE(CH28:CH32)</f>
        <v>990.09409188292807</v>
      </c>
      <c r="CS33" s="30"/>
    </row>
    <row r="34" spans="2:105" x14ac:dyDescent="0.3">
      <c r="B34" s="41"/>
      <c r="AU34" s="38"/>
      <c r="AV34" s="40"/>
      <c r="AW34" s="39">
        <f>STDEV(AW28:AW32)</f>
        <v>556.36441220348695</v>
      </c>
      <c r="AX34" s="32"/>
      <c r="AY34" s="38"/>
      <c r="AZ34" s="40"/>
      <c r="BA34" s="39">
        <f>STDEV(BA28:BA32)</f>
        <v>72.077885896760634</v>
      </c>
      <c r="BB34" s="32"/>
      <c r="BC34" s="32"/>
      <c r="BD34" s="38"/>
      <c r="BE34" s="40"/>
      <c r="BF34" s="39">
        <f>STDEV(BF28:BF32)</f>
        <v>3.5656204135902785</v>
      </c>
      <c r="BG34" s="32"/>
      <c r="BH34" s="38"/>
      <c r="BI34" s="40"/>
      <c r="BJ34" s="39">
        <f>STDEV(BJ28:BJ32)</f>
        <v>177.94579375038833</v>
      </c>
      <c r="BK34" s="32"/>
      <c r="BL34" s="38"/>
      <c r="BM34" s="40"/>
      <c r="BN34" s="39">
        <f>STDEV(BN28:BN32)</f>
        <v>359.54196648665675</v>
      </c>
      <c r="BO34" s="32"/>
      <c r="BP34" s="38"/>
      <c r="BQ34" s="40"/>
      <c r="BR34" s="39">
        <f>STDEV(BR28:BR32)</f>
        <v>8157.5896882346315</v>
      </c>
      <c r="BS34" s="32"/>
      <c r="BT34" s="38"/>
      <c r="BU34" s="40"/>
      <c r="BV34" s="39">
        <f>STDEV(BV28:BV32)</f>
        <v>1179.2919826987061</v>
      </c>
      <c r="BW34" s="32"/>
      <c r="BX34" s="38"/>
      <c r="BY34" s="40"/>
      <c r="BZ34" s="39">
        <f>STDEV(BZ28:BZ32)</f>
        <v>1027.7480085379314</v>
      </c>
      <c r="CA34" s="32"/>
      <c r="CB34" s="38"/>
      <c r="CC34" s="40"/>
      <c r="CD34" s="39">
        <v>12695.790894438856</v>
      </c>
      <c r="CE34" s="32"/>
      <c r="CF34" s="38"/>
      <c r="CG34" s="40"/>
      <c r="CH34" s="39">
        <f>STDEV(CH28:CH32)</f>
        <v>276.73617974675506</v>
      </c>
      <c r="CS34" s="30"/>
    </row>
    <row r="35" spans="2:105" x14ac:dyDescent="0.3">
      <c r="B35" s="41"/>
      <c r="CS35" s="30"/>
    </row>
    <row r="36" spans="2:105" x14ac:dyDescent="0.3">
      <c r="B36" s="41"/>
      <c r="AT36" s="32" t="s">
        <v>107</v>
      </c>
      <c r="AU36" s="32"/>
      <c r="AV36" s="32"/>
      <c r="AW36" s="32"/>
      <c r="AX36" s="32"/>
      <c r="AY36" s="32" t="s">
        <v>103</v>
      </c>
      <c r="AZ36" s="32"/>
      <c r="BA36" s="32"/>
      <c r="BB36" s="32"/>
      <c r="BC36" s="32"/>
      <c r="BD36" s="32" t="s">
        <v>246</v>
      </c>
      <c r="BE36" s="32"/>
      <c r="BF36" s="32"/>
      <c r="BG36" s="32"/>
      <c r="BH36" s="32" t="s">
        <v>98</v>
      </c>
      <c r="BI36" s="32"/>
      <c r="BJ36" s="32"/>
      <c r="BK36" s="32"/>
      <c r="BL36" s="32" t="s">
        <v>185</v>
      </c>
      <c r="BM36" s="32"/>
      <c r="BN36" s="32"/>
      <c r="BO36" s="32"/>
      <c r="BP36" s="32" t="s">
        <v>97</v>
      </c>
      <c r="BQ36" s="32"/>
      <c r="BR36" s="32"/>
      <c r="BS36" s="32"/>
      <c r="BT36" s="32" t="s">
        <v>100</v>
      </c>
      <c r="BU36" s="32"/>
      <c r="BV36" s="32"/>
      <c r="BW36" s="32"/>
      <c r="BX36" s="32" t="s">
        <v>247</v>
      </c>
      <c r="BY36" s="32"/>
      <c r="BZ36" s="32"/>
      <c r="CA36" s="32"/>
      <c r="CB36" s="32" t="s">
        <v>308</v>
      </c>
      <c r="CC36" s="32"/>
      <c r="CD36" s="32"/>
      <c r="CE36" s="32"/>
      <c r="CF36" s="32" t="s">
        <v>248</v>
      </c>
      <c r="CG36" s="32"/>
      <c r="CH36" s="32"/>
      <c r="CS36" s="30"/>
    </row>
    <row r="37" spans="2:105" x14ac:dyDescent="0.3">
      <c r="B37" s="41"/>
      <c r="AT37" s="32"/>
      <c r="AU37" s="32"/>
      <c r="AV37" s="32" t="s">
        <v>86</v>
      </c>
      <c r="AW37" s="32" t="s">
        <v>249</v>
      </c>
      <c r="AX37" s="32"/>
      <c r="AY37" s="32"/>
      <c r="AZ37" s="32"/>
      <c r="BA37" s="32"/>
      <c r="BB37" s="32"/>
      <c r="BC37" s="32"/>
      <c r="BD37" s="32"/>
      <c r="BE37" s="32" t="s">
        <v>86</v>
      </c>
      <c r="BF37" s="32" t="s">
        <v>249</v>
      </c>
      <c r="BG37" s="32"/>
      <c r="BH37" s="32"/>
      <c r="BI37" s="32" t="s">
        <v>86</v>
      </c>
      <c r="BJ37" s="32" t="s">
        <v>249</v>
      </c>
      <c r="BK37" s="32"/>
      <c r="BL37" s="32"/>
      <c r="BM37" s="32" t="s">
        <v>86</v>
      </c>
      <c r="BN37" s="32" t="s">
        <v>249</v>
      </c>
      <c r="BO37" s="32"/>
      <c r="BP37" s="32"/>
      <c r="BQ37" s="32" t="s">
        <v>86</v>
      </c>
      <c r="BR37" s="32" t="s">
        <v>249</v>
      </c>
      <c r="BS37" s="32"/>
      <c r="BT37" s="32"/>
      <c r="BU37" s="32" t="s">
        <v>86</v>
      </c>
      <c r="BV37" s="32" t="s">
        <v>249</v>
      </c>
      <c r="BW37" s="32"/>
      <c r="BX37" s="32"/>
      <c r="BY37" s="32" t="s">
        <v>86</v>
      </c>
      <c r="BZ37" s="32" t="s">
        <v>249</v>
      </c>
      <c r="CA37" s="32"/>
      <c r="CB37" s="32"/>
      <c r="CC37" s="32" t="s">
        <v>86</v>
      </c>
      <c r="CD37" s="32" t="s">
        <v>249</v>
      </c>
      <c r="CE37" s="32"/>
      <c r="CF37" s="32"/>
      <c r="CG37" s="32" t="s">
        <v>86</v>
      </c>
      <c r="CH37" s="32" t="s">
        <v>249</v>
      </c>
      <c r="CS37" s="30"/>
    </row>
    <row r="38" spans="2:105" x14ac:dyDescent="0.3">
      <c r="B38" s="41"/>
      <c r="AT38" s="32"/>
      <c r="AU38" s="32" t="s">
        <v>80</v>
      </c>
      <c r="AV38" s="32">
        <v>494.60737487870148</v>
      </c>
      <c r="AW38" s="32">
        <v>874.03877668802375</v>
      </c>
      <c r="AX38" s="32"/>
      <c r="AY38" s="32"/>
      <c r="AZ38" s="32"/>
      <c r="BA38" s="32" t="s">
        <v>86</v>
      </c>
      <c r="BB38" s="32" t="s">
        <v>249</v>
      </c>
      <c r="BC38" s="32"/>
      <c r="BD38" s="32" t="s">
        <v>80</v>
      </c>
      <c r="BE38" s="32">
        <v>2.221085548497935</v>
      </c>
      <c r="BF38" s="32">
        <v>2.4747420238568694</v>
      </c>
      <c r="BG38" s="32"/>
      <c r="BH38" s="32" t="s">
        <v>80</v>
      </c>
      <c r="BI38" s="32">
        <v>257.8678503900037</v>
      </c>
      <c r="BJ38" s="32">
        <v>13446.896708519038</v>
      </c>
      <c r="BK38" s="32"/>
      <c r="BL38" s="32" t="s">
        <v>80</v>
      </c>
      <c r="BM38" s="32">
        <v>895.00070476305825</v>
      </c>
      <c r="BN38" s="32">
        <v>531.27062081903125</v>
      </c>
      <c r="BO38" s="32"/>
      <c r="BP38" s="32" t="s">
        <v>80</v>
      </c>
      <c r="BQ38" s="32">
        <v>8279.8818971683759</v>
      </c>
      <c r="BR38" s="32">
        <v>4245.4013513540658</v>
      </c>
      <c r="BS38" s="32"/>
      <c r="BT38" s="32" t="s">
        <v>80</v>
      </c>
      <c r="BU38" s="32">
        <v>2107.4173186755424</v>
      </c>
      <c r="BV38" s="32">
        <v>1458.3109631217108</v>
      </c>
      <c r="BW38" s="32"/>
      <c r="BX38" s="32" t="s">
        <v>80</v>
      </c>
      <c r="BY38" s="32">
        <v>1082.6790156084578</v>
      </c>
      <c r="BZ38" s="32">
        <v>654.83594313684011</v>
      </c>
      <c r="CA38" s="32"/>
      <c r="CB38" s="32" t="s">
        <v>80</v>
      </c>
      <c r="CC38" s="32">
        <v>18907.469648207993</v>
      </c>
      <c r="CD38" s="32">
        <v>16188.868802803077</v>
      </c>
      <c r="CE38" s="32"/>
      <c r="CF38" s="32" t="s">
        <v>80</v>
      </c>
      <c r="CG38" s="32">
        <v>482.52226089842395</v>
      </c>
      <c r="CH38" s="32">
        <v>544.07232199693738</v>
      </c>
      <c r="CS38" s="30"/>
    </row>
    <row r="39" spans="2:105" x14ac:dyDescent="0.3">
      <c r="B39" s="41"/>
      <c r="AT39" s="32"/>
      <c r="AU39" s="32" t="s">
        <v>250</v>
      </c>
      <c r="AV39" s="32">
        <v>1382.0363613857169</v>
      </c>
      <c r="AW39" s="32">
        <v>34508.389330673657</v>
      </c>
      <c r="AX39" s="32"/>
      <c r="AY39" s="32"/>
      <c r="AZ39" s="32" t="s">
        <v>80</v>
      </c>
      <c r="BA39" s="32">
        <v>166.68226448435362</v>
      </c>
      <c r="BB39" s="32">
        <v>106.50748402742515</v>
      </c>
      <c r="BC39" s="32"/>
      <c r="BD39" s="32" t="s">
        <v>250</v>
      </c>
      <c r="BE39" s="32">
        <v>2.9745946469790514</v>
      </c>
      <c r="BF39" s="32">
        <v>23.693746649202982</v>
      </c>
      <c r="BG39" s="32"/>
      <c r="BH39" s="32" t="s">
        <v>250</v>
      </c>
      <c r="BI39" s="32">
        <v>293.62345952134069</v>
      </c>
      <c r="BJ39" s="32">
        <v>47727.603928210643</v>
      </c>
      <c r="BK39" s="32"/>
      <c r="BL39" s="32" t="s">
        <v>250</v>
      </c>
      <c r="BM39" s="32">
        <v>985.94674106263642</v>
      </c>
      <c r="BN39" s="32">
        <v>511.66315170476707</v>
      </c>
      <c r="BO39" s="32"/>
      <c r="BP39" s="32" t="s">
        <v>250</v>
      </c>
      <c r="BQ39" s="32">
        <v>9008.1607208755686</v>
      </c>
      <c r="BR39" s="32">
        <v>6353.6848829055216</v>
      </c>
      <c r="BS39" s="32"/>
      <c r="BT39" s="32" t="s">
        <v>250</v>
      </c>
      <c r="BU39" s="32">
        <v>3659.6608103803892</v>
      </c>
      <c r="BV39" s="32">
        <v>1976.4279113749028</v>
      </c>
      <c r="BW39" s="32"/>
      <c r="BX39" s="32" t="s">
        <v>250</v>
      </c>
      <c r="BY39" s="32">
        <v>1218.2260833520445</v>
      </c>
      <c r="BZ39" s="32">
        <v>401.84866508291083</v>
      </c>
      <c r="CA39" s="32"/>
      <c r="CB39" s="32" t="s">
        <v>250</v>
      </c>
      <c r="CC39" s="32">
        <v>25216.964656164288</v>
      </c>
      <c r="CD39" s="32">
        <v>18613.647021490091</v>
      </c>
      <c r="CE39" s="32"/>
      <c r="CF39" s="32" t="s">
        <v>250</v>
      </c>
      <c r="CG39" s="32">
        <v>990.09409188292807</v>
      </c>
      <c r="CH39" s="32">
        <v>1788.7629594890618</v>
      </c>
      <c r="CS39" s="30"/>
    </row>
    <row r="40" spans="2:105" x14ac:dyDescent="0.3">
      <c r="B40" s="41"/>
      <c r="AT40" s="32"/>
      <c r="AU40" s="32"/>
      <c r="AV40" s="32"/>
      <c r="AW40" s="32"/>
      <c r="AX40" s="32"/>
      <c r="AY40" s="32"/>
      <c r="AZ40" s="32" t="s">
        <v>250</v>
      </c>
      <c r="BA40" s="32">
        <v>180.85063328816227</v>
      </c>
      <c r="BB40" s="32">
        <v>48.160645364003322</v>
      </c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S40" s="30"/>
    </row>
    <row r="41" spans="2:105" x14ac:dyDescent="0.3">
      <c r="B41" s="41"/>
      <c r="AT41" s="32" t="s">
        <v>108</v>
      </c>
      <c r="AU41" s="32"/>
      <c r="AV41" s="32"/>
      <c r="AW41" s="32"/>
      <c r="AX41" s="32"/>
      <c r="AY41" s="32" t="s">
        <v>96</v>
      </c>
      <c r="AZ41" s="32"/>
      <c r="BA41" s="32" t="s">
        <v>86</v>
      </c>
      <c r="BB41" s="32" t="s">
        <v>249</v>
      </c>
      <c r="BC41" s="32"/>
      <c r="BD41" s="32" t="s">
        <v>251</v>
      </c>
      <c r="BE41" s="32"/>
      <c r="BF41" s="32"/>
      <c r="BG41" s="32"/>
      <c r="BH41" s="32" t="s">
        <v>91</v>
      </c>
      <c r="BI41" s="32"/>
      <c r="BJ41" s="32"/>
      <c r="BK41" s="32"/>
      <c r="BL41" s="32" t="s">
        <v>186</v>
      </c>
      <c r="BM41" s="32"/>
      <c r="BN41" s="32"/>
      <c r="BO41" s="32"/>
      <c r="BP41" s="32" t="s">
        <v>90</v>
      </c>
      <c r="BQ41" s="32"/>
      <c r="BR41" s="32"/>
      <c r="BS41" s="32"/>
      <c r="BT41" s="32" t="s">
        <v>93</v>
      </c>
      <c r="BU41" s="32"/>
      <c r="BV41" s="32"/>
      <c r="BW41" s="32"/>
      <c r="BX41" s="32" t="s">
        <v>252</v>
      </c>
      <c r="BY41" s="32"/>
      <c r="BZ41" s="32"/>
      <c r="CA41" s="32"/>
      <c r="CB41" s="32" t="s">
        <v>309</v>
      </c>
      <c r="CC41" s="32"/>
      <c r="CD41" s="32"/>
      <c r="CE41" s="32"/>
      <c r="CF41" s="32" t="s">
        <v>253</v>
      </c>
      <c r="CG41" s="32"/>
      <c r="CH41" s="32"/>
      <c r="CS41" s="30"/>
    </row>
    <row r="42" spans="2:105" x14ac:dyDescent="0.3">
      <c r="B42" s="41"/>
      <c r="AT42" s="32"/>
      <c r="AU42" s="32"/>
      <c r="AV42" s="32" t="s">
        <v>86</v>
      </c>
      <c r="AW42" s="32" t="s">
        <v>249</v>
      </c>
      <c r="AX42" s="32"/>
      <c r="AY42" s="32"/>
      <c r="AZ42" s="32" t="s">
        <v>80</v>
      </c>
      <c r="BA42" s="32">
        <v>61.450742212507315</v>
      </c>
      <c r="BB42" s="32">
        <v>48.160645364003322</v>
      </c>
      <c r="BC42" s="32"/>
      <c r="BD42" s="32"/>
      <c r="BE42" s="32" t="s">
        <v>86</v>
      </c>
      <c r="BF42" s="32" t="s">
        <v>249</v>
      </c>
      <c r="BG42" s="32"/>
      <c r="BH42" s="32"/>
      <c r="BI42" s="32" t="s">
        <v>86</v>
      </c>
      <c r="BJ42" s="32" t="s">
        <v>249</v>
      </c>
      <c r="BK42" s="32"/>
      <c r="BL42" s="32"/>
      <c r="BM42" s="32" t="s">
        <v>86</v>
      </c>
      <c r="BN42" s="32" t="s">
        <v>249</v>
      </c>
      <c r="BO42" s="32"/>
      <c r="BP42" s="32"/>
      <c r="BQ42" s="32" t="s">
        <v>86</v>
      </c>
      <c r="BR42" s="32" t="s">
        <v>249</v>
      </c>
      <c r="BS42" s="32"/>
      <c r="BT42" s="32"/>
      <c r="BU42" s="32" t="s">
        <v>86</v>
      </c>
      <c r="BV42" s="32" t="s">
        <v>249</v>
      </c>
      <c r="BW42" s="32"/>
      <c r="BX42" s="32"/>
      <c r="BY42" s="32" t="s">
        <v>86</v>
      </c>
      <c r="BZ42" s="32" t="s">
        <v>249</v>
      </c>
      <c r="CA42" s="32"/>
      <c r="CB42" s="32"/>
      <c r="CC42" s="32" t="s">
        <v>86</v>
      </c>
      <c r="CD42" s="32" t="s">
        <v>249</v>
      </c>
      <c r="CE42" s="32"/>
      <c r="CF42" s="32"/>
      <c r="CG42" s="32" t="s">
        <v>86</v>
      </c>
      <c r="CH42" s="32" t="s">
        <v>249</v>
      </c>
      <c r="CS42" s="30"/>
    </row>
    <row r="43" spans="2:105" x14ac:dyDescent="0.3">
      <c r="B43" s="41"/>
      <c r="AT43" s="32"/>
      <c r="AU43" s="32" t="s">
        <v>80</v>
      </c>
      <c r="AV43" s="32">
        <v>145.62987137491299</v>
      </c>
      <c r="AW43" s="32">
        <v>729.42795284756096</v>
      </c>
      <c r="AX43" s="32"/>
      <c r="AY43" s="32"/>
      <c r="AZ43" s="32" t="s">
        <v>250</v>
      </c>
      <c r="BA43" s="32">
        <v>72.077885896760634</v>
      </c>
      <c r="BB43" s="32">
        <v>74.572253789638893</v>
      </c>
      <c r="BC43" s="32"/>
      <c r="BD43" s="32" t="s">
        <v>80</v>
      </c>
      <c r="BE43" s="32">
        <v>1.2250509593782923</v>
      </c>
      <c r="BF43" s="32">
        <v>1.2647612610556342</v>
      </c>
      <c r="BG43" s="32"/>
      <c r="BH43" s="32" t="s">
        <v>80</v>
      </c>
      <c r="BI43" s="32">
        <v>86.069083196782145</v>
      </c>
      <c r="BJ43" s="32">
        <v>6101.8544915220064</v>
      </c>
      <c r="BK43" s="32"/>
      <c r="BL43" s="32" t="s">
        <v>80</v>
      </c>
      <c r="BM43" s="32">
        <v>139.43937989620932</v>
      </c>
      <c r="BN43" s="32">
        <v>311.40882471885794</v>
      </c>
      <c r="BO43" s="32"/>
      <c r="BP43" s="32" t="s">
        <v>80</v>
      </c>
      <c r="BQ43" s="32">
        <v>2331.5731675285524</v>
      </c>
      <c r="BR43" s="32">
        <v>1937.0243101912783</v>
      </c>
      <c r="BS43" s="32"/>
      <c r="BT43" s="32" t="s">
        <v>80</v>
      </c>
      <c r="BU43" s="32">
        <v>590.61162320547726</v>
      </c>
      <c r="BV43" s="32">
        <v>688.01267181485207</v>
      </c>
      <c r="BW43" s="32"/>
      <c r="BX43" s="32" t="s">
        <v>80</v>
      </c>
      <c r="BY43" s="32">
        <v>285.30239842963152</v>
      </c>
      <c r="BZ43" s="32">
        <v>359.91550027772394</v>
      </c>
      <c r="CA43" s="32"/>
      <c r="CB43" s="32" t="s">
        <v>80</v>
      </c>
      <c r="CC43" s="32">
        <v>5758.3156023110005</v>
      </c>
      <c r="CD43" s="32">
        <v>9416.0820229694964</v>
      </c>
      <c r="CE43" s="32"/>
      <c r="CF43" s="32" t="s">
        <v>80</v>
      </c>
      <c r="CG43" s="32">
        <v>167.43419876106194</v>
      </c>
      <c r="CH43" s="32">
        <v>135.45541040101651</v>
      </c>
      <c r="CS43" s="30"/>
    </row>
    <row r="44" spans="2:105" x14ac:dyDescent="0.3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0"/>
      <c r="AU44" s="40" t="s">
        <v>250</v>
      </c>
      <c r="AV44" s="40">
        <v>556.36441220348695</v>
      </c>
      <c r="AW44" s="40">
        <v>18622.705187543263</v>
      </c>
      <c r="AX44" s="40"/>
      <c r="AY44" s="40"/>
      <c r="AZ44" s="40"/>
      <c r="BA44" s="40"/>
      <c r="BB44" s="40"/>
      <c r="BC44" s="40"/>
      <c r="BD44" s="40" t="s">
        <v>250</v>
      </c>
      <c r="BE44" s="40">
        <v>3.5656204135902785</v>
      </c>
      <c r="BF44" s="40">
        <v>12.015189864565977</v>
      </c>
      <c r="BG44" s="40"/>
      <c r="BH44" s="40" t="s">
        <v>250</v>
      </c>
      <c r="BI44" s="40">
        <v>177.94579375038833</v>
      </c>
      <c r="BJ44" s="40">
        <v>7870.2969766315218</v>
      </c>
      <c r="BK44" s="40"/>
      <c r="BL44" s="40" t="s">
        <v>250</v>
      </c>
      <c r="BM44" s="40">
        <v>359.54196648665675</v>
      </c>
      <c r="BN44" s="40">
        <v>183.57134872116364</v>
      </c>
      <c r="BO44" s="40"/>
      <c r="BP44" s="40" t="s">
        <v>250</v>
      </c>
      <c r="BQ44" s="40">
        <v>8157.5896882346315</v>
      </c>
      <c r="BR44" s="40">
        <v>8321.0127547900975</v>
      </c>
      <c r="BS44" s="40"/>
      <c r="BT44" s="40" t="s">
        <v>250</v>
      </c>
      <c r="BU44" s="40">
        <v>1179.2919826987061</v>
      </c>
      <c r="BV44" s="40">
        <v>541.36963061713595</v>
      </c>
      <c r="BW44" s="40"/>
      <c r="BX44" s="40" t="s">
        <v>250</v>
      </c>
      <c r="BY44" s="40">
        <v>1027.7480085379314</v>
      </c>
      <c r="BZ44" s="40">
        <v>186.84806745311587</v>
      </c>
      <c r="CA44" s="40"/>
      <c r="CB44" s="40" t="s">
        <v>250</v>
      </c>
      <c r="CC44" s="40">
        <v>12695.790894438856</v>
      </c>
      <c r="CD44" s="40">
        <v>8266.3466493848464</v>
      </c>
      <c r="CE44" s="40"/>
      <c r="CF44" s="40" t="s">
        <v>250</v>
      </c>
      <c r="CG44" s="40">
        <v>276.73617974675506</v>
      </c>
      <c r="CH44" s="40">
        <v>429.30260737475612</v>
      </c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4"/>
    </row>
    <row r="48" spans="2:105" ht="26.25" x14ac:dyDescent="0.4">
      <c r="B48" s="45"/>
      <c r="C48" s="46"/>
      <c r="D48" s="46"/>
      <c r="E48" s="46"/>
      <c r="F48" s="46"/>
      <c r="G48" s="46"/>
      <c r="H48" s="46"/>
      <c r="I48" s="46"/>
      <c r="J48" s="47" t="s">
        <v>254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2"/>
    </row>
    <row r="49" spans="2:105" x14ac:dyDescent="0.3"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CR49" s="49" t="s">
        <v>255</v>
      </c>
      <c r="DA49" s="30"/>
    </row>
    <row r="50" spans="2:105" x14ac:dyDescent="0.3">
      <c r="B50" s="48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I50" s="49" t="s">
        <v>79</v>
      </c>
      <c r="AJ50" s="49"/>
      <c r="AK50" s="49"/>
      <c r="AL50" s="49"/>
      <c r="AM50" s="49"/>
      <c r="AN50" s="49"/>
      <c r="AO50" s="49"/>
      <c r="AP50" s="49"/>
      <c r="AQ50" s="49"/>
      <c r="AR50" s="49"/>
      <c r="AT50" s="45" t="s">
        <v>211</v>
      </c>
      <c r="AU50" s="46"/>
      <c r="AV50" s="50"/>
      <c r="AW50" s="49"/>
      <c r="AX50" s="49"/>
      <c r="AY50" s="45" t="s">
        <v>76</v>
      </c>
      <c r="AZ50" s="46"/>
      <c r="BA50" s="50"/>
      <c r="BB50" s="49"/>
      <c r="BC50" s="49"/>
      <c r="BD50" s="45" t="s">
        <v>256</v>
      </c>
      <c r="BE50" s="46"/>
      <c r="BF50" s="50"/>
      <c r="BG50" s="49"/>
      <c r="BH50" s="49"/>
      <c r="BI50" s="45" t="s">
        <v>71</v>
      </c>
      <c r="BJ50" s="46"/>
      <c r="BK50" s="50"/>
      <c r="BL50" s="49"/>
      <c r="BM50" s="49"/>
      <c r="BN50" s="45" t="s">
        <v>183</v>
      </c>
      <c r="BO50" s="46"/>
      <c r="BP50" s="50"/>
      <c r="BQ50" s="49"/>
      <c r="BR50" s="49"/>
      <c r="BS50" s="45" t="s">
        <v>70</v>
      </c>
      <c r="BT50" s="46"/>
      <c r="BU50" s="50"/>
      <c r="BV50" s="49"/>
      <c r="BW50" s="49"/>
      <c r="BX50" s="45" t="s">
        <v>73</v>
      </c>
      <c r="BY50" s="46"/>
      <c r="BZ50" s="50"/>
      <c r="CA50" s="49"/>
      <c r="CB50" s="49"/>
      <c r="CC50" s="45" t="s">
        <v>213</v>
      </c>
      <c r="CD50" s="46"/>
      <c r="CE50" s="50"/>
      <c r="CF50" s="49"/>
      <c r="CG50" s="49"/>
      <c r="CH50" s="45" t="s">
        <v>305</v>
      </c>
      <c r="CI50" s="46"/>
      <c r="CJ50" s="50"/>
      <c r="CK50" s="49"/>
      <c r="CL50" s="49"/>
      <c r="CM50" s="45" t="s">
        <v>214</v>
      </c>
      <c r="CN50" s="46"/>
      <c r="CO50" s="50"/>
      <c r="CP50" s="49"/>
      <c r="CQ50" s="49"/>
      <c r="CR50" s="49" t="s">
        <v>224</v>
      </c>
      <c r="CS50" s="49" t="s">
        <v>76</v>
      </c>
      <c r="CT50" s="49" t="s">
        <v>212</v>
      </c>
      <c r="CU50" s="49" t="s">
        <v>71</v>
      </c>
      <c r="CV50" s="49" t="s">
        <v>183</v>
      </c>
      <c r="CW50" s="49" t="s">
        <v>70</v>
      </c>
      <c r="CX50" s="49" t="s">
        <v>73</v>
      </c>
      <c r="CY50" s="49" t="s">
        <v>213</v>
      </c>
      <c r="CZ50" s="49" t="s">
        <v>305</v>
      </c>
      <c r="DA50" s="51" t="s">
        <v>228</v>
      </c>
    </row>
    <row r="51" spans="2:105" x14ac:dyDescent="0.3">
      <c r="B51" s="48"/>
      <c r="C51" s="49" t="s">
        <v>217</v>
      </c>
      <c r="D51" s="49"/>
      <c r="E51" s="49" t="s">
        <v>211</v>
      </c>
      <c r="F51" s="49"/>
      <c r="G51" s="49"/>
      <c r="H51" s="49" t="s">
        <v>76</v>
      </c>
      <c r="I51" s="49"/>
      <c r="J51" s="49"/>
      <c r="K51" s="49" t="s">
        <v>256</v>
      </c>
      <c r="L51" s="49"/>
      <c r="M51" s="49"/>
      <c r="N51" s="49" t="s">
        <v>71</v>
      </c>
      <c r="O51" s="49"/>
      <c r="P51" s="49"/>
      <c r="Q51" s="49" t="s">
        <v>183</v>
      </c>
      <c r="R51" s="49"/>
      <c r="S51" s="49"/>
      <c r="T51" s="49" t="s">
        <v>70</v>
      </c>
      <c r="U51" s="49"/>
      <c r="V51" s="49"/>
      <c r="W51" s="49" t="s">
        <v>73</v>
      </c>
      <c r="X51" s="49"/>
      <c r="Y51" s="49"/>
      <c r="Z51" s="49" t="s">
        <v>213</v>
      </c>
      <c r="AA51" s="49"/>
      <c r="AB51" s="49"/>
      <c r="AC51" s="49" t="s">
        <v>312</v>
      </c>
      <c r="AD51" s="49"/>
      <c r="AE51" s="49"/>
      <c r="AF51" s="49" t="s">
        <v>214</v>
      </c>
      <c r="AG51" s="49"/>
      <c r="AI51" s="49" t="s">
        <v>77</v>
      </c>
      <c r="AJ51" s="49"/>
      <c r="AK51" s="49"/>
      <c r="AL51" s="49"/>
      <c r="AM51" s="49"/>
      <c r="AN51" s="49"/>
      <c r="AO51" s="49"/>
      <c r="AP51" s="49"/>
      <c r="AQ51" s="49"/>
      <c r="AR51" s="49"/>
      <c r="AT51" s="52"/>
      <c r="AU51" s="53"/>
      <c r="AV51" s="54"/>
      <c r="AW51" s="53"/>
      <c r="AX51" s="53"/>
      <c r="AY51" s="52"/>
      <c r="AZ51" s="53"/>
      <c r="BA51" s="54"/>
      <c r="BB51" s="53"/>
      <c r="BC51" s="53"/>
      <c r="BD51" s="52"/>
      <c r="BE51" s="53"/>
      <c r="BF51" s="54"/>
      <c r="BG51" s="53"/>
      <c r="BH51" s="53"/>
      <c r="BI51" s="52"/>
      <c r="BJ51" s="53"/>
      <c r="BK51" s="54"/>
      <c r="BL51" s="53"/>
      <c r="BM51" s="53"/>
      <c r="BN51" s="52"/>
      <c r="BO51" s="53"/>
      <c r="BP51" s="54"/>
      <c r="BQ51" s="53"/>
      <c r="BR51" s="53"/>
      <c r="BS51" s="52"/>
      <c r="BT51" s="53"/>
      <c r="BU51" s="54"/>
      <c r="BV51" s="53"/>
      <c r="BW51" s="53"/>
      <c r="BX51" s="52"/>
      <c r="BY51" s="53"/>
      <c r="BZ51" s="54"/>
      <c r="CA51" s="53"/>
      <c r="CB51" s="53"/>
      <c r="CC51" s="52"/>
      <c r="CD51" s="53"/>
      <c r="CE51" s="54"/>
      <c r="CF51" s="53"/>
      <c r="CG51" s="53"/>
      <c r="CH51" s="52"/>
      <c r="CI51" s="53"/>
      <c r="CJ51" s="54"/>
      <c r="CK51" s="53"/>
      <c r="CL51" s="53"/>
      <c r="CM51" s="52"/>
      <c r="CN51" s="53"/>
      <c r="CO51" s="54"/>
      <c r="CR51" s="53">
        <v>2.217243032677604</v>
      </c>
      <c r="CS51" s="53">
        <v>1.7640957206706593</v>
      </c>
      <c r="CT51" s="53">
        <v>0.57816502154442306</v>
      </c>
      <c r="CU51" s="53">
        <v>3.943790099230458</v>
      </c>
      <c r="CV51" s="53">
        <v>2.5162107764705897</v>
      </c>
      <c r="CW51" s="53">
        <v>2.4724256762436334</v>
      </c>
      <c r="CX51" s="53">
        <v>2.9461671617020837</v>
      </c>
      <c r="CY51" s="53">
        <v>2.7763375131479289</v>
      </c>
      <c r="CZ51" s="53">
        <v>4.0323800120649533</v>
      </c>
      <c r="DA51" s="54">
        <v>2.8348090204698524</v>
      </c>
    </row>
    <row r="52" spans="2:105" x14ac:dyDescent="0.3"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I52" s="49" t="s">
        <v>210</v>
      </c>
      <c r="AJ52" s="49"/>
      <c r="AK52" s="49"/>
      <c r="AL52" s="49"/>
      <c r="AM52" s="49"/>
      <c r="AN52" s="49"/>
      <c r="AO52" s="49"/>
      <c r="AP52" s="49"/>
      <c r="AQ52" s="49"/>
      <c r="AR52" s="49"/>
      <c r="AT52" s="52" t="s">
        <v>257</v>
      </c>
      <c r="AU52" s="53"/>
      <c r="AV52" s="54">
        <v>450.47894287109375</v>
      </c>
      <c r="AW52" s="53"/>
      <c r="AX52" s="53"/>
      <c r="AY52" s="52" t="s">
        <v>257</v>
      </c>
      <c r="AZ52" s="53"/>
      <c r="BA52" s="54">
        <v>58.089243500389927</v>
      </c>
      <c r="BB52" s="53"/>
      <c r="BC52" s="53"/>
      <c r="BD52" s="52" t="s">
        <v>257</v>
      </c>
      <c r="BE52" s="53"/>
      <c r="BF52" s="54">
        <v>3.7858641119633858</v>
      </c>
      <c r="BG52" s="53"/>
      <c r="BH52" s="53"/>
      <c r="BI52" s="52" t="s">
        <v>257</v>
      </c>
      <c r="BJ52" s="53"/>
      <c r="BK52" s="54">
        <v>8785.9777525568243</v>
      </c>
      <c r="BL52" s="53"/>
      <c r="BM52" s="53"/>
      <c r="BN52" s="52" t="s">
        <v>257</v>
      </c>
      <c r="BO52" s="53"/>
      <c r="BP52" s="54">
        <v>328.25456649780375</v>
      </c>
      <c r="BQ52" s="53"/>
      <c r="BR52" s="53"/>
      <c r="BS52" s="52" t="s">
        <v>257</v>
      </c>
      <c r="BT52" s="53"/>
      <c r="BU52" s="54">
        <v>296.77388107569385</v>
      </c>
      <c r="BV52" s="53"/>
      <c r="BW52" s="53"/>
      <c r="BX52" s="52" t="s">
        <v>257</v>
      </c>
      <c r="BY52" s="53"/>
      <c r="BZ52" s="54">
        <v>883.41986686585653</v>
      </c>
      <c r="CA52" s="53"/>
      <c r="CB52" s="53"/>
      <c r="CC52" s="52" t="s">
        <v>257</v>
      </c>
      <c r="CD52" s="53"/>
      <c r="CE52" s="54">
        <v>597.49945453587634</v>
      </c>
      <c r="CF52" s="53"/>
      <c r="CG52" s="53"/>
      <c r="CH52" s="52" t="s">
        <v>257</v>
      </c>
      <c r="CI52" s="53"/>
      <c r="CJ52" s="54">
        <v>10774.075437952852</v>
      </c>
      <c r="CK52" s="53"/>
      <c r="CL52" s="53"/>
      <c r="CM52" s="52" t="s">
        <v>257</v>
      </c>
      <c r="CN52" s="53"/>
      <c r="CO52" s="54">
        <v>683.61096556344637</v>
      </c>
      <c r="CR52" s="53">
        <v>1.6450744472661214</v>
      </c>
      <c r="CS52" s="53">
        <v>1.6728819693397479</v>
      </c>
      <c r="CT52" s="53">
        <v>0.26267758792851698</v>
      </c>
      <c r="CU52" s="53">
        <v>3.7342463833601012</v>
      </c>
      <c r="CV52" s="53">
        <v>2.6109157617522958</v>
      </c>
      <c r="CW52" s="53">
        <v>2.9812226807468618</v>
      </c>
      <c r="CX52" s="53">
        <v>2.8820567906267103</v>
      </c>
      <c r="CY52" s="53">
        <v>2.5583612764350567</v>
      </c>
      <c r="CZ52" s="53">
        <v>4.017279609710493</v>
      </c>
      <c r="DA52" s="54">
        <v>2.6723292819798297</v>
      </c>
    </row>
    <row r="53" spans="2:105" x14ac:dyDescent="0.3">
      <c r="B53" s="48" t="s">
        <v>0</v>
      </c>
      <c r="C53" s="49"/>
      <c r="D53" s="49"/>
      <c r="E53" s="49" t="s">
        <v>0</v>
      </c>
      <c r="F53" s="49"/>
      <c r="G53" s="49"/>
      <c r="H53" s="49" t="s">
        <v>0</v>
      </c>
      <c r="I53" s="49"/>
      <c r="J53" s="49"/>
      <c r="K53" s="49" t="s">
        <v>0</v>
      </c>
      <c r="L53" s="49"/>
      <c r="M53" s="49"/>
      <c r="N53" s="49" t="s">
        <v>0</v>
      </c>
      <c r="O53" s="49"/>
      <c r="P53" s="49"/>
      <c r="Q53" s="49" t="s">
        <v>0</v>
      </c>
      <c r="R53" s="49"/>
      <c r="S53" s="49"/>
      <c r="T53" s="49" t="s">
        <v>0</v>
      </c>
      <c r="U53" s="49"/>
      <c r="V53" s="49"/>
      <c r="W53" s="49" t="s">
        <v>0</v>
      </c>
      <c r="X53" s="49"/>
      <c r="Y53" s="49"/>
      <c r="Z53" s="49" t="s">
        <v>0</v>
      </c>
      <c r="AA53" s="49"/>
      <c r="AB53" s="49"/>
      <c r="AC53" s="49" t="s">
        <v>0</v>
      </c>
      <c r="AD53" s="49"/>
      <c r="AE53" s="49"/>
      <c r="AF53" s="49" t="s">
        <v>0</v>
      </c>
      <c r="AG53" s="49" t="s">
        <v>1</v>
      </c>
      <c r="AI53" s="49" t="s">
        <v>211</v>
      </c>
      <c r="AJ53" s="49" t="s">
        <v>76</v>
      </c>
      <c r="AK53" s="49" t="s">
        <v>256</v>
      </c>
      <c r="AL53" s="49" t="s">
        <v>71</v>
      </c>
      <c r="AM53" s="49" t="s">
        <v>183</v>
      </c>
      <c r="AN53" s="49" t="s">
        <v>70</v>
      </c>
      <c r="AO53" s="49" t="s">
        <v>73</v>
      </c>
      <c r="AP53" s="49" t="s">
        <v>213</v>
      </c>
      <c r="AQ53" s="49" t="s">
        <v>305</v>
      </c>
      <c r="AR53" s="49" t="s">
        <v>228</v>
      </c>
      <c r="AT53" s="52" t="s">
        <v>258</v>
      </c>
      <c r="AU53" s="53"/>
      <c r="AV53" s="54">
        <v>71.596885681152344</v>
      </c>
      <c r="AW53" s="53"/>
      <c r="AX53" s="53"/>
      <c r="AY53" s="52" t="s">
        <v>258</v>
      </c>
      <c r="AZ53" s="53"/>
      <c r="BA53" s="54">
        <v>47.084934362529246</v>
      </c>
      <c r="BB53" s="53"/>
      <c r="BC53" s="53"/>
      <c r="BD53" s="52" t="s">
        <v>258</v>
      </c>
      <c r="BE53" s="53"/>
      <c r="BF53" s="54">
        <v>1.8309546513340194</v>
      </c>
      <c r="BG53" s="53"/>
      <c r="BH53" s="53"/>
      <c r="BI53" s="52" t="s">
        <v>258</v>
      </c>
      <c r="BJ53" s="53"/>
      <c r="BK53" s="54">
        <v>5423.0846485433258</v>
      </c>
      <c r="BL53" s="53"/>
      <c r="BM53" s="53"/>
      <c r="BN53" s="52" t="s">
        <v>258</v>
      </c>
      <c r="BO53" s="53"/>
      <c r="BP53" s="54">
        <v>408.24019404399462</v>
      </c>
      <c r="BQ53" s="53"/>
      <c r="BR53" s="53"/>
      <c r="BS53" s="52" t="s">
        <v>258</v>
      </c>
      <c r="BT53" s="53"/>
      <c r="BU53" s="54">
        <v>957.6849901390575</v>
      </c>
      <c r="BV53" s="53"/>
      <c r="BW53" s="53"/>
      <c r="BX53" s="52" t="s">
        <v>258</v>
      </c>
      <c r="BY53" s="53"/>
      <c r="BZ53" s="54">
        <v>762.17866999393561</v>
      </c>
      <c r="CA53" s="53"/>
      <c r="CB53" s="53"/>
      <c r="CC53" s="52" t="s">
        <v>258</v>
      </c>
      <c r="CD53" s="53"/>
      <c r="CE53" s="54">
        <v>361.71063364964942</v>
      </c>
      <c r="CF53" s="53"/>
      <c r="CG53" s="53"/>
      <c r="CH53" s="52" t="s">
        <v>258</v>
      </c>
      <c r="CI53" s="53"/>
      <c r="CJ53" s="54">
        <v>10405.899081624431</v>
      </c>
      <c r="CK53" s="53"/>
      <c r="CL53" s="53"/>
      <c r="CM53" s="52" t="s">
        <v>258</v>
      </c>
      <c r="CN53" s="53"/>
      <c r="CO53" s="54">
        <v>470.25051731153951</v>
      </c>
      <c r="CR53" s="53">
        <v>2.0498270316845844</v>
      </c>
      <c r="CS53" s="53">
        <v>1.6953689963967151</v>
      </c>
      <c r="CT53" s="53">
        <v>0.23142879749870496</v>
      </c>
      <c r="CU53" s="53">
        <v>3.7952303811218679</v>
      </c>
      <c r="CV53" s="53">
        <v>2.8986908025947939</v>
      </c>
      <c r="CW53" s="53">
        <v>3.8624178702044865</v>
      </c>
      <c r="CX53" s="53">
        <v>3.1290616776764031</v>
      </c>
      <c r="CY53" s="53">
        <v>2.874455709528204</v>
      </c>
      <c r="CZ53" s="53"/>
      <c r="DA53" s="54">
        <v>2.6657566128590071</v>
      </c>
    </row>
    <row r="54" spans="2:105" x14ac:dyDescent="0.3">
      <c r="B54" s="55" t="s">
        <v>257</v>
      </c>
      <c r="C54" s="56">
        <v>273169.03125</v>
      </c>
      <c r="D54" s="53"/>
      <c r="E54" s="55" t="s">
        <v>257</v>
      </c>
      <c r="F54" s="56">
        <v>450.47894287109375</v>
      </c>
      <c r="G54" s="53"/>
      <c r="H54" s="55" t="s">
        <v>257</v>
      </c>
      <c r="I54" s="56">
        <v>158.68182373046875</v>
      </c>
      <c r="J54" s="53"/>
      <c r="K54" s="55" t="s">
        <v>257</v>
      </c>
      <c r="L54" s="56">
        <v>10.341808319091797</v>
      </c>
      <c r="M54" s="53"/>
      <c r="N54" s="55" t="s">
        <v>257</v>
      </c>
      <c r="O54" s="56">
        <v>24000.5703125</v>
      </c>
      <c r="P54" s="53"/>
      <c r="Q54" s="55" t="s">
        <v>257</v>
      </c>
      <c r="R54" s="56">
        <v>896.6898193359375</v>
      </c>
      <c r="S54" s="53"/>
      <c r="T54" s="55" t="s">
        <v>257</v>
      </c>
      <c r="U54" s="56">
        <v>810.6943359375</v>
      </c>
      <c r="V54" s="53"/>
      <c r="W54" s="55" t="s">
        <v>257</v>
      </c>
      <c r="X54" s="56">
        <v>2413.2294921875</v>
      </c>
      <c r="Y54" s="53"/>
      <c r="Z54" s="55" t="s">
        <v>257</v>
      </c>
      <c r="AA54" s="56">
        <v>1632.1834716796875</v>
      </c>
      <c r="AB54" s="53"/>
      <c r="AC54" s="55" t="s">
        <v>257</v>
      </c>
      <c r="AD54" s="56">
        <v>29431.4375</v>
      </c>
      <c r="AE54" s="53">
        <v>11112.9658203125</v>
      </c>
      <c r="AF54" s="55" t="s">
        <v>257</v>
      </c>
      <c r="AG54" s="56">
        <v>1867.4134521484375</v>
      </c>
      <c r="AI54" s="57">
        <v>164.90849669515521</v>
      </c>
      <c r="AJ54" s="57">
        <v>58.089243500389927</v>
      </c>
      <c r="AK54" s="57">
        <v>3.7858641119633858</v>
      </c>
      <c r="AL54" s="57">
        <v>8785.9777525568243</v>
      </c>
      <c r="AM54" s="57">
        <v>328.25456649780375</v>
      </c>
      <c r="AN54" s="57">
        <v>296.77388107569385</v>
      </c>
      <c r="AO54" s="57">
        <v>883.41986686585653</v>
      </c>
      <c r="AP54" s="57">
        <v>597.49945453587634</v>
      </c>
      <c r="AQ54" s="57">
        <v>10774.075437952852</v>
      </c>
      <c r="AR54" s="57">
        <v>683.61096556344637</v>
      </c>
      <c r="AS54"/>
      <c r="AT54" s="52" t="s">
        <v>259</v>
      </c>
      <c r="AU54" s="53"/>
      <c r="AV54" s="54">
        <v>143.98579406738281</v>
      </c>
      <c r="AW54" s="53"/>
      <c r="AX54" s="53"/>
      <c r="AY54" s="52" t="s">
        <v>259</v>
      </c>
      <c r="AZ54" s="53"/>
      <c r="BA54" s="54">
        <v>49.587132676346087</v>
      </c>
      <c r="BB54" s="53"/>
      <c r="BC54" s="53"/>
      <c r="BD54" s="52" t="s">
        <v>259</v>
      </c>
      <c r="BE54" s="53"/>
      <c r="BF54" s="54">
        <v>1.7038399521648957</v>
      </c>
      <c r="BG54" s="53"/>
      <c r="BH54" s="53"/>
      <c r="BI54" s="52" t="s">
        <v>259</v>
      </c>
      <c r="BJ54" s="53"/>
      <c r="BK54" s="54">
        <v>6240.6579720869549</v>
      </c>
      <c r="BL54" s="53"/>
      <c r="BM54" s="53"/>
      <c r="BN54" s="52" t="s">
        <v>259</v>
      </c>
      <c r="BO54" s="53"/>
      <c r="BP54" s="54">
        <v>791.93730731734627</v>
      </c>
      <c r="BQ54" s="53"/>
      <c r="BR54" s="53"/>
      <c r="BS54" s="52" t="s">
        <v>259</v>
      </c>
      <c r="BT54" s="53"/>
      <c r="BU54" s="54">
        <v>7284.8039794406923</v>
      </c>
      <c r="BV54" s="53"/>
      <c r="BW54" s="53"/>
      <c r="BX54" s="52" t="s">
        <v>259</v>
      </c>
      <c r="BY54" s="53"/>
      <c r="BZ54" s="54">
        <v>1346.0515041570161</v>
      </c>
      <c r="CA54" s="53"/>
      <c r="CB54" s="53"/>
      <c r="CC54" s="52" t="s">
        <v>259</v>
      </c>
      <c r="CD54" s="53"/>
      <c r="CE54" s="54">
        <v>748.9549742552241</v>
      </c>
      <c r="CF54" s="53"/>
      <c r="CG54" s="53"/>
      <c r="CH54" s="52" t="s">
        <v>259</v>
      </c>
      <c r="CI54" s="53"/>
      <c r="CJ54" s="54">
        <v>0</v>
      </c>
      <c r="CK54" s="53"/>
      <c r="CL54" s="53"/>
      <c r="CM54" s="52" t="s">
        <v>259</v>
      </c>
      <c r="CN54" s="53"/>
      <c r="CO54" s="54">
        <v>463.18726776149157</v>
      </c>
      <c r="CR54" s="53">
        <v>1.897855598052167</v>
      </c>
      <c r="CS54" s="53">
        <v>1.9849496642798603</v>
      </c>
      <c r="CT54" s="53">
        <v>0.19907672566055309</v>
      </c>
      <c r="CU54" s="53">
        <v>3.7797512430572828</v>
      </c>
      <c r="CV54" s="53">
        <v>2.7498800917111303</v>
      </c>
      <c r="CW54" s="53">
        <v>3.045499731074758</v>
      </c>
      <c r="CX54" s="53">
        <v>3.3711192015254055</v>
      </c>
      <c r="CY54" s="53">
        <v>3.1650018163417988</v>
      </c>
      <c r="CZ54" s="53">
        <v>4.2595385572664339</v>
      </c>
      <c r="DA54" s="54">
        <v>2.9704739909715956</v>
      </c>
    </row>
    <row r="55" spans="2:105" x14ac:dyDescent="0.3">
      <c r="B55" s="52" t="s">
        <v>258</v>
      </c>
      <c r="C55" s="54">
        <v>162113.6875</v>
      </c>
      <c r="D55" s="53"/>
      <c r="E55" s="52" t="s">
        <v>258</v>
      </c>
      <c r="F55" s="54">
        <v>71.596885681152344</v>
      </c>
      <c r="G55" s="53"/>
      <c r="H55" s="52" t="s">
        <v>258</v>
      </c>
      <c r="I55" s="54">
        <v>76.331123352050781</v>
      </c>
      <c r="J55" s="53"/>
      <c r="K55" s="52" t="s">
        <v>258</v>
      </c>
      <c r="L55" s="54">
        <v>2.9682281017303467</v>
      </c>
      <c r="M55" s="53"/>
      <c r="N55" s="52" t="s">
        <v>258</v>
      </c>
      <c r="O55" s="54">
        <v>8791.5625</v>
      </c>
      <c r="P55" s="53"/>
      <c r="Q55" s="52" t="s">
        <v>258</v>
      </c>
      <c r="R55" s="54">
        <v>661.813232421875</v>
      </c>
      <c r="S55" s="53"/>
      <c r="T55" s="52" t="s">
        <v>258</v>
      </c>
      <c r="U55" s="54">
        <v>1552.5384521484375</v>
      </c>
      <c r="V55" s="53"/>
      <c r="W55" s="52" t="s">
        <v>258</v>
      </c>
      <c r="X55" s="54">
        <v>1235.595947265625</v>
      </c>
      <c r="Y55" s="53"/>
      <c r="Z55" s="52" t="s">
        <v>258</v>
      </c>
      <c r="AA55" s="54">
        <v>586.3824462890625</v>
      </c>
      <c r="AB55" s="53"/>
      <c r="AC55" s="52" t="s">
        <v>258</v>
      </c>
      <c r="AD55" s="54">
        <v>16869.38671875</v>
      </c>
      <c r="AE55" s="53">
        <v>366.03146362304688</v>
      </c>
      <c r="AF55" s="52" t="s">
        <v>258</v>
      </c>
      <c r="AG55" s="54">
        <v>762.3404541015625</v>
      </c>
      <c r="AI55" s="57">
        <v>44.164614836210141</v>
      </c>
      <c r="AJ55" s="57">
        <v>47.084934362529246</v>
      </c>
      <c r="AK55" s="57">
        <v>1.8309546513340194</v>
      </c>
      <c r="AL55" s="57">
        <v>5423.0846485433258</v>
      </c>
      <c r="AM55" s="57">
        <v>408.24019404399462</v>
      </c>
      <c r="AN55" s="57">
        <v>957.6849901390575</v>
      </c>
      <c r="AO55" s="57">
        <v>762.17866999393561</v>
      </c>
      <c r="AP55" s="57">
        <v>361.71063364964942</v>
      </c>
      <c r="AQ55" s="57">
        <v>10405.899081624431</v>
      </c>
      <c r="AR55" s="57">
        <v>470.25051731153951</v>
      </c>
      <c r="AS55"/>
      <c r="AT55" s="52" t="s">
        <v>260</v>
      </c>
      <c r="AU55" s="53"/>
      <c r="AV55" s="54">
        <v>82.104339599609375</v>
      </c>
      <c r="AW55" s="53"/>
      <c r="AX55" s="53"/>
      <c r="AY55" s="52" t="s">
        <v>260</v>
      </c>
      <c r="AZ55" s="53"/>
      <c r="BA55" s="54">
        <v>96.593891797985762</v>
      </c>
      <c r="BB55" s="53"/>
      <c r="BC55" s="53"/>
      <c r="BD55" s="52" t="s">
        <v>260</v>
      </c>
      <c r="BE55" s="53"/>
      <c r="BF55" s="54">
        <v>1.5815274188684294</v>
      </c>
      <c r="BG55" s="53"/>
      <c r="BH55" s="53"/>
      <c r="BI55" s="52" t="s">
        <v>260</v>
      </c>
      <c r="BJ55" s="53"/>
      <c r="BK55" s="54">
        <v>6022.145483929583</v>
      </c>
      <c r="BL55" s="53"/>
      <c r="BM55" s="53"/>
      <c r="BN55" s="52" t="s">
        <v>260</v>
      </c>
      <c r="BO55" s="53"/>
      <c r="BP55" s="54">
        <v>562.18608472302606</v>
      </c>
      <c r="BQ55" s="53"/>
      <c r="BR55" s="53"/>
      <c r="BS55" s="52" t="s">
        <v>260</v>
      </c>
      <c r="BT55" s="53"/>
      <c r="BU55" s="54">
        <v>1110.4518477158215</v>
      </c>
      <c r="BV55" s="53"/>
      <c r="BW55" s="53"/>
      <c r="BX55" s="52" t="s">
        <v>260</v>
      </c>
      <c r="BY55" s="53"/>
      <c r="BZ55" s="54">
        <v>2350.2778169708986</v>
      </c>
      <c r="CA55" s="53"/>
      <c r="CB55" s="53"/>
      <c r="CC55" s="52" t="s">
        <v>260</v>
      </c>
      <c r="CD55" s="53"/>
      <c r="CE55" s="54">
        <v>1462.1832897061247</v>
      </c>
      <c r="CF55" s="53"/>
      <c r="CG55" s="53"/>
      <c r="CH55" s="52" t="s">
        <v>260</v>
      </c>
      <c r="CI55" s="53"/>
      <c r="CJ55" s="54">
        <v>18177.684329343356</v>
      </c>
      <c r="CK55" s="53"/>
      <c r="CL55" s="53"/>
      <c r="CM55" s="52" t="s">
        <v>260</v>
      </c>
      <c r="CN55" s="53"/>
      <c r="CO55" s="54">
        <v>934.27341481457847</v>
      </c>
      <c r="CR55" s="53">
        <v>3.0491336406974989</v>
      </c>
      <c r="CS55" s="53">
        <v>2.0746379338417085</v>
      </c>
      <c r="CT55" s="53">
        <v>1.196537474469735</v>
      </c>
      <c r="CU55" s="53">
        <v>4.375872175753698</v>
      </c>
      <c r="CV55" s="53">
        <v>2.7110807300133373</v>
      </c>
      <c r="CW55" s="53">
        <v>2.1336248894166276</v>
      </c>
      <c r="CX55" s="53">
        <v>3.3044664353062529</v>
      </c>
      <c r="CY55" s="53">
        <v>2.8258590846761602</v>
      </c>
      <c r="CZ55" s="53">
        <v>4.6875921634368334</v>
      </c>
      <c r="DA55" s="54">
        <v>3.3246849588388514</v>
      </c>
    </row>
    <row r="56" spans="2:105" x14ac:dyDescent="0.3">
      <c r="B56" s="52" t="s">
        <v>259</v>
      </c>
      <c r="C56" s="54">
        <v>128378.59375</v>
      </c>
      <c r="D56" s="53"/>
      <c r="E56" s="52" t="s">
        <v>259</v>
      </c>
      <c r="F56" s="54">
        <v>143.98579406738281</v>
      </c>
      <c r="G56" s="53"/>
      <c r="H56" s="52" t="s">
        <v>259</v>
      </c>
      <c r="I56" s="54">
        <v>63.659263610839844</v>
      </c>
      <c r="J56" s="53"/>
      <c r="K56" s="52" t="s">
        <v>259</v>
      </c>
      <c r="L56" s="54">
        <v>2.1873657703399658</v>
      </c>
      <c r="M56" s="53"/>
      <c r="N56" s="52" t="s">
        <v>259</v>
      </c>
      <c r="O56" s="54">
        <v>8011.6689453125</v>
      </c>
      <c r="P56" s="53"/>
      <c r="Q56" s="52" t="s">
        <v>259</v>
      </c>
      <c r="R56" s="54">
        <v>1016.677978515625</v>
      </c>
      <c r="S56" s="53"/>
      <c r="T56" s="52" t="s">
        <v>259</v>
      </c>
      <c r="U56" s="54">
        <v>9352.12890625</v>
      </c>
      <c r="V56" s="53"/>
      <c r="W56" s="52" t="s">
        <v>259</v>
      </c>
      <c r="X56" s="54">
        <v>1728.0419921875</v>
      </c>
      <c r="Y56" s="53"/>
      <c r="Z56" s="52" t="s">
        <v>259</v>
      </c>
      <c r="AA56" s="54">
        <v>961.49786376953125</v>
      </c>
      <c r="AB56" s="53"/>
      <c r="AC56" s="52" t="s">
        <v>259</v>
      </c>
      <c r="AD56" s="54"/>
      <c r="AE56" s="53">
        <v>15275.533203125</v>
      </c>
      <c r="AF56" s="52" t="s">
        <v>259</v>
      </c>
      <c r="AG56" s="54">
        <v>594.63330078125</v>
      </c>
      <c r="AI56" s="57">
        <v>112.15716722039792</v>
      </c>
      <c r="AJ56" s="57">
        <v>49.587132676346087</v>
      </c>
      <c r="AK56" s="57">
        <v>1.7038399521648957</v>
      </c>
      <c r="AL56" s="57">
        <v>6240.6579720869549</v>
      </c>
      <c r="AM56" s="57">
        <v>791.93730731734627</v>
      </c>
      <c r="AN56" s="57">
        <v>7284.8039794406923</v>
      </c>
      <c r="AO56" s="57">
        <v>1346.0515041570161</v>
      </c>
      <c r="AP56" s="57">
        <v>748.9549742552241</v>
      </c>
      <c r="AQ56" s="57">
        <v>0</v>
      </c>
      <c r="AR56" s="57">
        <v>463.18726776149157</v>
      </c>
      <c r="AS56"/>
      <c r="AT56" s="52"/>
      <c r="AU56" s="53"/>
      <c r="AV56" s="54">
        <f>AVERAGE(AV52:AV55)</f>
        <v>187.04149055480957</v>
      </c>
      <c r="AW56" s="53"/>
      <c r="AX56" s="53"/>
      <c r="AY56" s="52"/>
      <c r="AZ56" s="53"/>
      <c r="BA56" s="54">
        <f>AVERAGE(BA52:BA55)</f>
        <v>62.83880058431275</v>
      </c>
      <c r="BB56" s="53"/>
      <c r="BC56" s="53"/>
      <c r="BD56" s="52"/>
      <c r="BE56" s="53"/>
      <c r="BF56" s="54">
        <f>AVERAGE(BF52:BF55)</f>
        <v>2.2255465335826825</v>
      </c>
      <c r="BG56" s="53"/>
      <c r="BH56" s="53"/>
      <c r="BI56" s="52"/>
      <c r="BJ56" s="53"/>
      <c r="BK56" s="54">
        <f>AVERAGE(BK52:BK55)</f>
        <v>6617.9664642791722</v>
      </c>
      <c r="BL56" s="53"/>
      <c r="BM56" s="53"/>
      <c r="BN56" s="52"/>
      <c r="BO56" s="53"/>
      <c r="BP56" s="54">
        <f>AVERAGE(BP52:BP55)</f>
        <v>522.65453814554269</v>
      </c>
      <c r="BQ56" s="53"/>
      <c r="BR56" s="53"/>
      <c r="BS56" s="52"/>
      <c r="BT56" s="53"/>
      <c r="BU56" s="54">
        <f>AVERAGE(BU52:BU55)</f>
        <v>2412.4286745928162</v>
      </c>
      <c r="BV56" s="53"/>
      <c r="BW56" s="53"/>
      <c r="BX56" s="52"/>
      <c r="BY56" s="53"/>
      <c r="BZ56" s="54">
        <f>AVERAGE(BZ52:BZ55)</f>
        <v>1335.4819644969266</v>
      </c>
      <c r="CA56" s="53"/>
      <c r="CB56" s="53"/>
      <c r="CC56" s="52"/>
      <c r="CD56" s="53"/>
      <c r="CE56" s="54">
        <f>AVERAGE(CE52:CE55)</f>
        <v>792.58708803671857</v>
      </c>
      <c r="CF56" s="53"/>
      <c r="CG56" s="53"/>
      <c r="CH56" s="52"/>
      <c r="CI56" s="53"/>
      <c r="CJ56" s="54">
        <v>9839.4147122301601</v>
      </c>
      <c r="CK56" s="53"/>
      <c r="CL56" s="53"/>
      <c r="CM56" s="52"/>
      <c r="CN56" s="53"/>
      <c r="CO56" s="54">
        <f>AVERAGE(CO52:CO55)</f>
        <v>637.83054136276405</v>
      </c>
      <c r="CR56" s="53">
        <v>3.0335335901952099</v>
      </c>
      <c r="CS56" s="53">
        <v>1.8568180679472348</v>
      </c>
      <c r="CT56" s="53">
        <v>1.430392698143655</v>
      </c>
      <c r="CU56" s="53">
        <v>3.6728722311442827</v>
      </c>
      <c r="CV56" s="53">
        <v>2.4855337920915104</v>
      </c>
      <c r="CW56" s="53">
        <v>3.5945319584438611</v>
      </c>
      <c r="CX56" s="53">
        <v>2.8258164584352663</v>
      </c>
      <c r="CY56" s="53">
        <v>2.8405050502115352</v>
      </c>
      <c r="CZ56" s="53">
        <v>4.1680085449316531</v>
      </c>
      <c r="DA56" s="54">
        <v>3.1238775394906027</v>
      </c>
    </row>
    <row r="57" spans="2:105" x14ac:dyDescent="0.3">
      <c r="B57" s="52" t="s">
        <v>260</v>
      </c>
      <c r="C57" s="54">
        <v>103874.875</v>
      </c>
      <c r="D57" s="53"/>
      <c r="E57" s="52" t="s">
        <v>260</v>
      </c>
      <c r="F57" s="54">
        <v>82.104339599609375</v>
      </c>
      <c r="G57" s="53"/>
      <c r="H57" s="52" t="s">
        <v>260</v>
      </c>
      <c r="I57" s="54">
        <v>100.33678436279297</v>
      </c>
      <c r="J57" s="53"/>
      <c r="K57" s="52" t="s">
        <v>260</v>
      </c>
      <c r="L57" s="54">
        <v>1.6428096294403076</v>
      </c>
      <c r="M57" s="53"/>
      <c r="N57" s="52" t="s">
        <v>260</v>
      </c>
      <c r="O57" s="54">
        <v>6255.49609375</v>
      </c>
      <c r="P57" s="53"/>
      <c r="Q57" s="52" t="s">
        <v>260</v>
      </c>
      <c r="R57" s="54">
        <v>583.9700927734375</v>
      </c>
      <c r="S57" s="53"/>
      <c r="T57" s="52" t="s">
        <v>260</v>
      </c>
      <c r="U57" s="54">
        <v>1153.48046875</v>
      </c>
      <c r="V57" s="53"/>
      <c r="W57" s="52" t="s">
        <v>260</v>
      </c>
      <c r="X57" s="54">
        <v>2441.34814453125</v>
      </c>
      <c r="Y57" s="53"/>
      <c r="Z57" s="52" t="s">
        <v>260</v>
      </c>
      <c r="AA57" s="54">
        <v>1518.841064453125</v>
      </c>
      <c r="AB57" s="53"/>
      <c r="AC57" s="52" t="s">
        <v>260</v>
      </c>
      <c r="AD57" s="54">
        <v>18882.046875</v>
      </c>
      <c r="AE57" s="53">
        <v>3055.60107421875</v>
      </c>
      <c r="AF57" s="52" t="s">
        <v>260</v>
      </c>
      <c r="AG57" s="54">
        <v>970.475341796875</v>
      </c>
      <c r="AI57" s="57">
        <v>79.041577281907067</v>
      </c>
      <c r="AJ57" s="57">
        <v>96.593891797985762</v>
      </c>
      <c r="AK57" s="57">
        <v>1.5815274188684294</v>
      </c>
      <c r="AL57" s="57">
        <v>6022.145483929583</v>
      </c>
      <c r="AM57" s="57">
        <v>562.18608472302606</v>
      </c>
      <c r="AN57" s="57">
        <v>1110.4518477158215</v>
      </c>
      <c r="AO57" s="57">
        <v>2350.2778169708986</v>
      </c>
      <c r="AP57" s="57">
        <v>1462.1832897061247</v>
      </c>
      <c r="AQ57" s="57">
        <v>18177.684329343356</v>
      </c>
      <c r="AR57" s="57">
        <v>934.27341481457847</v>
      </c>
      <c r="AS57"/>
      <c r="AT57" s="52"/>
      <c r="AU57" s="53"/>
      <c r="AV57" s="54">
        <f>STDEV(AV52:AV55)</f>
        <v>178.50522562653569</v>
      </c>
      <c r="AW57" s="53"/>
      <c r="AX57" s="53"/>
      <c r="AY57" s="52"/>
      <c r="AZ57" s="53"/>
      <c r="BA57" s="54">
        <f>STDEV(BA52:BA55)</f>
        <v>22.990979960364974</v>
      </c>
      <c r="BB57" s="53"/>
      <c r="BC57" s="53"/>
      <c r="BD57" s="52"/>
      <c r="BE57" s="53"/>
      <c r="BF57" s="54">
        <f>STDEV(BF52:BF55)</f>
        <v>1.0451845253594103</v>
      </c>
      <c r="BG57" s="53"/>
      <c r="BH57" s="53"/>
      <c r="BI57" s="52"/>
      <c r="BJ57" s="53"/>
      <c r="BK57" s="54">
        <f>STDEV(BK52:BK55)</f>
        <v>1486.0888083131292</v>
      </c>
      <c r="BL57" s="53"/>
      <c r="BM57" s="53"/>
      <c r="BN57" s="52"/>
      <c r="BO57" s="53"/>
      <c r="BP57" s="54">
        <f>STDEV(BP52:BP55)</f>
        <v>204.08980381233434</v>
      </c>
      <c r="BQ57" s="53"/>
      <c r="BR57" s="53"/>
      <c r="BS57" s="52"/>
      <c r="BT57" s="53"/>
      <c r="BU57" s="54">
        <f>STDEV(BU52:BU55)</f>
        <v>3267.387292716011</v>
      </c>
      <c r="BV57" s="53"/>
      <c r="BW57" s="53"/>
      <c r="BX57" s="52"/>
      <c r="BY57" s="53"/>
      <c r="BZ57" s="54">
        <f>STDEV(BZ52:BZ55)</f>
        <v>721.79386368722317</v>
      </c>
      <c r="CA57" s="53"/>
      <c r="CB57" s="53"/>
      <c r="CC57" s="52"/>
      <c r="CD57" s="53"/>
      <c r="CE57" s="54">
        <f>STDEV(CE52:CE55)</f>
        <v>473.98190483507886</v>
      </c>
      <c r="CF57" s="53"/>
      <c r="CG57" s="53"/>
      <c r="CH57" s="52"/>
      <c r="CI57" s="53"/>
      <c r="CJ57" s="54">
        <v>7472.9583008761392</v>
      </c>
      <c r="CK57" s="53"/>
      <c r="CL57" s="53"/>
      <c r="CM57" s="52"/>
      <c r="CN57" s="53"/>
      <c r="CO57" s="54">
        <f>STDEV(CO52:CO55)</f>
        <v>222.52907071177637</v>
      </c>
      <c r="CR57" s="53">
        <v>3.0518825975622224</v>
      </c>
      <c r="CS57" s="53">
        <v>2.0680214090502305</v>
      </c>
      <c r="CT57" s="53">
        <v>1.1692449880796774</v>
      </c>
      <c r="CU57" s="53">
        <v>4.2096625635328477</v>
      </c>
      <c r="CV57" s="53">
        <v>2.4154685704602916</v>
      </c>
      <c r="CW57" s="53">
        <v>2.4407251429101411</v>
      </c>
      <c r="CX57" s="53">
        <v>2.2002080788435667</v>
      </c>
      <c r="CY57" s="53">
        <v>2.4666451979605046</v>
      </c>
      <c r="CZ57" s="53">
        <v>4.462921625882367</v>
      </c>
      <c r="DA57" s="54">
        <v>3.2377176440234425</v>
      </c>
    </row>
    <row r="58" spans="2:105" x14ac:dyDescent="0.3">
      <c r="B58" s="52" t="s">
        <v>261</v>
      </c>
      <c r="C58" s="54">
        <v>94365.453125</v>
      </c>
      <c r="D58" s="53"/>
      <c r="E58" s="52" t="s">
        <v>261</v>
      </c>
      <c r="F58" s="54">
        <v>1056.687744140625</v>
      </c>
      <c r="G58" s="53"/>
      <c r="H58" s="52" t="s">
        <v>261</v>
      </c>
      <c r="I58" s="54">
        <v>112.06008911132813</v>
      </c>
      <c r="J58" s="53"/>
      <c r="K58" s="52" t="s">
        <v>261</v>
      </c>
      <c r="L58" s="54">
        <v>14.837150573730469</v>
      </c>
      <c r="M58" s="53"/>
      <c r="N58" s="52" t="s">
        <v>261</v>
      </c>
      <c r="O58" s="54">
        <v>22422.560546875</v>
      </c>
      <c r="P58" s="53"/>
      <c r="Q58" s="52" t="s">
        <v>261</v>
      </c>
      <c r="R58" s="54">
        <v>485.1697998046875</v>
      </c>
      <c r="S58" s="53"/>
      <c r="T58" s="52" t="s">
        <v>261</v>
      </c>
      <c r="U58" s="54">
        <v>128.3624267578125</v>
      </c>
      <c r="V58" s="53"/>
      <c r="W58" s="52" t="s">
        <v>261</v>
      </c>
      <c r="X58" s="54">
        <v>1902.302001953125</v>
      </c>
      <c r="Y58" s="53"/>
      <c r="Z58" s="52" t="s">
        <v>261</v>
      </c>
      <c r="AA58" s="54">
        <v>631.9345703125</v>
      </c>
      <c r="AB58" s="53"/>
      <c r="AC58" s="52" t="s">
        <v>261</v>
      </c>
      <c r="AD58" s="54">
        <v>45962.6640625</v>
      </c>
      <c r="AE58" s="53">
        <v>993.7625732421875</v>
      </c>
      <c r="AF58" s="52" t="s">
        <v>261</v>
      </c>
      <c r="AG58" s="54">
        <v>1992.957275390625</v>
      </c>
      <c r="AI58" s="57">
        <v>1119.7824088661948</v>
      </c>
      <c r="AJ58" s="57">
        <v>118.75118001382259</v>
      </c>
      <c r="AK58" s="57">
        <v>15.723074581199358</v>
      </c>
      <c r="AL58" s="57">
        <v>23761.408231859215</v>
      </c>
      <c r="AM58" s="57">
        <v>514.13921486925256</v>
      </c>
      <c r="AN58" s="57">
        <v>136.02692776537495</v>
      </c>
      <c r="AO58" s="57">
        <v>2015.8881655909233</v>
      </c>
      <c r="AP58" s="57">
        <v>669.66728753521261</v>
      </c>
      <c r="AQ58" s="57">
        <v>48707.087753413463</v>
      </c>
      <c r="AR58" s="57">
        <v>2111.9564516377404</v>
      </c>
      <c r="AS58"/>
      <c r="AT58" s="52"/>
      <c r="AU58" s="53"/>
      <c r="AV58" s="54"/>
      <c r="AW58" s="53"/>
      <c r="AX58" s="53"/>
      <c r="AY58" s="52"/>
      <c r="AZ58" s="53"/>
      <c r="BA58" s="54"/>
      <c r="BB58" s="53"/>
      <c r="BC58" s="53"/>
      <c r="BD58" s="52"/>
      <c r="BE58" s="53"/>
      <c r="BF58" s="54"/>
      <c r="BG58" s="53"/>
      <c r="BH58" s="53"/>
      <c r="BI58" s="52"/>
      <c r="BJ58" s="53"/>
      <c r="BK58" s="54"/>
      <c r="BL58" s="53"/>
      <c r="BM58" s="53"/>
      <c r="BN58" s="52"/>
      <c r="BO58" s="53"/>
      <c r="BP58" s="54"/>
      <c r="BQ58" s="53"/>
      <c r="BR58" s="53"/>
      <c r="BS58" s="52"/>
      <c r="BT58" s="53"/>
      <c r="BU58" s="54"/>
      <c r="BV58" s="53"/>
      <c r="BW58" s="53"/>
      <c r="BX58" s="52"/>
      <c r="BY58" s="53"/>
      <c r="BZ58" s="54"/>
      <c r="CA58" s="53"/>
      <c r="CB58" s="53"/>
      <c r="CC58" s="52"/>
      <c r="CD58" s="53"/>
      <c r="CE58" s="54"/>
      <c r="CF58" s="53"/>
      <c r="CG58" s="53"/>
      <c r="CH58" s="52"/>
      <c r="CI58" s="53"/>
      <c r="CJ58" s="54"/>
      <c r="CK58" s="53"/>
      <c r="CL58" s="53"/>
      <c r="CM58" s="52"/>
      <c r="CN58" s="53"/>
      <c r="CO58" s="54"/>
      <c r="CR58" s="53">
        <v>2.9670433405351111</v>
      </c>
      <c r="CS58" s="53">
        <v>1.844728278543569</v>
      </c>
      <c r="CT58" s="53">
        <v>0.81997745031640557</v>
      </c>
      <c r="CU58" s="53">
        <v>4.0092999445666786</v>
      </c>
      <c r="CV58" s="53">
        <v>2.5289613181195372</v>
      </c>
      <c r="CW58" s="53">
        <v>2.9725790209789604</v>
      </c>
      <c r="CX58" s="53">
        <v>2.7872569641653389</v>
      </c>
      <c r="CY58" s="53">
        <v>2.6043531114680647</v>
      </c>
      <c r="CZ58" s="53">
        <v>3.951180581745803</v>
      </c>
      <c r="DA58" s="54">
        <v>3.0644030287763404</v>
      </c>
    </row>
    <row r="59" spans="2:105" x14ac:dyDescent="0.3">
      <c r="B59" s="52" t="s">
        <v>262</v>
      </c>
      <c r="C59" s="54">
        <v>136022.125</v>
      </c>
      <c r="D59" s="53"/>
      <c r="E59" s="52" t="s">
        <v>262</v>
      </c>
      <c r="F59" s="54">
        <v>1469.4105224609375</v>
      </c>
      <c r="G59" s="53"/>
      <c r="H59" s="52" t="s">
        <v>262</v>
      </c>
      <c r="I59" s="54">
        <v>97.819992065429688</v>
      </c>
      <c r="J59" s="53"/>
      <c r="K59" s="52" t="s">
        <v>262</v>
      </c>
      <c r="L59" s="54">
        <v>36.643947601318359</v>
      </c>
      <c r="M59" s="53"/>
      <c r="N59" s="52" t="s">
        <v>262</v>
      </c>
      <c r="O59" s="54">
        <v>6404.44921875</v>
      </c>
      <c r="P59" s="53"/>
      <c r="Q59" s="52" t="s">
        <v>262</v>
      </c>
      <c r="R59" s="54">
        <v>416.04791259765625</v>
      </c>
      <c r="S59" s="53"/>
      <c r="T59" s="52" t="s">
        <v>262</v>
      </c>
      <c r="U59" s="54">
        <v>5347.3857421875</v>
      </c>
      <c r="V59" s="53"/>
      <c r="W59" s="52" t="s">
        <v>262</v>
      </c>
      <c r="X59" s="54">
        <v>910.8062744140625</v>
      </c>
      <c r="Y59" s="53"/>
      <c r="Z59" s="52" t="s">
        <v>262</v>
      </c>
      <c r="AA59" s="54">
        <v>942.13818359375</v>
      </c>
      <c r="AB59" s="53"/>
      <c r="AC59" s="52" t="s">
        <v>262</v>
      </c>
      <c r="AD59" s="54">
        <v>20027.1015625</v>
      </c>
      <c r="AE59" s="53">
        <v>464.88287353515625</v>
      </c>
      <c r="AF59" s="52" t="s">
        <v>262</v>
      </c>
      <c r="AG59" s="54">
        <v>1809.2021484375</v>
      </c>
      <c r="AI59" s="57">
        <v>1080.2731706043687</v>
      </c>
      <c r="AJ59" s="57">
        <v>71.91476538499137</v>
      </c>
      <c r="AK59" s="57">
        <v>26.939696465790664</v>
      </c>
      <c r="AL59" s="57">
        <v>4708.3878587766512</v>
      </c>
      <c r="AM59" s="57">
        <v>305.86782304544664</v>
      </c>
      <c r="AN59" s="57">
        <v>3931.261728330961</v>
      </c>
      <c r="AO59" s="57">
        <v>669.60156255025606</v>
      </c>
      <c r="AP59" s="57">
        <v>692.63598373702075</v>
      </c>
      <c r="AQ59" s="57">
        <v>14723.414711025873</v>
      </c>
      <c r="AR59" s="57">
        <v>1330.0793149919546</v>
      </c>
      <c r="AS59"/>
      <c r="AT59" s="52" t="s">
        <v>261</v>
      </c>
      <c r="AU59" s="53"/>
      <c r="AV59" s="54">
        <v>1056.687744140625</v>
      </c>
      <c r="AW59" s="53"/>
      <c r="AX59" s="53"/>
      <c r="AY59" s="52" t="s">
        <v>261</v>
      </c>
      <c r="AZ59" s="53"/>
      <c r="BA59" s="54">
        <v>118.75118001382259</v>
      </c>
      <c r="BB59" s="53"/>
      <c r="BC59" s="53"/>
      <c r="BD59" s="52" t="s">
        <v>261</v>
      </c>
      <c r="BE59" s="53"/>
      <c r="BF59" s="54">
        <v>15.723074581199358</v>
      </c>
      <c r="BG59" s="53"/>
      <c r="BH59" s="53"/>
      <c r="BI59" s="52" t="s">
        <v>261</v>
      </c>
      <c r="BJ59" s="53"/>
      <c r="BK59" s="54">
        <v>23761.408231859215</v>
      </c>
      <c r="BL59" s="53"/>
      <c r="BM59" s="53"/>
      <c r="BN59" s="52" t="s">
        <v>261</v>
      </c>
      <c r="BO59" s="53"/>
      <c r="BP59" s="54">
        <v>514.13921486925256</v>
      </c>
      <c r="BQ59" s="53"/>
      <c r="BR59" s="53"/>
      <c r="BS59" s="52" t="s">
        <v>261</v>
      </c>
      <c r="BT59" s="53"/>
      <c r="BU59" s="54">
        <v>136.02692776537495</v>
      </c>
      <c r="BV59" s="53"/>
      <c r="BW59" s="53"/>
      <c r="BX59" s="52" t="s">
        <v>261</v>
      </c>
      <c r="BY59" s="53"/>
      <c r="BZ59" s="54">
        <v>2015.8881655909233</v>
      </c>
      <c r="CA59" s="53"/>
      <c r="CB59" s="53"/>
      <c r="CC59" s="52" t="s">
        <v>261</v>
      </c>
      <c r="CD59" s="53"/>
      <c r="CE59" s="54">
        <v>669.66728753521261</v>
      </c>
      <c r="CF59" s="53"/>
      <c r="CG59" s="53"/>
      <c r="CH59" s="52" t="s">
        <v>261</v>
      </c>
      <c r="CI59" s="53"/>
      <c r="CJ59" s="54">
        <v>48707.087753413463</v>
      </c>
      <c r="CK59" s="53"/>
      <c r="CL59" s="53"/>
      <c r="CM59" s="52" t="s">
        <v>261</v>
      </c>
      <c r="CN59" s="53"/>
      <c r="CO59" s="54">
        <v>2111.9564516377404</v>
      </c>
      <c r="CR59" s="53">
        <v>2.4099854339583398</v>
      </c>
      <c r="CS59" s="53">
        <v>2.1240769473483296</v>
      </c>
      <c r="CT59" s="53">
        <v>0.42841319494608515</v>
      </c>
      <c r="CU59" s="53">
        <v>4.2305265594050976</v>
      </c>
      <c r="CV59" s="53">
        <v>2.727630250915305</v>
      </c>
      <c r="CW59" s="53">
        <v>3.4382947405382582</v>
      </c>
      <c r="CX59" s="53">
        <v>3.1652097386406064</v>
      </c>
      <c r="CY59" s="53">
        <v>2.7868690263888767</v>
      </c>
      <c r="CZ59" s="53">
        <v>4.4437146797172495</v>
      </c>
      <c r="DA59" s="54">
        <v>3.2622966249047689</v>
      </c>
    </row>
    <row r="60" spans="2:105" x14ac:dyDescent="0.3">
      <c r="B60" s="52" t="s">
        <v>263</v>
      </c>
      <c r="C60" s="54">
        <v>112606.484375</v>
      </c>
      <c r="D60" s="53"/>
      <c r="E60" s="52" t="s">
        <v>263</v>
      </c>
      <c r="F60" s="54">
        <v>1268.954345703125</v>
      </c>
      <c r="G60" s="53"/>
      <c r="H60" s="52" t="s">
        <v>263</v>
      </c>
      <c r="I60" s="54">
        <v>131.69970703125</v>
      </c>
      <c r="J60" s="53"/>
      <c r="K60" s="52" t="s">
        <v>263</v>
      </c>
      <c r="L60" s="54">
        <v>16.626789093017578</v>
      </c>
      <c r="M60" s="53"/>
      <c r="N60" s="52" t="s">
        <v>263</v>
      </c>
      <c r="O60" s="54">
        <v>18248.44921875</v>
      </c>
      <c r="P60" s="53"/>
      <c r="Q60" s="52" t="s">
        <v>263</v>
      </c>
      <c r="R60" s="54">
        <v>293.11090087890625</v>
      </c>
      <c r="S60" s="53"/>
      <c r="T60" s="52" t="s">
        <v>263</v>
      </c>
      <c r="U60" s="54">
        <v>310.66229248046875</v>
      </c>
      <c r="V60" s="53"/>
      <c r="W60" s="52" t="s">
        <v>263</v>
      </c>
      <c r="X60" s="54">
        <v>178.55477905273438</v>
      </c>
      <c r="Y60" s="53"/>
      <c r="Z60" s="52" t="s">
        <v>263</v>
      </c>
      <c r="AA60" s="54">
        <v>329.76806640625</v>
      </c>
      <c r="AB60" s="53"/>
      <c r="AC60" s="52" t="s">
        <v>263</v>
      </c>
      <c r="AD60" s="54">
        <v>32695.27734375</v>
      </c>
      <c r="AE60" s="53">
        <v>412.9542236328125</v>
      </c>
      <c r="AF60" s="52" t="s">
        <v>263</v>
      </c>
      <c r="AG60" s="54">
        <v>1946.619384765625</v>
      </c>
      <c r="AI60" s="57">
        <v>1126.8927830810142</v>
      </c>
      <c r="AJ60" s="57">
        <v>116.95570442699028</v>
      </c>
      <c r="AK60" s="57">
        <v>14.76539222878796</v>
      </c>
      <c r="AL60" s="57">
        <v>16205.504789563767</v>
      </c>
      <c r="AM60" s="57">
        <v>260.29664499851873</v>
      </c>
      <c r="AN60" s="57">
        <v>275.88312893767909</v>
      </c>
      <c r="AO60" s="57">
        <v>158.5652727227631</v>
      </c>
      <c r="AP60" s="57">
        <v>292.84997949857183</v>
      </c>
      <c r="AQ60" s="57">
        <v>29034.986328912284</v>
      </c>
      <c r="AR60" s="57">
        <v>1728.6920869343808</v>
      </c>
      <c r="AS60"/>
      <c r="AT60" s="52" t="s">
        <v>262</v>
      </c>
      <c r="AU60" s="53"/>
      <c r="AV60" s="54">
        <v>1469.4105224609375</v>
      </c>
      <c r="AW60" s="53"/>
      <c r="AX60" s="53"/>
      <c r="AY60" s="52" t="s">
        <v>262</v>
      </c>
      <c r="AZ60" s="53"/>
      <c r="BA60" s="54">
        <v>71.91476538499137</v>
      </c>
      <c r="BB60" s="53"/>
      <c r="BC60" s="53"/>
      <c r="BD60" s="52" t="s">
        <v>262</v>
      </c>
      <c r="BE60" s="53"/>
      <c r="BF60" s="54">
        <v>26.939696465790664</v>
      </c>
      <c r="BG60" s="53"/>
      <c r="BH60" s="53"/>
      <c r="BI60" s="52" t="s">
        <v>262</v>
      </c>
      <c r="BJ60" s="53"/>
      <c r="BK60" s="54">
        <v>4708.3878587766512</v>
      </c>
      <c r="BL60" s="53"/>
      <c r="BM60" s="53"/>
      <c r="BN60" s="52" t="s">
        <v>262</v>
      </c>
      <c r="BO60" s="53"/>
      <c r="BP60" s="54">
        <v>305.86782304544664</v>
      </c>
      <c r="BQ60" s="53"/>
      <c r="BR60" s="53"/>
      <c r="BS60" s="52" t="s">
        <v>262</v>
      </c>
      <c r="BT60" s="53"/>
      <c r="BU60" s="54">
        <v>3931.261728330961</v>
      </c>
      <c r="BV60" s="53"/>
      <c r="BW60" s="53"/>
      <c r="BX60" s="52" t="s">
        <v>262</v>
      </c>
      <c r="BY60" s="53"/>
      <c r="BZ60" s="54">
        <v>669.60156255025606</v>
      </c>
      <c r="CA60" s="53"/>
      <c r="CB60" s="53"/>
      <c r="CC60" s="52" t="s">
        <v>262</v>
      </c>
      <c r="CD60" s="53"/>
      <c r="CE60" s="54">
        <v>692.63598373702075</v>
      </c>
      <c r="CF60" s="53"/>
      <c r="CG60" s="53"/>
      <c r="CH60" s="52" t="s">
        <v>262</v>
      </c>
      <c r="CI60" s="53"/>
      <c r="CJ60" s="54">
        <v>14723.414711025873</v>
      </c>
      <c r="CK60" s="53"/>
      <c r="CL60" s="53"/>
      <c r="CM60" s="52" t="s">
        <v>262</v>
      </c>
      <c r="CN60" s="53"/>
      <c r="CO60" s="54">
        <v>1330.0793149919546</v>
      </c>
      <c r="CR60" s="53">
        <v>1.7146039872204568</v>
      </c>
      <c r="CS60" s="53">
        <v>1.6008628407562733</v>
      </c>
      <c r="CT60" s="53">
        <v>-0.16365947912050177</v>
      </c>
      <c r="CU60" s="53">
        <v>1.5481364170367378</v>
      </c>
      <c r="CV60" s="53">
        <v>2.5121947406542389</v>
      </c>
      <c r="CW60" s="53">
        <v>2.6721328680835006</v>
      </c>
      <c r="CX60" s="53">
        <v>2.9456562539186151</v>
      </c>
      <c r="CY60" s="53">
        <v>2.8463224384300969</v>
      </c>
      <c r="CZ60" s="53">
        <v>4.2431715019723102</v>
      </c>
      <c r="DA60" s="54">
        <v>2.7853788976250047</v>
      </c>
    </row>
    <row r="61" spans="2:105" x14ac:dyDescent="0.3">
      <c r="B61" s="52" t="s">
        <v>264</v>
      </c>
      <c r="C61" s="54">
        <v>109962.171875</v>
      </c>
      <c r="D61" s="53"/>
      <c r="E61" s="52" t="s">
        <v>264</v>
      </c>
      <c r="F61" s="54">
        <v>1019.263916015625</v>
      </c>
      <c r="G61" s="53"/>
      <c r="H61" s="52" t="s">
        <v>264</v>
      </c>
      <c r="I61" s="54">
        <v>76.908012390136719</v>
      </c>
      <c r="J61" s="53"/>
      <c r="K61" s="52" t="s">
        <v>264</v>
      </c>
      <c r="L61" s="54">
        <v>7.2647514343261719</v>
      </c>
      <c r="M61" s="53"/>
      <c r="N61" s="52" t="s">
        <v>264</v>
      </c>
      <c r="O61" s="54">
        <v>11234.228515625</v>
      </c>
      <c r="P61" s="53"/>
      <c r="Q61" s="52" t="s">
        <v>264</v>
      </c>
      <c r="R61" s="54">
        <v>371.7103271484375</v>
      </c>
      <c r="S61" s="53"/>
      <c r="T61" s="52" t="s">
        <v>264</v>
      </c>
      <c r="U61" s="54">
        <v>1032.3389892578125</v>
      </c>
      <c r="V61" s="53"/>
      <c r="W61" s="52" t="s">
        <v>264</v>
      </c>
      <c r="X61" s="54">
        <v>673.7523193359375</v>
      </c>
      <c r="Y61" s="53"/>
      <c r="Z61" s="52" t="s">
        <v>264</v>
      </c>
      <c r="AA61" s="54">
        <v>442.17727661132813</v>
      </c>
      <c r="AB61" s="53"/>
      <c r="AC61" s="52" t="s">
        <v>264</v>
      </c>
      <c r="AD61" s="54">
        <v>9827.06640625</v>
      </c>
      <c r="AE61" s="53">
        <v>3200.47900390625</v>
      </c>
      <c r="AF61" s="52" t="s">
        <v>264</v>
      </c>
      <c r="AG61" s="54">
        <v>1275.3997802734375</v>
      </c>
      <c r="AI61" s="57">
        <v>926.92232122722896</v>
      </c>
      <c r="AJ61" s="57">
        <v>69.940426856575968</v>
      </c>
      <c r="AK61" s="57">
        <v>6.6065914399948484</v>
      </c>
      <c r="AL61" s="57">
        <v>10216.448369531625</v>
      </c>
      <c r="AM61" s="57">
        <v>338.03472667944476</v>
      </c>
      <c r="AN61" s="57">
        <v>938.81284050239447</v>
      </c>
      <c r="AO61" s="57">
        <v>612.71281555063183</v>
      </c>
      <c r="AP61" s="57">
        <v>402.11762742734402</v>
      </c>
      <c r="AQ61" s="57">
        <v>8936.7700170754742</v>
      </c>
      <c r="AR61" s="57">
        <v>1159.8532099959375</v>
      </c>
      <c r="AS61"/>
      <c r="AT61" s="52" t="s">
        <v>263</v>
      </c>
      <c r="AU61" s="53"/>
      <c r="AV61" s="54">
        <v>1268.954345703125</v>
      </c>
      <c r="AW61" s="53"/>
      <c r="AX61" s="53"/>
      <c r="AY61" s="52" t="s">
        <v>263</v>
      </c>
      <c r="AZ61" s="53"/>
      <c r="BA61" s="54">
        <v>116.95570442699028</v>
      </c>
      <c r="BB61" s="53"/>
      <c r="BC61" s="53"/>
      <c r="BD61" s="52" t="s">
        <v>263</v>
      </c>
      <c r="BE61" s="53"/>
      <c r="BF61" s="54">
        <v>14.76539222878796</v>
      </c>
      <c r="BG61" s="53"/>
      <c r="BH61" s="53"/>
      <c r="BI61" s="52" t="s">
        <v>263</v>
      </c>
      <c r="BJ61" s="53"/>
      <c r="BK61" s="54">
        <v>16205.504789563767</v>
      </c>
      <c r="BL61" s="53"/>
      <c r="BM61" s="53"/>
      <c r="BN61" s="52" t="s">
        <v>263</v>
      </c>
      <c r="BO61" s="53"/>
      <c r="BP61" s="54">
        <v>260.29664499851873</v>
      </c>
      <c r="BQ61" s="53"/>
      <c r="BR61" s="53"/>
      <c r="BS61" s="52" t="s">
        <v>263</v>
      </c>
      <c r="BT61" s="53"/>
      <c r="BU61" s="54">
        <v>275.88312893767909</v>
      </c>
      <c r="BV61" s="53"/>
      <c r="BW61" s="53"/>
      <c r="BX61" s="52" t="s">
        <v>263</v>
      </c>
      <c r="BY61" s="53"/>
      <c r="BZ61" s="54">
        <v>158.5652727227631</v>
      </c>
      <c r="CA61" s="53"/>
      <c r="CB61" s="53"/>
      <c r="CC61" s="52" t="s">
        <v>263</v>
      </c>
      <c r="CD61" s="53"/>
      <c r="CE61" s="54">
        <v>292.84997949857183</v>
      </c>
      <c r="CF61" s="53"/>
      <c r="CG61" s="53"/>
      <c r="CH61" s="52" t="s">
        <v>263</v>
      </c>
      <c r="CI61" s="53"/>
      <c r="CJ61" s="54">
        <v>29034.986328912284</v>
      </c>
      <c r="CK61" s="53"/>
      <c r="CL61" s="53"/>
      <c r="CM61" s="52" t="s">
        <v>263</v>
      </c>
      <c r="CN61" s="53"/>
      <c r="CO61" s="54">
        <v>1728.6920869343808</v>
      </c>
      <c r="CR61" s="53">
        <v>2.1081643544042348</v>
      </c>
      <c r="CS61" s="53">
        <v>1.769707096907041</v>
      </c>
      <c r="CT61" s="53">
        <v>-0.17923879373902013</v>
      </c>
      <c r="CU61" s="53">
        <v>1.2093186154614968</v>
      </c>
      <c r="CV61" s="53">
        <v>2.5139549478055234</v>
      </c>
      <c r="CW61" s="53">
        <v>3.2237070181999989</v>
      </c>
      <c r="CX61" s="53">
        <v>3.1806896009534529</v>
      </c>
      <c r="CY61" s="53">
        <v>3.0712180775597147</v>
      </c>
      <c r="CZ61" s="53">
        <v>4.2925140981188141</v>
      </c>
      <c r="DA61" s="54">
        <v>2.8125656702961903</v>
      </c>
    </row>
    <row r="62" spans="2:105" x14ac:dyDescent="0.3">
      <c r="B62" s="52" t="s">
        <v>265</v>
      </c>
      <c r="C62" s="54">
        <v>125441.3828125</v>
      </c>
      <c r="D62" s="53"/>
      <c r="E62" s="52" t="s">
        <v>265</v>
      </c>
      <c r="F62" s="54">
        <v>322.42318725585938</v>
      </c>
      <c r="G62" s="53"/>
      <c r="H62" s="52" t="s">
        <v>265</v>
      </c>
      <c r="I62" s="54">
        <v>166.92361450195313</v>
      </c>
      <c r="J62" s="53"/>
      <c r="K62" s="52" t="s">
        <v>265</v>
      </c>
      <c r="L62" s="54">
        <v>3.3639848232269287</v>
      </c>
      <c r="M62" s="53"/>
      <c r="N62" s="52" t="s">
        <v>265</v>
      </c>
      <c r="O62" s="54">
        <v>21328.84765625</v>
      </c>
      <c r="P62" s="53"/>
      <c r="Q62" s="52" t="s">
        <v>265</v>
      </c>
      <c r="R62" s="54">
        <v>669.9942626953125</v>
      </c>
      <c r="S62" s="53"/>
      <c r="T62" s="52" t="s">
        <v>265</v>
      </c>
      <c r="U62" s="54">
        <v>3441.4033203125</v>
      </c>
      <c r="V62" s="53"/>
      <c r="W62" s="52" t="s">
        <v>265</v>
      </c>
      <c r="X62" s="54">
        <v>1835.061279296875</v>
      </c>
      <c r="Y62" s="53"/>
      <c r="Z62" s="52" t="s">
        <v>265</v>
      </c>
      <c r="AA62" s="54">
        <v>767.9091796875</v>
      </c>
      <c r="AB62" s="53"/>
      <c r="AC62" s="52" t="s">
        <v>265</v>
      </c>
      <c r="AD62" s="54">
        <v>34846.20703125</v>
      </c>
      <c r="AE62" s="53">
        <v>3147.41943359375</v>
      </c>
      <c r="AF62" s="52" t="s">
        <v>265</v>
      </c>
      <c r="AG62" s="54">
        <v>2294.760986328125</v>
      </c>
      <c r="AI62" s="57">
        <v>257.03095742956884</v>
      </c>
      <c r="AJ62" s="57">
        <v>133.06901658717965</v>
      </c>
      <c r="AK62" s="57">
        <v>2.6817185427995094</v>
      </c>
      <c r="AL62" s="57">
        <v>17003.03933043428</v>
      </c>
      <c r="AM62" s="57">
        <v>534.10943635464207</v>
      </c>
      <c r="AN62" s="57">
        <v>2743.435414337262</v>
      </c>
      <c r="AO62" s="57">
        <v>1462.8834904026701</v>
      </c>
      <c r="AP62" s="57">
        <v>612.16574823263136</v>
      </c>
      <c r="AQ62" s="57">
        <v>27778.876675279796</v>
      </c>
      <c r="AR62" s="57">
        <v>1829.3492425527188</v>
      </c>
      <c r="AS62"/>
      <c r="AT62" s="52" t="s">
        <v>264</v>
      </c>
      <c r="AU62" s="53"/>
      <c r="AV62" s="54">
        <v>1019.263916015625</v>
      </c>
      <c r="AW62" s="53"/>
      <c r="AX62" s="53"/>
      <c r="AY62" s="52" t="s">
        <v>264</v>
      </c>
      <c r="AZ62" s="53"/>
      <c r="BA62" s="54">
        <v>69.940426856575968</v>
      </c>
      <c r="BB62" s="53"/>
      <c r="BC62" s="53"/>
      <c r="BD62" s="52" t="s">
        <v>264</v>
      </c>
      <c r="BE62" s="53"/>
      <c r="BF62" s="54">
        <v>6.6065914399948484</v>
      </c>
      <c r="BG62" s="53"/>
      <c r="BH62" s="53"/>
      <c r="BI62" s="52" t="s">
        <v>264</v>
      </c>
      <c r="BJ62" s="53"/>
      <c r="BK62" s="54">
        <v>10216.448369531625</v>
      </c>
      <c r="BL62" s="53"/>
      <c r="BM62" s="53"/>
      <c r="BN62" s="52" t="s">
        <v>264</v>
      </c>
      <c r="BO62" s="53"/>
      <c r="BP62" s="54">
        <v>338.03472667944476</v>
      </c>
      <c r="BQ62" s="53"/>
      <c r="BR62" s="53"/>
      <c r="BS62" s="52" t="s">
        <v>264</v>
      </c>
      <c r="BT62" s="53"/>
      <c r="BU62" s="54">
        <v>938.81284050239447</v>
      </c>
      <c r="BV62" s="53"/>
      <c r="BW62" s="53"/>
      <c r="BX62" s="52" t="s">
        <v>264</v>
      </c>
      <c r="BY62" s="53"/>
      <c r="BZ62" s="54">
        <v>612.71281555063183</v>
      </c>
      <c r="CA62" s="53"/>
      <c r="CB62" s="53"/>
      <c r="CC62" s="52" t="s">
        <v>264</v>
      </c>
      <c r="CD62" s="53"/>
      <c r="CE62" s="54">
        <v>402.11762742734402</v>
      </c>
      <c r="CF62" s="53"/>
      <c r="CG62" s="53"/>
      <c r="CH62" s="52" t="s">
        <v>264</v>
      </c>
      <c r="CI62" s="53"/>
      <c r="CJ62" s="54">
        <v>8936.7700170754742</v>
      </c>
      <c r="CK62" s="53"/>
      <c r="CL62" s="53"/>
      <c r="CM62" s="52" t="s">
        <v>264</v>
      </c>
      <c r="CN62" s="53"/>
      <c r="CO62" s="54">
        <v>1159.8532099959375</v>
      </c>
      <c r="CR62" s="53">
        <v>1.7157828569897022</v>
      </c>
      <c r="CS62" s="53">
        <v>1.7377162258211007</v>
      </c>
      <c r="CT62" s="53">
        <v>0.17329829871729069</v>
      </c>
      <c r="CU62" s="53">
        <v>1.4500401823103795</v>
      </c>
      <c r="CV62" s="53">
        <v>2.6215886775652737</v>
      </c>
      <c r="CW62" s="53">
        <v>2.1615037501967174</v>
      </c>
      <c r="CX62" s="53">
        <v>3.0708893015724956</v>
      </c>
      <c r="CY62" s="53">
        <v>3.0404206082584322</v>
      </c>
      <c r="CZ62" s="53">
        <v>4.3192495587397417</v>
      </c>
      <c r="DA62" s="54">
        <v>2.7672652110628579</v>
      </c>
    </row>
    <row r="63" spans="2:105" x14ac:dyDescent="0.3">
      <c r="B63" s="52" t="s">
        <v>266</v>
      </c>
      <c r="C63" s="54">
        <v>132620.625</v>
      </c>
      <c r="D63" s="53"/>
      <c r="E63" s="52" t="s">
        <v>266</v>
      </c>
      <c r="F63" s="54">
        <v>68.740875244140625</v>
      </c>
      <c r="G63" s="53"/>
      <c r="H63" s="52" t="s">
        <v>266</v>
      </c>
      <c r="I63" s="54">
        <v>52.9022216796875</v>
      </c>
      <c r="J63" s="53"/>
      <c r="K63" s="52" t="s">
        <v>266</v>
      </c>
      <c r="L63" s="54">
        <v>0.90981185436248779</v>
      </c>
      <c r="M63" s="53"/>
      <c r="N63" s="52" t="s">
        <v>266</v>
      </c>
      <c r="O63" s="54">
        <v>46.854087829589844</v>
      </c>
      <c r="P63" s="53"/>
      <c r="Q63" s="52" t="s">
        <v>266</v>
      </c>
      <c r="R63" s="54">
        <v>431.326171875</v>
      </c>
      <c r="S63" s="53"/>
      <c r="T63" s="52" t="s">
        <v>266</v>
      </c>
      <c r="U63" s="54">
        <v>623.3671875</v>
      </c>
      <c r="V63" s="53"/>
      <c r="W63" s="52" t="s">
        <v>266</v>
      </c>
      <c r="X63" s="54">
        <v>1170.219482421875</v>
      </c>
      <c r="Y63" s="53"/>
      <c r="Z63" s="52" t="s">
        <v>266</v>
      </c>
      <c r="AA63" s="54">
        <v>930.96533203125</v>
      </c>
      <c r="AB63" s="53"/>
      <c r="AC63" s="52" t="s">
        <v>266</v>
      </c>
      <c r="AD63" s="54">
        <v>23215.7421875</v>
      </c>
      <c r="AE63" s="53">
        <v>40808.796875</v>
      </c>
      <c r="AF63" s="52" t="s">
        <v>266</v>
      </c>
      <c r="AG63" s="54">
        <v>809.07720947265625</v>
      </c>
      <c r="AI63" s="57">
        <v>51.832718511272752</v>
      </c>
      <c r="AJ63" s="57">
        <v>39.889890188413375</v>
      </c>
      <c r="AK63" s="57">
        <v>0.68602591366349519</v>
      </c>
      <c r="AL63" s="57">
        <v>35.329412623104318</v>
      </c>
      <c r="AM63" s="57">
        <v>325.23310146894573</v>
      </c>
      <c r="AN63" s="57">
        <v>470.03789003407275</v>
      </c>
      <c r="AO63" s="57">
        <v>882.38121515554235</v>
      </c>
      <c r="AP63" s="57">
        <v>701.97628161626437</v>
      </c>
      <c r="AQ63" s="57">
        <v>17505.378358381284</v>
      </c>
      <c r="AR63" s="57">
        <v>610.06891610762375</v>
      </c>
      <c r="AS63"/>
      <c r="AT63" s="52" t="s">
        <v>265</v>
      </c>
      <c r="AU63" s="53"/>
      <c r="AV63" s="54">
        <v>322.42318725585938</v>
      </c>
      <c r="AW63" s="53"/>
      <c r="AX63" s="53"/>
      <c r="AY63" s="52" t="s">
        <v>265</v>
      </c>
      <c r="AZ63" s="53"/>
      <c r="BA63" s="54">
        <v>133.06901658717965</v>
      </c>
      <c r="BB63" s="53"/>
      <c r="BC63" s="53"/>
      <c r="BD63" s="52" t="s">
        <v>265</v>
      </c>
      <c r="BE63" s="53"/>
      <c r="BF63" s="54">
        <v>2.6817185427995094</v>
      </c>
      <c r="BG63" s="53"/>
      <c r="BH63" s="53"/>
      <c r="BI63" s="52" t="s">
        <v>265</v>
      </c>
      <c r="BJ63" s="53"/>
      <c r="BK63" s="54">
        <v>17003.03933043428</v>
      </c>
      <c r="BL63" s="53"/>
      <c r="BM63" s="53"/>
      <c r="BN63" s="52" t="s">
        <v>265</v>
      </c>
      <c r="BO63" s="53"/>
      <c r="BP63" s="54">
        <v>534.10943635464207</v>
      </c>
      <c r="BQ63" s="53"/>
      <c r="BR63" s="53"/>
      <c r="BS63" s="52" t="s">
        <v>265</v>
      </c>
      <c r="BT63" s="53"/>
      <c r="BU63" s="54">
        <v>2743.435414337262</v>
      </c>
      <c r="BV63" s="53"/>
      <c r="BW63" s="53"/>
      <c r="BX63" s="52" t="s">
        <v>265</v>
      </c>
      <c r="BY63" s="53"/>
      <c r="BZ63" s="54">
        <v>1462.8834904026701</v>
      </c>
      <c r="CA63" s="53"/>
      <c r="CB63" s="53"/>
      <c r="CC63" s="52" t="s">
        <v>265</v>
      </c>
      <c r="CD63" s="53"/>
      <c r="CE63" s="54">
        <v>612.16574823263136</v>
      </c>
      <c r="CF63" s="53"/>
      <c r="CG63" s="53"/>
      <c r="CH63" s="52" t="s">
        <v>265</v>
      </c>
      <c r="CI63" s="53"/>
      <c r="CJ63" s="54">
        <v>27778.876675279796</v>
      </c>
      <c r="CK63" s="53"/>
      <c r="CL63" s="53"/>
      <c r="CM63" s="52" t="s">
        <v>265</v>
      </c>
      <c r="CN63" s="53"/>
      <c r="CO63" s="54">
        <v>1829.3492425527188</v>
      </c>
      <c r="CR63" s="53">
        <v>2.0625889580203927</v>
      </c>
      <c r="CS63" s="53">
        <v>2.0812573266026178</v>
      </c>
      <c r="CT63" s="53">
        <v>5.8219383173345338E-2</v>
      </c>
      <c r="CU63" s="53">
        <v>2.0178579851125931</v>
      </c>
      <c r="CV63" s="53">
        <v>2.5768797092018429</v>
      </c>
      <c r="CW63" s="53">
        <v>4.216618422877108</v>
      </c>
      <c r="CX63" s="53">
        <v>3.2561020355938384</v>
      </c>
      <c r="CY63" s="53">
        <v>2.9004403149473306</v>
      </c>
      <c r="CZ63" s="53">
        <v>4.3881818338442535</v>
      </c>
      <c r="DA63" s="54">
        <v>2.8244166730687286</v>
      </c>
    </row>
    <row r="64" spans="2:105" x14ac:dyDescent="0.3">
      <c r="B64" s="52" t="s">
        <v>267</v>
      </c>
      <c r="C64" s="54">
        <v>101775.8203125</v>
      </c>
      <c r="D64" s="53"/>
      <c r="E64" s="52" t="s">
        <v>267</v>
      </c>
      <c r="F64" s="54">
        <v>130.55964660644531</v>
      </c>
      <c r="G64" s="53"/>
      <c r="H64" s="52" t="s">
        <v>267</v>
      </c>
      <c r="I64" s="54">
        <v>59.889640808105469</v>
      </c>
      <c r="J64" s="53"/>
      <c r="K64" s="52" t="s">
        <v>267</v>
      </c>
      <c r="L64" s="54">
        <v>0.67360579967498779</v>
      </c>
      <c r="M64" s="53"/>
      <c r="N64" s="52" t="s">
        <v>267</v>
      </c>
      <c r="O64" s="54">
        <v>16.480228424072266</v>
      </c>
      <c r="P64" s="53"/>
      <c r="Q64" s="52" t="s">
        <v>267</v>
      </c>
      <c r="R64" s="54">
        <v>332.35296630859375</v>
      </c>
      <c r="S64" s="53"/>
      <c r="T64" s="52" t="s">
        <v>267</v>
      </c>
      <c r="U64" s="54">
        <v>1703.5372314453125</v>
      </c>
      <c r="V64" s="53"/>
      <c r="W64" s="52" t="s">
        <v>267</v>
      </c>
      <c r="X64" s="54">
        <v>1542.8873291015625</v>
      </c>
      <c r="Y64" s="53"/>
      <c r="Z64" s="52" t="s">
        <v>267</v>
      </c>
      <c r="AA64" s="54">
        <v>1199.1201171875</v>
      </c>
      <c r="AB64" s="53"/>
      <c r="AC64" s="52" t="s">
        <v>267</v>
      </c>
      <c r="AD64" s="54">
        <v>19959.916015625</v>
      </c>
      <c r="AE64" s="53" t="s">
        <v>2</v>
      </c>
      <c r="AF64" s="52" t="s">
        <v>267</v>
      </c>
      <c r="AG64" s="54">
        <v>661.013427734375</v>
      </c>
      <c r="AI64" s="57">
        <v>128.28159596804556</v>
      </c>
      <c r="AJ64" s="57">
        <v>58.844665289079359</v>
      </c>
      <c r="AK64" s="57">
        <v>0.66185248874113589</v>
      </c>
      <c r="AL64" s="57">
        <v>16.192675601601788</v>
      </c>
      <c r="AM64" s="57">
        <v>326.55395484714603</v>
      </c>
      <c r="AN64" s="57">
        <v>1673.8133146111186</v>
      </c>
      <c r="AO64" s="57">
        <v>1515.9664882721329</v>
      </c>
      <c r="AP64" s="57">
        <v>1178.197447591808</v>
      </c>
      <c r="AQ64" s="57">
        <v>19611.648380075538</v>
      </c>
      <c r="AR64" s="57">
        <v>649.47983293551499</v>
      </c>
      <c r="AS64"/>
      <c r="AT64" s="52"/>
      <c r="AU64" s="53"/>
      <c r="AV64" s="54">
        <f>AVERAGE(AV59:AV63)</f>
        <v>1027.3479431152343</v>
      </c>
      <c r="AW64" s="53"/>
      <c r="AX64" s="53"/>
      <c r="AY64" s="52"/>
      <c r="AZ64" s="53"/>
      <c r="BA64" s="54">
        <f>AVERAGE(BA59:BA63)</f>
        <v>102.12621865391198</v>
      </c>
      <c r="BB64" s="53"/>
      <c r="BC64" s="53"/>
      <c r="BD64" s="52"/>
      <c r="BE64" s="53"/>
      <c r="BF64" s="54">
        <f>AVERAGE(BF59:BF63)</f>
        <v>13.343294651714469</v>
      </c>
      <c r="BG64" s="53"/>
      <c r="BH64" s="53"/>
      <c r="BI64" s="52"/>
      <c r="BJ64" s="53"/>
      <c r="BK64" s="54">
        <f>AVERAGE(BK59:BK63)</f>
        <v>14378.957716033106</v>
      </c>
      <c r="BL64" s="53"/>
      <c r="BM64" s="53"/>
      <c r="BN64" s="52"/>
      <c r="BO64" s="53"/>
      <c r="BP64" s="54">
        <f>AVERAGE(BP59:BP63)</f>
        <v>390.48956918946095</v>
      </c>
      <c r="BQ64" s="53"/>
      <c r="BR64" s="53"/>
      <c r="BS64" s="52"/>
      <c r="BT64" s="53"/>
      <c r="BU64" s="54">
        <f>AVERAGE(BU59:BU63)</f>
        <v>1605.0840079747345</v>
      </c>
      <c r="BV64" s="53"/>
      <c r="BW64" s="53"/>
      <c r="BX64" s="52"/>
      <c r="BY64" s="53"/>
      <c r="BZ64" s="54">
        <f>AVERAGE(BZ59:BZ63)</f>
        <v>983.93026136344884</v>
      </c>
      <c r="CA64" s="53"/>
      <c r="CB64" s="53"/>
      <c r="CC64" s="52"/>
      <c r="CD64" s="53"/>
      <c r="CE64" s="54">
        <f>AVERAGE(CE59:CE63)</f>
        <v>533.88732528615606</v>
      </c>
      <c r="CF64" s="53"/>
      <c r="CG64" s="53"/>
      <c r="CH64" s="52"/>
      <c r="CI64" s="53"/>
      <c r="CJ64" s="54">
        <v>25836.227097141375</v>
      </c>
      <c r="CK64" s="53"/>
      <c r="CL64" s="53"/>
      <c r="CM64" s="52"/>
      <c r="CN64" s="53"/>
      <c r="CO64" s="54">
        <f>AVERAGE(CO59:CO63)</f>
        <v>1631.9860612225464</v>
      </c>
      <c r="CR64" s="53">
        <v>2.2175900092322975</v>
      </c>
      <c r="CS64" s="53">
        <v>1.855948567563817</v>
      </c>
      <c r="CT64" s="53">
        <v>0.48359226020693752</v>
      </c>
      <c r="CU64" s="53">
        <v>2.1342834367952976</v>
      </c>
      <c r="CV64" s="53">
        <v>2.7914966299474893</v>
      </c>
      <c r="CW64" s="53">
        <v>4.158495000426341</v>
      </c>
      <c r="CX64" s="53">
        <v>3.2077192220768573</v>
      </c>
      <c r="CY64" s="53">
        <v>2.9422106543921736</v>
      </c>
      <c r="CZ64" s="53"/>
      <c r="DA64" s="54">
        <v>2.9179429766052549</v>
      </c>
    </row>
    <row r="65" spans="2:105" x14ac:dyDescent="0.3">
      <c r="B65" s="52" t="s">
        <v>268</v>
      </c>
      <c r="C65" s="54">
        <v>154655.546875</v>
      </c>
      <c r="D65" s="53"/>
      <c r="E65" s="52" t="s">
        <v>268</v>
      </c>
      <c r="F65" s="54">
        <v>80.38006591796875</v>
      </c>
      <c r="G65" s="53"/>
      <c r="H65" s="52" t="s">
        <v>268</v>
      </c>
      <c r="I65" s="54">
        <v>84.543792724609375</v>
      </c>
      <c r="J65" s="53"/>
      <c r="K65" s="52" t="s">
        <v>268</v>
      </c>
      <c r="L65" s="54">
        <v>2.304962158203125</v>
      </c>
      <c r="M65" s="53"/>
      <c r="N65" s="52" t="s">
        <v>268</v>
      </c>
      <c r="O65" s="54">
        <v>43.591888427734375</v>
      </c>
      <c r="P65" s="53"/>
      <c r="Q65" s="52" t="s">
        <v>268</v>
      </c>
      <c r="R65" s="54">
        <v>647.0743408203125</v>
      </c>
      <c r="S65" s="53"/>
      <c r="T65" s="52" t="s">
        <v>268</v>
      </c>
      <c r="U65" s="54">
        <v>224.32064819335938</v>
      </c>
      <c r="V65" s="53"/>
      <c r="W65" s="52" t="s">
        <v>268</v>
      </c>
      <c r="X65" s="54">
        <v>1820.768798828125</v>
      </c>
      <c r="Y65" s="53"/>
      <c r="Z65" s="52" t="s">
        <v>268</v>
      </c>
      <c r="AA65" s="54">
        <v>1697.407470703125</v>
      </c>
      <c r="AB65" s="53"/>
      <c r="AC65" s="52" t="s">
        <v>268</v>
      </c>
      <c r="AD65" s="54">
        <v>32256.337890625</v>
      </c>
      <c r="AE65" s="53">
        <v>18611.078125</v>
      </c>
      <c r="AF65" s="52" t="s">
        <v>268</v>
      </c>
      <c r="AG65" s="54">
        <v>904.9627685546875</v>
      </c>
      <c r="AI65" s="57">
        <v>51.973606858689493</v>
      </c>
      <c r="AJ65" s="57">
        <v>54.665865164824446</v>
      </c>
      <c r="AK65" s="57">
        <v>1.4903844089511418</v>
      </c>
      <c r="AL65" s="57">
        <v>28.186437091045573</v>
      </c>
      <c r="AM65" s="57">
        <v>418.39711144877907</v>
      </c>
      <c r="AN65" s="57">
        <v>145.04532991284563</v>
      </c>
      <c r="AO65" s="57">
        <v>1177.3058487839155</v>
      </c>
      <c r="AP65" s="57">
        <v>1097.5406346563507</v>
      </c>
      <c r="AQ65" s="57">
        <v>20856.890387963977</v>
      </c>
      <c r="AR65" s="57">
        <v>585.14730757515065</v>
      </c>
      <c r="AS65"/>
      <c r="AT65" s="52"/>
      <c r="AU65" s="53"/>
      <c r="AV65" s="54">
        <f>STDEV(AV59:AV63)</f>
        <v>433.48531251675468</v>
      </c>
      <c r="AW65" s="53"/>
      <c r="AX65" s="53"/>
      <c r="AY65" s="52"/>
      <c r="AZ65" s="53"/>
      <c r="BA65" s="54">
        <f>STDEV(BA59:BA63)</f>
        <v>29.165119726709158</v>
      </c>
      <c r="BB65" s="53"/>
      <c r="BC65" s="53"/>
      <c r="BD65" s="52"/>
      <c r="BE65" s="53"/>
      <c r="BF65" s="54">
        <f>STDEV(BF59:BF63)</f>
        <v>9.3755030746394024</v>
      </c>
      <c r="BG65" s="53"/>
      <c r="BH65" s="53"/>
      <c r="BI65" s="52"/>
      <c r="BJ65" s="53"/>
      <c r="BK65" s="54">
        <f>STDEV(BK59:BK63)</f>
        <v>7230.1255458770675</v>
      </c>
      <c r="BL65" s="53"/>
      <c r="BM65" s="53"/>
      <c r="BN65" s="52"/>
      <c r="BO65" s="53"/>
      <c r="BP65" s="54">
        <f>STDEV(BP59:BP63)</f>
        <v>125.27813960731856</v>
      </c>
      <c r="BQ65" s="53"/>
      <c r="BR65" s="53"/>
      <c r="BS65" s="52"/>
      <c r="BT65" s="53"/>
      <c r="BU65" s="54">
        <f>STDEV(BU59:BU63)</f>
        <v>1664.0137966225159</v>
      </c>
      <c r="BV65" s="53"/>
      <c r="BW65" s="53"/>
      <c r="BX65" s="52"/>
      <c r="BY65" s="53"/>
      <c r="BZ65" s="54">
        <f>STDEV(BZ59:BZ63)</f>
        <v>743.66753310062631</v>
      </c>
      <c r="CA65" s="53"/>
      <c r="CB65" s="53"/>
      <c r="CC65" s="52"/>
      <c r="CD65" s="53"/>
      <c r="CE65" s="54">
        <f>STDEV(CE59:CE63)</f>
        <v>176.93720746737944</v>
      </c>
      <c r="CF65" s="53"/>
      <c r="CG65" s="53"/>
      <c r="CH65" s="52"/>
      <c r="CI65" s="53"/>
      <c r="CJ65" s="54">
        <v>15379.92574669078</v>
      </c>
      <c r="CK65" s="53"/>
      <c r="CL65" s="53"/>
      <c r="CM65" s="52"/>
      <c r="CN65" s="53"/>
      <c r="CO65" s="54">
        <f>STDEV(CO59:CO63)</f>
        <v>384.9457653540195</v>
      </c>
      <c r="CR65" s="53">
        <v>1.8667591945989124</v>
      </c>
      <c r="CS65" s="53">
        <v>1.1088234212376502</v>
      </c>
      <c r="CT65" s="53">
        <v>-0.25306354338014087</v>
      </c>
      <c r="CU65" s="53">
        <v>1.4289298884408326</v>
      </c>
      <c r="CV65" s="53">
        <v>2.2820978436183124</v>
      </c>
      <c r="CW65" s="53">
        <v>1.7444974219329377</v>
      </c>
      <c r="CX65" s="53">
        <v>2.6510587416780109</v>
      </c>
      <c r="CY65" s="53">
        <v>2.3816084496002481</v>
      </c>
      <c r="CZ65" s="53">
        <v>3.9317153638230096</v>
      </c>
      <c r="DA65" s="54">
        <v>2.695098129150761</v>
      </c>
    </row>
    <row r="66" spans="2:105" x14ac:dyDescent="0.3">
      <c r="B66" s="52" t="s">
        <v>269</v>
      </c>
      <c r="C66" s="54">
        <v>150284.53125</v>
      </c>
      <c r="D66" s="53"/>
      <c r="E66" s="52" t="s">
        <v>269</v>
      </c>
      <c r="F66" s="54">
        <v>173.5814208984375</v>
      </c>
      <c r="G66" s="53"/>
      <c r="H66" s="52" t="s">
        <v>269</v>
      </c>
      <c r="I66" s="54">
        <v>181.20559692382813</v>
      </c>
      <c r="J66" s="53"/>
      <c r="K66" s="52" t="s">
        <v>269</v>
      </c>
      <c r="L66" s="54">
        <v>1.7184371948242188</v>
      </c>
      <c r="M66" s="53"/>
      <c r="N66" s="52" t="s">
        <v>269</v>
      </c>
      <c r="O66" s="54">
        <v>156.59297180175781</v>
      </c>
      <c r="P66" s="53"/>
      <c r="Q66" s="52" t="s">
        <v>269</v>
      </c>
      <c r="R66" s="54">
        <v>567.27545166015625</v>
      </c>
      <c r="S66" s="53"/>
      <c r="T66" s="52" t="s">
        <v>269</v>
      </c>
      <c r="U66" s="54">
        <v>24747.578125</v>
      </c>
      <c r="V66" s="53"/>
      <c r="W66" s="52" t="s">
        <v>269</v>
      </c>
      <c r="X66" s="54">
        <v>2710.29345703125</v>
      </c>
      <c r="Y66" s="53"/>
      <c r="Z66" s="52" t="s">
        <v>269</v>
      </c>
      <c r="AA66" s="54">
        <v>1194.96337890625</v>
      </c>
      <c r="AB66" s="53"/>
      <c r="AC66" s="52" t="s">
        <v>269</v>
      </c>
      <c r="AD66" s="54">
        <v>36736.359375</v>
      </c>
      <c r="AE66" s="53">
        <v>4958.6162109375</v>
      </c>
      <c r="AF66" s="52" t="s">
        <v>269</v>
      </c>
      <c r="AG66" s="54">
        <v>1003.0693359375</v>
      </c>
      <c r="AI66" s="57">
        <v>115.50185468501935</v>
      </c>
      <c r="AJ66" s="57">
        <v>120.5750155499308</v>
      </c>
      <c r="AK66" s="57">
        <v>1.1434558038216049</v>
      </c>
      <c r="AL66" s="57">
        <v>104.19766458948702</v>
      </c>
      <c r="AM66" s="57">
        <v>377.46762553791194</v>
      </c>
      <c r="AN66" s="57">
        <v>16467.149292851787</v>
      </c>
      <c r="AO66" s="57">
        <v>1803.4414017785014</v>
      </c>
      <c r="AP66" s="57">
        <v>795.13398283048502</v>
      </c>
      <c r="AQ66" s="57">
        <v>24444.5380169491</v>
      </c>
      <c r="AR66" s="57">
        <v>667.44682742422958</v>
      </c>
      <c r="AS66"/>
      <c r="AT66" s="52"/>
      <c r="AU66" s="53"/>
      <c r="AV66" s="54"/>
      <c r="AW66" s="53"/>
      <c r="AX66" s="53"/>
      <c r="AY66" s="52"/>
      <c r="AZ66" s="53"/>
      <c r="BA66" s="54"/>
      <c r="BB66" s="53"/>
      <c r="BC66" s="53"/>
      <c r="BD66" s="52"/>
      <c r="BE66" s="53"/>
      <c r="BF66" s="54"/>
      <c r="BG66" s="53"/>
      <c r="BH66" s="53"/>
      <c r="BI66" s="52"/>
      <c r="BJ66" s="53"/>
      <c r="BK66" s="54"/>
      <c r="BL66" s="53"/>
      <c r="BM66" s="53"/>
      <c r="BN66" s="52"/>
      <c r="BO66" s="53"/>
      <c r="BP66" s="54"/>
      <c r="BQ66" s="53"/>
      <c r="BR66" s="53"/>
      <c r="BS66" s="52"/>
      <c r="BT66" s="53"/>
      <c r="BU66" s="54"/>
      <c r="BV66" s="53"/>
      <c r="BW66" s="53"/>
      <c r="BX66" s="52"/>
      <c r="BY66" s="53"/>
      <c r="BZ66" s="54"/>
      <c r="CA66" s="53"/>
      <c r="CB66" s="53"/>
      <c r="CC66" s="52"/>
      <c r="CD66" s="53"/>
      <c r="CE66" s="54"/>
      <c r="CF66" s="53"/>
      <c r="CG66" s="53"/>
      <c r="CH66" s="52"/>
      <c r="CI66" s="53"/>
      <c r="CJ66" s="54"/>
      <c r="CK66" s="53"/>
      <c r="CL66" s="53"/>
      <c r="CM66" s="52"/>
      <c r="CN66" s="53"/>
      <c r="CO66" s="54"/>
      <c r="CR66" s="53">
        <v>1.8069078263389557</v>
      </c>
      <c r="CS66" s="53">
        <v>1.5012487466652966</v>
      </c>
      <c r="CT66" s="53">
        <v>-0.53620664967681053</v>
      </c>
      <c r="CU66" s="53">
        <v>1.1463606035646148</v>
      </c>
      <c r="CV66" s="53">
        <v>2.4973067239730549</v>
      </c>
      <c r="CW66" s="53">
        <v>2.1616526950722901</v>
      </c>
      <c r="CX66" s="53">
        <v>3.0025995675889741</v>
      </c>
      <c r="CY66" s="53">
        <v>2.5642787638746429</v>
      </c>
      <c r="CZ66" s="53">
        <v>3.9626406908642817</v>
      </c>
      <c r="DA66" s="54">
        <v>2.7884734096093311</v>
      </c>
    </row>
    <row r="67" spans="2:105" x14ac:dyDescent="0.3">
      <c r="B67" s="52" t="s">
        <v>270</v>
      </c>
      <c r="C67" s="54">
        <v>118971.453125</v>
      </c>
      <c r="D67" s="53"/>
      <c r="E67" s="52" t="s">
        <v>270</v>
      </c>
      <c r="F67" s="54">
        <v>196.35084533691406</v>
      </c>
      <c r="G67" s="53"/>
      <c r="H67" s="52" t="s">
        <v>270</v>
      </c>
      <c r="I67" s="54">
        <v>85.386917114257813</v>
      </c>
      <c r="J67" s="53"/>
      <c r="K67" s="52" t="s">
        <v>270</v>
      </c>
      <c r="L67" s="54">
        <v>3.6227221488952637</v>
      </c>
      <c r="M67" s="53"/>
      <c r="N67" s="52" t="s">
        <v>270</v>
      </c>
      <c r="O67" s="54">
        <v>162.07879638671875</v>
      </c>
      <c r="P67" s="53"/>
      <c r="Q67" s="52" t="s">
        <v>270</v>
      </c>
      <c r="R67" s="54">
        <v>736.1043701171875</v>
      </c>
      <c r="S67" s="53"/>
      <c r="T67" s="52" t="s">
        <v>270</v>
      </c>
      <c r="U67" s="54">
        <v>17137.1171875</v>
      </c>
      <c r="V67" s="53"/>
      <c r="W67" s="52" t="s">
        <v>270</v>
      </c>
      <c r="X67" s="54">
        <v>1919.384521484375</v>
      </c>
      <c r="Y67" s="53"/>
      <c r="Z67" s="52" t="s">
        <v>270</v>
      </c>
      <c r="AA67" s="54">
        <v>1041.4859619140625</v>
      </c>
      <c r="AB67" s="53"/>
      <c r="AC67" s="52" t="s">
        <v>270</v>
      </c>
      <c r="AD67" s="54"/>
      <c r="AE67" s="53">
        <v>9763.6025390625</v>
      </c>
      <c r="AF67" s="52" t="s">
        <v>270</v>
      </c>
      <c r="AG67" s="54">
        <v>984.885498046875</v>
      </c>
      <c r="AI67" s="57">
        <v>165.04030183662101</v>
      </c>
      <c r="AJ67" s="57">
        <v>71.770928967761833</v>
      </c>
      <c r="AK67" s="57">
        <v>3.0450347993051494</v>
      </c>
      <c r="AL67" s="57">
        <v>136.23335021085023</v>
      </c>
      <c r="AM67" s="57">
        <v>618.72352634357014</v>
      </c>
      <c r="AN67" s="57">
        <v>14404.394278932197</v>
      </c>
      <c r="AO67" s="57">
        <v>1613.3151870203108</v>
      </c>
      <c r="AP67" s="57">
        <v>875.40828875965917</v>
      </c>
      <c r="AQ67" s="57">
        <v>0</v>
      </c>
      <c r="AR67" s="57">
        <v>827.83346103378528</v>
      </c>
      <c r="AS67"/>
      <c r="AT67" s="52" t="s">
        <v>266</v>
      </c>
      <c r="AU67" s="53"/>
      <c r="AV67" s="54">
        <v>68.740875244140625</v>
      </c>
      <c r="AW67" s="53"/>
      <c r="AX67" s="53"/>
      <c r="AY67" s="52" t="s">
        <v>266</v>
      </c>
      <c r="AZ67" s="53"/>
      <c r="BA67" s="54">
        <v>39.889890188413375</v>
      </c>
      <c r="BB67" s="53"/>
      <c r="BC67" s="53"/>
      <c r="BD67" s="52" t="s">
        <v>266</v>
      </c>
      <c r="BE67" s="53"/>
      <c r="BF67" s="54">
        <v>0.68602591366349519</v>
      </c>
      <c r="BG67" s="53"/>
      <c r="BH67" s="53"/>
      <c r="BI67" s="52" t="s">
        <v>266</v>
      </c>
      <c r="BJ67" s="53"/>
      <c r="BK67" s="54">
        <v>35.329412623104318</v>
      </c>
      <c r="BL67" s="53"/>
      <c r="BM67" s="53"/>
      <c r="BN67" s="52" t="s">
        <v>266</v>
      </c>
      <c r="BO67" s="53"/>
      <c r="BP67" s="54">
        <v>325.23310146894573</v>
      </c>
      <c r="BQ67" s="53"/>
      <c r="BR67" s="53"/>
      <c r="BS67" s="52" t="s">
        <v>266</v>
      </c>
      <c r="BT67" s="53"/>
      <c r="BU67" s="54">
        <v>470.03789003407275</v>
      </c>
      <c r="BV67" s="53"/>
      <c r="BW67" s="53"/>
      <c r="BX67" s="52" t="s">
        <v>266</v>
      </c>
      <c r="BY67" s="53"/>
      <c r="BZ67" s="54">
        <v>882.38121515554235</v>
      </c>
      <c r="CA67" s="53"/>
      <c r="CB67" s="53"/>
      <c r="CC67" s="52" t="s">
        <v>266</v>
      </c>
      <c r="CD67" s="53"/>
      <c r="CE67" s="54">
        <v>701.97628161626437</v>
      </c>
      <c r="CF67" s="53"/>
      <c r="CG67" s="53"/>
      <c r="CH67" s="52" t="s">
        <v>266</v>
      </c>
      <c r="CI67" s="53"/>
      <c r="CJ67" s="54">
        <v>17505.378358381284</v>
      </c>
      <c r="CK67" s="53"/>
      <c r="CL67" s="53"/>
      <c r="CM67" s="52" t="s">
        <v>266</v>
      </c>
      <c r="CN67" s="53"/>
      <c r="CO67" s="54">
        <v>610.06891610762375</v>
      </c>
      <c r="CR67" s="53">
        <v>1.9718950997249907</v>
      </c>
      <c r="CS67" s="53">
        <v>1.610545421044254</v>
      </c>
      <c r="CT67" s="53">
        <v>0.64282019823790115</v>
      </c>
      <c r="CU67" s="53">
        <v>1.7517112579483647</v>
      </c>
      <c r="CV67" s="53">
        <v>2.6992972399577333</v>
      </c>
      <c r="CW67" s="53">
        <v>2.3367736177381637</v>
      </c>
      <c r="CX67" s="53">
        <v>3.190719059016454</v>
      </c>
      <c r="CY67" s="53">
        <v>3.2521825280949357</v>
      </c>
      <c r="CZ67" s="53">
        <v>4.641277326860906</v>
      </c>
      <c r="DA67" s="54">
        <v>3.1323846709010206</v>
      </c>
    </row>
    <row r="68" spans="2:105" x14ac:dyDescent="0.3">
      <c r="B68" s="52" t="s">
        <v>271</v>
      </c>
      <c r="C68" s="54">
        <v>204043.03125</v>
      </c>
      <c r="D68" s="53"/>
      <c r="E68" s="52" t="s">
        <v>271</v>
      </c>
      <c r="F68" s="54">
        <v>150.13465881347656</v>
      </c>
      <c r="G68" s="53"/>
      <c r="H68" s="52" t="s">
        <v>271</v>
      </c>
      <c r="I68" s="54">
        <v>26.214717864990234</v>
      </c>
      <c r="J68" s="53"/>
      <c r="K68" s="52" t="s">
        <v>271</v>
      </c>
      <c r="L68" s="54">
        <v>1.1393527984619141</v>
      </c>
      <c r="M68" s="53"/>
      <c r="N68" s="52" t="s">
        <v>271</v>
      </c>
      <c r="O68" s="54">
        <v>54.783737182617188</v>
      </c>
      <c r="P68" s="53"/>
      <c r="Q68" s="52" t="s">
        <v>271</v>
      </c>
      <c r="R68" s="54">
        <v>390.6785888671875</v>
      </c>
      <c r="S68" s="53"/>
      <c r="T68" s="52" t="s">
        <v>271</v>
      </c>
      <c r="U68" s="54">
        <v>113.29720306396484</v>
      </c>
      <c r="V68" s="53"/>
      <c r="W68" s="52" t="s">
        <v>271</v>
      </c>
      <c r="X68" s="54">
        <v>913.6513671875</v>
      </c>
      <c r="Y68" s="53"/>
      <c r="Z68" s="52" t="s">
        <v>271</v>
      </c>
      <c r="AA68" s="54">
        <v>491.28128051757813</v>
      </c>
      <c r="AB68" s="53"/>
      <c r="AC68" s="52" t="s">
        <v>271</v>
      </c>
      <c r="AD68" s="54">
        <v>17435.609375</v>
      </c>
      <c r="AE68" s="53">
        <v>3815.63671875</v>
      </c>
      <c r="AF68" s="52" t="s">
        <v>271</v>
      </c>
      <c r="AG68" s="54">
        <v>1011.1600341796875</v>
      </c>
      <c r="AI68" s="57">
        <v>73.579900226794237</v>
      </c>
      <c r="AJ68" s="57">
        <v>12.847641845151346</v>
      </c>
      <c r="AK68" s="57">
        <v>0.55838848868400848</v>
      </c>
      <c r="AL68" s="57">
        <v>26.849109644668246</v>
      </c>
      <c r="AM68" s="57">
        <v>191.4687242557751</v>
      </c>
      <c r="AN68" s="57">
        <v>55.526132095709521</v>
      </c>
      <c r="AO68" s="57">
        <v>447.77386494913685</v>
      </c>
      <c r="AP68" s="57">
        <v>240.77336898393983</v>
      </c>
      <c r="AQ68" s="57">
        <v>8545.06486606609</v>
      </c>
      <c r="AR68" s="57">
        <v>495.5621507802353</v>
      </c>
      <c r="AS68"/>
      <c r="AT68" s="52" t="s">
        <v>267</v>
      </c>
      <c r="AU68" s="53"/>
      <c r="AV68" s="54">
        <v>130.55964660644531</v>
      </c>
      <c r="AW68" s="53"/>
      <c r="AX68" s="53"/>
      <c r="AY68" s="52" t="s">
        <v>267</v>
      </c>
      <c r="AZ68" s="53"/>
      <c r="BA68" s="54">
        <v>58.844665289079359</v>
      </c>
      <c r="BB68" s="53"/>
      <c r="BC68" s="53"/>
      <c r="BD68" s="52" t="s">
        <v>267</v>
      </c>
      <c r="BE68" s="53"/>
      <c r="BF68" s="54">
        <v>0.66185248874113589</v>
      </c>
      <c r="BG68" s="53"/>
      <c r="BH68" s="53"/>
      <c r="BI68" s="52" t="s">
        <v>267</v>
      </c>
      <c r="BJ68" s="53"/>
      <c r="BK68" s="54">
        <v>16.192675601601788</v>
      </c>
      <c r="BL68" s="53"/>
      <c r="BM68" s="53"/>
      <c r="BN68" s="52" t="s">
        <v>267</v>
      </c>
      <c r="BO68" s="53"/>
      <c r="BP68" s="54">
        <v>326.55395484714603</v>
      </c>
      <c r="BQ68" s="53"/>
      <c r="BR68" s="53"/>
      <c r="BS68" s="52" t="s">
        <v>267</v>
      </c>
      <c r="BT68" s="53"/>
      <c r="BU68" s="54">
        <v>1673.8133146111186</v>
      </c>
      <c r="BV68" s="53"/>
      <c r="BW68" s="53"/>
      <c r="BX68" s="52" t="s">
        <v>267</v>
      </c>
      <c r="BY68" s="53"/>
      <c r="BZ68" s="54">
        <v>1515.9664882721329</v>
      </c>
      <c r="CA68" s="53"/>
      <c r="CB68" s="53"/>
      <c r="CC68" s="52" t="s">
        <v>267</v>
      </c>
      <c r="CD68" s="53"/>
      <c r="CE68" s="54">
        <v>1178.197447591808</v>
      </c>
      <c r="CF68" s="53"/>
      <c r="CG68" s="53"/>
      <c r="CH68" s="52" t="s">
        <v>267</v>
      </c>
      <c r="CI68" s="53"/>
      <c r="CJ68" s="54">
        <v>19611.648380075538</v>
      </c>
      <c r="CK68" s="53"/>
      <c r="CL68" s="53"/>
      <c r="CM68" s="52" t="s">
        <v>267</v>
      </c>
      <c r="CN68" s="53"/>
      <c r="CO68" s="54">
        <v>649.47983293551499</v>
      </c>
      <c r="CR68" s="53">
        <v>2.2825951009151444</v>
      </c>
      <c r="CS68" s="53">
        <v>1.2508666994745767</v>
      </c>
      <c r="CT68" s="53">
        <v>0.77559417013426168</v>
      </c>
      <c r="CU68" s="53">
        <v>1.9555410204543868</v>
      </c>
      <c r="CV68" s="53">
        <v>2.3183532968698204</v>
      </c>
      <c r="CW68" s="53">
        <v>3.8314175341423535</v>
      </c>
      <c r="CX68" s="53">
        <v>2.7421955123223221</v>
      </c>
      <c r="CY68" s="53">
        <v>2.4650886157297145</v>
      </c>
      <c r="CZ68" s="53">
        <v>4.1155684954621909</v>
      </c>
      <c r="DA68" s="54">
        <v>2.6788397474805761</v>
      </c>
    </row>
    <row r="69" spans="2:105" x14ac:dyDescent="0.3">
      <c r="B69" s="52" t="s">
        <v>272</v>
      </c>
      <c r="C69" s="54">
        <v>124114.1484375</v>
      </c>
      <c r="D69" s="53"/>
      <c r="E69" s="52" t="s">
        <v>272</v>
      </c>
      <c r="F69" s="54">
        <v>79.566291809082031</v>
      </c>
      <c r="G69" s="53"/>
      <c r="H69" s="52" t="s">
        <v>272</v>
      </c>
      <c r="I69" s="54">
        <v>39.361354827880859</v>
      </c>
      <c r="J69" s="53"/>
      <c r="K69" s="52" t="s">
        <v>272</v>
      </c>
      <c r="L69" s="54">
        <v>0.3610893189907074</v>
      </c>
      <c r="M69" s="53"/>
      <c r="N69" s="52" t="s">
        <v>272</v>
      </c>
      <c r="O69" s="54">
        <v>17.385288238525391</v>
      </c>
      <c r="P69" s="53"/>
      <c r="Q69" s="52" t="s">
        <v>272</v>
      </c>
      <c r="R69" s="54">
        <v>390.05694580078125</v>
      </c>
      <c r="S69" s="53"/>
      <c r="T69" s="52" t="s">
        <v>272</v>
      </c>
      <c r="U69" s="54">
        <v>180.08352661132813</v>
      </c>
      <c r="V69" s="53"/>
      <c r="W69" s="52" t="s">
        <v>272</v>
      </c>
      <c r="X69" s="54">
        <v>1248.5928955078125</v>
      </c>
      <c r="Y69" s="53"/>
      <c r="Z69" s="52" t="s">
        <v>272</v>
      </c>
      <c r="AA69" s="54">
        <v>455.0928955078125</v>
      </c>
      <c r="AB69" s="53"/>
      <c r="AC69" s="52" t="s">
        <v>272</v>
      </c>
      <c r="AD69" s="54">
        <v>11388.380859375</v>
      </c>
      <c r="AE69" s="53">
        <v>25745.517578125</v>
      </c>
      <c r="AF69" s="52" t="s">
        <v>272</v>
      </c>
      <c r="AG69" s="54">
        <v>762.5963134765625</v>
      </c>
      <c r="AI69" s="57">
        <v>64.107350218133377</v>
      </c>
      <c r="AJ69" s="57">
        <v>31.713833856501871</v>
      </c>
      <c r="AK69" s="57">
        <v>0.29093324454668495</v>
      </c>
      <c r="AL69" s="57">
        <v>14.00749911061113</v>
      </c>
      <c r="AM69" s="57">
        <v>314.27274868441106</v>
      </c>
      <c r="AN69" s="57">
        <v>145.09508293650546</v>
      </c>
      <c r="AO69" s="57">
        <v>1006.0036758311763</v>
      </c>
      <c r="AP69" s="57">
        <v>366.67285820116075</v>
      </c>
      <c r="AQ69" s="57">
        <v>9175.7313753071703</v>
      </c>
      <c r="AR69" s="57">
        <v>614.43141098501121</v>
      </c>
      <c r="AS69"/>
      <c r="AT69" s="52" t="s">
        <v>268</v>
      </c>
      <c r="AU69" s="53"/>
      <c r="AV69" s="54">
        <v>80.38006591796875</v>
      </c>
      <c r="AW69" s="53"/>
      <c r="AX69" s="53"/>
      <c r="AY69" s="52" t="s">
        <v>268</v>
      </c>
      <c r="AZ69" s="53"/>
      <c r="BA69" s="54">
        <v>54.665865164824446</v>
      </c>
      <c r="BB69" s="53"/>
      <c r="BC69" s="53"/>
      <c r="BD69" s="52" t="s">
        <v>268</v>
      </c>
      <c r="BE69" s="53"/>
      <c r="BF69" s="54">
        <v>1.4903844089511418</v>
      </c>
      <c r="BG69" s="53"/>
      <c r="BH69" s="53"/>
      <c r="BI69" s="52" t="s">
        <v>268</v>
      </c>
      <c r="BJ69" s="53"/>
      <c r="BK69" s="54">
        <v>28.186437091045573</v>
      </c>
      <c r="BL69" s="53"/>
      <c r="BM69" s="53"/>
      <c r="BN69" s="52" t="s">
        <v>268</v>
      </c>
      <c r="BO69" s="53"/>
      <c r="BP69" s="54">
        <v>418.39711144877907</v>
      </c>
      <c r="BQ69" s="53"/>
      <c r="BR69" s="53"/>
      <c r="BS69" s="52" t="s">
        <v>268</v>
      </c>
      <c r="BT69" s="53"/>
      <c r="BU69" s="54">
        <v>145.04532991284563</v>
      </c>
      <c r="BV69" s="53"/>
      <c r="BW69" s="53"/>
      <c r="BX69" s="52" t="s">
        <v>268</v>
      </c>
      <c r="BY69" s="53"/>
      <c r="BZ69" s="54">
        <v>1177.3058487839155</v>
      </c>
      <c r="CA69" s="53"/>
      <c r="CB69" s="53"/>
      <c r="CC69" s="52" t="s">
        <v>268</v>
      </c>
      <c r="CD69" s="53"/>
      <c r="CE69" s="54">
        <v>1097.5406346563507</v>
      </c>
      <c r="CF69" s="53"/>
      <c r="CG69" s="53"/>
      <c r="CH69" s="52" t="s">
        <v>268</v>
      </c>
      <c r="CI69" s="53"/>
      <c r="CJ69" s="54">
        <v>20856.890387963977</v>
      </c>
      <c r="CK69" s="53"/>
      <c r="CL69" s="53"/>
      <c r="CM69" s="52" t="s">
        <v>268</v>
      </c>
      <c r="CN69" s="53"/>
      <c r="CO69" s="54">
        <v>585.14730757515065</v>
      </c>
      <c r="CR69" s="53">
        <v>2.2211781310337111</v>
      </c>
      <c r="CS69" s="53"/>
      <c r="CT69" s="53">
        <v>0.80626289953648456</v>
      </c>
      <c r="CU69" s="53">
        <v>2.0250156625355245</v>
      </c>
      <c r="CV69" s="53">
        <v>2.5654396595534874</v>
      </c>
      <c r="CW69" s="53">
        <v>3.8986093723805801</v>
      </c>
      <c r="CX69" s="53">
        <v>2.8683737221009991</v>
      </c>
      <c r="CY69" s="53">
        <v>2.6775033664543741</v>
      </c>
      <c r="CZ69" s="53"/>
      <c r="DA69" s="54">
        <v>2.9693830744146967</v>
      </c>
    </row>
    <row r="70" spans="2:105" x14ac:dyDescent="0.3">
      <c r="B70" s="52" t="s">
        <v>273</v>
      </c>
      <c r="C70" s="54">
        <v>87597.875</v>
      </c>
      <c r="D70" s="53"/>
      <c r="E70" s="52" t="s">
        <v>273</v>
      </c>
      <c r="F70" s="54">
        <v>82.108604431152344</v>
      </c>
      <c r="G70" s="53"/>
      <c r="H70" s="52" t="s">
        <v>273</v>
      </c>
      <c r="I70" s="54">
        <v>35.730491638183594</v>
      </c>
      <c r="J70" s="53"/>
      <c r="K70" s="52" t="s">
        <v>273</v>
      </c>
      <c r="L70" s="54">
        <v>3.8486974239349365</v>
      </c>
      <c r="M70" s="53"/>
      <c r="N70" s="52" t="s">
        <v>273</v>
      </c>
      <c r="O70" s="54">
        <v>49.454387664794922</v>
      </c>
      <c r="P70" s="53"/>
      <c r="Q70" s="52" t="s">
        <v>273</v>
      </c>
      <c r="R70" s="54">
        <v>438.31951904296875</v>
      </c>
      <c r="S70" s="53"/>
      <c r="T70" s="52" t="s">
        <v>273</v>
      </c>
      <c r="U70" s="54">
        <v>190.22482299804688</v>
      </c>
      <c r="V70" s="53"/>
      <c r="W70" s="52" t="s">
        <v>273</v>
      </c>
      <c r="X70" s="54">
        <v>1358.9786376953125</v>
      </c>
      <c r="Y70" s="53"/>
      <c r="Z70" s="52" t="s">
        <v>273</v>
      </c>
      <c r="AA70" s="54">
        <v>1565.5830078125</v>
      </c>
      <c r="AB70" s="53"/>
      <c r="AC70" s="52" t="s">
        <v>273</v>
      </c>
      <c r="AD70" s="54">
        <v>38350.48828125</v>
      </c>
      <c r="AE70" s="53">
        <v>6909.15234375</v>
      </c>
      <c r="AF70" s="52" t="s">
        <v>273</v>
      </c>
      <c r="AG70" s="54">
        <v>1188.1690673828125</v>
      </c>
      <c r="AI70" s="57">
        <v>93.733557384984906</v>
      </c>
      <c r="AJ70" s="57">
        <v>40.789221928252928</v>
      </c>
      <c r="AK70" s="57">
        <v>4.3935967898021913</v>
      </c>
      <c r="AL70" s="57">
        <v>56.456149952033563</v>
      </c>
      <c r="AM70" s="57">
        <v>500.37688590387467</v>
      </c>
      <c r="AN70" s="57">
        <v>217.15689221690238</v>
      </c>
      <c r="AO70" s="57">
        <v>1551.3831102584536</v>
      </c>
      <c r="AP70" s="57">
        <v>1787.2385692147211</v>
      </c>
      <c r="AQ70" s="57">
        <v>43780.15823015113</v>
      </c>
      <c r="AR70" s="57">
        <v>1356.3902861602664</v>
      </c>
      <c r="AS70"/>
      <c r="AT70" s="52" t="s">
        <v>269</v>
      </c>
      <c r="AU70" s="53"/>
      <c r="AV70" s="54">
        <v>173.5814208984375</v>
      </c>
      <c r="AW70" s="53"/>
      <c r="AX70" s="53"/>
      <c r="AY70" s="52" t="s">
        <v>269</v>
      </c>
      <c r="AZ70" s="53"/>
      <c r="BA70" s="54">
        <v>120.5750155499308</v>
      </c>
      <c r="BB70" s="53"/>
      <c r="BC70" s="53"/>
      <c r="BD70" s="52" t="s">
        <v>269</v>
      </c>
      <c r="BE70" s="53"/>
      <c r="BF70" s="54">
        <v>1.1434558038216049</v>
      </c>
      <c r="BG70" s="53"/>
      <c r="BH70" s="53"/>
      <c r="BI70" s="52" t="s">
        <v>269</v>
      </c>
      <c r="BJ70" s="53"/>
      <c r="BK70" s="54">
        <v>104.19766458948702</v>
      </c>
      <c r="BL70" s="53"/>
      <c r="BM70" s="53"/>
      <c r="BN70" s="52" t="s">
        <v>269</v>
      </c>
      <c r="BO70" s="53"/>
      <c r="BP70" s="54">
        <v>377.46762553791194</v>
      </c>
      <c r="BQ70" s="53"/>
      <c r="BR70" s="53"/>
      <c r="BS70" s="52" t="s">
        <v>269</v>
      </c>
      <c r="BT70" s="53"/>
      <c r="BU70" s="54">
        <v>16467.149292851787</v>
      </c>
      <c r="BV70" s="53"/>
      <c r="BW70" s="53"/>
      <c r="BX70" s="52" t="s">
        <v>269</v>
      </c>
      <c r="BY70" s="53"/>
      <c r="BZ70" s="54">
        <v>1803.4414017785014</v>
      </c>
      <c r="CA70" s="53"/>
      <c r="CB70" s="53"/>
      <c r="CC70" s="52" t="s">
        <v>269</v>
      </c>
      <c r="CD70" s="53"/>
      <c r="CE70" s="54">
        <v>795.13398283048502</v>
      </c>
      <c r="CF70" s="53"/>
      <c r="CG70" s="53"/>
      <c r="CH70" s="52" t="s">
        <v>269</v>
      </c>
      <c r="CI70" s="53"/>
      <c r="CJ70" s="54">
        <v>24444.5380169491</v>
      </c>
      <c r="CK70" s="53"/>
      <c r="CL70" s="53"/>
      <c r="CM70" s="52" t="s">
        <v>269</v>
      </c>
      <c r="CN70" s="53"/>
      <c r="CO70" s="54">
        <v>667.44682742422958</v>
      </c>
      <c r="DA70" s="30"/>
    </row>
    <row r="71" spans="2:105" x14ac:dyDescent="0.3">
      <c r="B71" s="52" t="s">
        <v>274</v>
      </c>
      <c r="C71" s="54">
        <v>142909</v>
      </c>
      <c r="D71" s="53"/>
      <c r="E71" s="52" t="s">
        <v>274</v>
      </c>
      <c r="F71" s="54">
        <v>273.93951416015625</v>
      </c>
      <c r="G71" s="53"/>
      <c r="H71" s="52" t="s">
        <v>274</v>
      </c>
      <c r="I71" s="54">
        <v>25.463979721069336</v>
      </c>
      <c r="J71" s="53"/>
      <c r="K71" s="52" t="s">
        <v>274</v>
      </c>
      <c r="L71" s="54">
        <v>8.5242023468017578</v>
      </c>
      <c r="M71" s="53"/>
      <c r="N71" s="52" t="s">
        <v>274</v>
      </c>
      <c r="O71" s="54">
        <v>129.00323486328125</v>
      </c>
      <c r="P71" s="53"/>
      <c r="Q71" s="52" t="s">
        <v>274</v>
      </c>
      <c r="R71" s="54">
        <v>297.44924926757813</v>
      </c>
      <c r="S71" s="53"/>
      <c r="T71" s="52" t="s">
        <v>274</v>
      </c>
      <c r="U71" s="54">
        <v>9693.421875</v>
      </c>
      <c r="V71" s="53"/>
      <c r="W71" s="52" t="s">
        <v>274</v>
      </c>
      <c r="X71" s="54">
        <v>789.3236083984375</v>
      </c>
      <c r="Y71" s="53"/>
      <c r="Z71" s="52" t="s">
        <v>274</v>
      </c>
      <c r="AA71" s="54">
        <v>417.01165771484375</v>
      </c>
      <c r="AB71" s="53"/>
      <c r="AC71" s="52" t="s">
        <v>274</v>
      </c>
      <c r="AD71" s="54">
        <v>18647.8203125</v>
      </c>
      <c r="AE71" s="53">
        <v>32225.21875</v>
      </c>
      <c r="AF71" s="52" t="s">
        <v>274</v>
      </c>
      <c r="AG71" s="54">
        <v>682.1805419921875</v>
      </c>
      <c r="AI71" s="57">
        <v>191.68807714010751</v>
      </c>
      <c r="AJ71" s="57">
        <v>17.818317755403324</v>
      </c>
      <c r="AK71" s="57">
        <v>5.9647764289175331</v>
      </c>
      <c r="AL71" s="57">
        <v>90.269496577039405</v>
      </c>
      <c r="AM71" s="57">
        <v>208.13892005932317</v>
      </c>
      <c r="AN71" s="57">
        <v>6782.9331077818752</v>
      </c>
      <c r="AO71" s="57">
        <v>552.32603152946103</v>
      </c>
      <c r="AP71" s="57">
        <v>291.80223618865415</v>
      </c>
      <c r="AQ71" s="57">
        <v>13048.73752702769</v>
      </c>
      <c r="AR71" s="57">
        <v>477.35310021915171</v>
      </c>
      <c r="AS71"/>
      <c r="AT71" s="52" t="s">
        <v>270</v>
      </c>
      <c r="AU71" s="53"/>
      <c r="AV71" s="54">
        <v>196.35084533691406</v>
      </c>
      <c r="AW71" s="53"/>
      <c r="AX71" s="53"/>
      <c r="AY71" s="52" t="s">
        <v>270</v>
      </c>
      <c r="AZ71" s="53"/>
      <c r="BA71" s="54">
        <v>71.770928967761833</v>
      </c>
      <c r="BB71" s="53"/>
      <c r="BC71" s="53"/>
      <c r="BD71" s="52" t="s">
        <v>270</v>
      </c>
      <c r="BE71" s="53"/>
      <c r="BF71" s="54">
        <v>3.0450347993051494</v>
      </c>
      <c r="BG71" s="53"/>
      <c r="BH71" s="53"/>
      <c r="BI71" s="52" t="s">
        <v>270</v>
      </c>
      <c r="BJ71" s="53"/>
      <c r="BK71" s="54">
        <v>136.23335021085023</v>
      </c>
      <c r="BL71" s="53"/>
      <c r="BM71" s="53"/>
      <c r="BN71" s="52" t="s">
        <v>270</v>
      </c>
      <c r="BO71" s="53"/>
      <c r="BP71" s="54">
        <v>618.72352634357014</v>
      </c>
      <c r="BQ71" s="53"/>
      <c r="BR71" s="53"/>
      <c r="BS71" s="52" t="s">
        <v>270</v>
      </c>
      <c r="BT71" s="53"/>
      <c r="BU71" s="54">
        <v>14404.394278932197</v>
      </c>
      <c r="BV71" s="53"/>
      <c r="BW71" s="53"/>
      <c r="BX71" s="52" t="s">
        <v>270</v>
      </c>
      <c r="BY71" s="53"/>
      <c r="BZ71" s="54">
        <v>1613.3151870203108</v>
      </c>
      <c r="CA71" s="53"/>
      <c r="CB71" s="53"/>
      <c r="CC71" s="52" t="s">
        <v>270</v>
      </c>
      <c r="CD71" s="53"/>
      <c r="CE71" s="54">
        <v>875.40828875965917</v>
      </c>
      <c r="CF71" s="53"/>
      <c r="CG71" s="53"/>
      <c r="CH71" s="52" t="s">
        <v>270</v>
      </c>
      <c r="CI71" s="53"/>
      <c r="CJ71" s="54">
        <v>0</v>
      </c>
      <c r="CK71" s="53"/>
      <c r="CL71" s="53"/>
      <c r="CM71" s="52" t="s">
        <v>270</v>
      </c>
      <c r="CN71" s="53"/>
      <c r="CO71" s="54">
        <v>827.83346103378528</v>
      </c>
      <c r="DA71" s="30"/>
    </row>
    <row r="72" spans="2:105" x14ac:dyDescent="0.3">
      <c r="B72" s="58" t="s">
        <v>275</v>
      </c>
      <c r="C72" s="59">
        <v>152338.84375</v>
      </c>
      <c r="D72" s="53"/>
      <c r="E72" s="58" t="s">
        <v>275</v>
      </c>
      <c r="F72" s="59">
        <v>253.50631713867188</v>
      </c>
      <c r="G72" s="53"/>
      <c r="H72" s="58" t="s">
        <v>275</v>
      </c>
      <c r="I72" s="59" t="s">
        <v>2</v>
      </c>
      <c r="J72" s="53"/>
      <c r="K72" s="58" t="s">
        <v>275</v>
      </c>
      <c r="L72" s="59">
        <v>9.7515478134155273</v>
      </c>
      <c r="M72" s="53"/>
      <c r="N72" s="58" t="s">
        <v>275</v>
      </c>
      <c r="O72" s="59">
        <v>161.37130737304688</v>
      </c>
      <c r="P72" s="53"/>
      <c r="Q72" s="58" t="s">
        <v>275</v>
      </c>
      <c r="R72" s="59">
        <v>560.080322265625</v>
      </c>
      <c r="S72" s="53"/>
      <c r="T72" s="58" t="s">
        <v>275</v>
      </c>
      <c r="U72" s="59">
        <v>12062.01953125</v>
      </c>
      <c r="V72" s="53"/>
      <c r="W72" s="58" t="s">
        <v>275</v>
      </c>
      <c r="X72" s="59">
        <v>1125.08251953125</v>
      </c>
      <c r="Y72" s="53"/>
      <c r="Z72" s="58" t="s">
        <v>275</v>
      </c>
      <c r="AA72" s="59">
        <v>724.9599609375</v>
      </c>
      <c r="AB72" s="53"/>
      <c r="AC72" s="58" t="s">
        <v>275</v>
      </c>
      <c r="AD72" s="59"/>
      <c r="AE72" s="53">
        <v>14913.0078125</v>
      </c>
      <c r="AF72" s="58" t="s">
        <v>275</v>
      </c>
      <c r="AG72" s="59">
        <v>1419.690673828125</v>
      </c>
      <c r="AI72" s="57">
        <v>166.40950587408662</v>
      </c>
      <c r="AJ72" s="57"/>
      <c r="AK72" s="57">
        <v>6.4012221527810613</v>
      </c>
      <c r="AL72" s="57">
        <v>105.929192713232</v>
      </c>
      <c r="AM72" s="57">
        <v>367.65430830285203</v>
      </c>
      <c r="AN72" s="57">
        <v>7917.8883299421132</v>
      </c>
      <c r="AO72" s="57">
        <v>738.53948988716149</v>
      </c>
      <c r="AP72" s="57">
        <v>475.88647983124793</v>
      </c>
      <c r="AQ72" s="57">
        <v>0</v>
      </c>
      <c r="AR72" s="57">
        <v>931.92953214083002</v>
      </c>
      <c r="AS72"/>
      <c r="AT72" s="52"/>
      <c r="AU72" s="53"/>
      <c r="AV72" s="54">
        <f>AVERAGE(AV67:AV71)</f>
        <v>129.92257080078124</v>
      </c>
      <c r="AW72" s="53"/>
      <c r="AX72" s="53"/>
      <c r="AY72" s="52"/>
      <c r="AZ72" s="53"/>
      <c r="BA72" s="54">
        <f>AVERAGE(BA67:BA71)</f>
        <v>69.149273032001958</v>
      </c>
      <c r="BB72" s="53"/>
      <c r="BC72" s="53"/>
      <c r="BD72" s="52"/>
      <c r="BE72" s="53"/>
      <c r="BF72" s="54">
        <f>AVERAGE(BF67:BF71)</f>
        <v>1.4053506828965054</v>
      </c>
      <c r="BG72" s="53"/>
      <c r="BH72" s="53"/>
      <c r="BI72" s="52"/>
      <c r="BJ72" s="53"/>
      <c r="BK72" s="54">
        <f>AVERAGE(BK67:BK71)</f>
        <v>64.02790802321779</v>
      </c>
      <c r="BL72" s="53"/>
      <c r="BM72" s="53"/>
      <c r="BN72" s="52"/>
      <c r="BO72" s="53"/>
      <c r="BP72" s="54">
        <f>AVERAGE(BP67:BP71)</f>
        <v>413.27506392927063</v>
      </c>
      <c r="BQ72" s="53"/>
      <c r="BR72" s="53"/>
      <c r="BS72" s="52"/>
      <c r="BT72" s="53"/>
      <c r="BU72" s="54">
        <f>AVERAGE(BU67:BU71)</f>
        <v>6632.0880212684042</v>
      </c>
      <c r="BV72" s="53"/>
      <c r="BW72" s="53"/>
      <c r="BX72" s="52"/>
      <c r="BY72" s="53"/>
      <c r="BZ72" s="54">
        <f>AVERAGE(BZ67:BZ71)</f>
        <v>1398.4820282020805</v>
      </c>
      <c r="CA72" s="53"/>
      <c r="CB72" s="53"/>
      <c r="CC72" s="52"/>
      <c r="CD72" s="53"/>
      <c r="CE72" s="54">
        <f>AVERAGE(CE67:CE71)</f>
        <v>929.65132709091336</v>
      </c>
      <c r="CF72" s="53"/>
      <c r="CG72" s="53"/>
      <c r="CH72" s="52"/>
      <c r="CI72" s="53"/>
      <c r="CJ72" s="54">
        <v>16483.69102867398</v>
      </c>
      <c r="CK72" s="53"/>
      <c r="CL72" s="53"/>
      <c r="CM72" s="52"/>
      <c r="CN72" s="53"/>
      <c r="CO72" s="54">
        <f>AVERAGE(CO67:CO71)</f>
        <v>667.99526901526076</v>
      </c>
      <c r="DA72" s="30"/>
    </row>
    <row r="73" spans="2:105" x14ac:dyDescent="0.3">
      <c r="B73" s="41"/>
      <c r="AT73" s="52"/>
      <c r="AU73" s="53"/>
      <c r="AV73" s="54">
        <f>STDEV(AV67:AV71)</f>
        <v>55.939423434033912</v>
      </c>
      <c r="AW73" s="53"/>
      <c r="AX73" s="53"/>
      <c r="AY73" s="52"/>
      <c r="AZ73" s="53"/>
      <c r="BA73" s="54">
        <f>STDEV(BA67:BA71)</f>
        <v>30.917412577445837</v>
      </c>
      <c r="BB73" s="53"/>
      <c r="BC73" s="53"/>
      <c r="BD73" s="52"/>
      <c r="BE73" s="53"/>
      <c r="BF73" s="54">
        <f>STDEV(BF67:BF71)</f>
        <v>0.97910690838636283</v>
      </c>
      <c r="BG73" s="53"/>
      <c r="BH73" s="53"/>
      <c r="BI73" s="52"/>
      <c r="BJ73" s="53"/>
      <c r="BK73" s="54">
        <f>STDEV(BK67:BK71)</f>
        <v>52.970886725037381</v>
      </c>
      <c r="BL73" s="53"/>
      <c r="BM73" s="53"/>
      <c r="BN73" s="52"/>
      <c r="BO73" s="53"/>
      <c r="BP73" s="54">
        <f>STDEV(BP67:BP71)</f>
        <v>121.23264477610972</v>
      </c>
      <c r="BQ73" s="53"/>
      <c r="BR73" s="53"/>
      <c r="BS73" s="52"/>
      <c r="BT73" s="53"/>
      <c r="BU73" s="54">
        <f>STDEV(BU67:BU71)</f>
        <v>8089.7195183873828</v>
      </c>
      <c r="BV73" s="53"/>
      <c r="BW73" s="53"/>
      <c r="BX73" s="52"/>
      <c r="BY73" s="53"/>
      <c r="BZ73" s="54">
        <f>STDEV(BZ67:BZ71)</f>
        <v>367.16036356832262</v>
      </c>
      <c r="CA73" s="53"/>
      <c r="CB73" s="53"/>
      <c r="CC73" s="52"/>
      <c r="CD73" s="53"/>
      <c r="CE73" s="54">
        <f>STDEV(CE67:CE71)</f>
        <v>201.76418355162525</v>
      </c>
      <c r="CF73" s="53"/>
      <c r="CG73" s="53"/>
      <c r="CH73" s="52"/>
      <c r="CI73" s="53"/>
      <c r="CJ73" s="54">
        <v>9553.0098598227451</v>
      </c>
      <c r="CK73" s="53"/>
      <c r="CL73" s="53"/>
      <c r="CM73" s="52"/>
      <c r="CN73" s="53"/>
      <c r="CO73" s="54">
        <f>STDEV(CO67:CO71)</f>
        <v>95.013968532414708</v>
      </c>
      <c r="DA73" s="30"/>
    </row>
    <row r="74" spans="2:105" x14ac:dyDescent="0.3">
      <c r="B74" s="41"/>
      <c r="AT74" s="52"/>
      <c r="AU74" s="53"/>
      <c r="AV74" s="54"/>
      <c r="AW74" s="53"/>
      <c r="AX74" s="53"/>
      <c r="AY74" s="52"/>
      <c r="AZ74" s="53"/>
      <c r="BA74" s="54"/>
      <c r="BB74" s="53"/>
      <c r="BC74" s="53"/>
      <c r="BD74" s="52"/>
      <c r="BE74" s="53"/>
      <c r="BF74" s="54"/>
      <c r="BG74" s="53"/>
      <c r="BH74" s="53"/>
      <c r="BI74" s="52"/>
      <c r="BJ74" s="53"/>
      <c r="BK74" s="54"/>
      <c r="BL74" s="53"/>
      <c r="BM74" s="53"/>
      <c r="BN74" s="52"/>
      <c r="BO74" s="53"/>
      <c r="BP74" s="54"/>
      <c r="BQ74" s="53"/>
      <c r="BR74" s="53"/>
      <c r="BS74" s="52"/>
      <c r="BT74" s="53"/>
      <c r="BU74" s="54"/>
      <c r="BV74" s="53"/>
      <c r="BW74" s="53"/>
      <c r="BX74" s="52"/>
      <c r="BY74" s="53"/>
      <c r="BZ74" s="54"/>
      <c r="CA74" s="53"/>
      <c r="CB74" s="53"/>
      <c r="CC74" s="52"/>
      <c r="CD74" s="53"/>
      <c r="CE74" s="54"/>
      <c r="CF74" s="53"/>
      <c r="CG74" s="53"/>
      <c r="CH74" s="52"/>
      <c r="CI74" s="53"/>
      <c r="CJ74" s="54"/>
      <c r="CK74" s="53"/>
      <c r="CL74" s="53"/>
      <c r="CM74" s="52"/>
      <c r="CN74" s="53"/>
      <c r="CO74" s="54"/>
      <c r="DA74" s="30"/>
    </row>
    <row r="75" spans="2:105" x14ac:dyDescent="0.3">
      <c r="B75" s="41"/>
      <c r="AT75" s="52" t="s">
        <v>271</v>
      </c>
      <c r="AU75" s="53"/>
      <c r="AV75" s="54">
        <v>150.13465881347656</v>
      </c>
      <c r="AW75" s="53"/>
      <c r="AX75" s="53"/>
      <c r="AY75" s="52" t="s">
        <v>271</v>
      </c>
      <c r="AZ75" s="53"/>
      <c r="BA75" s="54">
        <v>12.847641845151346</v>
      </c>
      <c r="BB75" s="53"/>
      <c r="BC75" s="53"/>
      <c r="BD75" s="52" t="s">
        <v>271</v>
      </c>
      <c r="BE75" s="53"/>
      <c r="BF75" s="54">
        <v>0.55838848868400848</v>
      </c>
      <c r="BG75" s="53"/>
      <c r="BH75" s="53"/>
      <c r="BI75" s="52" t="s">
        <v>271</v>
      </c>
      <c r="BJ75" s="53"/>
      <c r="BK75" s="54">
        <v>26.849109644668246</v>
      </c>
      <c r="BL75" s="53"/>
      <c r="BM75" s="53"/>
      <c r="BN75" s="52" t="s">
        <v>271</v>
      </c>
      <c r="BO75" s="53"/>
      <c r="BP75" s="54">
        <v>191.4687242557751</v>
      </c>
      <c r="BQ75" s="53"/>
      <c r="BR75" s="53"/>
      <c r="BS75" s="52" t="s">
        <v>271</v>
      </c>
      <c r="BT75" s="53"/>
      <c r="BU75" s="54">
        <v>55.526132095709521</v>
      </c>
      <c r="BV75" s="53"/>
      <c r="BW75" s="53"/>
      <c r="BX75" s="52" t="s">
        <v>271</v>
      </c>
      <c r="BY75" s="53"/>
      <c r="BZ75" s="54">
        <v>447.77386494913685</v>
      </c>
      <c r="CA75" s="53"/>
      <c r="CB75" s="53"/>
      <c r="CC75" s="52" t="s">
        <v>271</v>
      </c>
      <c r="CD75" s="53"/>
      <c r="CE75" s="54">
        <v>240.77336898393983</v>
      </c>
      <c r="CF75" s="53"/>
      <c r="CG75" s="53"/>
      <c r="CH75" s="52" t="s">
        <v>271</v>
      </c>
      <c r="CI75" s="53"/>
      <c r="CJ75" s="54">
        <v>8545.06486606609</v>
      </c>
      <c r="CK75" s="53"/>
      <c r="CL75" s="53"/>
      <c r="CM75" s="52" t="s">
        <v>271</v>
      </c>
      <c r="CN75" s="53"/>
      <c r="CO75" s="54">
        <v>495.5621507802353</v>
      </c>
      <c r="DA75" s="30"/>
    </row>
    <row r="76" spans="2:105" x14ac:dyDescent="0.3">
      <c r="B76" s="41"/>
      <c r="AT76" s="52" t="s">
        <v>272</v>
      </c>
      <c r="AU76" s="53"/>
      <c r="AV76" s="54">
        <v>79.566291809082031</v>
      </c>
      <c r="AW76" s="53"/>
      <c r="AX76" s="53"/>
      <c r="AY76" s="52" t="s">
        <v>272</v>
      </c>
      <c r="AZ76" s="53"/>
      <c r="BA76" s="54">
        <v>31.713833856501871</v>
      </c>
      <c r="BB76" s="53"/>
      <c r="BC76" s="53"/>
      <c r="BD76" s="52" t="s">
        <v>272</v>
      </c>
      <c r="BE76" s="53"/>
      <c r="BF76" s="54">
        <v>0.29093324454668495</v>
      </c>
      <c r="BG76" s="53"/>
      <c r="BH76" s="53"/>
      <c r="BI76" s="52" t="s">
        <v>272</v>
      </c>
      <c r="BJ76" s="53"/>
      <c r="BK76" s="54">
        <v>14.00749911061113</v>
      </c>
      <c r="BL76" s="53"/>
      <c r="BM76" s="53"/>
      <c r="BN76" s="52" t="s">
        <v>272</v>
      </c>
      <c r="BO76" s="53"/>
      <c r="BP76" s="54">
        <v>314.27274868441106</v>
      </c>
      <c r="BQ76" s="53"/>
      <c r="BR76" s="53"/>
      <c r="BS76" s="52" t="s">
        <v>272</v>
      </c>
      <c r="BT76" s="53"/>
      <c r="BU76" s="54">
        <v>145.09508293650546</v>
      </c>
      <c r="BV76" s="53"/>
      <c r="BW76" s="53"/>
      <c r="BX76" s="52" t="s">
        <v>272</v>
      </c>
      <c r="BY76" s="53"/>
      <c r="BZ76" s="54">
        <v>1006.0036758311763</v>
      </c>
      <c r="CA76" s="53"/>
      <c r="CB76" s="53"/>
      <c r="CC76" s="52" t="s">
        <v>272</v>
      </c>
      <c r="CD76" s="53"/>
      <c r="CE76" s="54">
        <v>366.67285820116075</v>
      </c>
      <c r="CF76" s="53"/>
      <c r="CG76" s="53"/>
      <c r="CH76" s="52" t="s">
        <v>272</v>
      </c>
      <c r="CI76" s="53"/>
      <c r="CJ76" s="54">
        <v>9175.7313753071703</v>
      </c>
      <c r="CK76" s="53"/>
      <c r="CL76" s="53"/>
      <c r="CM76" s="52" t="s">
        <v>272</v>
      </c>
      <c r="CN76" s="53"/>
      <c r="CO76" s="54">
        <v>614.43141098501121</v>
      </c>
      <c r="DA76" s="30"/>
    </row>
    <row r="77" spans="2:105" x14ac:dyDescent="0.3">
      <c r="B77" s="41"/>
      <c r="AT77" s="52" t="s">
        <v>273</v>
      </c>
      <c r="AU77" s="53"/>
      <c r="AV77" s="54">
        <v>82.108604431152344</v>
      </c>
      <c r="AW77" s="53"/>
      <c r="AX77" s="53"/>
      <c r="AY77" s="52" t="s">
        <v>273</v>
      </c>
      <c r="AZ77" s="53"/>
      <c r="BA77" s="54">
        <v>40.789221928252928</v>
      </c>
      <c r="BB77" s="53"/>
      <c r="BC77" s="53"/>
      <c r="BD77" s="52" t="s">
        <v>273</v>
      </c>
      <c r="BE77" s="53"/>
      <c r="BF77" s="54">
        <v>4.3935967898021913</v>
      </c>
      <c r="BG77" s="53"/>
      <c r="BH77" s="53"/>
      <c r="BI77" s="52" t="s">
        <v>273</v>
      </c>
      <c r="BJ77" s="53"/>
      <c r="BK77" s="54">
        <v>56.456149952033563</v>
      </c>
      <c r="BL77" s="53"/>
      <c r="BM77" s="53"/>
      <c r="BN77" s="52" t="s">
        <v>273</v>
      </c>
      <c r="BO77" s="53"/>
      <c r="BP77" s="54">
        <v>500.37688590387467</v>
      </c>
      <c r="BQ77" s="53"/>
      <c r="BR77" s="53"/>
      <c r="BS77" s="52" t="s">
        <v>273</v>
      </c>
      <c r="BT77" s="53"/>
      <c r="BU77" s="54">
        <v>217.15689221690238</v>
      </c>
      <c r="BV77" s="53"/>
      <c r="BW77" s="53"/>
      <c r="BX77" s="52" t="s">
        <v>273</v>
      </c>
      <c r="BY77" s="53"/>
      <c r="BZ77" s="54">
        <v>1551.3831102584536</v>
      </c>
      <c r="CA77" s="53"/>
      <c r="CB77" s="53"/>
      <c r="CC77" s="52" t="s">
        <v>273</v>
      </c>
      <c r="CD77" s="53"/>
      <c r="CE77" s="54">
        <v>1787.2385692147211</v>
      </c>
      <c r="CF77" s="53"/>
      <c r="CG77" s="53"/>
      <c r="CH77" s="52" t="s">
        <v>273</v>
      </c>
      <c r="CI77" s="53"/>
      <c r="CJ77" s="54">
        <v>43780.15823015113</v>
      </c>
      <c r="CK77" s="53"/>
      <c r="CL77" s="53"/>
      <c r="CM77" s="52" t="s">
        <v>273</v>
      </c>
      <c r="CN77" s="53"/>
      <c r="CO77" s="54">
        <v>1356.3902861602664</v>
      </c>
      <c r="DA77" s="30"/>
    </row>
    <row r="78" spans="2:105" x14ac:dyDescent="0.3">
      <c r="B78" s="41"/>
      <c r="AT78" s="52" t="s">
        <v>274</v>
      </c>
      <c r="AU78" s="53"/>
      <c r="AV78" s="54">
        <v>273.93951416015625</v>
      </c>
      <c r="AW78" s="53"/>
      <c r="AX78" s="53"/>
      <c r="AY78" s="52" t="s">
        <v>274</v>
      </c>
      <c r="AZ78" s="53"/>
      <c r="BA78" s="54">
        <v>17.818317755403324</v>
      </c>
      <c r="BB78" s="53"/>
      <c r="BC78" s="53"/>
      <c r="BD78" s="52" t="s">
        <v>274</v>
      </c>
      <c r="BE78" s="53"/>
      <c r="BF78" s="54">
        <v>5.9647764289175331</v>
      </c>
      <c r="BG78" s="53"/>
      <c r="BH78" s="53"/>
      <c r="BI78" s="52" t="s">
        <v>274</v>
      </c>
      <c r="BJ78" s="53"/>
      <c r="BK78" s="54">
        <v>90.269496577039405</v>
      </c>
      <c r="BL78" s="53"/>
      <c r="BM78" s="53"/>
      <c r="BN78" s="52" t="s">
        <v>274</v>
      </c>
      <c r="BO78" s="53"/>
      <c r="BP78" s="54">
        <v>208.13892005932317</v>
      </c>
      <c r="BQ78" s="53"/>
      <c r="BR78" s="53"/>
      <c r="BS78" s="52" t="s">
        <v>274</v>
      </c>
      <c r="BT78" s="53"/>
      <c r="BU78" s="54">
        <v>6782.9331077818752</v>
      </c>
      <c r="BV78" s="53"/>
      <c r="BW78" s="53"/>
      <c r="BX78" s="52" t="s">
        <v>274</v>
      </c>
      <c r="BY78" s="53"/>
      <c r="BZ78" s="54">
        <v>552.32603152946103</v>
      </c>
      <c r="CA78" s="53"/>
      <c r="CB78" s="53"/>
      <c r="CC78" s="52" t="s">
        <v>274</v>
      </c>
      <c r="CD78" s="53"/>
      <c r="CE78" s="54">
        <v>291.80223618865415</v>
      </c>
      <c r="CF78" s="53"/>
      <c r="CG78" s="53"/>
      <c r="CH78" s="52" t="s">
        <v>274</v>
      </c>
      <c r="CI78" s="53"/>
      <c r="CJ78" s="54">
        <v>13048.73752702769</v>
      </c>
      <c r="CK78" s="53"/>
      <c r="CL78" s="53"/>
      <c r="CM78" s="52" t="s">
        <v>274</v>
      </c>
      <c r="CN78" s="53"/>
      <c r="CO78" s="54">
        <v>477.35310021915171</v>
      </c>
      <c r="DA78" s="30"/>
    </row>
    <row r="79" spans="2:105" x14ac:dyDescent="0.3">
      <c r="B79" s="41"/>
      <c r="AT79" s="52" t="s">
        <v>275</v>
      </c>
      <c r="AU79" s="53"/>
      <c r="AV79" s="54">
        <v>253.50631713867188</v>
      </c>
      <c r="AW79" s="53"/>
      <c r="AX79" s="53"/>
      <c r="AY79" s="52" t="s">
        <v>275</v>
      </c>
      <c r="AZ79" s="53"/>
      <c r="BA79" s="54"/>
      <c r="BB79" s="53"/>
      <c r="BC79" s="53"/>
      <c r="BD79" s="52" t="s">
        <v>275</v>
      </c>
      <c r="BE79" s="53"/>
      <c r="BF79" s="54">
        <v>6.4012221527810613</v>
      </c>
      <c r="BG79" s="53"/>
      <c r="BH79" s="53"/>
      <c r="BI79" s="52" t="s">
        <v>275</v>
      </c>
      <c r="BJ79" s="53"/>
      <c r="BK79" s="54">
        <v>105.929192713232</v>
      </c>
      <c r="BL79" s="53"/>
      <c r="BM79" s="53"/>
      <c r="BN79" s="52" t="s">
        <v>275</v>
      </c>
      <c r="BO79" s="53"/>
      <c r="BP79" s="54">
        <v>367.65430830285203</v>
      </c>
      <c r="BQ79" s="53"/>
      <c r="BR79" s="53"/>
      <c r="BS79" s="52" t="s">
        <v>275</v>
      </c>
      <c r="BT79" s="53"/>
      <c r="BU79" s="54">
        <v>7917.8883299421132</v>
      </c>
      <c r="BV79" s="53"/>
      <c r="BW79" s="53"/>
      <c r="BX79" s="52" t="s">
        <v>275</v>
      </c>
      <c r="BY79" s="53"/>
      <c r="BZ79" s="54">
        <v>738.53948988716149</v>
      </c>
      <c r="CA79" s="53"/>
      <c r="CB79" s="53"/>
      <c r="CC79" s="52" t="s">
        <v>275</v>
      </c>
      <c r="CD79" s="53"/>
      <c r="CE79" s="54">
        <v>475.88647983124793</v>
      </c>
      <c r="CF79" s="53"/>
      <c r="CG79" s="53"/>
      <c r="CH79" s="52" t="s">
        <v>275</v>
      </c>
      <c r="CI79" s="53"/>
      <c r="CJ79" s="54">
        <v>0</v>
      </c>
      <c r="CK79" s="53"/>
      <c r="CL79" s="53"/>
      <c r="CM79" s="52" t="s">
        <v>275</v>
      </c>
      <c r="CN79" s="53"/>
      <c r="CO79" s="54">
        <v>931.92953214083002</v>
      </c>
      <c r="DA79" s="30"/>
    </row>
    <row r="80" spans="2:105" x14ac:dyDescent="0.3">
      <c r="B80" s="41"/>
      <c r="AT80" s="52"/>
      <c r="AU80" s="53"/>
      <c r="AV80" s="54">
        <f>AVERAGE(AV75:AV79)</f>
        <v>167.8510772705078</v>
      </c>
      <c r="AW80" s="53"/>
      <c r="AX80" s="53"/>
      <c r="AY80" s="52"/>
      <c r="AZ80" s="53"/>
      <c r="BA80" s="54">
        <f>AVERAGE(BA75:BA79)</f>
        <v>25.792253846327366</v>
      </c>
      <c r="BB80" s="53"/>
      <c r="BC80" s="53"/>
      <c r="BD80" s="52"/>
      <c r="BE80" s="53"/>
      <c r="BF80" s="54">
        <f>AVERAGE(BF75:BF79)</f>
        <v>3.5217834209462966</v>
      </c>
      <c r="BG80" s="53"/>
      <c r="BH80" s="53"/>
      <c r="BI80" s="52"/>
      <c r="BJ80" s="53"/>
      <c r="BK80" s="54">
        <f>AVERAGE(BK75:BK79)</f>
        <v>58.702289599516874</v>
      </c>
      <c r="BL80" s="53"/>
      <c r="BM80" s="53"/>
      <c r="BN80" s="52"/>
      <c r="BO80" s="53"/>
      <c r="BP80" s="54">
        <f>AVERAGE(BP75:BP79)</f>
        <v>316.38231744124721</v>
      </c>
      <c r="BQ80" s="53"/>
      <c r="BR80" s="53"/>
      <c r="BS80" s="52"/>
      <c r="BT80" s="53"/>
      <c r="BU80" s="54">
        <f>AVERAGE(BU75:BU79)</f>
        <v>3023.7199089946212</v>
      </c>
      <c r="BV80" s="53"/>
      <c r="BW80" s="53"/>
      <c r="BX80" s="52"/>
      <c r="BY80" s="53"/>
      <c r="BZ80" s="54">
        <f>AVERAGE(BZ75:BZ79)</f>
        <v>859.20523449107782</v>
      </c>
      <c r="CA80" s="53"/>
      <c r="CB80" s="53"/>
      <c r="CC80" s="52"/>
      <c r="CD80" s="53"/>
      <c r="CE80" s="54">
        <f>AVERAGE(CE75:CE79)</f>
        <v>632.47470248394472</v>
      </c>
      <c r="CF80" s="53"/>
      <c r="CG80" s="53"/>
      <c r="CH80" s="52"/>
      <c r="CI80" s="53"/>
      <c r="CJ80" s="54">
        <v>14909.938399710416</v>
      </c>
      <c r="CK80" s="53"/>
      <c r="CL80" s="53"/>
      <c r="CM80" s="52"/>
      <c r="CN80" s="53"/>
      <c r="CO80" s="54">
        <f>AVERAGE(CO75:CO79)</f>
        <v>775.13329605709885</v>
      </c>
      <c r="DA80" s="30"/>
    </row>
    <row r="81" spans="2:105" x14ac:dyDescent="0.3">
      <c r="B81" s="41"/>
      <c r="AT81" s="58"/>
      <c r="AU81" s="60"/>
      <c r="AV81" s="59">
        <f>STDEV(AV75:AV79)</f>
        <v>92.265138370464513</v>
      </c>
      <c r="AW81" s="53"/>
      <c r="AX81" s="53"/>
      <c r="AY81" s="58"/>
      <c r="AZ81" s="60"/>
      <c r="BA81" s="59">
        <f>STDEV(BA75:BA79)</f>
        <v>12.79480100288556</v>
      </c>
      <c r="BB81" s="53"/>
      <c r="BC81" s="53"/>
      <c r="BD81" s="58"/>
      <c r="BE81" s="60"/>
      <c r="BF81" s="59">
        <f>STDEV(BF75:BF79)</f>
        <v>2.9257282505558173</v>
      </c>
      <c r="BG81" s="53"/>
      <c r="BH81" s="53"/>
      <c r="BI81" s="58"/>
      <c r="BJ81" s="60"/>
      <c r="BK81" s="59">
        <f>STDEV(BK75:BK79)</f>
        <v>39.510009641460243</v>
      </c>
      <c r="BL81" s="53"/>
      <c r="BM81" s="53"/>
      <c r="BN81" s="58"/>
      <c r="BO81" s="60"/>
      <c r="BP81" s="59">
        <f>STDEV(BP75:BP79)</f>
        <v>126.30054175486289</v>
      </c>
      <c r="BQ81" s="53"/>
      <c r="BR81" s="53"/>
      <c r="BS81" s="58"/>
      <c r="BT81" s="60"/>
      <c r="BU81" s="59">
        <f>STDEV(BU75:BU79)</f>
        <v>3970.453990417845</v>
      </c>
      <c r="BV81" s="53"/>
      <c r="BW81" s="53"/>
      <c r="BX81" s="58"/>
      <c r="BY81" s="60"/>
      <c r="BZ81" s="59">
        <f>STDEV(BZ75:BZ79)</f>
        <v>441.21163659179786</v>
      </c>
      <c r="CA81" s="53"/>
      <c r="CB81" s="53"/>
      <c r="CC81" s="58"/>
      <c r="CD81" s="60"/>
      <c r="CE81" s="59">
        <f>STDEV(CE75:CE79)</f>
        <v>651.56307134499116</v>
      </c>
      <c r="CF81" s="53"/>
      <c r="CG81" s="53"/>
      <c r="CH81" s="58"/>
      <c r="CI81" s="60"/>
      <c r="CJ81" s="59">
        <v>16827.452793928795</v>
      </c>
      <c r="CK81" s="53"/>
      <c r="CL81" s="53"/>
      <c r="CM81" s="58"/>
      <c r="CN81" s="60"/>
      <c r="CO81" s="59">
        <f>STDEV(CO75:CO79)</f>
        <v>372.52614484229332</v>
      </c>
      <c r="DA81" s="30"/>
    </row>
    <row r="82" spans="2:105" x14ac:dyDescent="0.3">
      <c r="B82" s="41"/>
      <c r="DA82" s="30"/>
    </row>
    <row r="83" spans="2:105" x14ac:dyDescent="0.3">
      <c r="B83" s="41"/>
      <c r="AT83" s="53"/>
      <c r="AU83" s="53"/>
      <c r="AV83" s="53"/>
      <c r="AW83" s="53"/>
      <c r="AX83" s="53" t="s">
        <v>276</v>
      </c>
      <c r="AY83" s="53"/>
      <c r="AZ83" s="53"/>
      <c r="BA83" s="53"/>
      <c r="BB83" s="53"/>
      <c r="BC83" s="53" t="s">
        <v>246</v>
      </c>
      <c r="BD83" s="53"/>
      <c r="BE83" s="53"/>
      <c r="BF83" s="53"/>
      <c r="BG83" s="53"/>
      <c r="BH83" s="53" t="s">
        <v>98</v>
      </c>
      <c r="BI83" s="53"/>
      <c r="BJ83" s="53"/>
      <c r="BK83" s="53"/>
      <c r="BL83" s="53"/>
      <c r="BM83" s="53" t="s">
        <v>185</v>
      </c>
      <c r="BN83" s="53"/>
      <c r="BO83" s="53"/>
      <c r="BP83" s="53"/>
      <c r="BQ83" s="53"/>
      <c r="BR83" s="53" t="s">
        <v>97</v>
      </c>
      <c r="BS83" s="53"/>
      <c r="BT83" s="53"/>
      <c r="BU83" s="53"/>
      <c r="BV83" s="53"/>
      <c r="BW83" s="53" t="s">
        <v>100</v>
      </c>
      <c r="BX83" s="53"/>
      <c r="BY83" s="53"/>
      <c r="BZ83" s="53"/>
      <c r="CA83" s="53"/>
      <c r="CB83" s="53" t="s">
        <v>247</v>
      </c>
      <c r="CC83" s="53"/>
      <c r="CD83" s="53"/>
      <c r="CE83" s="53"/>
      <c r="CF83" s="53"/>
      <c r="CG83" s="53" t="s">
        <v>306</v>
      </c>
      <c r="CH83" s="53"/>
      <c r="CI83" s="53"/>
      <c r="CJ83" s="53"/>
      <c r="CK83" s="53"/>
      <c r="CL83" s="53" t="s">
        <v>248</v>
      </c>
      <c r="CM83" s="53"/>
      <c r="CN83" s="53"/>
      <c r="CO83" s="53"/>
      <c r="DA83" s="30"/>
    </row>
    <row r="84" spans="2:105" x14ac:dyDescent="0.3">
      <c r="B84" s="41"/>
      <c r="AT84" s="53"/>
      <c r="AU84" s="53" t="s">
        <v>86</v>
      </c>
      <c r="AV84" s="53" t="s">
        <v>249</v>
      </c>
      <c r="AW84" s="53"/>
      <c r="AX84" s="53"/>
      <c r="AY84" s="53"/>
      <c r="AZ84" s="53" t="s">
        <v>86</v>
      </c>
      <c r="BA84" s="53" t="s">
        <v>249</v>
      </c>
      <c r="BB84" s="53"/>
      <c r="BC84" s="53"/>
      <c r="BD84" s="53"/>
      <c r="BE84" s="53" t="s">
        <v>86</v>
      </c>
      <c r="BF84" s="53" t="s">
        <v>249</v>
      </c>
      <c r="BG84" s="53"/>
      <c r="BH84" s="53"/>
      <c r="BI84" s="53" t="s">
        <v>86</v>
      </c>
      <c r="BJ84" s="53" t="s">
        <v>249</v>
      </c>
      <c r="BK84" s="53"/>
      <c r="BL84" s="53"/>
      <c r="BM84" s="53"/>
      <c r="BN84" s="53" t="s">
        <v>86</v>
      </c>
      <c r="BO84" s="53" t="s">
        <v>249</v>
      </c>
      <c r="BP84" s="53"/>
      <c r="BQ84" s="53"/>
      <c r="BR84" s="53"/>
      <c r="BS84" s="53" t="s">
        <v>86</v>
      </c>
      <c r="BT84" s="53" t="s">
        <v>249</v>
      </c>
      <c r="BU84" s="53"/>
      <c r="BV84" s="53"/>
      <c r="BW84" s="53"/>
      <c r="BX84" s="53" t="s">
        <v>86</v>
      </c>
      <c r="BY84" s="53" t="s">
        <v>249</v>
      </c>
      <c r="BZ84" s="53"/>
      <c r="CA84" s="53"/>
      <c r="CB84" s="53"/>
      <c r="CC84" s="53" t="s">
        <v>86</v>
      </c>
      <c r="CD84" s="53" t="s">
        <v>249</v>
      </c>
      <c r="CE84" s="53"/>
      <c r="CF84" s="53"/>
      <c r="CG84" s="53"/>
      <c r="CH84" s="53" t="s">
        <v>86</v>
      </c>
      <c r="CI84" s="53" t="s">
        <v>249</v>
      </c>
      <c r="CJ84" s="53"/>
      <c r="CK84" s="53"/>
      <c r="CL84" s="53"/>
      <c r="CM84" s="53" t="s">
        <v>86</v>
      </c>
      <c r="CN84" s="53" t="s">
        <v>249</v>
      </c>
      <c r="CO84" s="53"/>
      <c r="DA84" s="30"/>
    </row>
    <row r="85" spans="2:105" x14ac:dyDescent="0.3">
      <c r="B85" s="41"/>
      <c r="AT85" s="53" t="s">
        <v>80</v>
      </c>
      <c r="AU85" s="53">
        <v>129.92257080078124</v>
      </c>
      <c r="AV85" s="53">
        <v>187.04149055480957</v>
      </c>
      <c r="AW85" s="53"/>
      <c r="AX85" s="53"/>
      <c r="AY85" s="53" t="s">
        <v>80</v>
      </c>
      <c r="AZ85" s="53">
        <v>69.149273032001958</v>
      </c>
      <c r="BA85" s="53">
        <v>62.83880058431275</v>
      </c>
      <c r="BB85" s="53"/>
      <c r="BC85" s="53"/>
      <c r="BD85" s="53" t="s">
        <v>80</v>
      </c>
      <c r="BE85" s="53">
        <v>1.4053506828965054</v>
      </c>
      <c r="BF85" s="53">
        <v>2.2255465335826825</v>
      </c>
      <c r="BG85" s="53"/>
      <c r="BH85" s="53" t="s">
        <v>80</v>
      </c>
      <c r="BI85" s="53">
        <v>64.02790802321779</v>
      </c>
      <c r="BJ85" s="53">
        <v>6617.9664642791722</v>
      </c>
      <c r="BK85" s="53"/>
      <c r="BL85" s="53"/>
      <c r="BM85" s="53" t="s">
        <v>80</v>
      </c>
      <c r="BN85" s="53">
        <v>413.27506392927063</v>
      </c>
      <c r="BO85" s="53">
        <v>522.65453814554269</v>
      </c>
      <c r="BP85" s="53"/>
      <c r="BQ85" s="53"/>
      <c r="BR85" s="53" t="s">
        <v>80</v>
      </c>
      <c r="BS85" s="53">
        <v>6632.0880212684042</v>
      </c>
      <c r="BT85" s="53">
        <v>2412.4286745928162</v>
      </c>
      <c r="BU85" s="53"/>
      <c r="BV85" s="53"/>
      <c r="BW85" s="53" t="s">
        <v>80</v>
      </c>
      <c r="BX85" s="53">
        <v>1398.4820282020805</v>
      </c>
      <c r="BY85" s="53">
        <v>1335.4819644969266</v>
      </c>
      <c r="BZ85" s="53"/>
      <c r="CA85" s="53"/>
      <c r="CB85" s="53" t="s">
        <v>80</v>
      </c>
      <c r="CC85" s="53">
        <v>929.65132709091336</v>
      </c>
      <c r="CD85" s="53">
        <v>792.58708803671857</v>
      </c>
      <c r="CE85" s="53"/>
      <c r="CF85" s="53"/>
      <c r="CG85" s="53" t="s">
        <v>80</v>
      </c>
      <c r="CH85" s="53">
        <v>16483.69102867398</v>
      </c>
      <c r="CI85" s="53">
        <v>9839.4147122301601</v>
      </c>
      <c r="CJ85" s="53"/>
      <c r="CK85" s="53"/>
      <c r="CL85" s="53" t="s">
        <v>80</v>
      </c>
      <c r="CM85" s="53">
        <v>667.99526901526076</v>
      </c>
      <c r="CN85" s="53">
        <v>637.83054136276405</v>
      </c>
      <c r="CO85" s="53"/>
      <c r="DA85" s="30"/>
    </row>
    <row r="86" spans="2:105" x14ac:dyDescent="0.3">
      <c r="B86" s="41"/>
      <c r="AT86" s="53" t="s">
        <v>250</v>
      </c>
      <c r="AU86" s="53">
        <v>167.8510772705078</v>
      </c>
      <c r="AV86" s="53">
        <v>1027.3479431152343</v>
      </c>
      <c r="AW86" s="53"/>
      <c r="AX86" s="53"/>
      <c r="AY86" s="53" t="s">
        <v>250</v>
      </c>
      <c r="AZ86" s="53">
        <v>25.792253846327366</v>
      </c>
      <c r="BA86" s="53">
        <v>102.12621865391198</v>
      </c>
      <c r="BB86" s="53"/>
      <c r="BC86" s="53"/>
      <c r="BD86" s="53" t="s">
        <v>250</v>
      </c>
      <c r="BE86" s="53">
        <v>3.5217834209462966</v>
      </c>
      <c r="BF86" s="53">
        <v>13.343294651714469</v>
      </c>
      <c r="BG86" s="53"/>
      <c r="BH86" s="53" t="s">
        <v>250</v>
      </c>
      <c r="BI86" s="53">
        <v>58.702289599516874</v>
      </c>
      <c r="BJ86" s="53">
        <v>14378.957716033106</v>
      </c>
      <c r="BK86" s="53"/>
      <c r="BL86" s="53"/>
      <c r="BM86" s="53" t="s">
        <v>250</v>
      </c>
      <c r="BN86" s="53">
        <v>316.38231744124721</v>
      </c>
      <c r="BO86" s="53">
        <v>390.48956918946095</v>
      </c>
      <c r="BP86" s="53"/>
      <c r="BQ86" s="53"/>
      <c r="BR86" s="53" t="s">
        <v>250</v>
      </c>
      <c r="BS86" s="53">
        <v>3023.7199089946212</v>
      </c>
      <c r="BT86" s="53">
        <v>1605.0840079747345</v>
      </c>
      <c r="BU86" s="53"/>
      <c r="BV86" s="53"/>
      <c r="BW86" s="53" t="s">
        <v>250</v>
      </c>
      <c r="BX86" s="53">
        <v>859.20523449107782</v>
      </c>
      <c r="BY86" s="53">
        <v>983.93026136344884</v>
      </c>
      <c r="BZ86" s="53"/>
      <c r="CA86" s="53"/>
      <c r="CB86" s="53" t="s">
        <v>250</v>
      </c>
      <c r="CC86" s="53">
        <v>632.47470248394472</v>
      </c>
      <c r="CD86" s="53">
        <v>533.88732528615606</v>
      </c>
      <c r="CE86" s="53"/>
      <c r="CF86" s="53"/>
      <c r="CG86" s="53" t="s">
        <v>250</v>
      </c>
      <c r="CH86" s="53">
        <v>14909.938399710416</v>
      </c>
      <c r="CI86" s="53">
        <v>25836.227097141375</v>
      </c>
      <c r="CJ86" s="53"/>
      <c r="CK86" s="53"/>
      <c r="CL86" s="53" t="s">
        <v>250</v>
      </c>
      <c r="CM86" s="53">
        <v>775.13329605709885</v>
      </c>
      <c r="CN86" s="53">
        <v>1631.9860612225464</v>
      </c>
      <c r="CO86" s="53"/>
      <c r="DA86" s="30"/>
    </row>
    <row r="87" spans="2:105" x14ac:dyDescent="0.3">
      <c r="B87" s="41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DA87" s="30"/>
    </row>
    <row r="88" spans="2:105" x14ac:dyDescent="0.3">
      <c r="B88" s="41"/>
      <c r="AT88" s="53"/>
      <c r="AU88" s="53"/>
      <c r="AV88" s="53"/>
      <c r="AW88" s="53"/>
      <c r="AX88" s="53" t="s">
        <v>96</v>
      </c>
      <c r="AY88" s="53"/>
      <c r="AZ88" s="53"/>
      <c r="BA88" s="53"/>
      <c r="BB88" s="53"/>
      <c r="BC88" s="53" t="s">
        <v>251</v>
      </c>
      <c r="BD88" s="53"/>
      <c r="BE88" s="53"/>
      <c r="BF88" s="53"/>
      <c r="BG88" s="53"/>
      <c r="BH88" s="53" t="s">
        <v>91</v>
      </c>
      <c r="BI88" s="53"/>
      <c r="BJ88" s="53"/>
      <c r="BK88" s="53"/>
      <c r="BL88" s="53"/>
      <c r="BM88" s="53" t="s">
        <v>186</v>
      </c>
      <c r="BN88" s="53"/>
      <c r="BO88" s="53"/>
      <c r="BP88" s="53"/>
      <c r="BQ88" s="53"/>
      <c r="BR88" s="53" t="s">
        <v>90</v>
      </c>
      <c r="BS88" s="53"/>
      <c r="BT88" s="53"/>
      <c r="BU88" s="53"/>
      <c r="BV88" s="53"/>
      <c r="BW88" s="53" t="s">
        <v>93</v>
      </c>
      <c r="BX88" s="53"/>
      <c r="BY88" s="53"/>
      <c r="BZ88" s="53"/>
      <c r="CA88" s="53"/>
      <c r="CB88" s="53" t="s">
        <v>252</v>
      </c>
      <c r="CC88" s="53"/>
      <c r="CD88" s="53"/>
      <c r="CE88" s="53"/>
      <c r="CF88" s="53"/>
      <c r="CG88" s="53" t="s">
        <v>307</v>
      </c>
      <c r="CH88" s="53"/>
      <c r="CI88" s="53"/>
      <c r="CJ88" s="53"/>
      <c r="CK88" s="53"/>
      <c r="CL88" s="53" t="s">
        <v>253</v>
      </c>
      <c r="CM88" s="53"/>
      <c r="CN88" s="53"/>
      <c r="CO88" s="53"/>
      <c r="DA88" s="30"/>
    </row>
    <row r="89" spans="2:105" x14ac:dyDescent="0.3">
      <c r="B89" s="41"/>
      <c r="AT89" s="53"/>
      <c r="AU89" s="53" t="s">
        <v>86</v>
      </c>
      <c r="AV89" s="53" t="s">
        <v>249</v>
      </c>
      <c r="AW89" s="53"/>
      <c r="AX89" s="53"/>
      <c r="AY89" s="53"/>
      <c r="AZ89" s="53" t="s">
        <v>86</v>
      </c>
      <c r="BA89" s="53" t="s">
        <v>249</v>
      </c>
      <c r="BB89" s="53"/>
      <c r="BC89" s="53"/>
      <c r="BD89" s="53"/>
      <c r="BE89" s="53" t="s">
        <v>86</v>
      </c>
      <c r="BF89" s="53" t="s">
        <v>249</v>
      </c>
      <c r="BG89" s="53"/>
      <c r="BH89" s="53"/>
      <c r="BI89" s="53" t="s">
        <v>86</v>
      </c>
      <c r="BJ89" s="53" t="s">
        <v>249</v>
      </c>
      <c r="BK89" s="53"/>
      <c r="BL89" s="53"/>
      <c r="BM89" s="53"/>
      <c r="BN89" s="53" t="s">
        <v>86</v>
      </c>
      <c r="BO89" s="53" t="s">
        <v>249</v>
      </c>
      <c r="BP89" s="53"/>
      <c r="BQ89" s="53"/>
      <c r="BR89" s="53"/>
      <c r="BS89" s="53" t="s">
        <v>86</v>
      </c>
      <c r="BT89" s="53" t="s">
        <v>249</v>
      </c>
      <c r="BU89" s="53"/>
      <c r="BV89" s="53"/>
      <c r="BW89" s="53"/>
      <c r="BX89" s="53" t="s">
        <v>86</v>
      </c>
      <c r="BY89" s="53" t="s">
        <v>249</v>
      </c>
      <c r="BZ89" s="53"/>
      <c r="CA89" s="53"/>
      <c r="CB89" s="53"/>
      <c r="CC89" s="53" t="s">
        <v>86</v>
      </c>
      <c r="CD89" s="53" t="s">
        <v>249</v>
      </c>
      <c r="CE89" s="53"/>
      <c r="CF89" s="53"/>
      <c r="CG89" s="53"/>
      <c r="CH89" s="53" t="s">
        <v>86</v>
      </c>
      <c r="CI89" s="53" t="s">
        <v>249</v>
      </c>
      <c r="CJ89" s="53"/>
      <c r="CK89" s="53"/>
      <c r="CL89" s="53"/>
      <c r="CM89" s="53" t="s">
        <v>86</v>
      </c>
      <c r="CN89" s="53" t="s">
        <v>249</v>
      </c>
      <c r="CO89" s="53"/>
      <c r="DA89" s="30"/>
    </row>
    <row r="90" spans="2:105" x14ac:dyDescent="0.3">
      <c r="B90" s="41"/>
      <c r="AT90" s="53" t="s">
        <v>80</v>
      </c>
      <c r="AU90" s="53">
        <v>55.939423434033912</v>
      </c>
      <c r="AV90" s="53">
        <v>178.50522562653569</v>
      </c>
      <c r="AW90" s="53"/>
      <c r="AX90" s="53"/>
      <c r="AY90" s="53" t="s">
        <v>80</v>
      </c>
      <c r="AZ90" s="53">
        <v>30.917412577445837</v>
      </c>
      <c r="BA90" s="53">
        <v>22.990979960364974</v>
      </c>
      <c r="BB90" s="53"/>
      <c r="BC90" s="53"/>
      <c r="BD90" s="53" t="s">
        <v>80</v>
      </c>
      <c r="BE90" s="53">
        <v>0.97910690838636283</v>
      </c>
      <c r="BF90" s="53">
        <v>1.0451845253594103</v>
      </c>
      <c r="BG90" s="53"/>
      <c r="BH90" s="53" t="s">
        <v>80</v>
      </c>
      <c r="BI90" s="53">
        <v>52.970886725037381</v>
      </c>
      <c r="BJ90" s="53">
        <v>1486.0888083131292</v>
      </c>
      <c r="BK90" s="53"/>
      <c r="BL90" s="53"/>
      <c r="BM90" s="53" t="s">
        <v>80</v>
      </c>
      <c r="BN90" s="53">
        <v>121.23264477610972</v>
      </c>
      <c r="BO90" s="53">
        <v>204.08980381233434</v>
      </c>
      <c r="BP90" s="53"/>
      <c r="BQ90" s="53"/>
      <c r="BR90" s="53" t="s">
        <v>80</v>
      </c>
      <c r="BS90" s="53">
        <v>8089.7195183873828</v>
      </c>
      <c r="BT90" s="53">
        <v>3267.387292716011</v>
      </c>
      <c r="BU90" s="53"/>
      <c r="BV90" s="53"/>
      <c r="BW90" s="53" t="s">
        <v>80</v>
      </c>
      <c r="BX90" s="53">
        <v>367.16036356832262</v>
      </c>
      <c r="BY90" s="53">
        <v>721.79386368722317</v>
      </c>
      <c r="BZ90" s="53"/>
      <c r="CA90" s="53"/>
      <c r="CB90" s="53" t="s">
        <v>80</v>
      </c>
      <c r="CC90" s="53">
        <v>201.76418355162525</v>
      </c>
      <c r="CD90" s="53">
        <v>473.98190483507886</v>
      </c>
      <c r="CE90" s="53"/>
      <c r="CF90" s="53"/>
      <c r="CG90" s="53" t="s">
        <v>80</v>
      </c>
      <c r="CH90" s="53">
        <v>9553.0098598227451</v>
      </c>
      <c r="CI90" s="53">
        <v>7472.9583008761392</v>
      </c>
      <c r="CJ90" s="53"/>
      <c r="CK90" s="53"/>
      <c r="CL90" s="53" t="s">
        <v>80</v>
      </c>
      <c r="CM90" s="53">
        <v>95.013968532414708</v>
      </c>
      <c r="CN90" s="53">
        <v>222.52907071177637</v>
      </c>
      <c r="CO90" s="53"/>
      <c r="DA90" s="30"/>
    </row>
    <row r="91" spans="2:105" x14ac:dyDescent="0.3"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60" t="s">
        <v>250</v>
      </c>
      <c r="AU91" s="60">
        <v>92.265138370464513</v>
      </c>
      <c r="AV91" s="60">
        <v>433.48531251675468</v>
      </c>
      <c r="AW91" s="60"/>
      <c r="AX91" s="60"/>
      <c r="AY91" s="60" t="s">
        <v>250</v>
      </c>
      <c r="AZ91" s="60">
        <v>12.79480100288556</v>
      </c>
      <c r="BA91" s="60">
        <v>29.165119726709158</v>
      </c>
      <c r="BB91" s="60"/>
      <c r="BC91" s="60"/>
      <c r="BD91" s="60" t="s">
        <v>250</v>
      </c>
      <c r="BE91" s="60">
        <v>2.9257282505558173</v>
      </c>
      <c r="BF91" s="60">
        <v>9.3755030746394024</v>
      </c>
      <c r="BG91" s="60"/>
      <c r="BH91" s="60" t="s">
        <v>250</v>
      </c>
      <c r="BI91" s="60">
        <v>39.510009641460243</v>
      </c>
      <c r="BJ91" s="60">
        <v>7230.1255458770675</v>
      </c>
      <c r="BK91" s="60"/>
      <c r="BL91" s="60"/>
      <c r="BM91" s="60" t="s">
        <v>250</v>
      </c>
      <c r="BN91" s="60">
        <v>126.30054175486289</v>
      </c>
      <c r="BO91" s="60">
        <v>125.27813960731856</v>
      </c>
      <c r="BP91" s="60"/>
      <c r="BQ91" s="60"/>
      <c r="BR91" s="60" t="s">
        <v>250</v>
      </c>
      <c r="BS91" s="60">
        <v>3970.453990417845</v>
      </c>
      <c r="BT91" s="60">
        <v>1664.0137966225159</v>
      </c>
      <c r="BU91" s="60"/>
      <c r="BV91" s="60"/>
      <c r="BW91" s="60" t="s">
        <v>250</v>
      </c>
      <c r="BX91" s="60">
        <v>441.21163659179786</v>
      </c>
      <c r="BY91" s="60">
        <v>743.66753310062631</v>
      </c>
      <c r="BZ91" s="60"/>
      <c r="CA91" s="60"/>
      <c r="CB91" s="60" t="s">
        <v>250</v>
      </c>
      <c r="CC91" s="60">
        <v>651.56307134499116</v>
      </c>
      <c r="CD91" s="60">
        <v>176.93720746737944</v>
      </c>
      <c r="CE91" s="60"/>
      <c r="CF91" s="60"/>
      <c r="CG91" s="60" t="s">
        <v>250</v>
      </c>
      <c r="CH91" s="60">
        <v>16827.452793928795</v>
      </c>
      <c r="CI91" s="60">
        <v>15379.92574669078</v>
      </c>
      <c r="CJ91" s="60"/>
      <c r="CK91" s="60"/>
      <c r="CL91" s="60" t="s">
        <v>250</v>
      </c>
      <c r="CM91" s="60">
        <v>372.52614484229332</v>
      </c>
      <c r="CN91" s="60">
        <v>384.9457653540195</v>
      </c>
      <c r="CO91" s="60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4"/>
    </row>
    <row r="95" spans="2:105" x14ac:dyDescent="0.3">
      <c r="CK95"/>
    </row>
    <row r="96" spans="2:105" x14ac:dyDescent="0.3">
      <c r="CU96"/>
    </row>
    <row r="97" spans="2:98" ht="26.25" x14ac:dyDescent="0.4">
      <c r="B97" s="61"/>
      <c r="C97" s="62"/>
      <c r="D97" s="62"/>
      <c r="E97" s="62"/>
      <c r="F97" s="62"/>
      <c r="G97" s="62"/>
      <c r="H97" s="62"/>
      <c r="I97" s="62"/>
      <c r="J97" s="63" t="s">
        <v>277</v>
      </c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61" t="s">
        <v>211</v>
      </c>
      <c r="AU97" s="62"/>
      <c r="AV97" s="64"/>
      <c r="AW97" s="62"/>
      <c r="AX97" s="61" t="s">
        <v>218</v>
      </c>
      <c r="AY97" s="62"/>
      <c r="AZ97" s="64"/>
      <c r="BA97" s="62"/>
      <c r="BB97" s="61" t="s">
        <v>256</v>
      </c>
      <c r="BC97" s="62"/>
      <c r="BD97" s="64"/>
      <c r="BE97" s="62"/>
      <c r="BF97" s="61" t="s">
        <v>71</v>
      </c>
      <c r="BG97" s="62"/>
      <c r="BH97" s="64"/>
      <c r="BI97" s="62"/>
      <c r="BJ97" s="61" t="s">
        <v>70</v>
      </c>
      <c r="BK97" s="62"/>
      <c r="BL97" s="64"/>
      <c r="BM97" s="62"/>
      <c r="BN97" s="61" t="s">
        <v>226</v>
      </c>
      <c r="BO97" s="62"/>
      <c r="BP97" s="64"/>
      <c r="BQ97" s="62"/>
      <c r="BR97" s="61" t="s">
        <v>213</v>
      </c>
      <c r="BS97" s="62"/>
      <c r="BT97" s="64"/>
      <c r="BU97" s="62"/>
      <c r="BV97" s="61" t="s">
        <v>299</v>
      </c>
      <c r="BW97" s="62"/>
      <c r="BX97" s="64"/>
      <c r="BY97" s="62"/>
      <c r="BZ97" s="61" t="s">
        <v>214</v>
      </c>
      <c r="CA97" s="62"/>
      <c r="CB97" s="64"/>
      <c r="CC97" s="62"/>
      <c r="CD97" s="62"/>
      <c r="CE97" s="61" t="s">
        <v>183</v>
      </c>
      <c r="CF97" s="62"/>
      <c r="CG97" s="64"/>
      <c r="CH97" s="14"/>
      <c r="CI97" s="14"/>
      <c r="CJ97" s="14"/>
      <c r="CK97" s="62" t="s">
        <v>224</v>
      </c>
      <c r="CL97" s="62" t="s">
        <v>76</v>
      </c>
      <c r="CM97" s="62" t="s">
        <v>212</v>
      </c>
      <c r="CN97" s="62" t="s">
        <v>71</v>
      </c>
      <c r="CO97" s="62" t="s">
        <v>183</v>
      </c>
      <c r="CP97" s="62" t="s">
        <v>70</v>
      </c>
      <c r="CQ97" s="62" t="s">
        <v>73</v>
      </c>
      <c r="CR97" s="62" t="s">
        <v>213</v>
      </c>
      <c r="CS97" s="62" t="s">
        <v>302</v>
      </c>
      <c r="CT97" s="64" t="s">
        <v>228</v>
      </c>
    </row>
    <row r="98" spans="2:98" x14ac:dyDescent="0.3"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T98" s="67"/>
      <c r="AU98" s="68"/>
      <c r="AV98" s="69"/>
      <c r="AW98" s="68"/>
      <c r="AX98" s="67"/>
      <c r="AY98" s="68"/>
      <c r="AZ98" s="69"/>
      <c r="BA98" s="68"/>
      <c r="BB98" s="67"/>
      <c r="BC98" s="68"/>
      <c r="BD98" s="69"/>
      <c r="BE98" s="68"/>
      <c r="BF98" s="70"/>
      <c r="BG98" s="71"/>
      <c r="BH98" s="72"/>
      <c r="BI98" s="68"/>
      <c r="BJ98" s="67"/>
      <c r="BK98" s="68"/>
      <c r="BL98" s="69"/>
      <c r="BM98" s="68"/>
      <c r="BN98" s="67"/>
      <c r="BO98" s="68"/>
      <c r="BP98" s="69"/>
      <c r="BQ98" s="68"/>
      <c r="BR98" s="67"/>
      <c r="BS98" s="68"/>
      <c r="BT98" s="69"/>
      <c r="BU98" s="68"/>
      <c r="BV98" s="67"/>
      <c r="BW98" s="68"/>
      <c r="BX98" s="69"/>
      <c r="BY98" s="68"/>
      <c r="BZ98" s="67"/>
      <c r="CA98" s="68"/>
      <c r="CB98" s="69"/>
      <c r="CC98" s="68"/>
      <c r="CD98" s="68"/>
      <c r="CE98" s="67"/>
      <c r="CF98" s="68"/>
      <c r="CG98" s="69"/>
      <c r="CK98" s="68">
        <v>2.5977256802361457</v>
      </c>
      <c r="CL98" s="68">
        <v>2.4138013781083232</v>
      </c>
      <c r="CM98" s="68">
        <v>0.78566764010339152</v>
      </c>
      <c r="CN98" s="68">
        <v>4.363356828610935</v>
      </c>
      <c r="CO98" s="68">
        <v>2.1395314954012421</v>
      </c>
      <c r="CP98" s="68">
        <v>4.0420609853445386</v>
      </c>
      <c r="CQ98" s="68">
        <v>3.3385167802225628</v>
      </c>
      <c r="CR98" s="68">
        <v>2.8269703800702057</v>
      </c>
      <c r="CS98" s="68">
        <v>4.3557825549350113</v>
      </c>
      <c r="CT98" s="69">
        <v>2.6165345899415828</v>
      </c>
    </row>
    <row r="99" spans="2:98" x14ac:dyDescent="0.3"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T99" s="67" t="s">
        <v>278</v>
      </c>
      <c r="AU99" s="68"/>
      <c r="AV99" s="69">
        <v>396.02780641126623</v>
      </c>
      <c r="AW99" s="68"/>
      <c r="AX99" s="67" t="s">
        <v>278</v>
      </c>
      <c r="AY99" s="68"/>
      <c r="AZ99" s="69">
        <v>259.29932015157931</v>
      </c>
      <c r="BA99" s="68"/>
      <c r="BB99" s="67" t="s">
        <v>278</v>
      </c>
      <c r="BC99" s="68"/>
      <c r="BD99" s="69">
        <v>6.1047465780849182</v>
      </c>
      <c r="BE99" s="68"/>
      <c r="BF99" s="67" t="s">
        <v>278</v>
      </c>
      <c r="BG99" s="68"/>
      <c r="BH99" s="69">
        <v>23086.432561781548</v>
      </c>
      <c r="BI99" s="68"/>
      <c r="BJ99" s="67" t="s">
        <v>278</v>
      </c>
      <c r="BK99" s="68"/>
      <c r="BL99" s="69">
        <v>11016.940028981538</v>
      </c>
      <c r="BM99" s="68"/>
      <c r="BN99" s="67" t="s">
        <v>278</v>
      </c>
      <c r="BO99" s="68"/>
      <c r="BP99" s="69">
        <v>2180.3026378527024</v>
      </c>
      <c r="BQ99" s="68"/>
      <c r="BR99" s="67" t="s">
        <v>278</v>
      </c>
      <c r="BS99" s="68"/>
      <c r="BT99" s="69">
        <v>671.38306142240799</v>
      </c>
      <c r="BU99" s="68"/>
      <c r="BV99" s="67" t="s">
        <v>278</v>
      </c>
      <c r="BW99" s="68"/>
      <c r="BX99" s="69">
        <v>22687.286473280437</v>
      </c>
      <c r="BY99" s="68"/>
      <c r="BZ99" s="67" t="s">
        <v>278</v>
      </c>
      <c r="CA99" s="68"/>
      <c r="CB99" s="69">
        <v>413.55625125451496</v>
      </c>
      <c r="CC99" s="68"/>
      <c r="CD99" s="68"/>
      <c r="CE99" s="67" t="s">
        <v>278</v>
      </c>
      <c r="CF99" s="68"/>
      <c r="CG99" s="69">
        <v>137.88959480373026</v>
      </c>
      <c r="CK99" s="68">
        <v>3.1523617116685503</v>
      </c>
      <c r="CL99" s="68">
        <v>2.7510025212710758</v>
      </c>
      <c r="CM99" s="68"/>
      <c r="CN99" s="68">
        <v>3.8623832524483266</v>
      </c>
      <c r="CO99" s="68">
        <v>2.1386594545988968</v>
      </c>
      <c r="CP99" s="68">
        <v>2.875586967974705</v>
      </c>
      <c r="CQ99" s="68">
        <v>3.886706825874243</v>
      </c>
      <c r="CR99" s="68">
        <v>3.3340600769261388</v>
      </c>
      <c r="CS99" s="68">
        <v>3.4253716377580927</v>
      </c>
      <c r="CT99" s="69">
        <v>3.2627551222318854</v>
      </c>
    </row>
    <row r="100" spans="2:98" x14ac:dyDescent="0.3"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I100" s="66" t="s">
        <v>79</v>
      </c>
      <c r="AJ100" s="66"/>
      <c r="AK100" s="66"/>
      <c r="AL100" s="66"/>
      <c r="AM100" s="66"/>
      <c r="AN100" s="66"/>
      <c r="AO100" s="66"/>
      <c r="AP100" s="66"/>
      <c r="AQ100" s="66"/>
      <c r="AR100" s="66"/>
      <c r="AT100" s="67" t="s">
        <v>279</v>
      </c>
      <c r="AU100" s="68"/>
      <c r="AV100" s="69">
        <v>1420.2399071371215</v>
      </c>
      <c r="AW100" s="68"/>
      <c r="AX100" s="67" t="s">
        <v>279</v>
      </c>
      <c r="AY100" s="68"/>
      <c r="AZ100" s="69">
        <v>563.64092800071842</v>
      </c>
      <c r="BA100" s="68"/>
      <c r="BB100" s="67" t="s">
        <v>280</v>
      </c>
      <c r="BC100" s="68"/>
      <c r="BD100" s="69">
        <v>44.092684152216286</v>
      </c>
      <c r="BE100" s="68"/>
      <c r="BF100" s="67" t="s">
        <v>279</v>
      </c>
      <c r="BG100" s="68"/>
      <c r="BH100" s="69">
        <v>7284.2233284589511</v>
      </c>
      <c r="BI100" s="68"/>
      <c r="BJ100" s="67" t="s">
        <v>279</v>
      </c>
      <c r="BK100" s="68"/>
      <c r="BL100" s="69">
        <v>750.90840934665039</v>
      </c>
      <c r="BM100" s="68"/>
      <c r="BN100" s="67" t="s">
        <v>279</v>
      </c>
      <c r="BO100" s="68"/>
      <c r="BP100" s="69">
        <v>7703.8323983623095</v>
      </c>
      <c r="BQ100" s="68"/>
      <c r="BR100" s="67" t="s">
        <v>279</v>
      </c>
      <c r="BS100" s="68"/>
      <c r="BT100" s="69">
        <v>2158.0429154044355</v>
      </c>
      <c r="BU100" s="68"/>
      <c r="BV100" s="67" t="s">
        <v>279</v>
      </c>
      <c r="BW100" s="68"/>
      <c r="BX100" s="69">
        <v>2663.0028900288498</v>
      </c>
      <c r="BY100" s="68"/>
      <c r="BZ100" s="67" t="s">
        <v>279</v>
      </c>
      <c r="CA100" s="68"/>
      <c r="CB100" s="69">
        <v>1831.2815596237456</v>
      </c>
      <c r="CC100" s="68"/>
      <c r="CD100" s="68"/>
      <c r="CE100" s="67" t="s">
        <v>279</v>
      </c>
      <c r="CF100" s="68"/>
      <c r="CG100" s="69">
        <v>137.61299743618909</v>
      </c>
      <c r="CK100" s="68">
        <v>2.6157993518850993</v>
      </c>
      <c r="CL100" s="68">
        <v>2.2504459244725745</v>
      </c>
      <c r="CM100" s="68">
        <v>1.6443665374068146</v>
      </c>
      <c r="CN100" s="68">
        <v>4.1871665049705635</v>
      </c>
      <c r="CO100" s="68">
        <v>2.6722721415695916</v>
      </c>
      <c r="CP100" s="68">
        <v>3.9012761848543436</v>
      </c>
      <c r="CQ100" s="68">
        <v>3.6042706484190474</v>
      </c>
      <c r="CR100" s="68">
        <v>2.9684246659575111</v>
      </c>
      <c r="CS100" s="68">
        <v>4.3079494811824404</v>
      </c>
      <c r="CT100" s="69">
        <v>2.9793149609906866</v>
      </c>
    </row>
    <row r="101" spans="2:98" x14ac:dyDescent="0.3">
      <c r="B101" s="65"/>
      <c r="C101" s="66" t="s">
        <v>217</v>
      </c>
      <c r="D101" s="66"/>
      <c r="E101" s="66" t="s">
        <v>211</v>
      </c>
      <c r="F101" s="66"/>
      <c r="G101" s="66"/>
      <c r="H101" s="66" t="s">
        <v>218</v>
      </c>
      <c r="I101" s="66"/>
      <c r="J101" s="66"/>
      <c r="K101" s="66" t="s">
        <v>281</v>
      </c>
      <c r="L101" s="66"/>
      <c r="M101" s="66"/>
      <c r="N101" s="66" t="s">
        <v>71</v>
      </c>
      <c r="O101" s="66"/>
      <c r="P101" s="66"/>
      <c r="Q101" s="66" t="s">
        <v>183</v>
      </c>
      <c r="R101" s="66"/>
      <c r="S101" s="66"/>
      <c r="T101" s="66" t="s">
        <v>70</v>
      </c>
      <c r="U101" s="66"/>
      <c r="V101" s="66"/>
      <c r="W101" s="66" t="s">
        <v>73</v>
      </c>
      <c r="X101" s="66"/>
      <c r="Y101" s="66"/>
      <c r="Z101" s="66" t="s">
        <v>213</v>
      </c>
      <c r="AA101" s="66"/>
      <c r="AB101" s="66"/>
      <c r="AC101" s="66" t="s">
        <v>302</v>
      </c>
      <c r="AD101" s="66"/>
      <c r="AE101" s="66"/>
      <c r="AF101" s="66" t="s">
        <v>74</v>
      </c>
      <c r="AG101" s="66"/>
      <c r="AI101" s="66" t="s">
        <v>77</v>
      </c>
      <c r="AJ101" s="66"/>
      <c r="AK101" s="66"/>
      <c r="AL101" s="66"/>
      <c r="AM101" s="66"/>
      <c r="AN101" s="66"/>
      <c r="AO101" s="66"/>
      <c r="AP101" s="66"/>
      <c r="AQ101" s="66"/>
      <c r="AR101" s="66"/>
      <c r="AT101" s="67" t="s">
        <v>280</v>
      </c>
      <c r="AU101" s="68"/>
      <c r="AV101" s="69">
        <v>412.85671425506962</v>
      </c>
      <c r="AW101" s="68"/>
      <c r="AX101" s="67" t="s">
        <v>280</v>
      </c>
      <c r="AY101" s="68"/>
      <c r="AZ101" s="69">
        <v>178.0106247788878</v>
      </c>
      <c r="BA101" s="68"/>
      <c r="BB101" s="67" t="s">
        <v>282</v>
      </c>
      <c r="BC101" s="68"/>
      <c r="BD101" s="69">
        <v>1.178030870374666</v>
      </c>
      <c r="BE101" s="68"/>
      <c r="BF101" s="67" t="s">
        <v>280</v>
      </c>
      <c r="BG101" s="68"/>
      <c r="BH101" s="69">
        <v>15387.444693369607</v>
      </c>
      <c r="BI101" s="68"/>
      <c r="BJ101" s="67" t="s">
        <v>280</v>
      </c>
      <c r="BK101" s="68"/>
      <c r="BL101" s="69">
        <v>7966.6582032573488</v>
      </c>
      <c r="BM101" s="68"/>
      <c r="BN101" s="67" t="s">
        <v>280</v>
      </c>
      <c r="BO101" s="68"/>
      <c r="BP101" s="69">
        <v>4020.4128130959116</v>
      </c>
      <c r="BQ101" s="68"/>
      <c r="BR101" s="67" t="s">
        <v>280</v>
      </c>
      <c r="BS101" s="68"/>
      <c r="BT101" s="69">
        <v>929.87520178111981</v>
      </c>
      <c r="BU101" s="68"/>
      <c r="BV101" s="67" t="s">
        <v>280</v>
      </c>
      <c r="BW101" s="68"/>
      <c r="BX101" s="69">
        <v>20321.206130404542</v>
      </c>
      <c r="BY101" s="68"/>
      <c r="BZ101" s="67" t="s">
        <v>280</v>
      </c>
      <c r="CA101" s="68"/>
      <c r="CB101" s="69">
        <v>953.48740575060083</v>
      </c>
      <c r="CC101" s="68"/>
      <c r="CD101" s="68"/>
      <c r="CE101" s="67" t="s">
        <v>280</v>
      </c>
      <c r="CF101" s="68"/>
      <c r="CG101" s="69">
        <v>470.18865021214299</v>
      </c>
      <c r="CK101" s="68">
        <v>3.9725336865952094</v>
      </c>
      <c r="CL101" s="68">
        <v>2.5825919697669346</v>
      </c>
      <c r="CM101" s="68">
        <v>7.1156671315010467E-2</v>
      </c>
      <c r="CN101" s="68">
        <v>4.5547030532720463</v>
      </c>
      <c r="CO101" s="68">
        <v>2.8193975879129982</v>
      </c>
      <c r="CP101" s="68">
        <v>3.9828344960895485</v>
      </c>
      <c r="CQ101" s="68">
        <v>3.6312032299295076</v>
      </c>
      <c r="CR101" s="68">
        <v>3.2332922333333749</v>
      </c>
      <c r="CS101" s="68">
        <v>4.3299404432637161</v>
      </c>
      <c r="CT101" s="69">
        <v>3.0956191854961337</v>
      </c>
    </row>
    <row r="102" spans="2:98" x14ac:dyDescent="0.3"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I102" s="66" t="s">
        <v>210</v>
      </c>
      <c r="AJ102" s="66"/>
      <c r="AK102" s="66"/>
      <c r="AL102" s="66"/>
      <c r="AM102" s="66"/>
      <c r="AN102" s="66"/>
      <c r="AO102" s="66"/>
      <c r="AP102" s="66"/>
      <c r="AQ102" s="66"/>
      <c r="AR102" s="66"/>
      <c r="AT102" s="67" t="s">
        <v>282</v>
      </c>
      <c r="AU102" s="68"/>
      <c r="AV102" s="69">
        <v>9387.1484644060893</v>
      </c>
      <c r="AW102" s="68"/>
      <c r="AX102" s="67" t="s">
        <v>282</v>
      </c>
      <c r="AY102" s="68"/>
      <c r="AZ102" s="69">
        <v>382.46523906346994</v>
      </c>
      <c r="BA102" s="68"/>
      <c r="BB102" s="67"/>
      <c r="BC102" s="68"/>
      <c r="BD102" s="69"/>
      <c r="BE102" s="68"/>
      <c r="BF102" s="67" t="s">
        <v>282</v>
      </c>
      <c r="BG102" s="68"/>
      <c r="BH102" s="69">
        <v>35867.66074078143</v>
      </c>
      <c r="BI102" s="68"/>
      <c r="BJ102" s="67" t="s">
        <v>282</v>
      </c>
      <c r="BK102" s="68"/>
      <c r="BL102" s="69">
        <v>9612.458904192883</v>
      </c>
      <c r="BM102" s="68"/>
      <c r="BN102" s="67" t="s">
        <v>282</v>
      </c>
      <c r="BO102" s="68"/>
      <c r="BP102" s="69">
        <v>4277.6301282395507</v>
      </c>
      <c r="BQ102" s="68"/>
      <c r="BR102" s="67" t="s">
        <v>282</v>
      </c>
      <c r="BS102" s="68"/>
      <c r="BT102" s="69">
        <v>1711.1663581364064</v>
      </c>
      <c r="BU102" s="68"/>
      <c r="BV102" s="67" t="s">
        <v>282</v>
      </c>
      <c r="BW102" s="68"/>
      <c r="BX102" s="69">
        <v>21376.689213424102</v>
      </c>
      <c r="BY102" s="68"/>
      <c r="BZ102" s="67" t="s">
        <v>282</v>
      </c>
      <c r="CA102" s="68"/>
      <c r="CB102" s="69">
        <v>1246.2902156828748</v>
      </c>
      <c r="CC102" s="68"/>
      <c r="CD102" s="68"/>
      <c r="CE102" s="67" t="s">
        <v>282</v>
      </c>
      <c r="CF102" s="68"/>
      <c r="CG102" s="69">
        <v>659.77763207534156</v>
      </c>
      <c r="CK102" s="68">
        <v>3.8822927126779465</v>
      </c>
      <c r="CL102" s="68">
        <v>2.420612368955871</v>
      </c>
      <c r="CM102" s="68">
        <v>2.0949666749077789</v>
      </c>
      <c r="CN102" s="68">
        <v>4.0069823056655958</v>
      </c>
      <c r="CO102" s="68">
        <v>2.0525840360954075</v>
      </c>
      <c r="CP102" s="68">
        <v>3.2672669878631622</v>
      </c>
      <c r="CQ102" s="68">
        <v>3.3638565045175044</v>
      </c>
      <c r="CR102" s="68">
        <v>2.7845964486801353</v>
      </c>
      <c r="CS102" s="68">
        <v>3.0088301134441306</v>
      </c>
      <c r="CT102" s="69">
        <v>3.1010378863478762</v>
      </c>
    </row>
    <row r="103" spans="2:98" x14ac:dyDescent="0.3">
      <c r="B103" s="70" t="s">
        <v>0</v>
      </c>
      <c r="C103" s="72"/>
      <c r="D103" s="68"/>
      <c r="E103" s="70" t="s">
        <v>0</v>
      </c>
      <c r="F103" s="72"/>
      <c r="G103" s="68"/>
      <c r="H103" s="70" t="s">
        <v>0</v>
      </c>
      <c r="I103" s="72"/>
      <c r="J103" s="68"/>
      <c r="K103" s="70" t="s">
        <v>0</v>
      </c>
      <c r="L103" s="72"/>
      <c r="M103" s="68"/>
      <c r="N103" s="70" t="s">
        <v>0</v>
      </c>
      <c r="O103" s="72"/>
      <c r="P103" s="68"/>
      <c r="Q103" s="70" t="s">
        <v>0</v>
      </c>
      <c r="R103" s="72"/>
      <c r="S103" s="68"/>
      <c r="T103" s="70" t="s">
        <v>0</v>
      </c>
      <c r="U103" s="72"/>
      <c r="V103" s="68"/>
      <c r="W103" s="70" t="s">
        <v>0</v>
      </c>
      <c r="X103" s="72"/>
      <c r="Y103" s="68"/>
      <c r="Z103" s="70" t="s">
        <v>0</v>
      </c>
      <c r="AA103" s="72"/>
      <c r="AB103" s="68" t="s">
        <v>0</v>
      </c>
      <c r="AC103" s="70" t="s">
        <v>1</v>
      </c>
      <c r="AD103" s="72"/>
      <c r="AE103" s="68"/>
      <c r="AF103" s="70" t="s">
        <v>0</v>
      </c>
      <c r="AG103" s="72"/>
      <c r="AI103" s="66" t="s">
        <v>224</v>
      </c>
      <c r="AJ103" s="66" t="s">
        <v>76</v>
      </c>
      <c r="AK103" s="66" t="s">
        <v>212</v>
      </c>
      <c r="AL103" s="66" t="s">
        <v>71</v>
      </c>
      <c r="AM103" s="66" t="s">
        <v>183</v>
      </c>
      <c r="AN103" s="66" t="s">
        <v>70</v>
      </c>
      <c r="AO103" s="66" t="s">
        <v>73</v>
      </c>
      <c r="AP103" s="66" t="s">
        <v>213</v>
      </c>
      <c r="AQ103" s="66" t="s">
        <v>302</v>
      </c>
      <c r="AR103" s="66" t="s">
        <v>74</v>
      </c>
      <c r="AT103" s="67"/>
      <c r="AU103" s="68"/>
      <c r="AV103" s="69">
        <f>AVERAGE(AV99:AV102)</f>
        <v>2904.0682230523867</v>
      </c>
      <c r="AW103" s="68"/>
      <c r="AX103" s="67"/>
      <c r="AY103" s="68"/>
      <c r="AZ103" s="69">
        <f>AVERAGE(AZ99:AZ102)</f>
        <v>345.85402799866387</v>
      </c>
      <c r="BA103" s="68"/>
      <c r="BB103" s="67"/>
      <c r="BC103" s="68"/>
      <c r="BD103" s="69">
        <f>AVERAGE(BD99:BD102)</f>
        <v>17.125153866891957</v>
      </c>
      <c r="BE103" s="68"/>
      <c r="BF103" s="67"/>
      <c r="BG103" s="68"/>
      <c r="BH103" s="69">
        <f>AVERAGE(BH99:BH102)</f>
        <v>20406.440331097885</v>
      </c>
      <c r="BI103" s="68"/>
      <c r="BJ103" s="67"/>
      <c r="BK103" s="68"/>
      <c r="BL103" s="69">
        <f>AVERAGE(BL99:BL102)</f>
        <v>7336.7413864446044</v>
      </c>
      <c r="BM103" s="68"/>
      <c r="BN103" s="67"/>
      <c r="BO103" s="68"/>
      <c r="BP103" s="69">
        <f>AVERAGE(BP99:BP102)</f>
        <v>4545.5444943876182</v>
      </c>
      <c r="BQ103" s="68"/>
      <c r="BR103" s="67"/>
      <c r="BS103" s="68"/>
      <c r="BT103" s="69">
        <f>AVERAGE(BT99:BT102)</f>
        <v>1367.6168841860924</v>
      </c>
      <c r="BU103" s="68"/>
      <c r="BV103" s="67"/>
      <c r="BW103" s="68"/>
      <c r="BX103" s="69">
        <v>16762.046176784483</v>
      </c>
      <c r="BY103" s="68"/>
      <c r="BZ103" s="67"/>
      <c r="CA103" s="68"/>
      <c r="CB103" s="69">
        <f>AVERAGE(CB99:CB102)</f>
        <v>1111.153858077934</v>
      </c>
      <c r="CC103" s="68"/>
      <c r="CD103" s="68"/>
      <c r="CE103" s="67"/>
      <c r="CF103" s="68"/>
      <c r="CG103" s="69">
        <f>AVERAGE(CG99:CG102)</f>
        <v>351.36721863185096</v>
      </c>
      <c r="CK103" s="68">
        <v>4.2631930690736173</v>
      </c>
      <c r="CL103" s="68">
        <v>2.6976942560854136</v>
      </c>
      <c r="CM103" s="68">
        <v>0.82554471533196072</v>
      </c>
      <c r="CN103" s="68">
        <v>3.9107002039670693</v>
      </c>
      <c r="CO103" s="68">
        <v>2.2726077663415931</v>
      </c>
      <c r="CP103" s="68">
        <v>3.9601202199306011</v>
      </c>
      <c r="CQ103" s="68">
        <v>3.6709514722014411</v>
      </c>
      <c r="CR103" s="68">
        <v>3.2174179443888442</v>
      </c>
      <c r="CS103" s="68">
        <v>3.0211593057460426</v>
      </c>
      <c r="CT103" s="69">
        <v>3.2418872901018077</v>
      </c>
    </row>
    <row r="104" spans="2:98" x14ac:dyDescent="0.3">
      <c r="B104" s="67" t="s">
        <v>278</v>
      </c>
      <c r="C104" s="69">
        <v>48983.23046875</v>
      </c>
      <c r="D104" s="68"/>
      <c r="E104" s="67" t="s">
        <v>278</v>
      </c>
      <c r="F104" s="69">
        <v>193.98721313476563</v>
      </c>
      <c r="G104" s="68"/>
      <c r="H104" s="67" t="s">
        <v>278</v>
      </c>
      <c r="I104" s="69">
        <v>127.01318359375</v>
      </c>
      <c r="J104" s="68"/>
      <c r="K104" s="67" t="s">
        <v>278</v>
      </c>
      <c r="L104" s="69">
        <v>2.9903020858764648</v>
      </c>
      <c r="M104" s="68"/>
      <c r="N104" s="67" t="s">
        <v>278</v>
      </c>
      <c r="O104" s="69">
        <v>11308.48046875</v>
      </c>
      <c r="P104" s="68"/>
      <c r="Q104" s="67" t="s">
        <v>278</v>
      </c>
      <c r="R104" s="69">
        <v>67.542778015136719</v>
      </c>
      <c r="S104" s="68"/>
      <c r="T104" s="67" t="s">
        <v>278</v>
      </c>
      <c r="U104" s="69">
        <v>5396.453125</v>
      </c>
      <c r="V104" s="68"/>
      <c r="W104" s="67" t="s">
        <v>278</v>
      </c>
      <c r="X104" s="69">
        <v>1067.982666015625</v>
      </c>
      <c r="Y104" s="68"/>
      <c r="Z104" s="67" t="s">
        <v>278</v>
      </c>
      <c r="AA104" s="69">
        <v>328.8651123046875</v>
      </c>
      <c r="AB104" s="68" t="s">
        <v>278</v>
      </c>
      <c r="AC104" s="67"/>
      <c r="AD104" s="69">
        <v>11112.9658203125</v>
      </c>
      <c r="AE104" s="68"/>
      <c r="AF104" s="67" t="s">
        <v>278</v>
      </c>
      <c r="AG104" s="69">
        <v>202.57321166992188</v>
      </c>
      <c r="AI104" s="73">
        <v>396.02780641126623</v>
      </c>
      <c r="AJ104" s="73">
        <v>259.29932015157931</v>
      </c>
      <c r="AK104" s="73">
        <v>6.1047465780849182</v>
      </c>
      <c r="AL104" s="73">
        <v>23086.432561781548</v>
      </c>
      <c r="AM104" s="73">
        <v>137.88959480373026</v>
      </c>
      <c r="AN104" s="73">
        <v>11016.940028981538</v>
      </c>
      <c r="AO104" s="73">
        <v>2180.3026378527024</v>
      </c>
      <c r="AP104" s="73">
        <v>671.38306142240799</v>
      </c>
      <c r="AQ104" s="73">
        <v>22687.286473280437</v>
      </c>
      <c r="AR104" s="73">
        <v>413.55625125451496</v>
      </c>
      <c r="AT104" s="67"/>
      <c r="AU104" s="68"/>
      <c r="AV104" s="69">
        <f>STDEV(AV99:AV102)</f>
        <v>4348.504624197928</v>
      </c>
      <c r="AW104" s="68"/>
      <c r="AX104" s="67"/>
      <c r="AY104" s="68"/>
      <c r="AZ104" s="69">
        <f>STDEV(AZ99:AZ102)</f>
        <v>167.76435859366069</v>
      </c>
      <c r="BA104" s="68"/>
      <c r="BB104" s="67"/>
      <c r="BC104" s="68"/>
      <c r="BD104" s="69">
        <f>STDEV(BD99:BD102)</f>
        <v>23.484120149231977</v>
      </c>
      <c r="BE104" s="68"/>
      <c r="BF104" s="67"/>
      <c r="BG104" s="68"/>
      <c r="BH104" s="69">
        <f>STDEV(BH99:BH102)</f>
        <v>12160.243846091542</v>
      </c>
      <c r="BI104" s="68"/>
      <c r="BJ104" s="67"/>
      <c r="BK104" s="68"/>
      <c r="BL104" s="69">
        <f>STDEV(BL99:BL102)</f>
        <v>4564.0896670804468</v>
      </c>
      <c r="BM104" s="68"/>
      <c r="BN104" s="67"/>
      <c r="BO104" s="68"/>
      <c r="BP104" s="69">
        <f>STDEV(BP99:BP102)</f>
        <v>2303.3810594126162</v>
      </c>
      <c r="BQ104" s="68"/>
      <c r="BR104" s="67"/>
      <c r="BS104" s="68"/>
      <c r="BT104" s="69">
        <f>STDEV(BT99:BT102)</f>
        <v>687.78845302752507</v>
      </c>
      <c r="BU104" s="68"/>
      <c r="BV104" s="67"/>
      <c r="BW104" s="68"/>
      <c r="BX104" s="69">
        <v>9449.0571682062164</v>
      </c>
      <c r="BY104" s="68"/>
      <c r="BZ104" s="67"/>
      <c r="CA104" s="68"/>
      <c r="CB104" s="69">
        <f>STDEV(CB99:CB102)</f>
        <v>591.142079062677</v>
      </c>
      <c r="CC104" s="68"/>
      <c r="CD104" s="68"/>
      <c r="CE104" s="67"/>
      <c r="CF104" s="68"/>
      <c r="CG104" s="69">
        <f>STDEV(CG99:CG102)</f>
        <v>258.52084292337656</v>
      </c>
      <c r="CK104" s="68">
        <v>4.1617689443376378</v>
      </c>
      <c r="CL104" s="68">
        <v>2.2306715838060858</v>
      </c>
      <c r="CM104" s="68">
        <v>1.4117926761693305</v>
      </c>
      <c r="CN104" s="68">
        <v>3.7913076631313549</v>
      </c>
      <c r="CO104" s="68">
        <v>1.8897803963494524</v>
      </c>
      <c r="CP104" s="68">
        <v>3.5091986918989755</v>
      </c>
      <c r="CQ104" s="68">
        <v>3.4382170119995692</v>
      </c>
      <c r="CR104" s="68">
        <v>2.8885644614579307</v>
      </c>
      <c r="CS104" s="68">
        <v>2.6014576391004489</v>
      </c>
      <c r="CT104" s="69">
        <v>3.0557269437176151</v>
      </c>
    </row>
    <row r="105" spans="2:98" x14ac:dyDescent="0.3">
      <c r="B105" s="67" t="s">
        <v>279</v>
      </c>
      <c r="C105" s="69">
        <v>13745.064453125</v>
      </c>
      <c r="D105" s="68"/>
      <c r="E105" s="67" t="s">
        <v>279</v>
      </c>
      <c r="F105" s="69">
        <v>195.212890625</v>
      </c>
      <c r="G105" s="68"/>
      <c r="H105" s="67" t="s">
        <v>279</v>
      </c>
      <c r="I105" s="69">
        <v>77.472808837890625</v>
      </c>
      <c r="J105" s="68"/>
      <c r="K105" s="67" t="s">
        <v>280</v>
      </c>
      <c r="L105" s="69">
        <v>6.0605678558349609</v>
      </c>
      <c r="M105" s="68"/>
      <c r="N105" s="67" t="s">
        <v>279</v>
      </c>
      <c r="O105" s="69">
        <v>1001.22119140625</v>
      </c>
      <c r="P105" s="68"/>
      <c r="Q105" s="67" t="s">
        <v>279</v>
      </c>
      <c r="R105" s="69">
        <v>18.914995193481445</v>
      </c>
      <c r="S105" s="68"/>
      <c r="T105" s="67" t="s">
        <v>279</v>
      </c>
      <c r="U105" s="69">
        <v>103.21284484863281</v>
      </c>
      <c r="V105" s="68"/>
      <c r="W105" s="67" t="s">
        <v>279</v>
      </c>
      <c r="X105" s="69">
        <v>1058.896728515625</v>
      </c>
      <c r="Y105" s="68"/>
      <c r="Z105" s="67" t="s">
        <v>279</v>
      </c>
      <c r="AA105" s="69">
        <v>296.6243896484375</v>
      </c>
      <c r="AB105" s="68" t="s">
        <v>279</v>
      </c>
      <c r="AC105" s="67"/>
      <c r="AD105" s="69">
        <v>366.03146362304688</v>
      </c>
      <c r="AE105" s="68"/>
      <c r="AF105" s="67" t="s">
        <v>279</v>
      </c>
      <c r="AG105" s="69">
        <v>251.71083068847656</v>
      </c>
      <c r="AI105" s="73">
        <v>1420.2399071371215</v>
      </c>
      <c r="AJ105" s="73">
        <v>563.64092800071842</v>
      </c>
      <c r="AK105" s="73">
        <v>44.092684152216286</v>
      </c>
      <c r="AL105" s="73">
        <v>7284.2233284589511</v>
      </c>
      <c r="AM105" s="73">
        <v>137.61299743618909</v>
      </c>
      <c r="AN105" s="73">
        <v>750.90840934665039</v>
      </c>
      <c r="AO105" s="73">
        <v>7703.8323983623095</v>
      </c>
      <c r="AP105" s="73">
        <v>2158.0429154044355</v>
      </c>
      <c r="AQ105" s="73">
        <v>2663.0028900288498</v>
      </c>
      <c r="AR105" s="73">
        <v>1831.2815596237456</v>
      </c>
      <c r="AT105" s="67"/>
      <c r="AU105" s="68"/>
      <c r="AV105" s="69"/>
      <c r="AW105" s="68"/>
      <c r="AX105" s="67"/>
      <c r="AY105" s="68"/>
      <c r="AZ105" s="69"/>
      <c r="BA105" s="68"/>
      <c r="BB105" s="67"/>
      <c r="BC105" s="68"/>
      <c r="BD105" s="69"/>
      <c r="BE105" s="68"/>
      <c r="BF105" s="67"/>
      <c r="BG105" s="68"/>
      <c r="BH105" s="69"/>
      <c r="BI105" s="68"/>
      <c r="BJ105" s="67"/>
      <c r="BK105" s="68"/>
      <c r="BL105" s="69"/>
      <c r="BM105" s="68"/>
      <c r="BN105" s="67"/>
      <c r="BO105" s="68"/>
      <c r="BP105" s="69"/>
      <c r="BQ105" s="68"/>
      <c r="BR105" s="67"/>
      <c r="BS105" s="68"/>
      <c r="BT105" s="69"/>
      <c r="BU105" s="68"/>
      <c r="BV105" s="67"/>
      <c r="BW105" s="68"/>
      <c r="BX105" s="69"/>
      <c r="BY105" s="68"/>
      <c r="BZ105" s="67"/>
      <c r="CA105" s="68"/>
      <c r="CB105" s="69"/>
      <c r="CC105" s="68"/>
      <c r="CD105" s="68"/>
      <c r="CE105" s="67"/>
      <c r="CF105" s="68"/>
      <c r="CG105" s="69"/>
      <c r="CK105" s="68">
        <v>4.1721318649191765</v>
      </c>
      <c r="CL105" s="68">
        <v>2.2845747780825953</v>
      </c>
      <c r="CM105" s="68">
        <v>1.2348708309171277</v>
      </c>
      <c r="CN105" s="68">
        <v>3.6974216707748329</v>
      </c>
      <c r="CO105" s="68"/>
      <c r="CP105" s="68">
        <v>3.2692010048903666</v>
      </c>
      <c r="CQ105" s="68">
        <v>3.2251161069805812</v>
      </c>
      <c r="CR105" s="68">
        <v>2.0802224553662088</v>
      </c>
      <c r="CS105" s="68">
        <v>3.6610668849454453</v>
      </c>
      <c r="CT105" s="69">
        <v>3.0508828013371367</v>
      </c>
    </row>
    <row r="106" spans="2:98" x14ac:dyDescent="0.3">
      <c r="B106" s="67" t="s">
        <v>280</v>
      </c>
      <c r="C106" s="69">
        <v>75170.40625</v>
      </c>
      <c r="D106" s="68"/>
      <c r="E106" s="67" t="s">
        <v>280</v>
      </c>
      <c r="F106" s="69">
        <v>310.3460693359375</v>
      </c>
      <c r="G106" s="68"/>
      <c r="H106" s="67" t="s">
        <v>280</v>
      </c>
      <c r="I106" s="69">
        <v>133.81130981445313</v>
      </c>
      <c r="J106" s="68"/>
      <c r="K106" s="67" t="s">
        <v>282</v>
      </c>
      <c r="L106" s="69">
        <v>0.88553059101104736</v>
      </c>
      <c r="M106" s="68"/>
      <c r="N106" s="67" t="s">
        <v>280</v>
      </c>
      <c r="O106" s="69">
        <v>11566.8046875</v>
      </c>
      <c r="P106" s="68"/>
      <c r="Q106" s="67" t="s">
        <v>280</v>
      </c>
      <c r="R106" s="69">
        <v>353.44271850585938</v>
      </c>
      <c r="S106" s="68"/>
      <c r="T106" s="67" t="s">
        <v>280</v>
      </c>
      <c r="U106" s="69">
        <v>5988.5693359375</v>
      </c>
      <c r="V106" s="68"/>
      <c r="W106" s="67" t="s">
        <v>280</v>
      </c>
      <c r="X106" s="69">
        <v>3022.16064453125</v>
      </c>
      <c r="Y106" s="68"/>
      <c r="Z106" s="67" t="s">
        <v>280</v>
      </c>
      <c r="AA106" s="69">
        <v>698.990966796875</v>
      </c>
      <c r="AB106" s="68" t="s">
        <v>280</v>
      </c>
      <c r="AC106" s="67"/>
      <c r="AD106" s="69">
        <v>15275.533203125</v>
      </c>
      <c r="AE106" s="68"/>
      <c r="AF106" s="67" t="s">
        <v>280</v>
      </c>
      <c r="AG106" s="69">
        <v>716.7403564453125</v>
      </c>
      <c r="AI106" s="73">
        <v>412.85671425506962</v>
      </c>
      <c r="AJ106" s="73">
        <v>178.0106247788878</v>
      </c>
      <c r="AK106" s="73">
        <v>1.178030870374666</v>
      </c>
      <c r="AL106" s="73">
        <v>15387.444693369607</v>
      </c>
      <c r="AM106" s="73">
        <v>470.18865021214299</v>
      </c>
      <c r="AN106" s="73">
        <v>7966.6582032573488</v>
      </c>
      <c r="AO106" s="73">
        <v>4020.4128130959116</v>
      </c>
      <c r="AP106" s="73">
        <v>929.87520178111981</v>
      </c>
      <c r="AQ106" s="73">
        <v>20321.206130404542</v>
      </c>
      <c r="AR106" s="73">
        <v>953.48740575060083</v>
      </c>
      <c r="AT106" s="67" t="s">
        <v>283</v>
      </c>
      <c r="AU106" s="68"/>
      <c r="AV106" s="69">
        <v>7625.9282124846904</v>
      </c>
      <c r="AW106" s="68"/>
      <c r="AX106" s="67" t="s">
        <v>283</v>
      </c>
      <c r="AY106" s="68"/>
      <c r="AZ106" s="69">
        <v>263.39793689218152</v>
      </c>
      <c r="BA106" s="68"/>
      <c r="BB106" s="67" t="s">
        <v>283</v>
      </c>
      <c r="BC106" s="68"/>
      <c r="BD106" s="69">
        <v>124.44191190244979</v>
      </c>
      <c r="BE106" s="68"/>
      <c r="BF106" s="67" t="s">
        <v>283</v>
      </c>
      <c r="BG106" s="68"/>
      <c r="BH106" s="69">
        <v>10162.072889877323</v>
      </c>
      <c r="BI106" s="68"/>
      <c r="BJ106" s="67" t="s">
        <v>283</v>
      </c>
      <c r="BK106" s="68"/>
      <c r="BL106" s="69">
        <v>1850.4058290801333</v>
      </c>
      <c r="BM106" s="68"/>
      <c r="BN106" s="67" t="s">
        <v>283</v>
      </c>
      <c r="BO106" s="68"/>
      <c r="BP106" s="69">
        <v>2311.3009857475181</v>
      </c>
      <c r="BQ106" s="68"/>
      <c r="BR106" s="67" t="s">
        <v>283</v>
      </c>
      <c r="BS106" s="68"/>
      <c r="BT106" s="69">
        <v>608.97077176172127</v>
      </c>
      <c r="BU106" s="68"/>
      <c r="BV106" s="67" t="s">
        <v>283</v>
      </c>
      <c r="BW106" s="68"/>
      <c r="BX106" s="69">
        <v>1020.5401924881329</v>
      </c>
      <c r="BY106" s="68"/>
      <c r="BZ106" s="67" t="s">
        <v>283</v>
      </c>
      <c r="CA106" s="68"/>
      <c r="CB106" s="69">
        <v>1261.9376168602018</v>
      </c>
      <c r="CC106" s="68"/>
      <c r="CD106" s="68"/>
      <c r="CE106" s="67" t="s">
        <v>283</v>
      </c>
      <c r="CF106" s="68"/>
      <c r="CG106" s="69">
        <v>112.87143229138461</v>
      </c>
      <c r="CK106" s="68">
        <v>3.7409681895263724</v>
      </c>
      <c r="CL106" s="68">
        <v>2.3422149503528349</v>
      </c>
      <c r="CM106" s="68">
        <v>0.72378635077915698</v>
      </c>
      <c r="CN106" s="68">
        <v>4.1972164706204138</v>
      </c>
      <c r="CO106" s="68">
        <v>1.9195035751315164</v>
      </c>
      <c r="CP106" s="68">
        <v>3.9829034552786076</v>
      </c>
      <c r="CQ106" s="68">
        <v>3.5164152830997804</v>
      </c>
      <c r="CR106" s="68">
        <v>2.9247756918217811</v>
      </c>
      <c r="CS106" s="68">
        <v>3.7129923796959603</v>
      </c>
      <c r="CT106" s="69">
        <v>3.1071297776002269</v>
      </c>
    </row>
    <row r="107" spans="2:98" x14ac:dyDescent="0.3">
      <c r="B107" s="67" t="s">
        <v>282</v>
      </c>
      <c r="C107" s="69">
        <v>14294.080078125</v>
      </c>
      <c r="D107" s="68"/>
      <c r="E107" s="67" t="s">
        <v>282</v>
      </c>
      <c r="F107" s="69">
        <v>1341.8065185546875</v>
      </c>
      <c r="G107" s="68"/>
      <c r="H107" s="67" t="s">
        <v>282</v>
      </c>
      <c r="I107" s="69">
        <v>54.669887542724609</v>
      </c>
      <c r="J107" s="68"/>
      <c r="K107" s="67" t="s">
        <v>283</v>
      </c>
      <c r="L107" s="69">
        <v>17.787826538085938</v>
      </c>
      <c r="M107" s="68"/>
      <c r="N107" s="67" t="s">
        <v>282</v>
      </c>
      <c r="O107" s="69">
        <v>5126.9521484375</v>
      </c>
      <c r="P107" s="68"/>
      <c r="Q107" s="67" t="s">
        <v>282</v>
      </c>
      <c r="R107" s="69">
        <v>94.30914306640625</v>
      </c>
      <c r="S107" s="68"/>
      <c r="T107" s="67" t="s">
        <v>282</v>
      </c>
      <c r="U107" s="69">
        <v>1374.0125732421875</v>
      </c>
      <c r="V107" s="68"/>
      <c r="W107" s="67" t="s">
        <v>282</v>
      </c>
      <c r="X107" s="69">
        <v>611.4478759765625</v>
      </c>
      <c r="Y107" s="68"/>
      <c r="Z107" s="67" t="s">
        <v>282</v>
      </c>
      <c r="AA107" s="69">
        <v>244.59548950195313</v>
      </c>
      <c r="AB107" s="68" t="s">
        <v>282</v>
      </c>
      <c r="AC107" s="67"/>
      <c r="AD107" s="69">
        <v>3055.60107421875</v>
      </c>
      <c r="AE107" s="68"/>
      <c r="AF107" s="67" t="s">
        <v>282</v>
      </c>
      <c r="AG107" s="69">
        <v>178.14572143554688</v>
      </c>
      <c r="AI107" s="73">
        <v>9387.1484644060893</v>
      </c>
      <c r="AJ107" s="73">
        <v>382.46523906346994</v>
      </c>
      <c r="AK107" s="73">
        <v>124.44191190244979</v>
      </c>
      <c r="AL107" s="73">
        <v>35867.66074078143</v>
      </c>
      <c r="AM107" s="73">
        <v>659.77763207534156</v>
      </c>
      <c r="AN107" s="73">
        <v>9612.458904192883</v>
      </c>
      <c r="AO107" s="73">
        <v>4277.6301282395507</v>
      </c>
      <c r="AP107" s="73">
        <v>1711.1663581364064</v>
      </c>
      <c r="AQ107" s="73">
        <v>21376.689213424102</v>
      </c>
      <c r="AR107" s="73">
        <v>1246.2902156828748</v>
      </c>
      <c r="AT107" s="67" t="s">
        <v>284</v>
      </c>
      <c r="AU107" s="68"/>
      <c r="AV107" s="69">
        <v>18331.291734413637</v>
      </c>
      <c r="AW107" s="68"/>
      <c r="AX107" s="67" t="s">
        <v>284</v>
      </c>
      <c r="AY107" s="68"/>
      <c r="AZ107" s="69">
        <v>498.53339569142491</v>
      </c>
      <c r="BA107" s="68"/>
      <c r="BB107" s="67" t="s">
        <v>284</v>
      </c>
      <c r="BC107" s="68"/>
      <c r="BD107" s="69">
        <v>6.6918271612480735</v>
      </c>
      <c r="BE107" s="68"/>
      <c r="BF107" s="67" t="s">
        <v>284</v>
      </c>
      <c r="BG107" s="68"/>
      <c r="BH107" s="69">
        <v>8141.4208293376214</v>
      </c>
      <c r="BI107" s="68"/>
      <c r="BJ107" s="67" t="s">
        <v>284</v>
      </c>
      <c r="BK107" s="68"/>
      <c r="BL107" s="69">
        <v>9122.6333405969253</v>
      </c>
      <c r="BM107" s="68"/>
      <c r="BN107" s="67" t="s">
        <v>284</v>
      </c>
      <c r="BO107" s="68"/>
      <c r="BP107" s="69">
        <v>4687.6100015262364</v>
      </c>
      <c r="BQ107" s="68"/>
      <c r="BR107" s="67" t="s">
        <v>284</v>
      </c>
      <c r="BS107" s="68"/>
      <c r="BT107" s="69">
        <v>1649.7492682003729</v>
      </c>
      <c r="BU107" s="68"/>
      <c r="BV107" s="67" t="s">
        <v>284</v>
      </c>
      <c r="BW107" s="68"/>
      <c r="BX107" s="69">
        <v>1049.9274872144592</v>
      </c>
      <c r="BY107" s="68"/>
      <c r="BZ107" s="67" t="s">
        <v>284</v>
      </c>
      <c r="CA107" s="68"/>
      <c r="CB107" s="69">
        <v>1745.369128730568</v>
      </c>
      <c r="CC107" s="68"/>
      <c r="CD107" s="68"/>
      <c r="CE107" s="67" t="s">
        <v>284</v>
      </c>
      <c r="CF107" s="68"/>
      <c r="CG107" s="69">
        <v>187.33018686695362</v>
      </c>
      <c r="CK107" s="68">
        <v>2.3534508266708363</v>
      </c>
      <c r="CL107" s="68">
        <v>2.0597737802388156</v>
      </c>
      <c r="CM107" s="68">
        <v>0.85887761914536076</v>
      </c>
      <c r="CN107" s="68">
        <v>2.5916370212823074</v>
      </c>
      <c r="CO107" s="68">
        <v>2.4939047554831415</v>
      </c>
      <c r="CP107" s="68">
        <v>4.1413128716569094</v>
      </c>
      <c r="CQ107" s="68">
        <v>3.2932920776684962</v>
      </c>
      <c r="CR107" s="68">
        <v>2.8066629589323173</v>
      </c>
      <c r="CS107" s="68">
        <v>4.4676398506149244</v>
      </c>
      <c r="CT107" s="69">
        <v>2.8433801989710852</v>
      </c>
    </row>
    <row r="108" spans="2:98" x14ac:dyDescent="0.3">
      <c r="B108" s="67" t="s">
        <v>283</v>
      </c>
      <c r="C108" s="69">
        <v>97376.1328125</v>
      </c>
      <c r="D108" s="68"/>
      <c r="E108" s="67" t="s">
        <v>283</v>
      </c>
      <c r="F108" s="69">
        <v>7425.833984375</v>
      </c>
      <c r="G108" s="68"/>
      <c r="H108" s="67" t="s">
        <v>283</v>
      </c>
      <c r="I108" s="69">
        <v>256.48672485351563</v>
      </c>
      <c r="J108" s="68"/>
      <c r="K108" s="67" t="s">
        <v>284</v>
      </c>
      <c r="L108" s="69">
        <v>6.516242504119873</v>
      </c>
      <c r="M108" s="68"/>
      <c r="N108" s="67" t="s">
        <v>283</v>
      </c>
      <c r="O108" s="69">
        <v>9895.43359375</v>
      </c>
      <c r="P108" s="68"/>
      <c r="Q108" s="67" t="s">
        <v>283</v>
      </c>
      <c r="R108" s="69">
        <v>109.90983581542969</v>
      </c>
      <c r="S108" s="68"/>
      <c r="T108" s="67" t="s">
        <v>283</v>
      </c>
      <c r="U108" s="69">
        <v>1801.8536376953125</v>
      </c>
      <c r="V108" s="68"/>
      <c r="W108" s="67" t="s">
        <v>283</v>
      </c>
      <c r="X108" s="69">
        <v>2250.655517578125</v>
      </c>
      <c r="Y108" s="68"/>
      <c r="Z108" s="67" t="s">
        <v>283</v>
      </c>
      <c r="AA108" s="69">
        <v>592.9921875</v>
      </c>
      <c r="AB108" s="68" t="s">
        <v>283</v>
      </c>
      <c r="AC108" s="67"/>
      <c r="AD108" s="69">
        <v>993.7625732421875</v>
      </c>
      <c r="AE108" s="68"/>
      <c r="AF108" s="67" t="s">
        <v>283</v>
      </c>
      <c r="AG108" s="69">
        <v>1228.8260498046875</v>
      </c>
      <c r="AI108" s="73">
        <v>7625.9282124846904</v>
      </c>
      <c r="AJ108" s="73">
        <v>263.39793689218152</v>
      </c>
      <c r="AK108" s="73">
        <v>6.6918271612480735</v>
      </c>
      <c r="AL108" s="73">
        <v>10162.072889877323</v>
      </c>
      <c r="AM108" s="73">
        <v>112.87143229138461</v>
      </c>
      <c r="AN108" s="73">
        <v>1850.4058290801333</v>
      </c>
      <c r="AO108" s="73">
        <v>2311.3009857475181</v>
      </c>
      <c r="AP108" s="73">
        <v>608.97077176172127</v>
      </c>
      <c r="AQ108" s="73">
        <v>1020.5401924881329</v>
      </c>
      <c r="AR108" s="73">
        <v>1261.9376168602018</v>
      </c>
      <c r="AT108" s="67" t="s">
        <v>285</v>
      </c>
      <c r="AU108" s="68"/>
      <c r="AV108" s="69">
        <v>14513.39262908532</v>
      </c>
      <c r="AW108" s="68"/>
      <c r="AX108" s="67" t="s">
        <v>285</v>
      </c>
      <c r="AY108" s="68"/>
      <c r="AZ108" s="69">
        <v>170.08718120875614</v>
      </c>
      <c r="BA108" s="68"/>
      <c r="BB108" s="67" t="s">
        <v>285</v>
      </c>
      <c r="BC108" s="68"/>
      <c r="BD108" s="69">
        <v>25.810277634892195</v>
      </c>
      <c r="BE108" s="68"/>
      <c r="BF108" s="67" t="s">
        <v>285</v>
      </c>
      <c r="BG108" s="68"/>
      <c r="BH108" s="69">
        <v>6184.5437076565977</v>
      </c>
      <c r="BI108" s="68"/>
      <c r="BJ108" s="67" t="s">
        <v>285</v>
      </c>
      <c r="BK108" s="68"/>
      <c r="BL108" s="69">
        <v>3229.971511861821</v>
      </c>
      <c r="BM108" s="68"/>
      <c r="BN108" s="67" t="s">
        <v>285</v>
      </c>
      <c r="BO108" s="68"/>
      <c r="BP108" s="69">
        <v>2742.9444476015647</v>
      </c>
      <c r="BQ108" s="68"/>
      <c r="BR108" s="67" t="s">
        <v>285</v>
      </c>
      <c r="BS108" s="68"/>
      <c r="BT108" s="69">
        <v>773.68550683917852</v>
      </c>
      <c r="BU108" s="68"/>
      <c r="BV108" s="67" t="s">
        <v>285</v>
      </c>
      <c r="BW108" s="68"/>
      <c r="BX108" s="69">
        <v>399.44559765390386</v>
      </c>
      <c r="BY108" s="68"/>
      <c r="BZ108" s="67" t="s">
        <v>285</v>
      </c>
      <c r="CA108" s="68"/>
      <c r="CB108" s="69">
        <v>1136.9122441712595</v>
      </c>
      <c r="CC108" s="68"/>
      <c r="CD108" s="68"/>
      <c r="CE108" s="67" t="s">
        <v>285</v>
      </c>
      <c r="CF108" s="68"/>
      <c r="CG108" s="69">
        <v>77.58547017670233</v>
      </c>
      <c r="CK108" s="68">
        <v>2.4557742856564624</v>
      </c>
      <c r="CL108" s="68">
        <v>3.1951890466093933</v>
      </c>
      <c r="CM108" s="68"/>
      <c r="CN108" s="68">
        <v>2.0970586044087156</v>
      </c>
      <c r="CO108" s="68">
        <v>1.8233879036786513</v>
      </c>
      <c r="CP108" s="68">
        <v>3.5711753807075337</v>
      </c>
      <c r="CQ108" s="68">
        <v>4.2717036740761118</v>
      </c>
      <c r="CR108" s="68">
        <v>3.7269582309216291</v>
      </c>
      <c r="CS108" s="68"/>
      <c r="CT108" s="69">
        <v>3.4612345983154471</v>
      </c>
    </row>
    <row r="109" spans="2:98" x14ac:dyDescent="0.3">
      <c r="B109" s="67" t="s">
        <v>284</v>
      </c>
      <c r="C109" s="69">
        <v>44277.6171875</v>
      </c>
      <c r="D109" s="68"/>
      <c r="E109" s="67" t="s">
        <v>284</v>
      </c>
      <c r="F109" s="69">
        <v>8116.6591796875</v>
      </c>
      <c r="G109" s="68"/>
      <c r="H109" s="67" t="s">
        <v>284</v>
      </c>
      <c r="I109" s="69">
        <v>220.73870849609375</v>
      </c>
      <c r="J109" s="68"/>
      <c r="K109" s="67" t="s">
        <v>285</v>
      </c>
      <c r="L109" s="69">
        <v>11.428175926208496</v>
      </c>
      <c r="M109" s="68"/>
      <c r="N109" s="67" t="s">
        <v>284</v>
      </c>
      <c r="O109" s="69">
        <v>3604.8271484375</v>
      </c>
      <c r="P109" s="68"/>
      <c r="Q109" s="67" t="s">
        <v>284</v>
      </c>
      <c r="R109" s="69">
        <v>82.945343017578125</v>
      </c>
      <c r="S109" s="68"/>
      <c r="T109" s="67" t="s">
        <v>284</v>
      </c>
      <c r="U109" s="69">
        <v>4039.28466796875</v>
      </c>
      <c r="V109" s="68"/>
      <c r="W109" s="67" t="s">
        <v>284</v>
      </c>
      <c r="X109" s="69">
        <v>2075.56201171875</v>
      </c>
      <c r="Y109" s="68"/>
      <c r="Z109" s="67" t="s">
        <v>284</v>
      </c>
      <c r="AA109" s="69">
        <v>730.46966552734375</v>
      </c>
      <c r="AB109" s="68" t="s">
        <v>284</v>
      </c>
      <c r="AC109" s="67"/>
      <c r="AD109" s="69">
        <v>464.88287353515625</v>
      </c>
      <c r="AE109" s="68"/>
      <c r="AF109" s="67" t="s">
        <v>284</v>
      </c>
      <c r="AG109" s="69">
        <v>772.807861328125</v>
      </c>
      <c r="AI109" s="73">
        <v>18331.291734413637</v>
      </c>
      <c r="AJ109" s="73">
        <v>498.53339569142491</v>
      </c>
      <c r="AK109" s="73">
        <v>25.810277634892195</v>
      </c>
      <c r="AL109" s="73">
        <v>8141.4208293376214</v>
      </c>
      <c r="AM109" s="73">
        <v>187.33018686695362</v>
      </c>
      <c r="AN109" s="73">
        <v>9122.6333405969253</v>
      </c>
      <c r="AO109" s="73">
        <v>4687.6100015262364</v>
      </c>
      <c r="AP109" s="73">
        <v>1649.7492682003729</v>
      </c>
      <c r="AQ109" s="73">
        <v>1049.9274872144592</v>
      </c>
      <c r="AR109" s="73">
        <v>1745.369128730568</v>
      </c>
      <c r="AT109" s="67" t="s">
        <v>286</v>
      </c>
      <c r="AU109" s="68"/>
      <c r="AV109" s="69">
        <v>14863.86885721179</v>
      </c>
      <c r="AW109" s="68"/>
      <c r="AX109" s="67" t="s">
        <v>286</v>
      </c>
      <c r="AY109" s="68"/>
      <c r="AZ109" s="69">
        <v>192.56385785661374</v>
      </c>
      <c r="BA109" s="68"/>
      <c r="BB109" s="67" t="s">
        <v>286</v>
      </c>
      <c r="BC109" s="68"/>
      <c r="BD109" s="69">
        <v>17.173975180027004</v>
      </c>
      <c r="BE109" s="68"/>
      <c r="BF109" s="67" t="s">
        <v>286</v>
      </c>
      <c r="BG109" s="68"/>
      <c r="BH109" s="69">
        <v>4982.2058894752518</v>
      </c>
      <c r="BI109" s="68"/>
      <c r="BJ109" s="67" t="s">
        <v>286</v>
      </c>
      <c r="BK109" s="68"/>
      <c r="BL109" s="69">
        <v>1858.6645033462064</v>
      </c>
      <c r="BM109" s="68"/>
      <c r="BN109" s="67" t="s">
        <v>286</v>
      </c>
      <c r="BO109" s="68"/>
      <c r="BP109" s="69">
        <v>1679.2529000026061</v>
      </c>
      <c r="BQ109" s="68"/>
      <c r="BR109" s="67" t="s">
        <v>286</v>
      </c>
      <c r="BS109" s="68"/>
      <c r="BT109" s="69">
        <v>120.28804191507494</v>
      </c>
      <c r="BU109" s="68"/>
      <c r="BV109" s="67" t="s">
        <v>286</v>
      </c>
      <c r="BW109" s="68"/>
      <c r="BX109" s="69">
        <v>4582.1244979124594</v>
      </c>
      <c r="BY109" s="68"/>
      <c r="BZ109" s="67" t="s">
        <v>286</v>
      </c>
      <c r="CA109" s="68"/>
      <c r="CB109" s="69">
        <v>1124.301529133465</v>
      </c>
      <c r="CC109" s="68"/>
      <c r="CD109" s="68"/>
      <c r="CE109" s="67" t="s">
        <v>286</v>
      </c>
      <c r="CF109" s="68"/>
      <c r="CG109" s="69">
        <v>0</v>
      </c>
      <c r="CK109" s="68">
        <v>2.1605354787970694</v>
      </c>
      <c r="CL109" s="68">
        <v>2.0775361020942396</v>
      </c>
      <c r="CM109" s="68">
        <v>1.7665937005656085</v>
      </c>
      <c r="CN109" s="68">
        <v>2.28138767884725</v>
      </c>
      <c r="CO109" s="68">
        <v>2.2921571363771136</v>
      </c>
      <c r="CP109" s="68">
        <v>4.1708163075998934</v>
      </c>
      <c r="CQ109" s="68">
        <v>3.2333477915874362</v>
      </c>
      <c r="CR109" s="68">
        <v>2.7528186879721575</v>
      </c>
      <c r="CS109" s="68">
        <v>4.1246180680209363</v>
      </c>
      <c r="CT109" s="69">
        <v>2.9276770047192002</v>
      </c>
    </row>
    <row r="110" spans="2:98" x14ac:dyDescent="0.3">
      <c r="B110" s="67" t="s">
        <v>285</v>
      </c>
      <c r="C110" s="69">
        <v>103381.84375</v>
      </c>
      <c r="D110" s="68"/>
      <c r="E110" s="67" t="s">
        <v>285</v>
      </c>
      <c r="F110" s="69">
        <v>15004.212890625</v>
      </c>
      <c r="G110" s="68"/>
      <c r="H110" s="67" t="s">
        <v>285</v>
      </c>
      <c r="I110" s="69">
        <v>175.83926391601563</v>
      </c>
      <c r="J110" s="68"/>
      <c r="K110" s="67" t="s">
        <v>286</v>
      </c>
      <c r="L110" s="69">
        <v>17.754772186279297</v>
      </c>
      <c r="M110" s="68"/>
      <c r="N110" s="67" t="s">
        <v>285</v>
      </c>
      <c r="O110" s="69">
        <v>6393.6953125</v>
      </c>
      <c r="P110" s="68"/>
      <c r="Q110" s="67" t="s">
        <v>285</v>
      </c>
      <c r="R110" s="69">
        <v>80.20928955078125</v>
      </c>
      <c r="S110" s="68"/>
      <c r="T110" s="67" t="s">
        <v>285</v>
      </c>
      <c r="U110" s="69">
        <v>3339.2041015625</v>
      </c>
      <c r="V110" s="68"/>
      <c r="W110" s="67" t="s">
        <v>285</v>
      </c>
      <c r="X110" s="69">
        <v>2835.70654296875</v>
      </c>
      <c r="Y110" s="68"/>
      <c r="Z110" s="67" t="s">
        <v>285</v>
      </c>
      <c r="AA110" s="69">
        <v>799.850341796875</v>
      </c>
      <c r="AB110" s="68" t="s">
        <v>285</v>
      </c>
      <c r="AC110" s="67"/>
      <c r="AD110" s="69">
        <v>412.9542236328125</v>
      </c>
      <c r="AE110" s="68"/>
      <c r="AF110" s="67" t="s">
        <v>285</v>
      </c>
      <c r="AG110" s="69">
        <v>1175.36083984375</v>
      </c>
      <c r="AI110" s="73">
        <v>14513.39262908532</v>
      </c>
      <c r="AJ110" s="73">
        <v>170.08718120875614</v>
      </c>
      <c r="AK110" s="73">
        <v>17.173975180027004</v>
      </c>
      <c r="AL110" s="73">
        <v>6184.5437076565977</v>
      </c>
      <c r="AM110" s="73">
        <v>77.58547017670233</v>
      </c>
      <c r="AN110" s="73">
        <v>3229.971511861821</v>
      </c>
      <c r="AO110" s="73">
        <v>2742.9444476015647</v>
      </c>
      <c r="AP110" s="73">
        <v>773.68550683917852</v>
      </c>
      <c r="AQ110" s="73">
        <v>399.44559765390386</v>
      </c>
      <c r="AR110" s="73">
        <v>1136.9122441712595</v>
      </c>
      <c r="AT110" s="67" t="s">
        <v>287</v>
      </c>
      <c r="AU110" s="68"/>
      <c r="AV110" s="69">
        <v>5507.6735324481751</v>
      </c>
      <c r="AW110" s="68"/>
      <c r="AX110" s="67" t="s">
        <v>287</v>
      </c>
      <c r="AY110" s="68"/>
      <c r="AZ110" s="69">
        <v>219.89479540451359</v>
      </c>
      <c r="BA110" s="68"/>
      <c r="BB110" s="67" t="s">
        <v>287</v>
      </c>
      <c r="BC110" s="68"/>
      <c r="BD110" s="69">
        <v>5.2940294241959034</v>
      </c>
      <c r="BE110" s="68"/>
      <c r="BF110" s="67" t="s">
        <v>287</v>
      </c>
      <c r="BG110" s="68"/>
      <c r="BH110" s="69">
        <v>15747.675992264971</v>
      </c>
      <c r="BI110" s="68"/>
      <c r="BJ110" s="67" t="s">
        <v>287</v>
      </c>
      <c r="BK110" s="68"/>
      <c r="BL110" s="69">
        <v>9613.9853339031451</v>
      </c>
      <c r="BM110" s="68"/>
      <c r="BN110" s="67" t="s">
        <v>287</v>
      </c>
      <c r="BO110" s="68"/>
      <c r="BP110" s="69">
        <v>3284.0917597547309</v>
      </c>
      <c r="BQ110" s="68"/>
      <c r="BR110" s="67" t="s">
        <v>287</v>
      </c>
      <c r="BS110" s="68"/>
      <c r="BT110" s="69">
        <v>840.96068279592077</v>
      </c>
      <c r="BU110" s="68"/>
      <c r="BV110" s="67" t="s">
        <v>287</v>
      </c>
      <c r="BW110" s="68"/>
      <c r="BX110" s="69">
        <v>5164.0730810416699</v>
      </c>
      <c r="BY110" s="68"/>
      <c r="BZ110" s="67" t="s">
        <v>287</v>
      </c>
      <c r="CA110" s="68"/>
      <c r="CB110" s="69">
        <v>1279.7636710823731</v>
      </c>
      <c r="CC110" s="68"/>
      <c r="CD110" s="68"/>
      <c r="CE110" s="67" t="s">
        <v>287</v>
      </c>
      <c r="CF110" s="68"/>
      <c r="CG110" s="69">
        <v>83.08135579679734</v>
      </c>
      <c r="CK110" s="68">
        <v>2.7025014447832456</v>
      </c>
      <c r="CL110" s="68">
        <v>2.2139643719172737</v>
      </c>
      <c r="CM110" s="68">
        <v>0.10764879494713676</v>
      </c>
      <c r="CN110" s="68">
        <v>2.2765310454819221</v>
      </c>
      <c r="CO110" s="68"/>
      <c r="CP110" s="68">
        <v>4.2398815278472481</v>
      </c>
      <c r="CQ110" s="68">
        <v>3.2661099644247091</v>
      </c>
      <c r="CR110" s="68">
        <v>2.4499076383158997</v>
      </c>
      <c r="CS110" s="68">
        <v>3.7290784837435997</v>
      </c>
      <c r="CT110" s="69">
        <v>2.7793397424524837</v>
      </c>
    </row>
    <row r="111" spans="2:98" x14ac:dyDescent="0.3">
      <c r="B111" s="67" t="s">
        <v>286</v>
      </c>
      <c r="C111" s="69">
        <v>69847.0546875</v>
      </c>
      <c r="D111" s="68"/>
      <c r="E111" s="67" t="s">
        <v>286</v>
      </c>
      <c r="F111" s="69">
        <v>10381.974609375</v>
      </c>
      <c r="G111" s="68"/>
      <c r="H111" s="67" t="s">
        <v>286</v>
      </c>
      <c r="I111" s="69">
        <v>134.50018310546875</v>
      </c>
      <c r="J111" s="68"/>
      <c r="K111" s="67" t="s">
        <v>287</v>
      </c>
      <c r="L111" s="69">
        <v>3.6977236270904541</v>
      </c>
      <c r="M111" s="68"/>
      <c r="N111" s="67" t="s">
        <v>286</v>
      </c>
      <c r="O111" s="69">
        <v>3479.924072265625</v>
      </c>
      <c r="P111" s="68"/>
      <c r="Q111" s="67" t="s">
        <v>286</v>
      </c>
      <c r="R111" s="69"/>
      <c r="S111" s="68"/>
      <c r="T111" s="67" t="s">
        <v>286</v>
      </c>
      <c r="U111" s="69">
        <v>1298.222412109375</v>
      </c>
      <c r="V111" s="68"/>
      <c r="W111" s="67" t="s">
        <v>286</v>
      </c>
      <c r="X111" s="69">
        <v>1172.90869140625</v>
      </c>
      <c r="Y111" s="68"/>
      <c r="Z111" s="67" t="s">
        <v>286</v>
      </c>
      <c r="AA111" s="69">
        <v>84.017654418945313</v>
      </c>
      <c r="AB111" s="68" t="s">
        <v>286</v>
      </c>
      <c r="AC111" s="67"/>
      <c r="AD111" s="69">
        <v>3200.47900390625</v>
      </c>
      <c r="AE111" s="68"/>
      <c r="AF111" s="67" t="s">
        <v>286</v>
      </c>
      <c r="AG111" s="69">
        <v>785.29150390625</v>
      </c>
      <c r="AI111" s="73">
        <v>14863.86885721179</v>
      </c>
      <c r="AJ111" s="73">
        <v>192.56385785661374</v>
      </c>
      <c r="AK111" s="73">
        <v>5.2940294241959034</v>
      </c>
      <c r="AL111" s="73">
        <v>4982.2058894752518</v>
      </c>
      <c r="AM111" s="73">
        <v>0</v>
      </c>
      <c r="AN111" s="73">
        <v>1858.6645033462064</v>
      </c>
      <c r="AO111" s="73">
        <v>1679.2529000026061</v>
      </c>
      <c r="AP111" s="73">
        <v>120.28804191507494</v>
      </c>
      <c r="AQ111" s="73">
        <v>4582.1244979124594</v>
      </c>
      <c r="AR111" s="73">
        <v>1124.301529133465</v>
      </c>
      <c r="AT111" s="67"/>
      <c r="AU111" s="68"/>
      <c r="AV111" s="69">
        <f>AVERAGE(AV106:AV110)</f>
        <v>12168.430993128723</v>
      </c>
      <c r="AW111" s="68"/>
      <c r="AX111" s="67"/>
      <c r="AY111" s="68"/>
      <c r="AZ111" s="69">
        <f>AVERAGE(AZ106:AZ110)</f>
        <v>268.89543341069805</v>
      </c>
      <c r="BA111" s="68"/>
      <c r="BB111" s="67"/>
      <c r="BC111" s="68"/>
      <c r="BD111" s="69">
        <f>AVERAGE(BD106:BD110)</f>
        <v>35.882404260562602</v>
      </c>
      <c r="BE111" s="68"/>
      <c r="BF111" s="67"/>
      <c r="BG111" s="68"/>
      <c r="BH111" s="69">
        <f>AVERAGE(BH106:BH110)</f>
        <v>9043.5838617223526</v>
      </c>
      <c r="BI111" s="68"/>
      <c r="BJ111" s="67"/>
      <c r="BK111" s="68"/>
      <c r="BL111" s="69">
        <f>AVERAGE(BL106:BL110)</f>
        <v>5135.1321037576463</v>
      </c>
      <c r="BM111" s="68"/>
      <c r="BN111" s="67"/>
      <c r="BO111" s="68"/>
      <c r="BP111" s="69">
        <f>AVERAGE(BP106:BP110)</f>
        <v>2941.040018926531</v>
      </c>
      <c r="BQ111" s="68"/>
      <c r="BR111" s="67"/>
      <c r="BS111" s="68"/>
      <c r="BT111" s="69">
        <f>AVERAGE(BT106:BT110)</f>
        <v>798.73085430245374</v>
      </c>
      <c r="BU111" s="68"/>
      <c r="BV111" s="67"/>
      <c r="BW111" s="68"/>
      <c r="BX111" s="69">
        <v>2443.2221712621249</v>
      </c>
      <c r="BY111" s="68"/>
      <c r="BZ111" s="67"/>
      <c r="CA111" s="68"/>
      <c r="CB111" s="69">
        <f>AVERAGE(CB106:CB110)</f>
        <v>1309.6568379955734</v>
      </c>
      <c r="CC111" s="68"/>
      <c r="CD111" s="68"/>
      <c r="CE111" s="67"/>
      <c r="CF111" s="68"/>
      <c r="CG111" s="69">
        <f>AVERAGE(CG106:CG110)</f>
        <v>92.173689026367583</v>
      </c>
      <c r="CK111" s="68">
        <v>2.5674885704094939</v>
      </c>
      <c r="CL111" s="68">
        <v>1.9645735513348983</v>
      </c>
      <c r="CM111" s="68">
        <v>-6.1403974904410137E-2</v>
      </c>
      <c r="CN111" s="68">
        <v>2.0058177896526006</v>
      </c>
      <c r="CO111" s="68">
        <v>2.0044086849487401</v>
      </c>
      <c r="CP111" s="68">
        <v>3.3867804345849093</v>
      </c>
      <c r="CQ111" s="68">
        <v>3.1646654246383319</v>
      </c>
      <c r="CR111" s="68">
        <v>2.5373373611699743</v>
      </c>
      <c r="CS111" s="68">
        <v>3.9651233656753533</v>
      </c>
      <c r="CT111" s="69">
        <v>2.7473505955320245</v>
      </c>
    </row>
    <row r="112" spans="2:98" x14ac:dyDescent="0.3">
      <c r="B112" s="67" t="s">
        <v>287</v>
      </c>
      <c r="C112" s="69">
        <v>60948.390625</v>
      </c>
      <c r="D112" s="68"/>
      <c r="E112" s="67" t="s">
        <v>287</v>
      </c>
      <c r="F112" s="69">
        <v>3356.83837890625</v>
      </c>
      <c r="G112" s="68"/>
      <c r="H112" s="67" t="s">
        <v>287</v>
      </c>
      <c r="I112" s="69">
        <v>134.0223388671875</v>
      </c>
      <c r="J112" s="68"/>
      <c r="K112" s="67" t="s">
        <v>288</v>
      </c>
      <c r="L112" s="69">
        <v>4.4039244651794434</v>
      </c>
      <c r="M112" s="68"/>
      <c r="N112" s="67" t="s">
        <v>287</v>
      </c>
      <c r="O112" s="69">
        <v>9597.955078125</v>
      </c>
      <c r="P112" s="68"/>
      <c r="Q112" s="67" t="s">
        <v>287</v>
      </c>
      <c r="R112" s="69">
        <v>50.636749267578125</v>
      </c>
      <c r="S112" s="68"/>
      <c r="T112" s="67" t="s">
        <v>287</v>
      </c>
      <c r="U112" s="69">
        <v>5859.5693359375</v>
      </c>
      <c r="V112" s="68"/>
      <c r="W112" s="67" t="s">
        <v>287</v>
      </c>
      <c r="X112" s="69">
        <v>2001.60107421875</v>
      </c>
      <c r="Y112" s="68"/>
      <c r="Z112" s="67" t="s">
        <v>287</v>
      </c>
      <c r="AA112" s="69">
        <v>512.552001953125</v>
      </c>
      <c r="AB112" s="68" t="s">
        <v>287</v>
      </c>
      <c r="AC112" s="67"/>
      <c r="AD112" s="69">
        <v>3147.41943359375</v>
      </c>
      <c r="AE112" s="68"/>
      <c r="AF112" s="67" t="s">
        <v>287</v>
      </c>
      <c r="AG112" s="69">
        <v>779.995361328125</v>
      </c>
      <c r="AI112" s="73">
        <v>5507.6735324481751</v>
      </c>
      <c r="AJ112" s="73">
        <v>219.89479540451359</v>
      </c>
      <c r="AK112" s="73">
        <v>7.2256616130779792</v>
      </c>
      <c r="AL112" s="73">
        <v>15747.675992264971</v>
      </c>
      <c r="AM112" s="73">
        <v>83.08135579679734</v>
      </c>
      <c r="AN112" s="73">
        <v>9613.9853339031451</v>
      </c>
      <c r="AO112" s="73">
        <v>3284.0917597547309</v>
      </c>
      <c r="AP112" s="73">
        <v>840.96068279592077</v>
      </c>
      <c r="AQ112" s="73">
        <v>5164.0730810416699</v>
      </c>
      <c r="AR112" s="73">
        <v>1279.7636710823731</v>
      </c>
      <c r="AT112" s="67"/>
      <c r="AU112" s="68"/>
      <c r="AV112" s="69">
        <f>STDEV(AV106:AV110)</f>
        <v>5379.244936138397</v>
      </c>
      <c r="AW112" s="68"/>
      <c r="AX112" s="67"/>
      <c r="AY112" s="68"/>
      <c r="AZ112" s="69">
        <f>STDEV(AZ106:AZ110)</f>
        <v>132.99855153647363</v>
      </c>
      <c r="BA112" s="68"/>
      <c r="BB112" s="67"/>
      <c r="BC112" s="68"/>
      <c r="BD112" s="69">
        <f>STDEV(BD106:BD110)</f>
        <v>50.204526473515166</v>
      </c>
      <c r="BE112" s="68"/>
      <c r="BF112" s="67"/>
      <c r="BG112" s="68"/>
      <c r="BH112" s="69">
        <f>STDEV(BH106:BH110)</f>
        <v>4233.1627884456102</v>
      </c>
      <c r="BI112" s="68"/>
      <c r="BJ112" s="67"/>
      <c r="BK112" s="68"/>
      <c r="BL112" s="69">
        <f>STDEV(BL106:BL110)</f>
        <v>3908.791241803377</v>
      </c>
      <c r="BM112" s="68"/>
      <c r="BN112" s="67"/>
      <c r="BO112" s="68"/>
      <c r="BP112" s="69">
        <f>STDEV(BP106:BP110)</f>
        <v>1139.7489898848066</v>
      </c>
      <c r="BQ112" s="68"/>
      <c r="BR112" s="67"/>
      <c r="BS112" s="68"/>
      <c r="BT112" s="69">
        <f>STDEV(BT106:BT110)</f>
        <v>552.93229857809774</v>
      </c>
      <c r="BU112" s="68"/>
      <c r="BV112" s="67"/>
      <c r="BW112" s="68"/>
      <c r="BX112" s="69">
        <v>2242.7800610153417</v>
      </c>
      <c r="BY112" s="68"/>
      <c r="BZ112" s="67"/>
      <c r="CA112" s="68"/>
      <c r="CB112" s="69">
        <f>STDEV(CB106:CB110)</f>
        <v>253.58095897084803</v>
      </c>
      <c r="CC112" s="68"/>
      <c r="CD112" s="68"/>
      <c r="CE112" s="67"/>
      <c r="CF112" s="68"/>
      <c r="CG112" s="69">
        <f>STDEV(CG106:CG110)</f>
        <v>67.591847250690677</v>
      </c>
      <c r="CK112" s="68">
        <v>2.5390838964682194</v>
      </c>
      <c r="CL112" s="68">
        <v>2.3005250867135705</v>
      </c>
      <c r="CM112" s="68">
        <v>0.31733457001022553</v>
      </c>
      <c r="CN112" s="68">
        <v>2.3431464502892747</v>
      </c>
      <c r="CO112" s="68">
        <v>2.3622336447757779</v>
      </c>
      <c r="CP112" s="68">
        <v>4.0895831656492456</v>
      </c>
      <c r="CQ112" s="68">
        <v>3.6662996345914718</v>
      </c>
      <c r="CR112" s="68">
        <v>2.9815241809678694</v>
      </c>
      <c r="CS112" s="68">
        <v>3.8651266650945799</v>
      </c>
      <c r="CT112" s="69">
        <v>3.1786942938435074</v>
      </c>
    </row>
    <row r="113" spans="2:98" x14ac:dyDescent="0.3">
      <c r="B113" s="67" t="s">
        <v>288</v>
      </c>
      <c r="C113" s="69">
        <v>139031.734375</v>
      </c>
      <c r="D113" s="68"/>
      <c r="E113" s="67" t="s">
        <v>288</v>
      </c>
      <c r="F113" s="69">
        <v>313.73629760742188</v>
      </c>
      <c r="G113" s="68"/>
      <c r="H113" s="67" t="s">
        <v>288</v>
      </c>
      <c r="I113" s="69">
        <v>159.54666137695313</v>
      </c>
      <c r="J113" s="68"/>
      <c r="K113" s="67" t="s">
        <v>289</v>
      </c>
      <c r="L113" s="69" t="s">
        <v>2</v>
      </c>
      <c r="M113" s="68"/>
      <c r="N113" s="67" t="s">
        <v>288</v>
      </c>
      <c r="O113" s="69">
        <v>542.93890380859375</v>
      </c>
      <c r="P113" s="68"/>
      <c r="Q113" s="67" t="s">
        <v>288</v>
      </c>
      <c r="R113" s="69">
        <v>433.529541015625</v>
      </c>
      <c r="S113" s="68"/>
      <c r="T113" s="67" t="s">
        <v>288</v>
      </c>
      <c r="U113" s="69">
        <v>19249.826171875</v>
      </c>
      <c r="V113" s="68"/>
      <c r="W113" s="67" t="s">
        <v>288</v>
      </c>
      <c r="X113" s="69">
        <v>2731.5302734375</v>
      </c>
      <c r="Y113" s="68"/>
      <c r="Z113" s="67" t="s">
        <v>288</v>
      </c>
      <c r="AA113" s="69">
        <v>890.793212890625</v>
      </c>
      <c r="AB113" s="68" t="s">
        <v>288</v>
      </c>
      <c r="AC113" s="67"/>
      <c r="AD113" s="69">
        <v>40808.796875</v>
      </c>
      <c r="AE113" s="68"/>
      <c r="AF113" s="67" t="s">
        <v>288</v>
      </c>
      <c r="AG113" s="69">
        <v>969.38018798828125</v>
      </c>
      <c r="AI113" s="73">
        <v>225.65804779591124</v>
      </c>
      <c r="AJ113" s="73">
        <v>114.75557152054201</v>
      </c>
      <c r="AK113" s="73" t="s">
        <v>2</v>
      </c>
      <c r="AL113" s="73">
        <v>390.51437159243432</v>
      </c>
      <c r="AM113" s="73">
        <v>311.82056597689984</v>
      </c>
      <c r="AN113" s="73">
        <v>13845.634781447716</v>
      </c>
      <c r="AO113" s="73">
        <v>1964.6811468739545</v>
      </c>
      <c r="AP113" s="73">
        <v>640.71214884506469</v>
      </c>
      <c r="AQ113" s="73">
        <v>29352.145435321589</v>
      </c>
      <c r="AR113" s="73">
        <v>697.23663618670241</v>
      </c>
      <c r="AT113" s="67"/>
      <c r="AU113" s="68"/>
      <c r="AV113" s="69"/>
      <c r="AW113" s="68"/>
      <c r="AX113" s="67"/>
      <c r="AY113" s="68"/>
      <c r="AZ113" s="69"/>
      <c r="BA113" s="68"/>
      <c r="BB113" s="67"/>
      <c r="BC113" s="68"/>
      <c r="BD113" s="69"/>
      <c r="BE113" s="68"/>
      <c r="BF113" s="67"/>
      <c r="BG113" s="68"/>
      <c r="BH113" s="69"/>
      <c r="BI113" s="68"/>
      <c r="BJ113" s="67"/>
      <c r="BK113" s="68"/>
      <c r="BL113" s="69"/>
      <c r="BM113" s="68"/>
      <c r="BN113" s="67"/>
      <c r="BO113" s="68"/>
      <c r="BP113" s="69"/>
      <c r="BQ113" s="68"/>
      <c r="BR113" s="67"/>
      <c r="BS113" s="68"/>
      <c r="BT113" s="69"/>
      <c r="BU113" s="68"/>
      <c r="BV113" s="67"/>
      <c r="BW113" s="68"/>
      <c r="BX113" s="69"/>
      <c r="BY113" s="68"/>
      <c r="BZ113" s="67"/>
      <c r="CA113" s="68"/>
      <c r="CB113" s="69"/>
      <c r="CC113" s="68"/>
      <c r="CD113" s="68"/>
      <c r="CE113" s="67"/>
      <c r="CF113" s="68"/>
      <c r="CG113" s="69"/>
      <c r="CK113" s="68">
        <v>2.6409235417101775</v>
      </c>
      <c r="CL113" s="68">
        <v>1.9116161164574983</v>
      </c>
      <c r="CM113" s="68">
        <v>1.1636604021763577</v>
      </c>
      <c r="CN113" s="68">
        <v>2.5574040426876796</v>
      </c>
      <c r="CO113" s="68">
        <v>2.429361025997347</v>
      </c>
      <c r="CP113" s="68">
        <v>4.2347732596083523</v>
      </c>
      <c r="CQ113" s="68">
        <v>3.474462435406426</v>
      </c>
      <c r="CR113" s="68">
        <v>2.7948902511418439</v>
      </c>
      <c r="CS113" s="68">
        <v>4.2334729216337772</v>
      </c>
      <c r="CT113" s="69">
        <v>3.0241158679632147</v>
      </c>
    </row>
    <row r="114" spans="2:98" x14ac:dyDescent="0.3">
      <c r="B114" s="67" t="s">
        <v>289</v>
      </c>
      <c r="C114" s="69">
        <v>7740.7158203125</v>
      </c>
      <c r="D114" s="68"/>
      <c r="E114" s="67" t="s">
        <v>289</v>
      </c>
      <c r="F114" s="69">
        <v>22.108303070068359</v>
      </c>
      <c r="G114" s="68"/>
      <c r="H114" s="67" t="s">
        <v>289</v>
      </c>
      <c r="I114" s="69">
        <v>121.33055114746094</v>
      </c>
      <c r="J114" s="68"/>
      <c r="K114" s="67" t="s">
        <v>290</v>
      </c>
      <c r="L114" s="69">
        <v>4.5224609375</v>
      </c>
      <c r="M114" s="68"/>
      <c r="N114" s="67" t="s">
        <v>289</v>
      </c>
      <c r="O114" s="69">
        <v>9.6792058944702148</v>
      </c>
      <c r="P114" s="68"/>
      <c r="Q114" s="67" t="s">
        <v>289</v>
      </c>
      <c r="R114" s="69">
        <v>5.154292106628418</v>
      </c>
      <c r="S114" s="68"/>
      <c r="T114" s="67" t="s">
        <v>289</v>
      </c>
      <c r="U114" s="69">
        <v>288.374267578125</v>
      </c>
      <c r="V114" s="68"/>
      <c r="W114" s="67" t="s">
        <v>289</v>
      </c>
      <c r="X114" s="69">
        <v>1447.05419921875</v>
      </c>
      <c r="Y114" s="68"/>
      <c r="Z114" s="67" t="s">
        <v>289</v>
      </c>
      <c r="AA114" s="69">
        <v>412.7996826171875</v>
      </c>
      <c r="AB114" s="68" t="s">
        <v>289</v>
      </c>
      <c r="AC114" s="67"/>
      <c r="AD114" s="69" t="s">
        <v>2</v>
      </c>
      <c r="AE114" s="68"/>
      <c r="AF114" s="67" t="s">
        <v>289</v>
      </c>
      <c r="AG114" s="69">
        <v>223.88021850585938</v>
      </c>
      <c r="AI114" s="73">
        <v>285.61057637658922</v>
      </c>
      <c r="AJ114" s="73">
        <v>1567.4332188901194</v>
      </c>
      <c r="AK114" s="73">
        <v>58.424324603579407</v>
      </c>
      <c r="AL114" s="73">
        <v>125.04277536026966</v>
      </c>
      <c r="AM114" s="73">
        <v>66.58676311437479</v>
      </c>
      <c r="AN114" s="73">
        <v>3725.4211919445329</v>
      </c>
      <c r="AO114" s="73">
        <v>18694.061800092422</v>
      </c>
      <c r="AP114" s="73">
        <v>5332.8360348012666</v>
      </c>
      <c r="AQ114" s="73"/>
      <c r="AR114" s="73">
        <v>2892.2417991159518</v>
      </c>
      <c r="AT114" s="67" t="s">
        <v>288</v>
      </c>
      <c r="AU114" s="68"/>
      <c r="AV114" s="69">
        <v>225.65804779591124</v>
      </c>
      <c r="AW114" s="68"/>
      <c r="AX114" s="67" t="s">
        <v>288</v>
      </c>
      <c r="AY114" s="68"/>
      <c r="AZ114" s="69">
        <v>114.75557152054201</v>
      </c>
      <c r="BA114" s="68"/>
      <c r="BB114" s="67" t="s">
        <v>288</v>
      </c>
      <c r="BC114" s="68"/>
      <c r="BD114" s="69">
        <v>7.2256616130779792</v>
      </c>
      <c r="BE114" s="68"/>
      <c r="BF114" s="67" t="s">
        <v>288</v>
      </c>
      <c r="BG114" s="68"/>
      <c r="BH114" s="69">
        <v>390.51437159243432</v>
      </c>
      <c r="BI114" s="68"/>
      <c r="BJ114" s="67" t="s">
        <v>288</v>
      </c>
      <c r="BK114" s="68"/>
      <c r="BL114" s="69">
        <v>13845.634781447716</v>
      </c>
      <c r="BM114" s="68"/>
      <c r="BN114" s="67" t="s">
        <v>288</v>
      </c>
      <c r="BO114" s="68"/>
      <c r="BP114" s="69">
        <v>1964.6811468739545</v>
      </c>
      <c r="BQ114" s="68"/>
      <c r="BR114" s="67" t="s">
        <v>288</v>
      </c>
      <c r="BS114" s="68"/>
      <c r="BT114" s="69">
        <v>640.71214884506469</v>
      </c>
      <c r="BU114" s="68"/>
      <c r="BV114" s="67" t="s">
        <v>288</v>
      </c>
      <c r="BW114" s="68"/>
      <c r="BX114" s="69">
        <v>29352.145435321589</v>
      </c>
      <c r="BY114" s="68"/>
      <c r="BZ114" s="67" t="s">
        <v>288</v>
      </c>
      <c r="CA114" s="68"/>
      <c r="CB114" s="69">
        <v>697.23663618670241</v>
      </c>
      <c r="CC114" s="68"/>
      <c r="CD114" s="68"/>
      <c r="CE114" s="67" t="s">
        <v>288</v>
      </c>
      <c r="CF114" s="68"/>
      <c r="CG114" s="69">
        <v>433.529541015625</v>
      </c>
      <c r="CK114" s="68">
        <v>2.6627150455954887</v>
      </c>
      <c r="CL114" s="68">
        <v>2.1351665872320553</v>
      </c>
      <c r="CM114" s="68">
        <v>0.36703360286108916</v>
      </c>
      <c r="CN114" s="68">
        <v>2.1814292081686939</v>
      </c>
      <c r="CO114" s="68">
        <v>2.0121810938190272</v>
      </c>
      <c r="CP114" s="68">
        <v>4.2188548990704433</v>
      </c>
      <c r="CQ114" s="68">
        <v>3.5121585937666975</v>
      </c>
      <c r="CR114" s="68">
        <v>2.6720332442890418</v>
      </c>
      <c r="CS114" s="68">
        <v>3.7012336196679598</v>
      </c>
      <c r="CT114" s="69">
        <v>3.147803295400283</v>
      </c>
    </row>
    <row r="115" spans="2:98" x14ac:dyDescent="0.3">
      <c r="B115" s="67" t="s">
        <v>290</v>
      </c>
      <c r="C115" s="69">
        <v>139686.1875</v>
      </c>
      <c r="D115" s="68"/>
      <c r="E115" s="67" t="s">
        <v>290</v>
      </c>
      <c r="F115" s="69">
        <v>202.15707397460938</v>
      </c>
      <c r="G115" s="68"/>
      <c r="H115" s="67" t="s">
        <v>290</v>
      </c>
      <c r="I115" s="69">
        <v>166.98965454101563</v>
      </c>
      <c r="J115" s="68"/>
      <c r="K115" s="67" t="s">
        <v>291</v>
      </c>
      <c r="L115" s="69">
        <v>1.7897907495498657</v>
      </c>
      <c r="M115" s="68"/>
      <c r="N115" s="67" t="s">
        <v>290</v>
      </c>
      <c r="O115" s="69">
        <v>267.01837158203125</v>
      </c>
      <c r="P115" s="68"/>
      <c r="Q115" s="67" t="s">
        <v>290</v>
      </c>
      <c r="R115" s="69">
        <v>273.72256469726563</v>
      </c>
      <c r="S115" s="68"/>
      <c r="T115" s="67" t="s">
        <v>290</v>
      </c>
      <c r="U115" s="69">
        <v>20699.97265625</v>
      </c>
      <c r="V115" s="68"/>
      <c r="W115" s="67" t="s">
        <v>290</v>
      </c>
      <c r="X115" s="69">
        <v>2390.56884765625</v>
      </c>
      <c r="Y115" s="68"/>
      <c r="Z115" s="67" t="s">
        <v>290</v>
      </c>
      <c r="AA115" s="69">
        <v>790.6279296875</v>
      </c>
      <c r="AB115" s="68" t="s">
        <v>290</v>
      </c>
      <c r="AC115" s="67"/>
      <c r="AD115" s="69">
        <v>18611.078125</v>
      </c>
      <c r="AE115" s="68"/>
      <c r="AF115" s="67" t="s">
        <v>290</v>
      </c>
      <c r="AG115" s="69">
        <v>1182.579833984375</v>
      </c>
      <c r="AI115" s="73">
        <v>144.72230761871813</v>
      </c>
      <c r="AJ115" s="73">
        <v>119.54628981553071</v>
      </c>
      <c r="AK115" s="73">
        <v>1.2812940073619419</v>
      </c>
      <c r="AL115" s="73">
        <v>191.15588760845182</v>
      </c>
      <c r="AM115" s="73">
        <v>195.95535506849282</v>
      </c>
      <c r="AN115" s="73">
        <v>14818.911609460314</v>
      </c>
      <c r="AO115" s="73">
        <v>1711.3852775574178</v>
      </c>
      <c r="AP115" s="73">
        <v>566.00294119094633</v>
      </c>
      <c r="AQ115" s="73">
        <v>13323.492077554198</v>
      </c>
      <c r="AR115" s="73">
        <v>846.59754493218952</v>
      </c>
      <c r="AT115" s="67" t="s">
        <v>289</v>
      </c>
      <c r="AU115" s="68"/>
      <c r="AV115" s="69">
        <v>285.61057637658922</v>
      </c>
      <c r="AW115" s="68"/>
      <c r="AX115" s="67" t="s">
        <v>289</v>
      </c>
      <c r="AY115" s="68"/>
      <c r="AZ115" s="69">
        <v>1567.4332188901194</v>
      </c>
      <c r="BA115" s="68"/>
      <c r="BB115" s="67" t="s">
        <v>289</v>
      </c>
      <c r="BC115" s="68"/>
      <c r="BD115" s="69" t="s">
        <v>2</v>
      </c>
      <c r="BE115" s="68"/>
      <c r="BF115" s="67" t="s">
        <v>289</v>
      </c>
      <c r="BG115" s="68"/>
      <c r="BH115" s="69">
        <v>125.04277536026966</v>
      </c>
      <c r="BI115" s="68"/>
      <c r="BJ115" s="67" t="s">
        <v>289</v>
      </c>
      <c r="BK115" s="68"/>
      <c r="BL115" s="69">
        <v>3725.4211919445329</v>
      </c>
      <c r="BM115" s="68"/>
      <c r="BN115" s="67" t="s">
        <v>289</v>
      </c>
      <c r="BO115" s="68"/>
      <c r="BP115" s="69">
        <v>18694.061800092422</v>
      </c>
      <c r="BQ115" s="68"/>
      <c r="BR115" s="67" t="s">
        <v>289</v>
      </c>
      <c r="BS115" s="68"/>
      <c r="BT115" s="69">
        <v>5332.8360348012666</v>
      </c>
      <c r="BU115" s="68"/>
      <c r="BV115" s="67" t="s">
        <v>289</v>
      </c>
      <c r="BW115" s="68"/>
      <c r="BX115" s="69"/>
      <c r="BY115" s="68"/>
      <c r="BZ115" s="67" t="s">
        <v>289</v>
      </c>
      <c r="CA115" s="68"/>
      <c r="CB115" s="69">
        <v>2892.2417991159518</v>
      </c>
      <c r="CC115" s="68"/>
      <c r="CD115" s="68"/>
      <c r="CE115" s="67" t="s">
        <v>289</v>
      </c>
      <c r="CF115" s="68"/>
      <c r="CG115" s="69">
        <v>5.154292106628418</v>
      </c>
      <c r="CK115" s="68">
        <v>2.7637698813707909</v>
      </c>
      <c r="CL115" s="68">
        <v>1.9408561177889851</v>
      </c>
      <c r="CM115" s="68">
        <v>0.39114897023647993</v>
      </c>
      <c r="CN115" s="68">
        <v>2.1503550124102344</v>
      </c>
      <c r="CO115" s="68">
        <v>2.3680025814945824</v>
      </c>
      <c r="CP115" s="68">
        <v>3.9736745618666487</v>
      </c>
      <c r="CQ115" s="68">
        <v>3.4256422186283935</v>
      </c>
      <c r="CR115" s="68">
        <v>2.4374618628564062</v>
      </c>
      <c r="CS115" s="68">
        <v>4.2879357441993777</v>
      </c>
      <c r="CT115" s="69">
        <v>2.7393143130890887</v>
      </c>
    </row>
    <row r="116" spans="2:98" x14ac:dyDescent="0.3">
      <c r="B116" s="67" t="s">
        <v>291</v>
      </c>
      <c r="C116" s="69">
        <v>92529.8828125</v>
      </c>
      <c r="D116" s="68"/>
      <c r="E116" s="67" t="s">
        <v>291</v>
      </c>
      <c r="F116" s="69">
        <v>466.4267578125</v>
      </c>
      <c r="G116" s="68"/>
      <c r="H116" s="67" t="s">
        <v>291</v>
      </c>
      <c r="I116" s="69">
        <v>151.4420166015625</v>
      </c>
      <c r="J116" s="68"/>
      <c r="K116" s="67" t="s">
        <v>292</v>
      </c>
      <c r="L116" s="69">
        <v>0.80330049991607666</v>
      </c>
      <c r="M116" s="68"/>
      <c r="N116" s="67" t="s">
        <v>291</v>
      </c>
      <c r="O116" s="69">
        <v>174.90936279296875</v>
      </c>
      <c r="P116" s="68"/>
      <c r="Q116" s="67" t="s">
        <v>291</v>
      </c>
      <c r="R116" s="69"/>
      <c r="S116" s="68"/>
      <c r="T116" s="67" t="s">
        <v>291</v>
      </c>
      <c r="U116" s="69">
        <v>16075.46484375</v>
      </c>
      <c r="V116" s="68"/>
      <c r="W116" s="67" t="s">
        <v>291</v>
      </c>
      <c r="X116" s="69">
        <v>1707.6229248046875</v>
      </c>
      <c r="Y116" s="68"/>
      <c r="Z116" s="67" t="s">
        <v>291</v>
      </c>
      <c r="AA116" s="69">
        <v>260.72918701171875</v>
      </c>
      <c r="AB116" s="68" t="s">
        <v>291</v>
      </c>
      <c r="AC116" s="67"/>
      <c r="AD116" s="69">
        <v>4958.6162109375</v>
      </c>
      <c r="AE116" s="68"/>
      <c r="AF116" s="67" t="s">
        <v>291</v>
      </c>
      <c r="AG116" s="69">
        <v>556.70068359375</v>
      </c>
      <c r="AI116" s="73">
        <v>504.08229604878494</v>
      </c>
      <c r="AJ116" s="73">
        <v>163.66822479224408</v>
      </c>
      <c r="AK116" s="73">
        <v>0.86815250976148173</v>
      </c>
      <c r="AL116" s="73">
        <v>189.03013542922156</v>
      </c>
      <c r="AM116" s="73">
        <v>0</v>
      </c>
      <c r="AN116" s="73">
        <v>17373.268348696474</v>
      </c>
      <c r="AO116" s="73">
        <v>1845.4826407431722</v>
      </c>
      <c r="AP116" s="73">
        <v>281.77836077027479</v>
      </c>
      <c r="AQ116" s="73">
        <v>5358.9349302273549</v>
      </c>
      <c r="AR116" s="73">
        <v>601.64421122399222</v>
      </c>
      <c r="AT116" s="67" t="s">
        <v>290</v>
      </c>
      <c r="AU116" s="68"/>
      <c r="AV116" s="69">
        <v>144.72230761871813</v>
      </c>
      <c r="AW116" s="68"/>
      <c r="AX116" s="67" t="s">
        <v>290</v>
      </c>
      <c r="AY116" s="68"/>
      <c r="AZ116" s="69">
        <v>119.54628981553071</v>
      </c>
      <c r="BA116" s="68"/>
      <c r="BB116" s="67" t="s">
        <v>290</v>
      </c>
      <c r="BC116" s="68"/>
      <c r="BD116" s="69">
        <v>58.424324603579407</v>
      </c>
      <c r="BE116" s="68"/>
      <c r="BF116" s="67" t="s">
        <v>290</v>
      </c>
      <c r="BG116" s="68"/>
      <c r="BH116" s="69">
        <v>191.15588760845182</v>
      </c>
      <c r="BI116" s="68"/>
      <c r="BJ116" s="67" t="s">
        <v>290</v>
      </c>
      <c r="BK116" s="68"/>
      <c r="BL116" s="69">
        <v>14818.911609460314</v>
      </c>
      <c r="BM116" s="68"/>
      <c r="BN116" s="67" t="s">
        <v>290</v>
      </c>
      <c r="BO116" s="68"/>
      <c r="BP116" s="69">
        <v>1711.3852775574178</v>
      </c>
      <c r="BQ116" s="68"/>
      <c r="BR116" s="67" t="s">
        <v>290</v>
      </c>
      <c r="BS116" s="68"/>
      <c r="BT116" s="69">
        <v>566.00294119094633</v>
      </c>
      <c r="BU116" s="68"/>
      <c r="BV116" s="67" t="s">
        <v>290</v>
      </c>
      <c r="BW116" s="68"/>
      <c r="BX116" s="69">
        <v>13323.492077554198</v>
      </c>
      <c r="BY116" s="68"/>
      <c r="BZ116" s="67" t="s">
        <v>290</v>
      </c>
      <c r="CA116" s="68"/>
      <c r="CB116" s="69">
        <v>846.59754493218952</v>
      </c>
      <c r="CC116" s="68"/>
      <c r="CD116" s="68"/>
      <c r="CE116" s="67" t="s">
        <v>290</v>
      </c>
      <c r="CF116" s="68"/>
      <c r="CG116" s="69">
        <v>273.72256469726563</v>
      </c>
      <c r="CK116" s="68">
        <v>2.5882332553956271</v>
      </c>
      <c r="CL116" s="68">
        <v>2.121553885683138</v>
      </c>
      <c r="CM116" s="68">
        <v>0.52307701195597212</v>
      </c>
      <c r="CN116" s="68">
        <v>2.3306442472627471</v>
      </c>
      <c r="CO116" s="68">
        <v>2.5147200983476043</v>
      </c>
      <c r="CP116" s="68">
        <v>4.4124650830627345</v>
      </c>
      <c r="CQ116" s="68">
        <v>3.6257231692211525</v>
      </c>
      <c r="CR116" s="68">
        <v>2.39974816927672</v>
      </c>
      <c r="CS116" s="68">
        <v>4.0092218248132685</v>
      </c>
      <c r="CT116" s="69">
        <v>3.0016978187793799</v>
      </c>
    </row>
    <row r="117" spans="2:98" x14ac:dyDescent="0.3">
      <c r="B117" s="67" t="s">
        <v>292</v>
      </c>
      <c r="C117" s="69">
        <v>105800.2578125</v>
      </c>
      <c r="D117" s="68"/>
      <c r="E117" s="67" t="s">
        <v>292</v>
      </c>
      <c r="F117" s="69">
        <v>390.81866455078125</v>
      </c>
      <c r="G117" s="68"/>
      <c r="H117" s="67" t="s">
        <v>292</v>
      </c>
      <c r="I117" s="69">
        <v>97.512496948242188</v>
      </c>
      <c r="J117" s="68"/>
      <c r="K117" s="67" t="s">
        <v>293</v>
      </c>
      <c r="L117" s="69">
        <v>2.196955680847168</v>
      </c>
      <c r="M117" s="68"/>
      <c r="N117" s="67" t="s">
        <v>292</v>
      </c>
      <c r="O117" s="69">
        <v>107.22708892822266</v>
      </c>
      <c r="P117" s="68"/>
      <c r="Q117" s="67" t="s">
        <v>292</v>
      </c>
      <c r="R117" s="69">
        <v>106.87974548339844</v>
      </c>
      <c r="S117" s="68"/>
      <c r="T117" s="67" t="s">
        <v>292</v>
      </c>
      <c r="U117" s="69">
        <v>2577.906494140625</v>
      </c>
      <c r="V117" s="68"/>
      <c r="W117" s="67" t="s">
        <v>292</v>
      </c>
      <c r="X117" s="69">
        <v>1545.7958984375</v>
      </c>
      <c r="Y117" s="68"/>
      <c r="Z117" s="67" t="s">
        <v>292</v>
      </c>
      <c r="AA117" s="69">
        <v>364.60623168945313</v>
      </c>
      <c r="AB117" s="68" t="s">
        <v>292</v>
      </c>
      <c r="AC117" s="67"/>
      <c r="AD117" s="69">
        <v>9763.6025390625</v>
      </c>
      <c r="AE117" s="68"/>
      <c r="AF117" s="67" t="s">
        <v>292</v>
      </c>
      <c r="AG117" s="69">
        <v>591.340087890625</v>
      </c>
      <c r="AI117" s="73">
        <v>369.39292269343332</v>
      </c>
      <c r="AJ117" s="73">
        <v>92.166596721394157</v>
      </c>
      <c r="AK117" s="73">
        <v>2.0765125967279108</v>
      </c>
      <c r="AL117" s="73">
        <v>101.34860835429276</v>
      </c>
      <c r="AM117" s="73">
        <v>101.02030722156795</v>
      </c>
      <c r="AN117" s="73">
        <v>2436.5786506014097</v>
      </c>
      <c r="AO117" s="73">
        <v>1461.0511641445817</v>
      </c>
      <c r="AP117" s="73">
        <v>344.61752667522887</v>
      </c>
      <c r="AQ117" s="73">
        <v>9228.3352998682003</v>
      </c>
      <c r="AR117" s="73">
        <v>558.92121637227228</v>
      </c>
      <c r="AT117" s="67" t="s">
        <v>291</v>
      </c>
      <c r="AU117" s="68"/>
      <c r="AV117" s="69">
        <v>504.08229604878494</v>
      </c>
      <c r="AW117" s="68"/>
      <c r="AX117" s="67" t="s">
        <v>291</v>
      </c>
      <c r="AY117" s="68"/>
      <c r="AZ117" s="69">
        <v>163.66822479224408</v>
      </c>
      <c r="BA117" s="68"/>
      <c r="BB117" s="67" t="s">
        <v>291</v>
      </c>
      <c r="BC117" s="68"/>
      <c r="BD117" s="69">
        <v>1.2812940073619419</v>
      </c>
      <c r="BE117" s="68"/>
      <c r="BF117" s="67" t="s">
        <v>291</v>
      </c>
      <c r="BG117" s="68"/>
      <c r="BH117" s="69">
        <v>189.03013542922156</v>
      </c>
      <c r="BI117" s="68"/>
      <c r="BJ117" s="67" t="s">
        <v>291</v>
      </c>
      <c r="BK117" s="68"/>
      <c r="BL117" s="69">
        <v>17373.268348696474</v>
      </c>
      <c r="BM117" s="68"/>
      <c r="BN117" s="67" t="s">
        <v>291</v>
      </c>
      <c r="BO117" s="68"/>
      <c r="BP117" s="69">
        <v>1845.4826407431722</v>
      </c>
      <c r="BQ117" s="68"/>
      <c r="BR117" s="67" t="s">
        <v>291</v>
      </c>
      <c r="BS117" s="68"/>
      <c r="BT117" s="69">
        <v>281.77836077027479</v>
      </c>
      <c r="BU117" s="68"/>
      <c r="BV117" s="67" t="s">
        <v>291</v>
      </c>
      <c r="BW117" s="68"/>
      <c r="BX117" s="69">
        <v>5358.9349302273549</v>
      </c>
      <c r="BY117" s="68"/>
      <c r="BZ117" s="67" t="s">
        <v>291</v>
      </c>
      <c r="CA117" s="68"/>
      <c r="CB117" s="69">
        <v>601.64421122399222</v>
      </c>
      <c r="CC117" s="68"/>
      <c r="CD117" s="68"/>
      <c r="CE117" s="67" t="s">
        <v>291</v>
      </c>
      <c r="CF117" s="68"/>
      <c r="CG117" s="69"/>
      <c r="CT117" s="30"/>
    </row>
    <row r="118" spans="2:98" x14ac:dyDescent="0.3">
      <c r="B118" s="67" t="s">
        <v>293</v>
      </c>
      <c r="C118" s="69">
        <v>52052.3515625</v>
      </c>
      <c r="D118" s="68"/>
      <c r="E118" s="67" t="s">
        <v>293</v>
      </c>
      <c r="F118" s="69">
        <v>180.1043701171875</v>
      </c>
      <c r="G118" s="68"/>
      <c r="H118" s="67" t="s">
        <v>293</v>
      </c>
      <c r="I118" s="69">
        <v>103.98374176025391</v>
      </c>
      <c r="J118" s="68"/>
      <c r="K118" s="67" t="s">
        <v>294</v>
      </c>
      <c r="L118" s="69">
        <v>7.5875358581542969</v>
      </c>
      <c r="M118" s="68"/>
      <c r="N118" s="67" t="s">
        <v>293</v>
      </c>
      <c r="O118" s="69">
        <v>114.7061767578125</v>
      </c>
      <c r="P118" s="68"/>
      <c r="Q118" s="67" t="s">
        <v>293</v>
      </c>
      <c r="R118" s="69">
        <v>119.85992431640625</v>
      </c>
      <c r="S118" s="68"/>
      <c r="T118" s="67" t="s">
        <v>293</v>
      </c>
      <c r="U118" s="69">
        <v>6397.69482421875</v>
      </c>
      <c r="V118" s="68"/>
      <c r="W118" s="67" t="s">
        <v>293</v>
      </c>
      <c r="X118" s="69">
        <v>2414.01513671875</v>
      </c>
      <c r="Y118" s="68"/>
      <c r="Z118" s="67" t="s">
        <v>293</v>
      </c>
      <c r="AA118" s="69">
        <v>498.84375</v>
      </c>
      <c r="AB118" s="68" t="s">
        <v>293</v>
      </c>
      <c r="AC118" s="67"/>
      <c r="AD118" s="69">
        <v>3815.63671875</v>
      </c>
      <c r="AE118" s="68"/>
      <c r="AF118" s="67" t="s">
        <v>293</v>
      </c>
      <c r="AG118" s="69">
        <v>785.4791259765625</v>
      </c>
      <c r="AI118" s="73">
        <v>346.00621242045833</v>
      </c>
      <c r="AJ118" s="73">
        <v>199.767615946033</v>
      </c>
      <c r="AK118" s="73">
        <v>14.576739821338974</v>
      </c>
      <c r="AL118" s="73">
        <v>220.36694465202626</v>
      </c>
      <c r="AM118" s="73">
        <v>230.26802962492238</v>
      </c>
      <c r="AN118" s="73">
        <v>12290.885295618098</v>
      </c>
      <c r="AO118" s="73">
        <v>4637.6677791784441</v>
      </c>
      <c r="AP118" s="73">
        <v>958.3500745418412</v>
      </c>
      <c r="AQ118" s="73">
        <v>7330.3829783146502</v>
      </c>
      <c r="AR118" s="73">
        <v>1509.0175609711437</v>
      </c>
      <c r="AT118" s="67" t="s">
        <v>292</v>
      </c>
      <c r="AU118" s="68"/>
      <c r="AV118" s="69">
        <v>369.39292269343332</v>
      </c>
      <c r="AW118" s="68"/>
      <c r="AX118" s="67" t="s">
        <v>292</v>
      </c>
      <c r="AY118" s="68"/>
      <c r="AZ118" s="69">
        <v>92.166596721394157</v>
      </c>
      <c r="BA118" s="68"/>
      <c r="BB118" s="67" t="s">
        <v>292</v>
      </c>
      <c r="BC118" s="68"/>
      <c r="BD118" s="69">
        <v>0.86815250976148173</v>
      </c>
      <c r="BE118" s="68"/>
      <c r="BF118" s="67" t="s">
        <v>292</v>
      </c>
      <c r="BG118" s="68"/>
      <c r="BH118" s="69">
        <v>101.34860835429276</v>
      </c>
      <c r="BI118" s="68"/>
      <c r="BJ118" s="67" t="s">
        <v>292</v>
      </c>
      <c r="BK118" s="68"/>
      <c r="BL118" s="69">
        <v>2436.5786506014097</v>
      </c>
      <c r="BM118" s="68"/>
      <c r="BN118" s="67" t="s">
        <v>292</v>
      </c>
      <c r="BO118" s="68"/>
      <c r="BP118" s="69">
        <v>1461.0511641445817</v>
      </c>
      <c r="BQ118" s="68"/>
      <c r="BR118" s="67" t="s">
        <v>292</v>
      </c>
      <c r="BS118" s="68"/>
      <c r="BT118" s="69">
        <v>344.61752667522887</v>
      </c>
      <c r="BU118" s="68"/>
      <c r="BV118" s="67" t="s">
        <v>292</v>
      </c>
      <c r="BW118" s="68"/>
      <c r="BX118" s="69">
        <v>9228.3352998682003</v>
      </c>
      <c r="BY118" s="68"/>
      <c r="BZ118" s="67" t="s">
        <v>292</v>
      </c>
      <c r="CA118" s="68"/>
      <c r="CB118" s="69">
        <v>558.92121637227228</v>
      </c>
      <c r="CC118" s="68"/>
      <c r="CD118" s="68"/>
      <c r="CE118" s="67" t="s">
        <v>292</v>
      </c>
      <c r="CF118" s="68"/>
      <c r="CG118" s="69">
        <v>106.87974548339844</v>
      </c>
      <c r="CT118" s="30"/>
    </row>
    <row r="119" spans="2:98" x14ac:dyDescent="0.3">
      <c r="B119" s="67" t="s">
        <v>294</v>
      </c>
      <c r="C119" s="69">
        <v>150393.375</v>
      </c>
      <c r="D119" s="68"/>
      <c r="E119" s="67" t="s">
        <v>294</v>
      </c>
      <c r="F119" s="69">
        <v>657.888427734375</v>
      </c>
      <c r="G119" s="68"/>
      <c r="H119" s="67" t="s">
        <v>294</v>
      </c>
      <c r="I119" s="69">
        <v>122.7000732421875</v>
      </c>
      <c r="J119" s="68"/>
      <c r="K119" s="67" t="s">
        <v>295</v>
      </c>
      <c r="L119" s="69">
        <v>3.5015659332275391</v>
      </c>
      <c r="M119" s="68"/>
      <c r="N119" s="67" t="s">
        <v>294</v>
      </c>
      <c r="O119" s="69">
        <v>542.7911376953125</v>
      </c>
      <c r="P119" s="68"/>
      <c r="Q119" s="67" t="s">
        <v>294</v>
      </c>
      <c r="R119" s="69">
        <v>404.19387817382813</v>
      </c>
      <c r="S119" s="68"/>
      <c r="T119" s="67" t="s">
        <v>294</v>
      </c>
      <c r="U119" s="69">
        <v>25822.71875</v>
      </c>
      <c r="V119" s="68"/>
      <c r="W119" s="67" t="s">
        <v>294</v>
      </c>
      <c r="X119" s="69">
        <v>4484.263671875</v>
      </c>
      <c r="Y119" s="68"/>
      <c r="Z119" s="67" t="s">
        <v>294</v>
      </c>
      <c r="AA119" s="69">
        <v>937.81884765625</v>
      </c>
      <c r="AB119" s="68" t="s">
        <v>294</v>
      </c>
      <c r="AC119" s="67"/>
      <c r="AD119" s="69">
        <v>25745.517578125</v>
      </c>
      <c r="AE119" s="68"/>
      <c r="AF119" s="67" t="s">
        <v>294</v>
      </c>
      <c r="AG119" s="69">
        <v>1589.8076171875</v>
      </c>
      <c r="AI119" s="73">
        <v>437.4450854197367</v>
      </c>
      <c r="AJ119" s="73">
        <v>81.586089308912378</v>
      </c>
      <c r="AK119" s="73">
        <v>2.3282713970795181</v>
      </c>
      <c r="AL119" s="73">
        <v>360.91426081455546</v>
      </c>
      <c r="AM119" s="73">
        <v>268.75776820210871</v>
      </c>
      <c r="AN119" s="73">
        <v>17170.117200973778</v>
      </c>
      <c r="AO119" s="73">
        <v>2981.6896335194283</v>
      </c>
      <c r="AP119" s="73">
        <v>623.57723380850382</v>
      </c>
      <c r="AQ119" s="73">
        <v>17118.78437339743</v>
      </c>
      <c r="AR119" s="73">
        <v>1057.099501349378</v>
      </c>
      <c r="AT119" s="67"/>
      <c r="AU119" s="68"/>
      <c r="AV119" s="69">
        <f>AVERAGE(AV114:AV118)</f>
        <v>305.89323010668738</v>
      </c>
      <c r="AW119" s="68"/>
      <c r="AX119" s="67"/>
      <c r="AY119" s="68"/>
      <c r="AZ119" s="69">
        <f>AVERAGE(AZ114:AZ118)</f>
        <v>411.51398034796603</v>
      </c>
      <c r="BA119" s="68"/>
      <c r="BB119" s="67"/>
      <c r="BC119" s="68"/>
      <c r="BD119" s="69">
        <f>AVERAGE(BD114:BD118)</f>
        <v>16.949858183445201</v>
      </c>
      <c r="BE119" s="68"/>
      <c r="BF119" s="67"/>
      <c r="BG119" s="68"/>
      <c r="BH119" s="69">
        <f>AVERAGE(BH114:BH118)</f>
        <v>199.41835566893403</v>
      </c>
      <c r="BI119" s="68"/>
      <c r="BJ119" s="67"/>
      <c r="BK119" s="68"/>
      <c r="BL119" s="69">
        <f>AVERAGE(BL114:BL118)</f>
        <v>10439.96291643009</v>
      </c>
      <c r="BM119" s="68"/>
      <c r="BN119" s="67"/>
      <c r="BO119" s="68"/>
      <c r="BP119" s="69">
        <f>AVERAGE(BP114:BP118)</f>
        <v>5135.33240588231</v>
      </c>
      <c r="BQ119" s="68"/>
      <c r="BR119" s="67"/>
      <c r="BS119" s="68"/>
      <c r="BT119" s="69">
        <f>AVERAGE(BT114:BT118)</f>
        <v>1433.1894024565563</v>
      </c>
      <c r="BU119" s="68"/>
      <c r="BV119" s="67"/>
      <c r="BW119" s="68"/>
      <c r="BX119" s="69">
        <v>14315.726935742836</v>
      </c>
      <c r="BY119" s="68"/>
      <c r="BZ119" s="67"/>
      <c r="CA119" s="68"/>
      <c r="CB119" s="69">
        <f>AVERAGE(CB114:CB118)</f>
        <v>1119.3282815662217</v>
      </c>
      <c r="CC119" s="68"/>
      <c r="CD119" s="68"/>
      <c r="CE119" s="67"/>
      <c r="CF119" s="68"/>
      <c r="CG119" s="69">
        <f>AVERAGE(CG114:CG118)</f>
        <v>204.82153582572937</v>
      </c>
      <c r="CT119" s="30"/>
    </row>
    <row r="120" spans="2:98" x14ac:dyDescent="0.3">
      <c r="B120" s="67" t="s">
        <v>295</v>
      </c>
      <c r="C120" s="69">
        <v>137464.6875</v>
      </c>
      <c r="D120" s="68"/>
      <c r="E120" s="67" t="s">
        <v>295</v>
      </c>
      <c r="F120" s="69">
        <v>632.2752685546875</v>
      </c>
      <c r="G120" s="68"/>
      <c r="H120" s="67" t="s">
        <v>295</v>
      </c>
      <c r="I120" s="69">
        <v>187.65396118164063</v>
      </c>
      <c r="J120" s="68"/>
      <c r="K120" s="67" t="s">
        <v>296</v>
      </c>
      <c r="L120" s="69">
        <v>3.3832969665527344</v>
      </c>
      <c r="M120" s="68"/>
      <c r="N120" s="67" t="s">
        <v>295</v>
      </c>
      <c r="O120" s="69">
        <v>208.74705505371094</v>
      </c>
      <c r="P120" s="68"/>
      <c r="Q120" s="67" t="s">
        <v>295</v>
      </c>
      <c r="R120" s="69">
        <v>141.3748779296875</v>
      </c>
      <c r="S120" s="68"/>
      <c r="T120" s="67" t="s">
        <v>295</v>
      </c>
      <c r="U120" s="69">
        <v>22753.38671875</v>
      </c>
      <c r="V120" s="68"/>
      <c r="W120" s="67" t="s">
        <v>295</v>
      </c>
      <c r="X120" s="69">
        <v>4470.4345703125</v>
      </c>
      <c r="Y120" s="68"/>
      <c r="Z120" s="67" t="s">
        <v>295</v>
      </c>
      <c r="AA120" s="69">
        <v>645.9879150390625</v>
      </c>
      <c r="AB120" s="68" t="s">
        <v>295</v>
      </c>
      <c r="AC120" s="67"/>
      <c r="AD120" s="69">
        <v>6909.15234375</v>
      </c>
      <c r="AE120" s="68"/>
      <c r="AF120" s="67" t="s">
        <v>295</v>
      </c>
      <c r="AG120" s="69">
        <v>1931.943603515625</v>
      </c>
      <c r="AI120" s="73">
        <v>459.95468367444363</v>
      </c>
      <c r="AJ120" s="73">
        <v>136.51066655328526</v>
      </c>
      <c r="AK120" s="73">
        <v>2.4612116959511758</v>
      </c>
      <c r="AL120" s="73">
        <v>151.85503917412314</v>
      </c>
      <c r="AM120" s="73">
        <v>102.84450537865406</v>
      </c>
      <c r="AN120" s="73">
        <v>16552.168511458625</v>
      </c>
      <c r="AO120" s="73">
        <v>3252.0603302666364</v>
      </c>
      <c r="AP120" s="73">
        <v>469.93007934424065</v>
      </c>
      <c r="AQ120" s="73">
        <v>5026.1288694596569</v>
      </c>
      <c r="AR120" s="73">
        <v>1405.4108285195971</v>
      </c>
      <c r="AT120" s="67"/>
      <c r="AU120" s="68"/>
      <c r="AV120" s="69">
        <f>STDEV(AV114:AV118)</f>
        <v>137.96399312503053</v>
      </c>
      <c r="AW120" s="68"/>
      <c r="AX120" s="67"/>
      <c r="AY120" s="68"/>
      <c r="AZ120" s="69">
        <f>STDEV(AZ114:AZ118)</f>
        <v>646.69742568155937</v>
      </c>
      <c r="BA120" s="68"/>
      <c r="BB120" s="67"/>
      <c r="BC120" s="68"/>
      <c r="BD120" s="69">
        <f>STDEV(BD114:BD118)</f>
        <v>27.801777667917882</v>
      </c>
      <c r="BE120" s="68"/>
      <c r="BF120" s="67"/>
      <c r="BG120" s="68"/>
      <c r="BH120" s="69">
        <f>STDEV(BH114:BH118)</f>
        <v>113.84558959907282</v>
      </c>
      <c r="BI120" s="68"/>
      <c r="BJ120" s="67"/>
      <c r="BK120" s="68"/>
      <c r="BL120" s="69">
        <f>STDEV(BL114:BL118)</f>
        <v>6855.3582510659107</v>
      </c>
      <c r="BM120" s="68"/>
      <c r="BN120" s="67"/>
      <c r="BO120" s="68"/>
      <c r="BP120" s="69">
        <f>STDEV(BP114:BP118)</f>
        <v>7581.8704857344528</v>
      </c>
      <c r="BQ120" s="68"/>
      <c r="BR120" s="67"/>
      <c r="BS120" s="68"/>
      <c r="BT120" s="69">
        <f>STDEV(BT114:BT118)</f>
        <v>2185.0636448917562</v>
      </c>
      <c r="BU120" s="68"/>
      <c r="BV120" s="67"/>
      <c r="BW120" s="68"/>
      <c r="BX120" s="69">
        <v>10538.565493701566</v>
      </c>
      <c r="BY120" s="68"/>
      <c r="BZ120" s="67"/>
      <c r="CA120" s="68"/>
      <c r="CB120" s="69">
        <f>STDEV(CB114:CB118)</f>
        <v>997.22347394153417</v>
      </c>
      <c r="CC120" s="68"/>
      <c r="CD120" s="68"/>
      <c r="CE120" s="67"/>
      <c r="CF120" s="68"/>
      <c r="CG120" s="69">
        <f>STDEV(CG114:CG118)</f>
        <v>188.42709105234093</v>
      </c>
      <c r="CT120" s="30"/>
    </row>
    <row r="121" spans="2:98" x14ac:dyDescent="0.3">
      <c r="B121" s="67" t="s">
        <v>296</v>
      </c>
      <c r="C121" s="69">
        <v>166058.125</v>
      </c>
      <c r="D121" s="68"/>
      <c r="E121" s="67" t="s">
        <v>296</v>
      </c>
      <c r="F121" s="69">
        <v>963.8956298828125</v>
      </c>
      <c r="G121" s="68"/>
      <c r="H121" s="67" t="s">
        <v>296</v>
      </c>
      <c r="I121" s="69">
        <v>144.91596984863281</v>
      </c>
      <c r="J121" s="68"/>
      <c r="K121" s="67" t="s">
        <v>297</v>
      </c>
      <c r="L121" s="69">
        <v>5.5377984046936035</v>
      </c>
      <c r="M121" s="68"/>
      <c r="N121" s="67" t="s">
        <v>296</v>
      </c>
      <c r="O121" s="69">
        <v>234.75515747070313</v>
      </c>
      <c r="P121" s="68"/>
      <c r="Q121" s="67" t="s">
        <v>296</v>
      </c>
      <c r="R121" s="69">
        <v>387.49197387695313</v>
      </c>
      <c r="S121" s="68"/>
      <c r="T121" s="67" t="s">
        <v>296</v>
      </c>
      <c r="U121" s="69">
        <v>15629.1259765625</v>
      </c>
      <c r="V121" s="68"/>
      <c r="W121" s="67" t="s">
        <v>296</v>
      </c>
      <c r="X121" s="69">
        <v>4424.888671875</v>
      </c>
      <c r="Y121" s="68"/>
      <c r="Z121" s="67" t="s">
        <v>296</v>
      </c>
      <c r="AA121" s="69">
        <v>454.6968994140625</v>
      </c>
      <c r="AB121" s="68" t="s">
        <v>296</v>
      </c>
      <c r="AC121" s="67"/>
      <c r="AD121" s="69">
        <v>32225.21875</v>
      </c>
      <c r="AE121" s="68"/>
      <c r="AF121" s="67" t="s">
        <v>296</v>
      </c>
      <c r="AG121" s="69">
        <v>911.11761474609375</v>
      </c>
      <c r="AI121" s="73">
        <v>580.4567707137561</v>
      </c>
      <c r="AJ121" s="73">
        <v>87.268219997445371</v>
      </c>
      <c r="AK121" s="73">
        <v>3.334855433718527</v>
      </c>
      <c r="AL121" s="73">
        <v>141.36926902595289</v>
      </c>
      <c r="AM121" s="73">
        <v>233.34719326558286</v>
      </c>
      <c r="AN121" s="73">
        <v>9411.8405688143848</v>
      </c>
      <c r="AO121" s="73">
        <v>2664.6625522689724</v>
      </c>
      <c r="AP121" s="73">
        <v>273.81791731904872</v>
      </c>
      <c r="AQ121" s="73">
        <v>19405.987361353142</v>
      </c>
      <c r="AR121" s="73">
        <v>548.67391447789373</v>
      </c>
      <c r="AT121" s="67"/>
      <c r="AU121" s="68"/>
      <c r="AV121" s="69"/>
      <c r="AW121" s="68"/>
      <c r="AX121" s="67"/>
      <c r="AY121" s="68"/>
      <c r="AZ121" s="69"/>
      <c r="BA121" s="68"/>
      <c r="BB121" s="67"/>
      <c r="BC121" s="68"/>
      <c r="BD121" s="69"/>
      <c r="BE121" s="68"/>
      <c r="BF121" s="67"/>
      <c r="BG121" s="68"/>
      <c r="BH121" s="69"/>
      <c r="BI121" s="68"/>
      <c r="BJ121" s="67"/>
      <c r="BK121" s="68"/>
      <c r="BL121" s="69"/>
      <c r="BM121" s="68"/>
      <c r="BN121" s="67"/>
      <c r="BO121" s="68"/>
      <c r="BP121" s="69"/>
      <c r="BQ121" s="68"/>
      <c r="BR121" s="67"/>
      <c r="BS121" s="68"/>
      <c r="BT121" s="69"/>
      <c r="BU121" s="68"/>
      <c r="BV121" s="67"/>
      <c r="BW121" s="68"/>
      <c r="BX121" s="69"/>
      <c r="BY121" s="68"/>
      <c r="BZ121" s="67"/>
      <c r="CA121" s="68"/>
      <c r="CB121" s="69"/>
      <c r="CC121" s="68"/>
      <c r="CD121" s="68"/>
      <c r="CE121" s="67"/>
      <c r="CF121" s="68"/>
      <c r="CG121" s="69"/>
      <c r="CT121" s="30"/>
    </row>
    <row r="122" spans="2:98" x14ac:dyDescent="0.3">
      <c r="B122" s="74" t="s">
        <v>297</v>
      </c>
      <c r="C122" s="75">
        <v>145996.828125</v>
      </c>
      <c r="D122" s="68"/>
      <c r="E122" s="74" t="s">
        <v>297</v>
      </c>
      <c r="F122" s="75">
        <v>565.6876220703125</v>
      </c>
      <c r="G122" s="68"/>
      <c r="H122" s="74" t="s">
        <v>297</v>
      </c>
      <c r="I122" s="75">
        <v>193.15115356445313</v>
      </c>
      <c r="J122" s="68"/>
      <c r="K122" s="74"/>
      <c r="L122" s="75"/>
      <c r="M122" s="68"/>
      <c r="N122" s="74" t="s">
        <v>297</v>
      </c>
      <c r="O122" s="75">
        <v>312.59906005859375</v>
      </c>
      <c r="P122" s="68"/>
      <c r="Q122" s="74" t="s">
        <v>297</v>
      </c>
      <c r="R122" s="75">
        <v>477.59912109375</v>
      </c>
      <c r="S122" s="68"/>
      <c r="T122" s="74" t="s">
        <v>297</v>
      </c>
      <c r="U122" s="75">
        <v>37740.57421875</v>
      </c>
      <c r="V122" s="68"/>
      <c r="W122" s="74" t="s">
        <v>297</v>
      </c>
      <c r="X122" s="75">
        <v>6166.8955078125</v>
      </c>
      <c r="Y122" s="68"/>
      <c r="Z122" s="74" t="s">
        <v>297</v>
      </c>
      <c r="AA122" s="75">
        <v>366.51486206054688</v>
      </c>
      <c r="AB122" s="68" t="s">
        <v>297</v>
      </c>
      <c r="AC122" s="74"/>
      <c r="AD122" s="75">
        <v>14913.0078125</v>
      </c>
      <c r="AE122" s="68"/>
      <c r="AF122" s="74" t="s">
        <v>297</v>
      </c>
      <c r="AG122" s="75">
        <v>1465.68701171875</v>
      </c>
      <c r="AI122" s="73">
        <v>387.46569314915553</v>
      </c>
      <c r="AJ122" s="73">
        <v>132.29818486130424</v>
      </c>
      <c r="AK122" s="73"/>
      <c r="AL122" s="73">
        <v>214.11359690016809</v>
      </c>
      <c r="AM122" s="73">
        <v>327.12979263141096</v>
      </c>
      <c r="AN122" s="73">
        <v>25850.269970548372</v>
      </c>
      <c r="AO122" s="73">
        <v>4223.9927997151472</v>
      </c>
      <c r="AP122" s="73">
        <v>251.04303070662814</v>
      </c>
      <c r="AQ122" s="73">
        <v>10214.610826840522</v>
      </c>
      <c r="AR122" s="73">
        <v>1003.9170237752381</v>
      </c>
      <c r="AT122" s="67" t="s">
        <v>293</v>
      </c>
      <c r="AU122" s="68"/>
      <c r="AV122" s="69">
        <v>346.00621242045833</v>
      </c>
      <c r="AW122" s="68"/>
      <c r="AX122" s="67" t="s">
        <v>293</v>
      </c>
      <c r="AY122" s="68"/>
      <c r="AZ122" s="69">
        <v>199.767615946033</v>
      </c>
      <c r="BA122" s="68"/>
      <c r="BB122" s="67" t="s">
        <v>293</v>
      </c>
      <c r="BC122" s="68"/>
      <c r="BD122" s="69">
        <v>2.0765125967279108</v>
      </c>
      <c r="BE122" s="68"/>
      <c r="BF122" s="67" t="s">
        <v>293</v>
      </c>
      <c r="BG122" s="68"/>
      <c r="BH122" s="69">
        <v>220.36694465202626</v>
      </c>
      <c r="BI122" s="68"/>
      <c r="BJ122" s="67" t="s">
        <v>293</v>
      </c>
      <c r="BK122" s="68"/>
      <c r="BL122" s="69">
        <v>12290.885295618098</v>
      </c>
      <c r="BM122" s="68"/>
      <c r="BN122" s="67" t="s">
        <v>293</v>
      </c>
      <c r="BO122" s="68"/>
      <c r="BP122" s="69">
        <v>4637.6677791784441</v>
      </c>
      <c r="BQ122" s="68"/>
      <c r="BR122" s="67" t="s">
        <v>293</v>
      </c>
      <c r="BS122" s="68"/>
      <c r="BT122" s="69">
        <v>958.3500745418412</v>
      </c>
      <c r="BU122" s="68"/>
      <c r="BV122" s="67" t="s">
        <v>293</v>
      </c>
      <c r="BW122" s="68"/>
      <c r="BX122" s="69">
        <v>7330.3829783146502</v>
      </c>
      <c r="BY122" s="68"/>
      <c r="BZ122" s="67" t="s">
        <v>293</v>
      </c>
      <c r="CA122" s="68"/>
      <c r="CB122" s="69">
        <v>1509.0175609711437</v>
      </c>
      <c r="CC122" s="68"/>
      <c r="CD122" s="68"/>
      <c r="CE122" s="67" t="s">
        <v>293</v>
      </c>
      <c r="CF122" s="68"/>
      <c r="CG122" s="69">
        <v>119.85992431640625</v>
      </c>
      <c r="CT122" s="30"/>
    </row>
    <row r="123" spans="2:98" x14ac:dyDescent="0.3">
      <c r="B123" s="41"/>
      <c r="AT123" s="67" t="s">
        <v>294</v>
      </c>
      <c r="AU123" s="68"/>
      <c r="AV123" s="69">
        <v>437.4450854197367</v>
      </c>
      <c r="AW123" s="68"/>
      <c r="AX123" s="67" t="s">
        <v>294</v>
      </c>
      <c r="AY123" s="68"/>
      <c r="AZ123" s="69">
        <v>81.586089308912378</v>
      </c>
      <c r="BA123" s="68"/>
      <c r="BB123" s="67" t="s">
        <v>294</v>
      </c>
      <c r="BC123" s="68"/>
      <c r="BD123" s="69">
        <v>14.576739821338974</v>
      </c>
      <c r="BE123" s="68"/>
      <c r="BF123" s="67" t="s">
        <v>294</v>
      </c>
      <c r="BG123" s="68"/>
      <c r="BH123" s="69">
        <v>360.91426081455546</v>
      </c>
      <c r="BI123" s="68"/>
      <c r="BJ123" s="67" t="s">
        <v>294</v>
      </c>
      <c r="BK123" s="68"/>
      <c r="BL123" s="69">
        <v>17170.117200973778</v>
      </c>
      <c r="BM123" s="68"/>
      <c r="BN123" s="67" t="s">
        <v>294</v>
      </c>
      <c r="BO123" s="68"/>
      <c r="BP123" s="69">
        <v>2981.6896335194283</v>
      </c>
      <c r="BQ123" s="68"/>
      <c r="BR123" s="67" t="s">
        <v>294</v>
      </c>
      <c r="BS123" s="68"/>
      <c r="BT123" s="69">
        <v>623.57723380850382</v>
      </c>
      <c r="BU123" s="68"/>
      <c r="BV123" s="67" t="s">
        <v>294</v>
      </c>
      <c r="BW123" s="68"/>
      <c r="BX123" s="69">
        <v>17118.78437339743</v>
      </c>
      <c r="BY123" s="68"/>
      <c r="BZ123" s="67" t="s">
        <v>294</v>
      </c>
      <c r="CA123" s="68"/>
      <c r="CB123" s="69">
        <v>1057.099501349378</v>
      </c>
      <c r="CC123" s="68"/>
      <c r="CD123" s="68"/>
      <c r="CE123" s="67" t="s">
        <v>294</v>
      </c>
      <c r="CF123" s="68"/>
      <c r="CG123" s="69">
        <v>404.19387817382813</v>
      </c>
      <c r="CT123" s="30"/>
    </row>
    <row r="124" spans="2:98" x14ac:dyDescent="0.3">
      <c r="B124" s="41"/>
      <c r="AT124" s="67" t="s">
        <v>295</v>
      </c>
      <c r="AU124" s="68"/>
      <c r="AV124" s="69">
        <v>459.95468367444363</v>
      </c>
      <c r="AW124" s="68"/>
      <c r="AX124" s="67" t="s">
        <v>295</v>
      </c>
      <c r="AY124" s="68"/>
      <c r="AZ124" s="69">
        <v>136.51066655328526</v>
      </c>
      <c r="BA124" s="68"/>
      <c r="BB124" s="67" t="s">
        <v>295</v>
      </c>
      <c r="BC124" s="68"/>
      <c r="BD124" s="69">
        <v>2.3282713970795181</v>
      </c>
      <c r="BE124" s="68"/>
      <c r="BF124" s="67" t="s">
        <v>295</v>
      </c>
      <c r="BG124" s="68"/>
      <c r="BH124" s="69">
        <v>151.85503917412314</v>
      </c>
      <c r="BI124" s="68"/>
      <c r="BJ124" s="67" t="s">
        <v>295</v>
      </c>
      <c r="BK124" s="68"/>
      <c r="BL124" s="69">
        <v>16552.168511458625</v>
      </c>
      <c r="BM124" s="68"/>
      <c r="BN124" s="67" t="s">
        <v>295</v>
      </c>
      <c r="BO124" s="68"/>
      <c r="BP124" s="69">
        <v>3252.0603302666364</v>
      </c>
      <c r="BQ124" s="68"/>
      <c r="BR124" s="67" t="s">
        <v>295</v>
      </c>
      <c r="BS124" s="68"/>
      <c r="BT124" s="69">
        <v>469.93007934424065</v>
      </c>
      <c r="BU124" s="68"/>
      <c r="BV124" s="67" t="s">
        <v>295</v>
      </c>
      <c r="BW124" s="68"/>
      <c r="BX124" s="69">
        <v>5026.1288694596569</v>
      </c>
      <c r="BY124" s="68"/>
      <c r="BZ124" s="67" t="s">
        <v>295</v>
      </c>
      <c r="CA124" s="68"/>
      <c r="CB124" s="69">
        <v>1405.4108285195971</v>
      </c>
      <c r="CC124" s="68"/>
      <c r="CD124" s="68"/>
      <c r="CE124" s="67" t="s">
        <v>295</v>
      </c>
      <c r="CF124" s="68"/>
      <c r="CG124" s="69">
        <v>141.3748779296875</v>
      </c>
      <c r="CT124" s="30"/>
    </row>
    <row r="125" spans="2:98" x14ac:dyDescent="0.3">
      <c r="B125" s="41"/>
      <c r="AT125" s="67" t="s">
        <v>296</v>
      </c>
      <c r="AU125" s="68"/>
      <c r="AV125" s="69">
        <v>580.4567707137561</v>
      </c>
      <c r="AW125" s="68"/>
      <c r="AX125" s="67" t="s">
        <v>296</v>
      </c>
      <c r="AY125" s="68"/>
      <c r="AZ125" s="69">
        <v>87.268219997445371</v>
      </c>
      <c r="BA125" s="68"/>
      <c r="BB125" s="67" t="s">
        <v>296</v>
      </c>
      <c r="BC125" s="68"/>
      <c r="BD125" s="69">
        <v>2.4612116959511758</v>
      </c>
      <c r="BE125" s="68"/>
      <c r="BF125" s="67" t="s">
        <v>296</v>
      </c>
      <c r="BG125" s="68"/>
      <c r="BH125" s="69">
        <v>141.36926902595289</v>
      </c>
      <c r="BI125" s="68"/>
      <c r="BJ125" s="67" t="s">
        <v>296</v>
      </c>
      <c r="BK125" s="68"/>
      <c r="BL125" s="69">
        <v>9411.8405688143848</v>
      </c>
      <c r="BM125" s="68"/>
      <c r="BN125" s="67" t="s">
        <v>296</v>
      </c>
      <c r="BO125" s="68"/>
      <c r="BP125" s="69">
        <v>2664.6625522689724</v>
      </c>
      <c r="BQ125" s="68"/>
      <c r="BR125" s="67" t="s">
        <v>296</v>
      </c>
      <c r="BS125" s="68"/>
      <c r="BT125" s="69">
        <v>273.81791731904872</v>
      </c>
      <c r="BU125" s="68"/>
      <c r="BV125" s="67" t="s">
        <v>296</v>
      </c>
      <c r="BW125" s="68"/>
      <c r="BX125" s="69">
        <v>19405.987361353142</v>
      </c>
      <c r="BY125" s="68"/>
      <c r="BZ125" s="67" t="s">
        <v>296</v>
      </c>
      <c r="CA125" s="68"/>
      <c r="CB125" s="69">
        <v>548.67391447789373</v>
      </c>
      <c r="CC125" s="68"/>
      <c r="CD125" s="68"/>
      <c r="CE125" s="67" t="s">
        <v>296</v>
      </c>
      <c r="CF125" s="68"/>
      <c r="CG125" s="69">
        <v>387.49197387695313</v>
      </c>
      <c r="CT125" s="30"/>
    </row>
    <row r="126" spans="2:98" x14ac:dyDescent="0.3">
      <c r="B126" s="41"/>
      <c r="AT126" s="67" t="s">
        <v>297</v>
      </c>
      <c r="AU126" s="68"/>
      <c r="AV126" s="69">
        <v>387.46569314915553</v>
      </c>
      <c r="AW126" s="68"/>
      <c r="AX126" s="67" t="s">
        <v>297</v>
      </c>
      <c r="AY126" s="68"/>
      <c r="AZ126" s="69">
        <v>132.29818486130424</v>
      </c>
      <c r="BA126" s="68"/>
      <c r="BB126" s="67" t="s">
        <v>297</v>
      </c>
      <c r="BC126" s="68"/>
      <c r="BD126" s="69">
        <v>3.334855433718527</v>
      </c>
      <c r="BE126" s="68"/>
      <c r="BF126" s="67" t="s">
        <v>297</v>
      </c>
      <c r="BG126" s="68"/>
      <c r="BH126" s="69">
        <v>214.11359690016809</v>
      </c>
      <c r="BI126" s="68"/>
      <c r="BJ126" s="67" t="s">
        <v>297</v>
      </c>
      <c r="BK126" s="68"/>
      <c r="BL126" s="69">
        <v>25850.269970548372</v>
      </c>
      <c r="BM126" s="68"/>
      <c r="BN126" s="67" t="s">
        <v>297</v>
      </c>
      <c r="BO126" s="68"/>
      <c r="BP126" s="69">
        <v>4223.9927997151472</v>
      </c>
      <c r="BQ126" s="68"/>
      <c r="BR126" s="67" t="s">
        <v>297</v>
      </c>
      <c r="BS126" s="68"/>
      <c r="BT126" s="69">
        <v>251.04303070662814</v>
      </c>
      <c r="BU126" s="68"/>
      <c r="BV126" s="67" t="s">
        <v>297</v>
      </c>
      <c r="BW126" s="68"/>
      <c r="BX126" s="69">
        <v>10214.610826840522</v>
      </c>
      <c r="BY126" s="68"/>
      <c r="BZ126" s="67" t="s">
        <v>297</v>
      </c>
      <c r="CA126" s="68"/>
      <c r="CB126" s="69">
        <v>1003.9170237752381</v>
      </c>
      <c r="CC126" s="68"/>
      <c r="CD126" s="68"/>
      <c r="CE126" s="67" t="s">
        <v>297</v>
      </c>
      <c r="CF126" s="68"/>
      <c r="CG126" s="69">
        <v>477.59912109375</v>
      </c>
      <c r="CT126" s="30"/>
    </row>
    <row r="127" spans="2:98" x14ac:dyDescent="0.3">
      <c r="B127" s="41"/>
      <c r="AT127" s="67"/>
      <c r="AU127" s="68"/>
      <c r="AV127" s="69">
        <f>AVERAGE(AV122:AV126)</f>
        <v>442.26568907551001</v>
      </c>
      <c r="AW127" s="68"/>
      <c r="AX127" s="67"/>
      <c r="AY127" s="68"/>
      <c r="AZ127" s="69">
        <f>AVERAGE(AZ122:AZ126)</f>
        <v>127.48615533339606</v>
      </c>
      <c r="BA127" s="68"/>
      <c r="BB127" s="67"/>
      <c r="BC127" s="68"/>
      <c r="BD127" s="69">
        <f>AVERAGE(BD122:BD126)</f>
        <v>4.9555181889632207</v>
      </c>
      <c r="BE127" s="68"/>
      <c r="BF127" s="67"/>
      <c r="BG127" s="68"/>
      <c r="BH127" s="69">
        <f>AVERAGE(BH122:BH126)</f>
        <v>217.72382211336517</v>
      </c>
      <c r="BI127" s="68"/>
      <c r="BJ127" s="67"/>
      <c r="BK127" s="68"/>
      <c r="BL127" s="69">
        <f>AVERAGE(BL122:BL126)</f>
        <v>16255.05630948265</v>
      </c>
      <c r="BM127" s="68"/>
      <c r="BN127" s="67"/>
      <c r="BO127" s="68"/>
      <c r="BP127" s="69">
        <f>AVERAGE(BP122:BP126)</f>
        <v>3552.0146189897255</v>
      </c>
      <c r="BQ127" s="68"/>
      <c r="BR127" s="67"/>
      <c r="BS127" s="68"/>
      <c r="BT127" s="69">
        <f>AVERAGE(BT122:BT126)</f>
        <v>515.34366714405246</v>
      </c>
      <c r="BU127" s="68"/>
      <c r="BV127" s="67"/>
      <c r="BW127" s="68"/>
      <c r="BX127" s="69">
        <v>11819.17888187308</v>
      </c>
      <c r="BY127" s="68"/>
      <c r="BZ127" s="67"/>
      <c r="CA127" s="68"/>
      <c r="CB127" s="69">
        <f>AVERAGE(CB122:CB126)</f>
        <v>1104.8237658186501</v>
      </c>
      <c r="CC127" s="68"/>
      <c r="CD127" s="68"/>
      <c r="CE127" s="67"/>
      <c r="CF127" s="68"/>
      <c r="CG127" s="69">
        <f>AVERAGE(CG122:CG126)</f>
        <v>306.10395507812501</v>
      </c>
      <c r="CT127" s="30"/>
    </row>
    <row r="128" spans="2:98" x14ac:dyDescent="0.3">
      <c r="B128" s="41"/>
      <c r="AT128" s="74"/>
      <c r="AU128" s="76"/>
      <c r="AV128" s="75">
        <f>STDEV(AV122:AV126)</f>
        <v>89.025052925157738</v>
      </c>
      <c r="AW128" s="68"/>
      <c r="AX128" s="74"/>
      <c r="AY128" s="76"/>
      <c r="AZ128" s="75">
        <f>STDEV(AZ122:AZ126)</f>
        <v>47.57495497362617</v>
      </c>
      <c r="BA128" s="68"/>
      <c r="BB128" s="74"/>
      <c r="BC128" s="76"/>
      <c r="BD128" s="75">
        <f>STDEV(BD122:BD126)</f>
        <v>5.3992387716279016</v>
      </c>
      <c r="BE128" s="68"/>
      <c r="BF128" s="74"/>
      <c r="BG128" s="76"/>
      <c r="BH128" s="75">
        <f>STDEV(BH122:BH126)</f>
        <v>87.595998626305914</v>
      </c>
      <c r="BI128" s="68"/>
      <c r="BJ128" s="74"/>
      <c r="BK128" s="76"/>
      <c r="BL128" s="75">
        <f>STDEV(BL122:BL126)</f>
        <v>6235.7435562588616</v>
      </c>
      <c r="BM128" s="68"/>
      <c r="BN128" s="74"/>
      <c r="BO128" s="76"/>
      <c r="BP128" s="75">
        <f>STDEV(BP122:BP126)</f>
        <v>841.55129289418073</v>
      </c>
      <c r="BQ128" s="68"/>
      <c r="BR128" s="74"/>
      <c r="BS128" s="76"/>
      <c r="BT128" s="75">
        <f>STDEV(BT122:BT126)</f>
        <v>290.78389319003423</v>
      </c>
      <c r="BU128" s="68"/>
      <c r="BV128" s="74"/>
      <c r="BW128" s="76"/>
      <c r="BX128" s="75">
        <v>6215.2018681674681</v>
      </c>
      <c r="BY128" s="68"/>
      <c r="BZ128" s="74"/>
      <c r="CA128" s="76"/>
      <c r="CB128" s="75">
        <f>STDEV(CB122:CB126)</f>
        <v>379.30450809944676</v>
      </c>
      <c r="CC128" s="68"/>
      <c r="CD128" s="68"/>
      <c r="CE128" s="74"/>
      <c r="CF128" s="76"/>
      <c r="CG128" s="75">
        <f>STDEV(CG122:CG126)</f>
        <v>163.91975356572652</v>
      </c>
      <c r="CT128" s="30"/>
    </row>
    <row r="129" spans="2:98" x14ac:dyDescent="0.3">
      <c r="B129" s="41"/>
      <c r="CT129" s="30"/>
    </row>
    <row r="130" spans="2:98" x14ac:dyDescent="0.3">
      <c r="B130" s="41"/>
      <c r="CT130" s="30"/>
    </row>
    <row r="131" spans="2:98" x14ac:dyDescent="0.3">
      <c r="B131" s="41"/>
      <c r="AS131" s="68" t="s">
        <v>107</v>
      </c>
      <c r="AT131" s="68"/>
      <c r="AU131" s="68"/>
      <c r="AV131" s="68"/>
      <c r="AW131" s="68"/>
      <c r="AX131" s="68" t="s">
        <v>276</v>
      </c>
      <c r="AY131" s="68"/>
      <c r="AZ131" s="68"/>
      <c r="BA131" s="68"/>
      <c r="BB131" s="68" t="s">
        <v>298</v>
      </c>
      <c r="BC131" s="68"/>
      <c r="BD131" s="68"/>
      <c r="BE131" s="68"/>
      <c r="BF131" s="68"/>
      <c r="BG131" s="68" t="s">
        <v>98</v>
      </c>
      <c r="BH131" s="68"/>
      <c r="BI131" s="68"/>
      <c r="BJ131" s="68"/>
      <c r="BK131" s="68" t="s">
        <v>97</v>
      </c>
      <c r="BL131" s="68"/>
      <c r="BM131" s="68"/>
      <c r="BN131" s="68"/>
      <c r="BO131" s="68" t="s">
        <v>100</v>
      </c>
      <c r="BP131" s="68"/>
      <c r="BQ131" s="68"/>
      <c r="BR131" s="68"/>
      <c r="BS131" s="68" t="s">
        <v>247</v>
      </c>
      <c r="BT131" s="68"/>
      <c r="BU131" s="68"/>
      <c r="BV131" s="68" t="s">
        <v>300</v>
      </c>
      <c r="BW131" s="68"/>
      <c r="BX131" s="68"/>
      <c r="BY131" s="68"/>
      <c r="BZ131" s="68"/>
      <c r="CA131" s="68" t="s">
        <v>248</v>
      </c>
      <c r="CB131" s="68"/>
      <c r="CC131" s="68"/>
      <c r="CD131" s="68"/>
      <c r="CE131" s="68" t="s">
        <v>185</v>
      </c>
      <c r="CF131" s="68"/>
      <c r="CG131" s="68"/>
      <c r="CT131" s="30"/>
    </row>
    <row r="132" spans="2:98" x14ac:dyDescent="0.3">
      <c r="B132" s="41"/>
      <c r="AS132" s="68"/>
      <c r="AT132" s="68"/>
      <c r="AU132" s="68" t="s">
        <v>86</v>
      </c>
      <c r="AV132" s="68" t="s">
        <v>249</v>
      </c>
      <c r="AW132" s="68"/>
      <c r="AX132" s="68"/>
      <c r="AY132" s="68"/>
      <c r="AZ132" s="68" t="s">
        <v>86</v>
      </c>
      <c r="BA132" s="68" t="s">
        <v>249</v>
      </c>
      <c r="BB132" s="68"/>
      <c r="BC132" s="68"/>
      <c r="BD132" s="68" t="s">
        <v>86</v>
      </c>
      <c r="BE132" s="68" t="s">
        <v>249</v>
      </c>
      <c r="BF132" s="68"/>
      <c r="BG132" s="68"/>
      <c r="BH132" s="68" t="s">
        <v>86</v>
      </c>
      <c r="BI132" s="68" t="s">
        <v>249</v>
      </c>
      <c r="BJ132" s="68"/>
      <c r="BK132" s="68"/>
      <c r="BL132" s="68" t="s">
        <v>86</v>
      </c>
      <c r="BM132" s="68" t="s">
        <v>249</v>
      </c>
      <c r="BN132" s="68"/>
      <c r="BO132" s="68"/>
      <c r="BP132" s="68" t="s">
        <v>86</v>
      </c>
      <c r="BQ132" s="68" t="s">
        <v>249</v>
      </c>
      <c r="BR132" s="68"/>
      <c r="BS132" s="68"/>
      <c r="BT132" s="68" t="s">
        <v>86</v>
      </c>
      <c r="BU132" s="68" t="s">
        <v>249</v>
      </c>
      <c r="BV132" s="68"/>
      <c r="BW132" s="68" t="s">
        <v>86</v>
      </c>
      <c r="BX132" s="68" t="s">
        <v>249</v>
      </c>
      <c r="BY132" s="68"/>
      <c r="BZ132" s="68"/>
      <c r="CA132" s="68"/>
      <c r="CB132" s="68" t="s">
        <v>86</v>
      </c>
      <c r="CC132" s="68" t="s">
        <v>249</v>
      </c>
      <c r="CD132" s="68"/>
      <c r="CE132" s="68"/>
      <c r="CF132" s="68" t="s">
        <v>86</v>
      </c>
      <c r="CG132" s="68" t="s">
        <v>249</v>
      </c>
      <c r="CT132" s="30"/>
    </row>
    <row r="133" spans="2:98" x14ac:dyDescent="0.3">
      <c r="B133" s="41"/>
      <c r="AS133" s="68"/>
      <c r="AT133" s="68" t="s">
        <v>80</v>
      </c>
      <c r="AU133" s="68">
        <v>305.89323010668738</v>
      </c>
      <c r="AV133" s="68">
        <v>2904.0682230523867</v>
      </c>
      <c r="AW133" s="68"/>
      <c r="AX133" s="68"/>
      <c r="AY133" s="68" t="s">
        <v>80</v>
      </c>
      <c r="AZ133" s="68">
        <v>411.51398034796603</v>
      </c>
      <c r="BA133" s="68">
        <v>345.85402799866387</v>
      </c>
      <c r="BB133" s="68"/>
      <c r="BC133" s="68" t="s">
        <v>80</v>
      </c>
      <c r="BD133" s="68">
        <v>16.949858183445201</v>
      </c>
      <c r="BE133" s="68">
        <v>17.125153866891957</v>
      </c>
      <c r="BF133" s="68"/>
      <c r="BG133" s="68" t="s">
        <v>80</v>
      </c>
      <c r="BH133" s="68">
        <v>199.41835566893403</v>
      </c>
      <c r="BI133" s="68">
        <v>20406.440331097885</v>
      </c>
      <c r="BJ133" s="68"/>
      <c r="BK133" s="68" t="s">
        <v>80</v>
      </c>
      <c r="BL133" s="68">
        <v>10439.96291643009</v>
      </c>
      <c r="BM133" s="68">
        <v>7336.7413864446044</v>
      </c>
      <c r="BN133" s="68"/>
      <c r="BO133" s="68" t="s">
        <v>80</v>
      </c>
      <c r="BP133" s="68">
        <v>5135.33240588231</v>
      </c>
      <c r="BQ133" s="68">
        <v>4545.5444943876182</v>
      </c>
      <c r="BR133" s="68"/>
      <c r="BS133" s="68" t="s">
        <v>80</v>
      </c>
      <c r="BT133" s="68">
        <v>1433.1894024565563</v>
      </c>
      <c r="BU133" s="68">
        <v>1367.6168841860924</v>
      </c>
      <c r="BV133" s="68" t="s">
        <v>80</v>
      </c>
      <c r="BW133" s="68">
        <v>14315.726935742836</v>
      </c>
      <c r="BX133" s="68">
        <v>16762.046176784483</v>
      </c>
      <c r="BY133" s="68"/>
      <c r="BZ133" s="68"/>
      <c r="CA133" s="68" t="s">
        <v>80</v>
      </c>
      <c r="CB133" s="68">
        <v>1119.3282815662217</v>
      </c>
      <c r="CC133" s="68">
        <v>1111.153858077934</v>
      </c>
      <c r="CD133" s="68"/>
      <c r="CE133" s="68" t="s">
        <v>80</v>
      </c>
      <c r="CF133" s="68">
        <v>204.82153582572937</v>
      </c>
      <c r="CG133" s="68">
        <v>351.36721863185096</v>
      </c>
      <c r="CT133" s="30"/>
    </row>
    <row r="134" spans="2:98" x14ac:dyDescent="0.3">
      <c r="B134" s="41"/>
      <c r="AS134" s="68"/>
      <c r="AT134" s="68" t="s">
        <v>250</v>
      </c>
      <c r="AU134" s="68">
        <v>442.26568907551001</v>
      </c>
      <c r="AV134" s="68">
        <v>12168.430993128723</v>
      </c>
      <c r="AW134" s="68"/>
      <c r="AX134" s="68"/>
      <c r="AY134" s="68" t="s">
        <v>250</v>
      </c>
      <c r="AZ134" s="68">
        <v>127.48615533339606</v>
      </c>
      <c r="BA134" s="68">
        <v>268.89543341069805</v>
      </c>
      <c r="BB134" s="68"/>
      <c r="BC134" s="68" t="s">
        <v>250</v>
      </c>
      <c r="BD134" s="68">
        <v>4.9555181889632207</v>
      </c>
      <c r="BE134" s="68">
        <v>35.882404260562602</v>
      </c>
      <c r="BF134" s="68"/>
      <c r="BG134" s="68" t="s">
        <v>250</v>
      </c>
      <c r="BH134" s="68">
        <v>217.72382211336517</v>
      </c>
      <c r="BI134" s="68">
        <v>9043.5838617223526</v>
      </c>
      <c r="BJ134" s="68"/>
      <c r="BK134" s="68" t="s">
        <v>250</v>
      </c>
      <c r="BL134" s="68">
        <v>16255.05630948265</v>
      </c>
      <c r="BM134" s="68">
        <v>5135.1321037576463</v>
      </c>
      <c r="BN134" s="68"/>
      <c r="BO134" s="68" t="s">
        <v>250</v>
      </c>
      <c r="BP134" s="68">
        <v>3552.0146189897255</v>
      </c>
      <c r="BQ134" s="68">
        <v>2941.040018926531</v>
      </c>
      <c r="BR134" s="68"/>
      <c r="BS134" s="68" t="s">
        <v>250</v>
      </c>
      <c r="BT134" s="68">
        <v>515.34366714405246</v>
      </c>
      <c r="BU134" s="68">
        <v>798.73085430245374</v>
      </c>
      <c r="BV134" s="68" t="s">
        <v>250</v>
      </c>
      <c r="BW134" s="68">
        <v>11819.17888187308</v>
      </c>
      <c r="BX134" s="68">
        <v>2443.2221712621249</v>
      </c>
      <c r="BY134" s="68"/>
      <c r="BZ134" s="68"/>
      <c r="CA134" s="68" t="s">
        <v>250</v>
      </c>
      <c r="CB134" s="68">
        <v>1104.8237658186501</v>
      </c>
      <c r="CC134" s="68">
        <v>1309.6568379955734</v>
      </c>
      <c r="CD134" s="68"/>
      <c r="CE134" s="68" t="s">
        <v>250</v>
      </c>
      <c r="CF134" s="68">
        <v>306.10395507812501</v>
      </c>
      <c r="CG134" s="68">
        <v>92.173689026367583</v>
      </c>
      <c r="CT134" s="30"/>
    </row>
    <row r="135" spans="2:98" x14ac:dyDescent="0.3">
      <c r="B135" s="41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T135" s="30"/>
    </row>
    <row r="136" spans="2:98" x14ac:dyDescent="0.3">
      <c r="B136" s="41"/>
      <c r="AS136" s="68" t="s">
        <v>108</v>
      </c>
      <c r="AT136" s="68"/>
      <c r="AU136" s="68"/>
      <c r="AV136" s="68"/>
      <c r="AW136" s="68"/>
      <c r="AX136" s="68"/>
      <c r="AY136" s="68"/>
      <c r="AZ136" s="68"/>
      <c r="BA136" s="68"/>
      <c r="BB136" s="68" t="s">
        <v>251</v>
      </c>
      <c r="BC136" s="68"/>
      <c r="BD136" s="68"/>
      <c r="BE136" s="68"/>
      <c r="BF136" s="68"/>
      <c r="BG136" s="68" t="s">
        <v>91</v>
      </c>
      <c r="BH136" s="68"/>
      <c r="BI136" s="68"/>
      <c r="BJ136" s="68"/>
      <c r="BK136" s="68" t="s">
        <v>90</v>
      </c>
      <c r="BL136" s="68"/>
      <c r="BM136" s="68"/>
      <c r="BN136" s="68"/>
      <c r="BO136" s="68" t="s">
        <v>93</v>
      </c>
      <c r="BP136" s="68"/>
      <c r="BQ136" s="68"/>
      <c r="BR136" s="68"/>
      <c r="BS136" s="68" t="s">
        <v>252</v>
      </c>
      <c r="BT136" s="68"/>
      <c r="BU136" s="68"/>
      <c r="BV136" s="68" t="s">
        <v>301</v>
      </c>
      <c r="BW136" s="68"/>
      <c r="BX136" s="68"/>
      <c r="BY136" s="68"/>
      <c r="BZ136" s="68"/>
      <c r="CA136" s="68" t="s">
        <v>253</v>
      </c>
      <c r="CB136" s="68"/>
      <c r="CC136" s="68"/>
      <c r="CD136" s="68"/>
      <c r="CE136" s="68" t="s">
        <v>186</v>
      </c>
      <c r="CF136" s="68"/>
      <c r="CG136" s="68"/>
      <c r="CT136" s="30"/>
    </row>
    <row r="137" spans="2:98" x14ac:dyDescent="0.3">
      <c r="B137" s="41"/>
      <c r="AS137" s="68"/>
      <c r="AT137" s="68"/>
      <c r="AU137" s="68" t="s">
        <v>86</v>
      </c>
      <c r="AV137" s="68" t="s">
        <v>249</v>
      </c>
      <c r="AW137" s="68"/>
      <c r="AX137" s="68" t="s">
        <v>96</v>
      </c>
      <c r="AY137" s="68"/>
      <c r="AZ137" s="68" t="s">
        <v>86</v>
      </c>
      <c r="BA137" s="68" t="s">
        <v>249</v>
      </c>
      <c r="BB137" s="68"/>
      <c r="BC137" s="68"/>
      <c r="BD137" s="68" t="s">
        <v>86</v>
      </c>
      <c r="BE137" s="68" t="s">
        <v>249</v>
      </c>
      <c r="BF137" s="68"/>
      <c r="BG137" s="68"/>
      <c r="BH137" s="68" t="s">
        <v>86</v>
      </c>
      <c r="BI137" s="68" t="s">
        <v>249</v>
      </c>
      <c r="BJ137" s="68"/>
      <c r="BK137" s="68"/>
      <c r="BL137" s="68" t="s">
        <v>86</v>
      </c>
      <c r="BM137" s="68" t="s">
        <v>249</v>
      </c>
      <c r="BN137" s="68"/>
      <c r="BO137" s="68"/>
      <c r="BP137" s="68" t="s">
        <v>86</v>
      </c>
      <c r="BQ137" s="68" t="s">
        <v>249</v>
      </c>
      <c r="BR137" s="68"/>
      <c r="BS137" s="68"/>
      <c r="BT137" s="68" t="s">
        <v>86</v>
      </c>
      <c r="BU137" s="68" t="s">
        <v>249</v>
      </c>
      <c r="BV137" s="68"/>
      <c r="BW137" s="68" t="s">
        <v>86</v>
      </c>
      <c r="BX137" s="68" t="s">
        <v>249</v>
      </c>
      <c r="BY137" s="68"/>
      <c r="BZ137" s="68"/>
      <c r="CA137" s="68"/>
      <c r="CB137" s="68" t="s">
        <v>86</v>
      </c>
      <c r="CC137" s="68" t="s">
        <v>249</v>
      </c>
      <c r="CD137" s="68"/>
      <c r="CE137" s="68"/>
      <c r="CF137" s="68" t="s">
        <v>86</v>
      </c>
      <c r="CG137" s="68" t="s">
        <v>249</v>
      </c>
      <c r="CT137" s="30"/>
    </row>
    <row r="138" spans="2:98" x14ac:dyDescent="0.3">
      <c r="B138" s="41"/>
      <c r="AS138" s="68"/>
      <c r="AT138" s="68" t="s">
        <v>80</v>
      </c>
      <c r="AU138" s="68">
        <v>137.96399312503053</v>
      </c>
      <c r="AV138" s="68">
        <v>4348.504624197928</v>
      </c>
      <c r="AW138" s="68"/>
      <c r="AX138" s="68"/>
      <c r="AY138" s="68" t="s">
        <v>80</v>
      </c>
      <c r="AZ138" s="68">
        <v>646.69742568155937</v>
      </c>
      <c r="BA138" s="68">
        <v>167.76435859366069</v>
      </c>
      <c r="BB138" s="68"/>
      <c r="BC138" s="68" t="s">
        <v>80</v>
      </c>
      <c r="BD138" s="68">
        <v>27.801777667917882</v>
      </c>
      <c r="BE138" s="68">
        <v>23.484120149231977</v>
      </c>
      <c r="BF138" s="68"/>
      <c r="BG138" s="68" t="s">
        <v>80</v>
      </c>
      <c r="BH138" s="68">
        <v>113.84558959907282</v>
      </c>
      <c r="BI138" s="68">
        <v>12160.243846091542</v>
      </c>
      <c r="BJ138" s="68"/>
      <c r="BK138" s="68" t="s">
        <v>80</v>
      </c>
      <c r="BL138" s="68">
        <v>6855.3582510659107</v>
      </c>
      <c r="BM138" s="68">
        <v>4564.0896670804468</v>
      </c>
      <c r="BN138" s="68"/>
      <c r="BO138" s="68" t="s">
        <v>80</v>
      </c>
      <c r="BP138" s="68">
        <v>7581.8704857344528</v>
      </c>
      <c r="BQ138" s="68">
        <v>2303.3810594126162</v>
      </c>
      <c r="BR138" s="68"/>
      <c r="BS138" s="68" t="s">
        <v>80</v>
      </c>
      <c r="BT138" s="68">
        <v>2185.0636448917562</v>
      </c>
      <c r="BU138" s="68">
        <v>687.78845302752507</v>
      </c>
      <c r="BV138" s="68" t="s">
        <v>80</v>
      </c>
      <c r="BW138" s="68">
        <v>10538.565493701566</v>
      </c>
      <c r="BX138" s="68">
        <v>9449.0571682062164</v>
      </c>
      <c r="BY138" s="68"/>
      <c r="BZ138" s="68"/>
      <c r="CA138" s="68" t="s">
        <v>80</v>
      </c>
      <c r="CB138" s="68">
        <v>997.22347394153417</v>
      </c>
      <c r="CC138" s="68">
        <v>591.142079062677</v>
      </c>
      <c r="CD138" s="68"/>
      <c r="CE138" s="68" t="s">
        <v>80</v>
      </c>
      <c r="CF138" s="68">
        <v>188.42709105234093</v>
      </c>
      <c r="CG138" s="68">
        <v>258.52084292337656</v>
      </c>
      <c r="CT138" s="30"/>
    </row>
    <row r="139" spans="2:98" x14ac:dyDescent="0.3">
      <c r="B139" s="42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76"/>
      <c r="AT139" s="76" t="s">
        <v>250</v>
      </c>
      <c r="AU139" s="76">
        <v>89.025052925157738</v>
      </c>
      <c r="AV139" s="76">
        <v>5379.244936138397</v>
      </c>
      <c r="AW139" s="76"/>
      <c r="AX139" s="76"/>
      <c r="AY139" s="76" t="s">
        <v>250</v>
      </c>
      <c r="AZ139" s="76">
        <v>47.57495497362617</v>
      </c>
      <c r="BA139" s="76">
        <v>132.99855153647363</v>
      </c>
      <c r="BB139" s="76"/>
      <c r="BC139" s="76" t="s">
        <v>250</v>
      </c>
      <c r="BD139" s="76">
        <v>5.3992387716279016</v>
      </c>
      <c r="BE139" s="76">
        <v>50.204526473515166</v>
      </c>
      <c r="BF139" s="76"/>
      <c r="BG139" s="76" t="s">
        <v>250</v>
      </c>
      <c r="BH139" s="76">
        <v>87.595998626305914</v>
      </c>
      <c r="BI139" s="76">
        <v>4233.1627884456102</v>
      </c>
      <c r="BJ139" s="76"/>
      <c r="BK139" s="76" t="s">
        <v>250</v>
      </c>
      <c r="BL139" s="76">
        <v>6235.7435562588616</v>
      </c>
      <c r="BM139" s="76">
        <v>3908.791241803377</v>
      </c>
      <c r="BN139" s="76"/>
      <c r="BO139" s="76" t="s">
        <v>250</v>
      </c>
      <c r="BP139" s="76">
        <v>841.55129289418073</v>
      </c>
      <c r="BQ139" s="76">
        <v>1139.7489898848066</v>
      </c>
      <c r="BR139" s="76"/>
      <c r="BS139" s="76" t="s">
        <v>250</v>
      </c>
      <c r="BT139" s="76">
        <v>290.78389319003423</v>
      </c>
      <c r="BU139" s="76">
        <v>552.93229857809774</v>
      </c>
      <c r="BV139" s="76" t="s">
        <v>250</v>
      </c>
      <c r="BW139" s="76">
        <v>6215.2018681674681</v>
      </c>
      <c r="BX139" s="76">
        <v>2242.7800610153417</v>
      </c>
      <c r="BY139" s="76"/>
      <c r="BZ139" s="76"/>
      <c r="CA139" s="76" t="s">
        <v>250</v>
      </c>
      <c r="CB139" s="76">
        <v>379.30450809944676</v>
      </c>
      <c r="CC139" s="76">
        <v>253.58095897084803</v>
      </c>
      <c r="CD139" s="76"/>
      <c r="CE139" s="76" t="s">
        <v>250</v>
      </c>
      <c r="CF139" s="76">
        <v>163.91975356572652</v>
      </c>
      <c r="CG139" s="76">
        <v>67.591847250690677</v>
      </c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Genogroup IIa </vt:lpstr>
      <vt:lpstr>Genogroup I</vt:lpstr>
      <vt:lpstr>Mucosal response- Koi and 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Asghar Baloch</dc:creator>
  <cp:lastModifiedBy>Ali Asghar Baloch</cp:lastModifiedBy>
  <dcterms:created xsi:type="dcterms:W3CDTF">2021-10-17T13:06:31Z</dcterms:created>
  <dcterms:modified xsi:type="dcterms:W3CDTF">2023-03-07T11:31:11Z</dcterms:modified>
</cp:coreProperties>
</file>