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Yield and paricle size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  <c r="H31" i="3"/>
  <c r="E31" i="3"/>
  <c r="D31" i="3"/>
  <c r="I30" i="3"/>
  <c r="H30" i="3"/>
  <c r="E30" i="3"/>
  <c r="D30" i="3"/>
  <c r="I29" i="3"/>
  <c r="H29" i="3"/>
  <c r="E29" i="3"/>
  <c r="D29" i="3"/>
  <c r="I28" i="3"/>
  <c r="H28" i="3"/>
  <c r="E28" i="3"/>
  <c r="D28" i="3"/>
  <c r="I27" i="3"/>
  <c r="H27" i="3"/>
  <c r="E27" i="3"/>
  <c r="D27" i="3"/>
  <c r="I23" i="3"/>
  <c r="H23" i="3"/>
  <c r="E23" i="3"/>
  <c r="D23" i="3"/>
  <c r="I22" i="3"/>
  <c r="H22" i="3"/>
  <c r="E22" i="3"/>
  <c r="D22" i="3"/>
  <c r="I21" i="3"/>
  <c r="H21" i="3"/>
  <c r="E21" i="3"/>
  <c r="D21" i="3"/>
  <c r="I20" i="3"/>
  <c r="H20" i="3"/>
  <c r="E20" i="3"/>
  <c r="D20" i="3"/>
  <c r="I8" i="3"/>
  <c r="H8" i="3"/>
  <c r="E8" i="3"/>
  <c r="D8" i="3"/>
  <c r="I7" i="3"/>
  <c r="H7" i="3"/>
  <c r="E7" i="3"/>
  <c r="D7" i="3"/>
  <c r="I6" i="3"/>
  <c r="H6" i="3"/>
  <c r="E6" i="3"/>
  <c r="D6" i="3"/>
  <c r="I5" i="3"/>
  <c r="H5" i="3"/>
  <c r="E5" i="3"/>
  <c r="D5" i="3"/>
  <c r="I4" i="3"/>
  <c r="H4" i="3"/>
  <c r="E4" i="3"/>
  <c r="D4" i="3"/>
</calcChain>
</file>

<file path=xl/sharedStrings.xml><?xml version="1.0" encoding="utf-8"?>
<sst xmlns="http://schemas.openxmlformats.org/spreadsheetml/2006/main" count="28" uniqueCount="8">
  <si>
    <t>SD</t>
  </si>
  <si>
    <t>Temperature</t>
  </si>
  <si>
    <t>Mercaptoethanol (%)</t>
  </si>
  <si>
    <t>Yield %</t>
  </si>
  <si>
    <t>Particle size</t>
  </si>
  <si>
    <t>Avg</t>
  </si>
  <si>
    <t>Urea</t>
  </si>
  <si>
    <t>Reaction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</si>
</sst>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340571062-24-04-2021/MZ%20AJK1/M.Phil.%202020-23/Hoorul%20Aain/Results/Hoor%20Excel%20data_23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hid"/>
      <sheetName val="Hoor"/>
      <sheetName val="Sheet2"/>
    </sheetNames>
    <sheetDataSet>
      <sheetData sheetId="0">
        <row r="123">
          <cell r="Z123">
            <v>5</v>
          </cell>
          <cell r="AE123">
            <v>38.006756756756758</v>
          </cell>
        </row>
        <row r="124">
          <cell r="Z124">
            <v>10</v>
          </cell>
          <cell r="AE124">
            <v>43.074324324324323</v>
          </cell>
        </row>
        <row r="125">
          <cell r="Z125">
            <v>20</v>
          </cell>
          <cell r="AE125">
            <v>45.608108108108105</v>
          </cell>
        </row>
        <row r="126">
          <cell r="Z126">
            <v>40</v>
          </cell>
          <cell r="AE126">
            <v>56.756756756756758</v>
          </cell>
        </row>
        <row r="127">
          <cell r="Z127">
            <v>60</v>
          </cell>
          <cell r="AE127">
            <v>60.13513513513513</v>
          </cell>
        </row>
        <row r="128">
          <cell r="Z128">
            <v>80</v>
          </cell>
          <cell r="AE128">
            <v>78.71621621621621</v>
          </cell>
        </row>
        <row r="129">
          <cell r="Z129">
            <v>100</v>
          </cell>
          <cell r="AE129">
            <v>79.560810810810807</v>
          </cell>
        </row>
        <row r="133">
          <cell r="Z133">
            <v>5</v>
          </cell>
          <cell r="AE133">
            <v>40.76013513513513</v>
          </cell>
        </row>
        <row r="134">
          <cell r="Z134">
            <v>10</v>
          </cell>
          <cell r="AE134">
            <v>46.452702702702695</v>
          </cell>
        </row>
        <row r="135">
          <cell r="Z135">
            <v>20</v>
          </cell>
          <cell r="AE135">
            <v>55.912162162162161</v>
          </cell>
        </row>
        <row r="136">
          <cell r="Z136">
            <v>40</v>
          </cell>
          <cell r="AE136">
            <v>65.371621621621628</v>
          </cell>
        </row>
        <row r="137">
          <cell r="Z137">
            <v>60</v>
          </cell>
          <cell r="AE137">
            <v>68.918918918918919</v>
          </cell>
        </row>
        <row r="138">
          <cell r="Z138">
            <v>80</v>
          </cell>
          <cell r="AE138">
            <v>81.25</v>
          </cell>
        </row>
        <row r="139">
          <cell r="Z139">
            <v>100</v>
          </cell>
          <cell r="AE139">
            <v>82.432432432432435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L12" sqref="L12"/>
    </sheetView>
  </sheetViews>
  <sheetFormatPr defaultRowHeight="15" x14ac:dyDescent="0.25"/>
  <cols>
    <col min="1" max="1" width="20.140625" customWidth="1"/>
  </cols>
  <sheetData>
    <row r="2" spans="1:9" x14ac:dyDescent="0.25">
      <c r="D2" s="2" t="s">
        <v>3</v>
      </c>
      <c r="E2" s="2"/>
      <c r="H2" s="2" t="s">
        <v>4</v>
      </c>
      <c r="I2" s="2"/>
    </row>
    <row r="3" spans="1:9" x14ac:dyDescent="0.25">
      <c r="A3" t="s">
        <v>2</v>
      </c>
      <c r="D3" t="s">
        <v>5</v>
      </c>
      <c r="E3" t="s">
        <v>0</v>
      </c>
      <c r="H3" s="1" t="s">
        <v>5</v>
      </c>
      <c r="I3" s="1" t="s">
        <v>0</v>
      </c>
    </row>
    <row r="4" spans="1:9" x14ac:dyDescent="0.25">
      <c r="A4">
        <v>1</v>
      </c>
      <c r="B4">
        <v>32</v>
      </c>
      <c r="C4">
        <v>30</v>
      </c>
      <c r="D4">
        <f>AVERAGE(B4:C4)</f>
        <v>31</v>
      </c>
      <c r="E4">
        <f>STDEV(B4:C4)</f>
        <v>1.4142135623730951</v>
      </c>
      <c r="F4">
        <v>55</v>
      </c>
      <c r="G4">
        <v>50</v>
      </c>
      <c r="H4" s="1">
        <f>AVERAGE(F4:G4)</f>
        <v>52.5</v>
      </c>
      <c r="I4" s="1">
        <f>STDEV(F4:G4)</f>
        <v>3.5355339059327378</v>
      </c>
    </row>
    <row r="5" spans="1:9" x14ac:dyDescent="0.25">
      <c r="A5">
        <v>1.5</v>
      </c>
      <c r="B5">
        <v>33</v>
      </c>
      <c r="C5">
        <v>36</v>
      </c>
      <c r="D5">
        <f t="shared" ref="D5:D8" si="0">AVERAGE(B5:C5)</f>
        <v>34.5</v>
      </c>
      <c r="E5">
        <f t="shared" ref="E5:E8" si="1">STDEV(B5:C5)</f>
        <v>2.1213203435596424</v>
      </c>
      <c r="F5">
        <v>60</v>
      </c>
      <c r="G5">
        <v>58</v>
      </c>
      <c r="H5" s="1">
        <f t="shared" ref="H5:H8" si="2">AVERAGE(F5:G5)</f>
        <v>59</v>
      </c>
      <c r="I5" s="1">
        <f t="shared" ref="I5:I8" si="3">STDEV(F5:G5)</f>
        <v>1.4142135623730951</v>
      </c>
    </row>
    <row r="6" spans="1:9" x14ac:dyDescent="0.25">
      <c r="A6">
        <v>2</v>
      </c>
      <c r="B6">
        <v>37</v>
      </c>
      <c r="C6">
        <v>41</v>
      </c>
      <c r="D6">
        <f t="shared" si="0"/>
        <v>39</v>
      </c>
      <c r="E6">
        <f t="shared" si="1"/>
        <v>2.8284271247461903</v>
      </c>
      <c r="F6">
        <v>75</v>
      </c>
      <c r="G6">
        <v>73</v>
      </c>
      <c r="H6" s="1">
        <f t="shared" si="2"/>
        <v>74</v>
      </c>
      <c r="I6" s="1">
        <f t="shared" si="3"/>
        <v>1.4142135623730951</v>
      </c>
    </row>
    <row r="7" spans="1:9" x14ac:dyDescent="0.25">
      <c r="A7">
        <v>2.5</v>
      </c>
      <c r="B7">
        <v>36</v>
      </c>
      <c r="C7">
        <v>37</v>
      </c>
      <c r="D7">
        <f t="shared" si="0"/>
        <v>36.5</v>
      </c>
      <c r="E7">
        <f t="shared" si="1"/>
        <v>0.70710678118654757</v>
      </c>
      <c r="F7">
        <v>80</v>
      </c>
      <c r="G7">
        <v>72</v>
      </c>
      <c r="H7" s="1">
        <f t="shared" si="2"/>
        <v>76</v>
      </c>
      <c r="I7" s="1">
        <f t="shared" si="3"/>
        <v>5.6568542494923806</v>
      </c>
    </row>
    <row r="8" spans="1:9" x14ac:dyDescent="0.25">
      <c r="A8">
        <v>3</v>
      </c>
      <c r="B8">
        <v>42</v>
      </c>
      <c r="C8">
        <v>40</v>
      </c>
      <c r="D8">
        <f t="shared" si="0"/>
        <v>41</v>
      </c>
      <c r="E8">
        <f t="shared" si="1"/>
        <v>1.4142135623730951</v>
      </c>
      <c r="F8">
        <v>92</v>
      </c>
      <c r="G8">
        <v>85</v>
      </c>
      <c r="H8" s="1">
        <f t="shared" si="2"/>
        <v>88.5</v>
      </c>
      <c r="I8" s="1">
        <f t="shared" si="3"/>
        <v>4.9497474683058327</v>
      </c>
    </row>
    <row r="10" spans="1:9" x14ac:dyDescent="0.25">
      <c r="D10" s="2" t="s">
        <v>3</v>
      </c>
      <c r="E10" s="2"/>
      <c r="H10" s="2" t="s">
        <v>4</v>
      </c>
      <c r="I10" s="2"/>
    </row>
    <row r="11" spans="1:9" x14ac:dyDescent="0.25">
      <c r="A11" t="s">
        <v>6</v>
      </c>
      <c r="D11" s="1" t="s">
        <v>5</v>
      </c>
      <c r="E11" s="1" t="s">
        <v>0</v>
      </c>
      <c r="H11" s="1" t="s">
        <v>5</v>
      </c>
      <c r="I11" s="1" t="s">
        <v>0</v>
      </c>
    </row>
    <row r="12" spans="1:9" x14ac:dyDescent="0.25">
      <c r="A12">
        <v>5</v>
      </c>
      <c r="B12">
        <v>31</v>
      </c>
      <c r="C12">
        <v>33</v>
      </c>
      <c r="D12" s="1">
        <v>32</v>
      </c>
      <c r="E12" s="1">
        <v>1.4142135623730951</v>
      </c>
      <c r="F12">
        <v>75</v>
      </c>
      <c r="G12">
        <v>80</v>
      </c>
      <c r="H12" s="1">
        <v>77.5</v>
      </c>
      <c r="I12" s="1">
        <v>3.5355339059327378</v>
      </c>
    </row>
    <row r="13" spans="1:9" x14ac:dyDescent="0.25">
      <c r="A13">
        <v>6.5</v>
      </c>
      <c r="B13">
        <v>31</v>
      </c>
      <c r="C13">
        <v>35</v>
      </c>
      <c r="D13" s="1">
        <v>33</v>
      </c>
      <c r="E13" s="1">
        <v>2.8284271247461903</v>
      </c>
      <c r="F13">
        <v>90</v>
      </c>
      <c r="G13">
        <v>95</v>
      </c>
      <c r="H13" s="1">
        <v>92.5</v>
      </c>
      <c r="I13" s="1">
        <v>3.5355339059327378</v>
      </c>
    </row>
    <row r="14" spans="1:9" x14ac:dyDescent="0.25">
      <c r="A14">
        <v>7</v>
      </c>
      <c r="B14">
        <v>42</v>
      </c>
      <c r="C14">
        <v>39</v>
      </c>
      <c r="D14" s="1">
        <v>40.5</v>
      </c>
      <c r="E14" s="1">
        <v>2.1213203435596424</v>
      </c>
      <c r="F14">
        <v>87</v>
      </c>
      <c r="G14">
        <v>90</v>
      </c>
      <c r="H14" s="1">
        <v>88.5</v>
      </c>
      <c r="I14" s="1">
        <v>2.1213203435596424</v>
      </c>
    </row>
    <row r="15" spans="1:9" x14ac:dyDescent="0.25">
      <c r="A15">
        <v>8.5</v>
      </c>
      <c r="B15">
        <v>40</v>
      </c>
      <c r="C15">
        <v>41</v>
      </c>
      <c r="D15" s="1">
        <v>40.5</v>
      </c>
      <c r="E15" s="1">
        <v>0.70710678118654757</v>
      </c>
      <c r="F15">
        <v>93</v>
      </c>
      <c r="G15">
        <v>100</v>
      </c>
      <c r="H15" s="1">
        <v>96.5</v>
      </c>
      <c r="I15" s="1">
        <v>4.9497474683058327</v>
      </c>
    </row>
    <row r="16" spans="1:9" x14ac:dyDescent="0.25">
      <c r="A16">
        <v>9</v>
      </c>
      <c r="B16">
        <v>42</v>
      </c>
      <c r="C16">
        <v>44</v>
      </c>
      <c r="D16" s="1">
        <v>43</v>
      </c>
      <c r="E16" s="1">
        <v>1.4142135623730951</v>
      </c>
      <c r="F16">
        <v>82</v>
      </c>
      <c r="G16">
        <v>80</v>
      </c>
      <c r="H16" s="1">
        <v>81</v>
      </c>
      <c r="I16" s="1">
        <v>1.4142135623730951</v>
      </c>
    </row>
    <row r="18" spans="1:9" x14ac:dyDescent="0.25">
      <c r="D18" s="2" t="s">
        <v>3</v>
      </c>
      <c r="E18" s="2"/>
      <c r="H18" s="2" t="s">
        <v>4</v>
      </c>
      <c r="I18" s="2"/>
    </row>
    <row r="19" spans="1:9" x14ac:dyDescent="0.25">
      <c r="A19" t="s">
        <v>7</v>
      </c>
      <c r="D19" t="s">
        <v>5</v>
      </c>
      <c r="E19" t="s">
        <v>0</v>
      </c>
      <c r="H19" s="1" t="s">
        <v>5</v>
      </c>
      <c r="I19" s="1" t="s">
        <v>0</v>
      </c>
    </row>
    <row r="20" spans="1:9" x14ac:dyDescent="0.25">
      <c r="A20">
        <v>6</v>
      </c>
      <c r="B20">
        <v>21</v>
      </c>
      <c r="C20">
        <v>27</v>
      </c>
      <c r="D20">
        <f>AVERAGE(B20:C20)</f>
        <v>24</v>
      </c>
      <c r="E20">
        <f>STDEV(B20:C20)</f>
        <v>4.2426406871192848</v>
      </c>
      <c r="F20">
        <v>81</v>
      </c>
      <c r="G20">
        <v>85</v>
      </c>
      <c r="H20" s="1">
        <f>AVERAGE(F20:G20)</f>
        <v>83</v>
      </c>
      <c r="I20" s="1">
        <f>STDEV(F20:G20)</f>
        <v>2.8284271247461903</v>
      </c>
    </row>
    <row r="21" spans="1:9" x14ac:dyDescent="0.25">
      <c r="A21">
        <v>12</v>
      </c>
      <c r="B21">
        <v>33</v>
      </c>
      <c r="C21">
        <v>31</v>
      </c>
      <c r="D21">
        <f t="shared" ref="D21:D23" si="4">AVERAGE(B21:C21)</f>
        <v>32</v>
      </c>
      <c r="E21">
        <f t="shared" ref="E21:E23" si="5">STDEV(B21:C21)</f>
        <v>1.4142135623730951</v>
      </c>
      <c r="F21">
        <v>98</v>
      </c>
      <c r="G21">
        <v>110</v>
      </c>
      <c r="H21" s="1">
        <f t="shared" ref="H21:H23" si="6">AVERAGE(F21:G21)</f>
        <v>104</v>
      </c>
      <c r="I21" s="1">
        <f t="shared" ref="I21:I23" si="7">STDEV(F21:G21)</f>
        <v>8.4852813742385695</v>
      </c>
    </row>
    <row r="22" spans="1:9" x14ac:dyDescent="0.25">
      <c r="A22">
        <v>18</v>
      </c>
      <c r="B22">
        <v>35</v>
      </c>
      <c r="C22">
        <v>31</v>
      </c>
      <c r="D22">
        <f t="shared" si="4"/>
        <v>33</v>
      </c>
      <c r="E22">
        <f t="shared" si="5"/>
        <v>2.8284271247461903</v>
      </c>
      <c r="F22">
        <v>117</v>
      </c>
      <c r="G22">
        <v>114</v>
      </c>
      <c r="H22" s="1">
        <f t="shared" si="6"/>
        <v>115.5</v>
      </c>
      <c r="I22" s="1">
        <f t="shared" si="7"/>
        <v>2.1213203435596424</v>
      </c>
    </row>
    <row r="23" spans="1:9" x14ac:dyDescent="0.25">
      <c r="A23">
        <v>24</v>
      </c>
      <c r="B23">
        <v>34</v>
      </c>
      <c r="C23">
        <v>39</v>
      </c>
      <c r="D23">
        <f t="shared" si="4"/>
        <v>36.5</v>
      </c>
      <c r="E23">
        <f t="shared" si="5"/>
        <v>3.5355339059327378</v>
      </c>
      <c r="F23">
        <v>85</v>
      </c>
      <c r="G23">
        <v>90</v>
      </c>
      <c r="H23" s="1">
        <f t="shared" si="6"/>
        <v>87.5</v>
      </c>
      <c r="I23" s="1">
        <f t="shared" si="7"/>
        <v>3.5355339059327378</v>
      </c>
    </row>
    <row r="24" spans="1:9" x14ac:dyDescent="0.25">
      <c r="H24" s="1"/>
      <c r="I24" s="1"/>
    </row>
    <row r="25" spans="1:9" x14ac:dyDescent="0.25">
      <c r="D25" s="2" t="s">
        <v>3</v>
      </c>
      <c r="E25" s="2"/>
      <c r="H25" s="2" t="s">
        <v>4</v>
      </c>
      <c r="I25" s="2"/>
    </row>
    <row r="26" spans="1:9" x14ac:dyDescent="0.25">
      <c r="A26" t="s">
        <v>1</v>
      </c>
      <c r="D26" t="s">
        <v>5</v>
      </c>
      <c r="E26" t="s">
        <v>0</v>
      </c>
      <c r="H26" s="1" t="s">
        <v>5</v>
      </c>
      <c r="I26" s="1" t="s">
        <v>0</v>
      </c>
    </row>
    <row r="27" spans="1:9" x14ac:dyDescent="0.25">
      <c r="A27">
        <v>80</v>
      </c>
      <c r="B27">
        <v>31</v>
      </c>
      <c r="C27">
        <v>29</v>
      </c>
      <c r="D27">
        <f>AVERAGE(B27:C27)</f>
        <v>30</v>
      </c>
      <c r="E27">
        <f>STDEV(B27:C27)</f>
        <v>1.4142135623730951</v>
      </c>
      <c r="F27">
        <v>70</v>
      </c>
      <c r="G27">
        <v>68</v>
      </c>
      <c r="H27" s="1">
        <f>AVERAGE(F27:G27)</f>
        <v>69</v>
      </c>
      <c r="I27" s="1">
        <f>STDEV(F27:G27)</f>
        <v>1.4142135623730951</v>
      </c>
    </row>
    <row r="28" spans="1:9" x14ac:dyDescent="0.25">
      <c r="A28">
        <v>90</v>
      </c>
      <c r="B28">
        <v>35</v>
      </c>
      <c r="C28">
        <v>36</v>
      </c>
      <c r="D28">
        <f t="shared" ref="D28:D31" si="8">AVERAGE(B28:C28)</f>
        <v>35.5</v>
      </c>
      <c r="E28">
        <f t="shared" ref="E28:E31" si="9">STDEV(B28:C28)</f>
        <v>0.70710678118654757</v>
      </c>
      <c r="F28">
        <v>92</v>
      </c>
      <c r="G28">
        <v>105</v>
      </c>
      <c r="H28" s="1">
        <f t="shared" ref="H28:H31" si="10">AVERAGE(F28:G28)</f>
        <v>98.5</v>
      </c>
      <c r="I28" s="1">
        <f t="shared" ref="I28:I31" si="11">STDEV(F28:G28)</f>
        <v>9.1923881554251174</v>
      </c>
    </row>
    <row r="29" spans="1:9" x14ac:dyDescent="0.25">
      <c r="A29">
        <v>100</v>
      </c>
      <c r="B29">
        <v>37</v>
      </c>
      <c r="C29">
        <v>34</v>
      </c>
      <c r="D29">
        <f t="shared" si="8"/>
        <v>35.5</v>
      </c>
      <c r="E29">
        <f t="shared" si="9"/>
        <v>2.1213203435596424</v>
      </c>
      <c r="F29">
        <v>101</v>
      </c>
      <c r="G29">
        <v>96</v>
      </c>
      <c r="H29" s="1">
        <f t="shared" si="10"/>
        <v>98.5</v>
      </c>
      <c r="I29" s="1">
        <f t="shared" si="11"/>
        <v>3.5355339059327378</v>
      </c>
    </row>
    <row r="30" spans="1:9" x14ac:dyDescent="0.25">
      <c r="A30">
        <v>110</v>
      </c>
      <c r="B30">
        <v>40</v>
      </c>
      <c r="C30">
        <v>36</v>
      </c>
      <c r="D30">
        <f t="shared" si="8"/>
        <v>38</v>
      </c>
      <c r="E30">
        <f t="shared" si="9"/>
        <v>2.8284271247461903</v>
      </c>
      <c r="F30">
        <v>98</v>
      </c>
      <c r="G30">
        <v>109</v>
      </c>
      <c r="H30" s="1">
        <f t="shared" si="10"/>
        <v>103.5</v>
      </c>
      <c r="I30" s="1">
        <f t="shared" si="11"/>
        <v>7.7781745930520225</v>
      </c>
    </row>
    <row r="31" spans="1:9" x14ac:dyDescent="0.25">
      <c r="A31">
        <v>120</v>
      </c>
      <c r="B31">
        <v>38</v>
      </c>
      <c r="C31">
        <v>41</v>
      </c>
      <c r="D31">
        <f t="shared" si="8"/>
        <v>39.5</v>
      </c>
      <c r="E31">
        <f t="shared" si="9"/>
        <v>2.1213203435596424</v>
      </c>
      <c r="F31">
        <v>90</v>
      </c>
      <c r="G31">
        <v>100</v>
      </c>
      <c r="H31" s="1">
        <f t="shared" si="10"/>
        <v>95</v>
      </c>
      <c r="I31" s="1">
        <f t="shared" si="11"/>
        <v>7.0710678118654755</v>
      </c>
    </row>
  </sheetData>
  <mergeCells count="8">
    <mergeCell ref="H25:I25"/>
    <mergeCell ref="D25:E25"/>
    <mergeCell ref="D2:E2"/>
    <mergeCell ref="D18:E18"/>
    <mergeCell ref="D10:E10"/>
    <mergeCell ref="H10:I10"/>
    <mergeCell ref="H2:I2"/>
    <mergeCell ref="H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Yield and paricle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2022-11-18T16:12:28Z</dcterms:modified>
</cp:coreProperties>
</file>