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nstateoffice365-my.sharepoint.com/personal/epl1_psu_edu/Documents/Manuscripts copy/Manuscripts In Prep/Potamo Desiccation/PeerJ/"/>
    </mc:Choice>
  </mc:AlternateContent>
  <xr:revisionPtr revIDLastSave="6" documentId="8_{78AC9BA6-0D25-1D41-B302-E85F55D55F87}" xr6:coauthVersionLast="47" xr6:coauthVersionMax="47" xr10:uidLastSave="{7F749073-66C1-4540-8073-EDF23837E8A6}"/>
  <bookViews>
    <workbookView xWindow="4540" yWindow="-19240" windowWidth="26040" windowHeight="14940" xr2:uid="{03E94260-E936-8A4C-A14C-BAA15B588FCE}"/>
  </bookViews>
  <sheets>
    <sheet name="Title Page" sheetId="4" r:id="rId1"/>
    <sheet name="Exp 1 " sheetId="1" r:id="rId2"/>
    <sheet name="Exp 2" sheetId="2" r:id="rId3"/>
    <sheet name="Exp 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3" l="1"/>
  <c r="P42" i="3"/>
  <c r="O42" i="3"/>
  <c r="N42" i="3"/>
  <c r="K42" i="3"/>
  <c r="J42" i="3"/>
  <c r="I42" i="3"/>
  <c r="H42" i="3"/>
  <c r="E42" i="3"/>
  <c r="D42" i="3"/>
  <c r="C42" i="3"/>
  <c r="B42" i="3"/>
  <c r="Q41" i="3"/>
  <c r="P41" i="3"/>
  <c r="O41" i="3"/>
  <c r="N41" i="3"/>
  <c r="K41" i="3"/>
  <c r="J41" i="3"/>
  <c r="I41" i="3"/>
  <c r="H41" i="3"/>
  <c r="E41" i="3"/>
  <c r="D41" i="3"/>
  <c r="C41" i="3"/>
  <c r="B41" i="3"/>
  <c r="Q40" i="3"/>
  <c r="P40" i="3"/>
  <c r="O40" i="3"/>
  <c r="N40" i="3"/>
  <c r="K40" i="3"/>
  <c r="J40" i="3"/>
  <c r="I40" i="3"/>
  <c r="H40" i="3"/>
  <c r="E40" i="3"/>
  <c r="D40" i="3"/>
  <c r="C40" i="3"/>
  <c r="B40" i="3"/>
  <c r="Q39" i="3"/>
  <c r="P39" i="3"/>
  <c r="O39" i="3"/>
  <c r="N39" i="3"/>
  <c r="K39" i="3"/>
  <c r="J39" i="3"/>
  <c r="I39" i="3"/>
  <c r="H39" i="3"/>
  <c r="E39" i="3"/>
  <c r="D39" i="3"/>
  <c r="C39" i="3"/>
  <c r="B39" i="3"/>
  <c r="Q38" i="3"/>
  <c r="P38" i="3"/>
  <c r="O38" i="3"/>
  <c r="N38" i="3"/>
  <c r="K38" i="3"/>
  <c r="J38" i="3"/>
  <c r="I38" i="3"/>
  <c r="H38" i="3"/>
  <c r="E38" i="3"/>
  <c r="D38" i="3"/>
  <c r="C38" i="3"/>
  <c r="B38" i="3"/>
  <c r="Q37" i="3"/>
  <c r="P37" i="3"/>
  <c r="O37" i="3"/>
  <c r="N37" i="3"/>
  <c r="K37" i="3"/>
  <c r="J37" i="3"/>
  <c r="I37" i="3"/>
  <c r="H37" i="3"/>
  <c r="E37" i="3"/>
  <c r="D37" i="3"/>
  <c r="C37" i="3"/>
  <c r="B37" i="3"/>
  <c r="Q36" i="3"/>
  <c r="P36" i="3"/>
  <c r="O36" i="3"/>
  <c r="N36" i="3"/>
  <c r="K36" i="3"/>
  <c r="J36" i="3"/>
  <c r="I36" i="3"/>
  <c r="H36" i="3"/>
  <c r="E36" i="3"/>
  <c r="D36" i="3"/>
  <c r="C36" i="3"/>
  <c r="B36" i="3"/>
  <c r="Q33" i="3"/>
  <c r="P33" i="3"/>
  <c r="O33" i="3"/>
  <c r="N33" i="3"/>
  <c r="K33" i="3"/>
  <c r="J33" i="3"/>
  <c r="I33" i="3"/>
  <c r="H33" i="3"/>
  <c r="E33" i="3"/>
  <c r="D33" i="3"/>
  <c r="B33" i="3"/>
  <c r="Q32" i="3"/>
  <c r="P32" i="3"/>
  <c r="O32" i="3"/>
  <c r="N32" i="3"/>
  <c r="K32" i="3"/>
  <c r="J32" i="3"/>
  <c r="I32" i="3"/>
  <c r="H32" i="3"/>
  <c r="E32" i="3"/>
  <c r="D32" i="3"/>
  <c r="C32" i="3"/>
  <c r="B32" i="3"/>
  <c r="Q31" i="3"/>
  <c r="P31" i="3"/>
  <c r="O31" i="3"/>
  <c r="N31" i="3"/>
  <c r="K31" i="3"/>
  <c r="J31" i="3"/>
  <c r="I31" i="3"/>
  <c r="H31" i="3"/>
  <c r="E31" i="3"/>
  <c r="D31" i="3"/>
  <c r="C31" i="3"/>
  <c r="B31" i="3"/>
  <c r="Q30" i="3"/>
  <c r="P30" i="3"/>
  <c r="O30" i="3"/>
  <c r="N30" i="3"/>
  <c r="K30" i="3"/>
  <c r="J30" i="3"/>
  <c r="I30" i="3"/>
  <c r="H30" i="3"/>
  <c r="E30" i="3"/>
  <c r="D30" i="3"/>
  <c r="C30" i="3"/>
  <c r="B30" i="3"/>
  <c r="Q29" i="3"/>
  <c r="P29" i="3"/>
  <c r="O29" i="3"/>
  <c r="N29" i="3"/>
  <c r="K29" i="3"/>
  <c r="J29" i="3"/>
  <c r="I29" i="3"/>
  <c r="H29" i="3"/>
  <c r="E29" i="3"/>
  <c r="D29" i="3"/>
  <c r="B29" i="3"/>
  <c r="Q28" i="3"/>
  <c r="P28" i="3"/>
  <c r="O28" i="3"/>
  <c r="N28" i="3"/>
  <c r="K28" i="3"/>
  <c r="J28" i="3"/>
  <c r="I28" i="3"/>
  <c r="H28" i="3"/>
  <c r="E28" i="3"/>
  <c r="D28" i="3"/>
  <c r="C28" i="3"/>
  <c r="B28" i="3"/>
  <c r="Q27" i="3"/>
  <c r="P27" i="3"/>
  <c r="O27" i="3"/>
  <c r="N27" i="3"/>
  <c r="K27" i="3"/>
  <c r="J27" i="3"/>
  <c r="I27" i="3"/>
  <c r="H27" i="3"/>
  <c r="E27" i="3"/>
  <c r="D27" i="3"/>
  <c r="C27" i="3"/>
  <c r="B27" i="3"/>
  <c r="J44" i="1"/>
  <c r="I44" i="1"/>
  <c r="H44" i="1"/>
  <c r="G44" i="1"/>
  <c r="F44" i="1"/>
  <c r="E44" i="1"/>
  <c r="C44" i="1"/>
  <c r="B44" i="1"/>
  <c r="J43" i="1"/>
  <c r="I43" i="1"/>
  <c r="H43" i="1"/>
  <c r="G43" i="1"/>
  <c r="F43" i="1"/>
  <c r="E43" i="1"/>
  <c r="C43" i="1"/>
  <c r="B43" i="1"/>
  <c r="J42" i="1"/>
  <c r="I42" i="1"/>
  <c r="H42" i="1"/>
  <c r="G42" i="1"/>
  <c r="F42" i="1"/>
  <c r="E42" i="1"/>
  <c r="C42" i="1"/>
  <c r="B42" i="1"/>
  <c r="J41" i="1"/>
  <c r="I41" i="1"/>
  <c r="H41" i="1"/>
  <c r="G41" i="1"/>
  <c r="F41" i="1"/>
  <c r="E41" i="1"/>
  <c r="C41" i="1"/>
  <c r="B41" i="1"/>
  <c r="J40" i="1"/>
  <c r="I40" i="1"/>
  <c r="H40" i="1"/>
  <c r="G40" i="1"/>
  <c r="F40" i="1"/>
  <c r="E40" i="1"/>
  <c r="C40" i="1"/>
  <c r="B40" i="1"/>
  <c r="J39" i="1"/>
  <c r="I39" i="1"/>
  <c r="H39" i="1"/>
  <c r="G39" i="1"/>
  <c r="F39" i="1"/>
  <c r="E39" i="1"/>
  <c r="C39" i="1"/>
  <c r="B39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<sst xmlns="http://schemas.openxmlformats.org/spreadsheetml/2006/main" count="94" uniqueCount="35">
  <si>
    <t>After 24 hours</t>
  </si>
  <si>
    <t>Clone</t>
  </si>
  <si>
    <t>US1-PA</t>
  </si>
  <si>
    <t>US2-O1</t>
  </si>
  <si>
    <t>US1-WY</t>
  </si>
  <si>
    <t>Replicate</t>
  </si>
  <si>
    <t>Time (hours of dessication)</t>
  </si>
  <si>
    <t>snails alive out of 10</t>
  </si>
  <si>
    <t>snails alive out of 9</t>
  </si>
  <si>
    <t>After one week</t>
  </si>
  <si>
    <t>PA</t>
  </si>
  <si>
    <t>Ontario</t>
  </si>
  <si>
    <t>US1</t>
  </si>
  <si>
    <t>Ex</t>
  </si>
  <si>
    <t xml:space="preserve">% snails alive </t>
  </si>
  <si>
    <t>effect of snail size on survival due to desiccation</t>
  </si>
  <si>
    <t>Size Class</t>
  </si>
  <si>
    <t>Time</t>
  </si>
  <si>
    <t>number alive out of 10</t>
  </si>
  <si>
    <t>population (1=PA, 2=NJ, 3=Syr, 4=MD)</t>
  </si>
  <si>
    <t>temp (7, 17, 27)</t>
  </si>
  <si>
    <t>7°C</t>
  </si>
  <si>
    <t>17°C</t>
  </si>
  <si>
    <t>27°C</t>
  </si>
  <si>
    <t>Days</t>
  </si>
  <si>
    <t>NJ</t>
  </si>
  <si>
    <t>Syr</t>
  </si>
  <si>
    <t>MD</t>
  </si>
  <si>
    <t xml:space="preserve"> </t>
  </si>
  <si>
    <t xml:space="preserve"> (They all showed signs of mold @ varying degrees on/after this day)</t>
  </si>
  <si>
    <t>US1-NJ</t>
  </si>
  <si>
    <t>US2-Syr</t>
  </si>
  <si>
    <t>US1-MD</t>
  </si>
  <si>
    <t>number surviving out of 10</t>
  </si>
  <si>
    <t>Raw data from Levri et al. experiments 1, 2, and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</si>
</sst>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10E29-CFCA-D747-938A-E825A1F61C56}">
  <dimension ref="A1"/>
  <sheetViews>
    <sheetView tabSelected="1" workbookViewId="0">
      <selection activeCell="F3" sqref="F3"/>
    </sheetView>
  </sheetViews>
  <sheetFormatPr baseColWidth="10" defaultRowHeight="16" x14ac:dyDescent="0.2"/>
  <sheetData>
    <row r="1" spans="1:1" ht="34" x14ac:dyDescent="0.4">
      <c r="A1" s="4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DE6F-471F-2647-9527-B683AC07C061}">
  <dimension ref="A1:L44"/>
  <sheetViews>
    <sheetView zoomScale="111" zoomScaleNormal="111" workbookViewId="0">
      <selection activeCell="I24" sqref="I24"/>
    </sheetView>
  </sheetViews>
  <sheetFormatPr baseColWidth="10" defaultRowHeight="16" x14ac:dyDescent="0.2"/>
  <sheetData>
    <row r="1" spans="1:12" x14ac:dyDescent="0.2">
      <c r="B1" t="s">
        <v>0</v>
      </c>
    </row>
    <row r="2" spans="1:12" x14ac:dyDescent="0.2">
      <c r="A2" t="s">
        <v>1</v>
      </c>
      <c r="C2" t="s">
        <v>2</v>
      </c>
      <c r="F2" t="s">
        <v>3</v>
      </c>
      <c r="I2" t="s">
        <v>4</v>
      </c>
    </row>
    <row r="3" spans="1:12" x14ac:dyDescent="0.2">
      <c r="A3" t="s">
        <v>5</v>
      </c>
      <c r="B3">
        <v>1</v>
      </c>
      <c r="C3">
        <v>2</v>
      </c>
      <c r="D3">
        <v>3</v>
      </c>
      <c r="E3">
        <v>1</v>
      </c>
      <c r="F3">
        <v>2</v>
      </c>
      <c r="G3">
        <v>3</v>
      </c>
      <c r="H3">
        <v>1</v>
      </c>
      <c r="I3">
        <v>2</v>
      </c>
      <c r="J3">
        <v>3</v>
      </c>
    </row>
    <row r="4" spans="1:12" x14ac:dyDescent="0.2">
      <c r="A4" t="s">
        <v>6</v>
      </c>
      <c r="B4" t="s">
        <v>7</v>
      </c>
      <c r="E4" t="s">
        <v>8</v>
      </c>
      <c r="H4" t="s">
        <v>7</v>
      </c>
    </row>
    <row r="5" spans="1:12" x14ac:dyDescent="0.2">
      <c r="A5">
        <v>0</v>
      </c>
      <c r="B5">
        <v>10</v>
      </c>
      <c r="C5">
        <v>10</v>
      </c>
      <c r="D5">
        <v>10</v>
      </c>
      <c r="E5">
        <v>9</v>
      </c>
      <c r="F5">
        <v>9</v>
      </c>
      <c r="G5">
        <v>9</v>
      </c>
      <c r="H5">
        <v>10</v>
      </c>
      <c r="I5">
        <v>10</v>
      </c>
      <c r="J5">
        <v>10</v>
      </c>
    </row>
    <row r="6" spans="1:12" x14ac:dyDescent="0.2">
      <c r="A6">
        <v>9</v>
      </c>
      <c r="B6">
        <v>10</v>
      </c>
      <c r="C6">
        <v>10</v>
      </c>
      <c r="D6">
        <v>10</v>
      </c>
      <c r="E6">
        <v>9</v>
      </c>
      <c r="F6">
        <v>9</v>
      </c>
      <c r="G6">
        <v>9</v>
      </c>
      <c r="H6">
        <v>10</v>
      </c>
      <c r="I6">
        <v>10</v>
      </c>
      <c r="J6">
        <v>10</v>
      </c>
    </row>
    <row r="7" spans="1:12" x14ac:dyDescent="0.2">
      <c r="A7">
        <v>18</v>
      </c>
      <c r="B7">
        <v>2</v>
      </c>
      <c r="C7">
        <v>3</v>
      </c>
      <c r="D7">
        <v>2</v>
      </c>
      <c r="E7">
        <v>5</v>
      </c>
      <c r="F7">
        <v>2</v>
      </c>
      <c r="G7">
        <v>5</v>
      </c>
      <c r="H7">
        <v>8</v>
      </c>
      <c r="I7">
        <v>7</v>
      </c>
      <c r="J7">
        <v>7</v>
      </c>
    </row>
    <row r="8" spans="1:12" x14ac:dyDescent="0.2">
      <c r="A8">
        <v>24</v>
      </c>
      <c r="B8">
        <v>1</v>
      </c>
      <c r="C8">
        <v>1</v>
      </c>
      <c r="D8">
        <v>0</v>
      </c>
      <c r="E8">
        <v>1</v>
      </c>
      <c r="F8">
        <v>1</v>
      </c>
      <c r="G8">
        <v>0</v>
      </c>
      <c r="H8">
        <v>3</v>
      </c>
      <c r="I8">
        <v>3</v>
      </c>
      <c r="J8">
        <v>1</v>
      </c>
    </row>
    <row r="9" spans="1:12" x14ac:dyDescent="0.2">
      <c r="A9">
        <v>36</v>
      </c>
      <c r="B9">
        <v>0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  <c r="J9">
        <v>0</v>
      </c>
    </row>
    <row r="10" spans="1:12" x14ac:dyDescent="0.2">
      <c r="A10">
        <v>48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</row>
    <row r="12" spans="1:12" x14ac:dyDescent="0.2">
      <c r="B12" t="s">
        <v>9</v>
      </c>
    </row>
    <row r="13" spans="1:12" x14ac:dyDescent="0.2">
      <c r="A13" t="s">
        <v>1</v>
      </c>
      <c r="C13" t="s">
        <v>10</v>
      </c>
      <c r="F13" t="s">
        <v>11</v>
      </c>
      <c r="I13" t="s">
        <v>12</v>
      </c>
    </row>
    <row r="14" spans="1:12" x14ac:dyDescent="0.2">
      <c r="A14" t="s">
        <v>5</v>
      </c>
      <c r="B14">
        <v>1</v>
      </c>
      <c r="C14">
        <v>2</v>
      </c>
      <c r="D14">
        <v>3</v>
      </c>
      <c r="E14">
        <v>1</v>
      </c>
      <c r="F14">
        <v>2</v>
      </c>
      <c r="G14">
        <v>3</v>
      </c>
      <c r="H14">
        <v>1</v>
      </c>
      <c r="I14">
        <v>2</v>
      </c>
      <c r="J14">
        <v>3</v>
      </c>
    </row>
    <row r="15" spans="1:12" x14ac:dyDescent="0.2">
      <c r="A15" t="s">
        <v>6</v>
      </c>
      <c r="B15" t="s">
        <v>7</v>
      </c>
      <c r="E15" t="s">
        <v>8</v>
      </c>
      <c r="H15" t="s">
        <v>7</v>
      </c>
    </row>
    <row r="16" spans="1:12" x14ac:dyDescent="0.2">
      <c r="A16">
        <v>0</v>
      </c>
      <c r="B16">
        <v>10</v>
      </c>
      <c r="C16">
        <v>10</v>
      </c>
      <c r="D16">
        <v>10</v>
      </c>
      <c r="E16">
        <v>9</v>
      </c>
      <c r="F16">
        <v>9</v>
      </c>
      <c r="G16">
        <v>9</v>
      </c>
      <c r="H16">
        <v>10</v>
      </c>
      <c r="I16">
        <v>9</v>
      </c>
      <c r="J16">
        <v>10</v>
      </c>
      <c r="L16" t="s">
        <v>13</v>
      </c>
    </row>
    <row r="17" spans="1:10" x14ac:dyDescent="0.2">
      <c r="A17">
        <v>9</v>
      </c>
      <c r="B17">
        <v>9</v>
      </c>
      <c r="C17">
        <v>10</v>
      </c>
      <c r="D17">
        <v>10</v>
      </c>
      <c r="E17">
        <v>9</v>
      </c>
      <c r="F17">
        <v>9</v>
      </c>
      <c r="G17">
        <v>9</v>
      </c>
      <c r="H17">
        <v>10</v>
      </c>
      <c r="I17">
        <v>10</v>
      </c>
      <c r="J17">
        <v>10</v>
      </c>
    </row>
    <row r="18" spans="1:10" x14ac:dyDescent="0.2">
      <c r="A18">
        <v>18</v>
      </c>
      <c r="B18">
        <v>2</v>
      </c>
      <c r="C18">
        <v>3</v>
      </c>
      <c r="D18">
        <v>2</v>
      </c>
      <c r="E18">
        <v>4</v>
      </c>
      <c r="F18">
        <v>2</v>
      </c>
      <c r="G18">
        <v>5</v>
      </c>
      <c r="H18">
        <v>6</v>
      </c>
      <c r="I18">
        <v>6</v>
      </c>
      <c r="J18">
        <v>7</v>
      </c>
    </row>
    <row r="19" spans="1:10" x14ac:dyDescent="0.2">
      <c r="A19">
        <v>24</v>
      </c>
      <c r="B19">
        <v>1</v>
      </c>
      <c r="C19">
        <v>1</v>
      </c>
      <c r="D19">
        <v>0</v>
      </c>
      <c r="E19">
        <v>1</v>
      </c>
      <c r="F19">
        <v>1</v>
      </c>
      <c r="G19">
        <v>0</v>
      </c>
      <c r="H19">
        <v>3</v>
      </c>
      <c r="I19">
        <v>3</v>
      </c>
      <c r="J19">
        <v>1</v>
      </c>
    </row>
    <row r="20" spans="1:10" x14ac:dyDescent="0.2">
      <c r="A20">
        <v>36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  <c r="J20">
        <v>0</v>
      </c>
    </row>
    <row r="21" spans="1:10" x14ac:dyDescent="0.2">
      <c r="A21">
        <v>48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</row>
    <row r="24" spans="1:10" x14ac:dyDescent="0.2">
      <c r="B24" t="s">
        <v>0</v>
      </c>
    </row>
    <row r="25" spans="1:10" x14ac:dyDescent="0.2">
      <c r="A25" t="s">
        <v>1</v>
      </c>
      <c r="C25" t="s">
        <v>10</v>
      </c>
      <c r="F25" t="s">
        <v>11</v>
      </c>
      <c r="I25" t="s">
        <v>12</v>
      </c>
    </row>
    <row r="26" spans="1:10" x14ac:dyDescent="0.2">
      <c r="A26" t="s">
        <v>5</v>
      </c>
      <c r="B26">
        <v>1</v>
      </c>
      <c r="C26">
        <v>2</v>
      </c>
      <c r="D26">
        <v>3</v>
      </c>
      <c r="E26">
        <v>1</v>
      </c>
      <c r="F26">
        <v>2</v>
      </c>
      <c r="G26">
        <v>3</v>
      </c>
      <c r="H26">
        <v>1</v>
      </c>
      <c r="I26">
        <v>2</v>
      </c>
      <c r="J26">
        <v>3</v>
      </c>
    </row>
    <row r="27" spans="1:10" x14ac:dyDescent="0.2">
      <c r="A27" t="s">
        <v>6</v>
      </c>
      <c r="B27" t="s">
        <v>14</v>
      </c>
      <c r="E27" t="s">
        <v>14</v>
      </c>
      <c r="H27" t="s">
        <v>14</v>
      </c>
    </row>
    <row r="28" spans="1:10" x14ac:dyDescent="0.2">
      <c r="A28">
        <v>0</v>
      </c>
      <c r="B28">
        <f>(B5/10)</f>
        <v>1</v>
      </c>
      <c r="C28">
        <f t="shared" ref="C28:D28" si="0">(C5/10)</f>
        <v>1</v>
      </c>
      <c r="D28">
        <f t="shared" si="0"/>
        <v>1</v>
      </c>
      <c r="E28">
        <f>E5/9</f>
        <v>1</v>
      </c>
      <c r="F28">
        <f t="shared" ref="F28:G28" si="1">F5/9</f>
        <v>1</v>
      </c>
      <c r="G28">
        <f t="shared" si="1"/>
        <v>1</v>
      </c>
      <c r="H28">
        <f>H5/10</f>
        <v>1</v>
      </c>
      <c r="I28">
        <f t="shared" ref="I28:J28" si="2">I5/10</f>
        <v>1</v>
      </c>
      <c r="J28">
        <f t="shared" si="2"/>
        <v>1</v>
      </c>
    </row>
    <row r="29" spans="1:10" x14ac:dyDescent="0.2">
      <c r="A29">
        <v>9</v>
      </c>
      <c r="B29">
        <f t="shared" ref="B29:D33" si="3">(B6/10)</f>
        <v>1</v>
      </c>
      <c r="C29">
        <f t="shared" si="3"/>
        <v>1</v>
      </c>
      <c r="D29">
        <f t="shared" si="3"/>
        <v>1</v>
      </c>
      <c r="E29">
        <f t="shared" ref="E29:G33" si="4">E6/9</f>
        <v>1</v>
      </c>
      <c r="F29">
        <f t="shared" si="4"/>
        <v>1</v>
      </c>
      <c r="G29">
        <f t="shared" si="4"/>
        <v>1</v>
      </c>
      <c r="H29">
        <f t="shared" ref="H29:J33" si="5">H6/10</f>
        <v>1</v>
      </c>
      <c r="I29">
        <f t="shared" si="5"/>
        <v>1</v>
      </c>
      <c r="J29">
        <f t="shared" si="5"/>
        <v>1</v>
      </c>
    </row>
    <row r="30" spans="1:10" x14ac:dyDescent="0.2">
      <c r="A30">
        <v>18</v>
      </c>
      <c r="B30">
        <f t="shared" si="3"/>
        <v>0.2</v>
      </c>
      <c r="C30">
        <f t="shared" si="3"/>
        <v>0.3</v>
      </c>
      <c r="D30">
        <f t="shared" si="3"/>
        <v>0.2</v>
      </c>
      <c r="E30">
        <f t="shared" si="4"/>
        <v>0.55555555555555558</v>
      </c>
      <c r="F30">
        <f t="shared" si="4"/>
        <v>0.22222222222222221</v>
      </c>
      <c r="G30">
        <f t="shared" si="4"/>
        <v>0.55555555555555558</v>
      </c>
      <c r="H30">
        <f t="shared" si="5"/>
        <v>0.8</v>
      </c>
      <c r="I30">
        <f t="shared" si="5"/>
        <v>0.7</v>
      </c>
      <c r="J30">
        <f t="shared" si="5"/>
        <v>0.7</v>
      </c>
    </row>
    <row r="31" spans="1:10" x14ac:dyDescent="0.2">
      <c r="A31">
        <v>24</v>
      </c>
      <c r="B31">
        <f t="shared" si="3"/>
        <v>0.1</v>
      </c>
      <c r="C31">
        <f t="shared" si="3"/>
        <v>0.1</v>
      </c>
      <c r="D31">
        <f t="shared" si="3"/>
        <v>0</v>
      </c>
      <c r="E31">
        <f t="shared" si="4"/>
        <v>0.1111111111111111</v>
      </c>
      <c r="F31">
        <f t="shared" si="4"/>
        <v>0.1111111111111111</v>
      </c>
      <c r="G31">
        <f t="shared" si="4"/>
        <v>0</v>
      </c>
      <c r="H31">
        <f t="shared" si="5"/>
        <v>0.3</v>
      </c>
      <c r="I31">
        <f t="shared" si="5"/>
        <v>0.3</v>
      </c>
      <c r="J31">
        <f t="shared" si="5"/>
        <v>0.1</v>
      </c>
    </row>
    <row r="32" spans="1:10" x14ac:dyDescent="0.2">
      <c r="A32">
        <v>36</v>
      </c>
      <c r="B32">
        <f t="shared" si="3"/>
        <v>0</v>
      </c>
      <c r="C32">
        <f t="shared" si="3"/>
        <v>0</v>
      </c>
      <c r="D32">
        <f t="shared" si="3"/>
        <v>0</v>
      </c>
      <c r="E32">
        <f t="shared" si="4"/>
        <v>0</v>
      </c>
      <c r="F32">
        <f t="shared" si="4"/>
        <v>0</v>
      </c>
      <c r="G32">
        <f t="shared" si="4"/>
        <v>0.1111111111111111</v>
      </c>
      <c r="H32">
        <f t="shared" si="5"/>
        <v>0</v>
      </c>
      <c r="I32">
        <f t="shared" si="5"/>
        <v>0</v>
      </c>
      <c r="J32">
        <f t="shared" si="5"/>
        <v>0</v>
      </c>
    </row>
    <row r="33" spans="1:10" x14ac:dyDescent="0.2">
      <c r="A33">
        <v>48</v>
      </c>
      <c r="B33">
        <f t="shared" si="3"/>
        <v>0</v>
      </c>
      <c r="C33">
        <f t="shared" si="3"/>
        <v>0</v>
      </c>
      <c r="D33">
        <f t="shared" si="3"/>
        <v>0</v>
      </c>
      <c r="E33">
        <f t="shared" si="4"/>
        <v>0</v>
      </c>
      <c r="F33">
        <f t="shared" si="4"/>
        <v>0</v>
      </c>
      <c r="G33">
        <f t="shared" si="4"/>
        <v>0</v>
      </c>
      <c r="H33">
        <f t="shared" si="5"/>
        <v>0</v>
      </c>
      <c r="I33">
        <f t="shared" si="5"/>
        <v>0</v>
      </c>
      <c r="J33">
        <f t="shared" si="5"/>
        <v>0</v>
      </c>
    </row>
    <row r="35" spans="1:10" x14ac:dyDescent="0.2">
      <c r="B35" t="s">
        <v>9</v>
      </c>
    </row>
    <row r="36" spans="1:10" x14ac:dyDescent="0.2">
      <c r="A36" t="s">
        <v>1</v>
      </c>
      <c r="C36" t="s">
        <v>10</v>
      </c>
      <c r="F36" t="s">
        <v>11</v>
      </c>
      <c r="I36" t="s">
        <v>12</v>
      </c>
    </row>
    <row r="37" spans="1:10" x14ac:dyDescent="0.2">
      <c r="A37" t="s">
        <v>5</v>
      </c>
      <c r="B37">
        <v>1</v>
      </c>
      <c r="C37">
        <v>2</v>
      </c>
      <c r="D37">
        <v>3</v>
      </c>
      <c r="E37">
        <v>1</v>
      </c>
      <c r="F37">
        <v>2</v>
      </c>
      <c r="G37">
        <v>3</v>
      </c>
      <c r="H37">
        <v>1</v>
      </c>
      <c r="I37">
        <v>2</v>
      </c>
      <c r="J37">
        <v>3</v>
      </c>
    </row>
    <row r="38" spans="1:10" x14ac:dyDescent="0.2">
      <c r="A38" t="s">
        <v>6</v>
      </c>
      <c r="B38" t="s">
        <v>14</v>
      </c>
      <c r="E38" t="s">
        <v>14</v>
      </c>
      <c r="H38" t="s">
        <v>14</v>
      </c>
    </row>
    <row r="39" spans="1:10" x14ac:dyDescent="0.2">
      <c r="A39">
        <v>0</v>
      </c>
      <c r="B39">
        <f>(B16/10)</f>
        <v>1</v>
      </c>
      <c r="C39">
        <f t="shared" ref="C39" si="6">(C16/10)</f>
        <v>1</v>
      </c>
      <c r="D39">
        <v>1</v>
      </c>
      <c r="E39">
        <f>E16/9</f>
        <v>1</v>
      </c>
      <c r="F39">
        <f t="shared" ref="F39:G39" si="7">F16/9</f>
        <v>1</v>
      </c>
      <c r="G39">
        <f t="shared" si="7"/>
        <v>1</v>
      </c>
      <c r="H39">
        <f>(H16/10)</f>
        <v>1</v>
      </c>
      <c r="I39">
        <f t="shared" ref="I39:J39" si="8">(I16/10)</f>
        <v>0.9</v>
      </c>
      <c r="J39">
        <f t="shared" si="8"/>
        <v>1</v>
      </c>
    </row>
    <row r="40" spans="1:10" x14ac:dyDescent="0.2">
      <c r="A40">
        <v>9</v>
      </c>
      <c r="B40">
        <f t="shared" ref="B40:C44" si="9">(B17/10)</f>
        <v>0.9</v>
      </c>
      <c r="C40">
        <f t="shared" si="9"/>
        <v>1</v>
      </c>
      <c r="D40">
        <v>1</v>
      </c>
      <c r="E40">
        <f t="shared" ref="E40:G44" si="10">E17/9</f>
        <v>1</v>
      </c>
      <c r="F40">
        <f t="shared" si="10"/>
        <v>1</v>
      </c>
      <c r="G40">
        <f t="shared" si="10"/>
        <v>1</v>
      </c>
      <c r="H40">
        <f t="shared" ref="H40:J44" si="11">(H17/10)</f>
        <v>1</v>
      </c>
      <c r="I40">
        <f t="shared" si="11"/>
        <v>1</v>
      </c>
      <c r="J40">
        <f t="shared" si="11"/>
        <v>1</v>
      </c>
    </row>
    <row r="41" spans="1:10" x14ac:dyDescent="0.2">
      <c r="A41">
        <v>18</v>
      </c>
      <c r="B41">
        <f t="shared" si="9"/>
        <v>0.2</v>
      </c>
      <c r="C41">
        <f t="shared" si="9"/>
        <v>0.3</v>
      </c>
      <c r="D41">
        <v>0.3</v>
      </c>
      <c r="E41">
        <f t="shared" si="10"/>
        <v>0.44444444444444442</v>
      </c>
      <c r="F41">
        <f t="shared" si="10"/>
        <v>0.22222222222222221</v>
      </c>
      <c r="G41">
        <f t="shared" si="10"/>
        <v>0.55555555555555558</v>
      </c>
      <c r="H41">
        <f t="shared" si="11"/>
        <v>0.6</v>
      </c>
      <c r="I41">
        <f t="shared" si="11"/>
        <v>0.6</v>
      </c>
      <c r="J41">
        <f t="shared" si="11"/>
        <v>0.7</v>
      </c>
    </row>
    <row r="42" spans="1:10" x14ac:dyDescent="0.2">
      <c r="A42">
        <v>24</v>
      </c>
      <c r="B42">
        <f t="shared" si="9"/>
        <v>0.1</v>
      </c>
      <c r="C42">
        <f t="shared" si="9"/>
        <v>0.1</v>
      </c>
      <c r="D42">
        <v>0.1</v>
      </c>
      <c r="E42">
        <f t="shared" si="10"/>
        <v>0.1111111111111111</v>
      </c>
      <c r="F42">
        <f t="shared" si="10"/>
        <v>0.1111111111111111</v>
      </c>
      <c r="G42">
        <f t="shared" si="10"/>
        <v>0</v>
      </c>
      <c r="H42">
        <f t="shared" si="11"/>
        <v>0.3</v>
      </c>
      <c r="I42">
        <f t="shared" si="11"/>
        <v>0.3</v>
      </c>
      <c r="J42">
        <f t="shared" si="11"/>
        <v>0.1</v>
      </c>
    </row>
    <row r="43" spans="1:10" x14ac:dyDescent="0.2">
      <c r="A43">
        <v>36</v>
      </c>
      <c r="B43">
        <f t="shared" si="9"/>
        <v>0</v>
      </c>
      <c r="C43">
        <f t="shared" si="9"/>
        <v>0</v>
      </c>
      <c r="D43">
        <v>0</v>
      </c>
      <c r="E43">
        <f t="shared" si="10"/>
        <v>0</v>
      </c>
      <c r="F43">
        <f t="shared" si="10"/>
        <v>0</v>
      </c>
      <c r="G43">
        <f t="shared" si="10"/>
        <v>0.1111111111111111</v>
      </c>
      <c r="H43">
        <f t="shared" si="11"/>
        <v>0</v>
      </c>
      <c r="I43">
        <f t="shared" si="11"/>
        <v>0</v>
      </c>
      <c r="J43">
        <f t="shared" si="11"/>
        <v>0</v>
      </c>
    </row>
    <row r="44" spans="1:10" x14ac:dyDescent="0.2">
      <c r="A44">
        <v>48</v>
      </c>
      <c r="B44">
        <f t="shared" si="9"/>
        <v>0</v>
      </c>
      <c r="C44">
        <f t="shared" si="9"/>
        <v>0</v>
      </c>
      <c r="D44">
        <v>0</v>
      </c>
      <c r="E44">
        <f t="shared" si="10"/>
        <v>0</v>
      </c>
      <c r="F44">
        <f t="shared" si="10"/>
        <v>0</v>
      </c>
      <c r="G44">
        <f t="shared" si="10"/>
        <v>0</v>
      </c>
      <c r="H44">
        <f t="shared" si="11"/>
        <v>0</v>
      </c>
      <c r="I44">
        <f t="shared" si="11"/>
        <v>0</v>
      </c>
      <c r="J44">
        <f t="shared" si="1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0B57-AF77-8141-87FF-68317A58483F}">
  <dimension ref="A2:J14"/>
  <sheetViews>
    <sheetView workbookViewId="0">
      <selection activeCell="K18" sqref="K18"/>
    </sheetView>
  </sheetViews>
  <sheetFormatPr baseColWidth="10" defaultRowHeight="16" x14ac:dyDescent="0.2"/>
  <sheetData>
    <row r="2" spans="1:10" x14ac:dyDescent="0.2">
      <c r="B2" t="s">
        <v>15</v>
      </c>
    </row>
    <row r="4" spans="1:10" x14ac:dyDescent="0.2">
      <c r="B4" t="s">
        <v>16</v>
      </c>
      <c r="C4">
        <v>2</v>
      </c>
      <c r="F4">
        <v>3</v>
      </c>
      <c r="I4">
        <v>4</v>
      </c>
    </row>
    <row r="5" spans="1:10" x14ac:dyDescent="0.2">
      <c r="A5" t="s">
        <v>5</v>
      </c>
      <c r="B5">
        <v>1</v>
      </c>
      <c r="C5">
        <v>2</v>
      </c>
      <c r="D5">
        <v>3</v>
      </c>
      <c r="E5">
        <v>1</v>
      </c>
      <c r="F5">
        <v>2</v>
      </c>
      <c r="G5">
        <v>3</v>
      </c>
      <c r="H5">
        <v>1</v>
      </c>
      <c r="I5">
        <v>2</v>
      </c>
      <c r="J5">
        <v>3</v>
      </c>
    </row>
    <row r="6" spans="1:10" x14ac:dyDescent="0.2">
      <c r="A6" t="s">
        <v>17</v>
      </c>
      <c r="B6" t="s">
        <v>18</v>
      </c>
    </row>
    <row r="7" spans="1:10" x14ac:dyDescent="0.2">
      <c r="A7">
        <v>0</v>
      </c>
      <c r="B7" s="1">
        <v>10</v>
      </c>
      <c r="C7" s="1">
        <v>10</v>
      </c>
      <c r="D7" s="1">
        <v>10</v>
      </c>
      <c r="E7">
        <v>10</v>
      </c>
      <c r="F7">
        <v>10</v>
      </c>
      <c r="G7">
        <v>10</v>
      </c>
      <c r="H7" s="2">
        <v>10</v>
      </c>
      <c r="I7" s="2">
        <v>10</v>
      </c>
      <c r="J7" s="2">
        <v>10</v>
      </c>
    </row>
    <row r="8" spans="1:10" x14ac:dyDescent="0.2">
      <c r="A8">
        <v>1</v>
      </c>
      <c r="B8" s="1">
        <v>10</v>
      </c>
      <c r="C8" s="1">
        <v>10</v>
      </c>
      <c r="D8" s="1">
        <v>10</v>
      </c>
      <c r="E8">
        <v>10</v>
      </c>
      <c r="F8">
        <v>10</v>
      </c>
      <c r="G8">
        <v>10</v>
      </c>
      <c r="H8" s="2">
        <v>10</v>
      </c>
      <c r="I8" s="2">
        <v>10</v>
      </c>
      <c r="J8" s="2">
        <v>10</v>
      </c>
    </row>
    <row r="9" spans="1:10" x14ac:dyDescent="0.2">
      <c r="A9">
        <v>3</v>
      </c>
      <c r="B9" s="1">
        <v>8</v>
      </c>
      <c r="C9" s="1">
        <v>10</v>
      </c>
      <c r="D9" s="1">
        <v>9</v>
      </c>
      <c r="E9">
        <v>10</v>
      </c>
      <c r="F9">
        <v>10</v>
      </c>
      <c r="G9">
        <v>9</v>
      </c>
      <c r="H9" s="2">
        <v>9</v>
      </c>
      <c r="I9" s="2">
        <v>10</v>
      </c>
      <c r="J9" s="2">
        <v>10</v>
      </c>
    </row>
    <row r="10" spans="1:10" x14ac:dyDescent="0.2">
      <c r="A10">
        <v>6</v>
      </c>
      <c r="B10" s="1">
        <v>6</v>
      </c>
      <c r="C10" s="1">
        <v>5</v>
      </c>
      <c r="D10" s="1">
        <v>7</v>
      </c>
      <c r="E10">
        <v>9</v>
      </c>
      <c r="F10">
        <v>10</v>
      </c>
      <c r="G10">
        <v>9</v>
      </c>
      <c r="H10" s="2">
        <v>9</v>
      </c>
      <c r="I10" s="2">
        <v>8</v>
      </c>
      <c r="J10" s="2">
        <v>10</v>
      </c>
    </row>
    <row r="11" spans="1:10" x14ac:dyDescent="0.2">
      <c r="A11">
        <v>12</v>
      </c>
      <c r="B11" s="1">
        <v>0</v>
      </c>
      <c r="C11" s="1">
        <v>0</v>
      </c>
      <c r="D11" s="1">
        <v>0</v>
      </c>
      <c r="E11">
        <v>0</v>
      </c>
      <c r="F11">
        <v>1</v>
      </c>
      <c r="G11">
        <v>0</v>
      </c>
      <c r="H11" s="2">
        <v>5</v>
      </c>
      <c r="I11" s="2">
        <v>5</v>
      </c>
      <c r="J11" s="2">
        <v>6</v>
      </c>
    </row>
    <row r="12" spans="1:10" x14ac:dyDescent="0.2">
      <c r="A12">
        <v>24</v>
      </c>
      <c r="B12" s="1">
        <v>0</v>
      </c>
      <c r="C12" s="1">
        <v>0</v>
      </c>
      <c r="D12" s="1">
        <v>0</v>
      </c>
      <c r="E12">
        <v>0</v>
      </c>
      <c r="F12">
        <v>0</v>
      </c>
      <c r="G12">
        <v>0</v>
      </c>
      <c r="H12" s="2">
        <v>1</v>
      </c>
      <c r="I12" s="2">
        <v>0</v>
      </c>
      <c r="J12" s="2">
        <v>0</v>
      </c>
    </row>
    <row r="13" spans="1:10" x14ac:dyDescent="0.2">
      <c r="A13">
        <v>36</v>
      </c>
      <c r="B13" s="1">
        <v>0</v>
      </c>
      <c r="C13" s="1">
        <v>0</v>
      </c>
      <c r="D13" s="1">
        <v>0</v>
      </c>
      <c r="E13">
        <v>0</v>
      </c>
      <c r="F13">
        <v>0</v>
      </c>
      <c r="G13">
        <v>0</v>
      </c>
      <c r="H13" s="2">
        <v>0</v>
      </c>
      <c r="I13" s="2">
        <v>0</v>
      </c>
      <c r="J13" s="2">
        <v>0</v>
      </c>
    </row>
    <row r="14" spans="1:10" x14ac:dyDescent="0.2">
      <c r="A14">
        <v>48</v>
      </c>
      <c r="B14" s="1">
        <v>0</v>
      </c>
      <c r="C14" s="1">
        <v>0</v>
      </c>
      <c r="D14" s="1">
        <v>0</v>
      </c>
      <c r="E14">
        <v>0</v>
      </c>
      <c r="F14">
        <v>0</v>
      </c>
      <c r="G14">
        <v>0</v>
      </c>
      <c r="H14" s="2">
        <v>0</v>
      </c>
      <c r="I14" s="2">
        <v>0</v>
      </c>
      <c r="J14" s="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08FC-6DA8-C64B-9A84-6FBF0E4F12F5}">
  <dimension ref="A1:R42"/>
  <sheetViews>
    <sheetView workbookViewId="0">
      <selection activeCell="I3" sqref="I3"/>
    </sheetView>
  </sheetViews>
  <sheetFormatPr baseColWidth="10" defaultRowHeight="16" x14ac:dyDescent="0.2"/>
  <sheetData>
    <row r="1" spans="1:17" x14ac:dyDescent="0.2">
      <c r="B1" t="s">
        <v>19</v>
      </c>
      <c r="G1" t="s">
        <v>20</v>
      </c>
      <c r="I1" t="s">
        <v>33</v>
      </c>
    </row>
    <row r="3" spans="1:17" x14ac:dyDescent="0.2">
      <c r="B3" t="s">
        <v>21</v>
      </c>
      <c r="H3" t="s">
        <v>22</v>
      </c>
      <c r="N3" t="s">
        <v>23</v>
      </c>
    </row>
    <row r="4" spans="1:17" x14ac:dyDescent="0.2">
      <c r="A4" t="s">
        <v>24</v>
      </c>
      <c r="B4" t="s">
        <v>10</v>
      </c>
      <c r="C4" t="s">
        <v>25</v>
      </c>
      <c r="D4" t="s">
        <v>26</v>
      </c>
      <c r="E4" t="s">
        <v>27</v>
      </c>
      <c r="G4" t="s">
        <v>24</v>
      </c>
      <c r="H4" t="s">
        <v>10</v>
      </c>
      <c r="I4" t="s">
        <v>25</v>
      </c>
      <c r="J4" t="s">
        <v>26</v>
      </c>
      <c r="K4" t="s">
        <v>27</v>
      </c>
      <c r="M4" t="s">
        <v>24</v>
      </c>
      <c r="N4" t="s">
        <v>10</v>
      </c>
      <c r="O4" t="s">
        <v>25</v>
      </c>
      <c r="P4" t="s">
        <v>26</v>
      </c>
      <c r="Q4" t="s">
        <v>27</v>
      </c>
    </row>
    <row r="5" spans="1:17" x14ac:dyDescent="0.2">
      <c r="A5">
        <v>0</v>
      </c>
      <c r="B5">
        <v>10</v>
      </c>
      <c r="C5">
        <v>10</v>
      </c>
      <c r="D5">
        <v>10</v>
      </c>
      <c r="E5">
        <v>10</v>
      </c>
      <c r="G5">
        <v>0</v>
      </c>
      <c r="H5" t="s">
        <v>28</v>
      </c>
      <c r="I5">
        <v>10</v>
      </c>
      <c r="J5">
        <v>10</v>
      </c>
      <c r="K5">
        <v>10</v>
      </c>
      <c r="M5">
        <v>0</v>
      </c>
      <c r="N5">
        <v>10</v>
      </c>
      <c r="O5">
        <v>10</v>
      </c>
      <c r="P5">
        <v>10</v>
      </c>
      <c r="Q5">
        <v>10</v>
      </c>
    </row>
    <row r="6" spans="1:17" x14ac:dyDescent="0.2">
      <c r="B6">
        <v>10</v>
      </c>
      <c r="C6">
        <v>10</v>
      </c>
      <c r="D6">
        <v>10</v>
      </c>
      <c r="E6">
        <v>10</v>
      </c>
      <c r="H6">
        <v>10</v>
      </c>
      <c r="I6">
        <v>10</v>
      </c>
      <c r="J6">
        <v>10</v>
      </c>
      <c r="K6">
        <v>10</v>
      </c>
      <c r="N6">
        <v>10</v>
      </c>
      <c r="O6">
        <v>10</v>
      </c>
      <c r="P6">
        <v>10</v>
      </c>
      <c r="Q6">
        <v>10</v>
      </c>
    </row>
    <row r="7" spans="1:17" x14ac:dyDescent="0.2">
      <c r="B7">
        <v>10</v>
      </c>
      <c r="C7">
        <v>10</v>
      </c>
      <c r="D7">
        <v>10</v>
      </c>
      <c r="E7">
        <v>10</v>
      </c>
      <c r="H7">
        <v>10</v>
      </c>
      <c r="I7">
        <v>10</v>
      </c>
      <c r="J7">
        <v>10</v>
      </c>
      <c r="K7">
        <v>10</v>
      </c>
      <c r="N7">
        <v>10</v>
      </c>
      <c r="O7">
        <v>10</v>
      </c>
      <c r="P7">
        <v>10</v>
      </c>
      <c r="Q7">
        <v>10</v>
      </c>
    </row>
    <row r="8" spans="1:17" x14ac:dyDescent="0.2">
      <c r="A8">
        <v>25</v>
      </c>
      <c r="B8">
        <v>10</v>
      </c>
      <c r="C8">
        <v>10</v>
      </c>
      <c r="D8">
        <v>10</v>
      </c>
      <c r="E8">
        <v>10</v>
      </c>
      <c r="G8">
        <v>10</v>
      </c>
      <c r="H8">
        <v>10</v>
      </c>
      <c r="I8">
        <v>10</v>
      </c>
      <c r="J8">
        <v>10</v>
      </c>
      <c r="K8">
        <v>10</v>
      </c>
      <c r="M8">
        <v>10</v>
      </c>
      <c r="N8">
        <v>9</v>
      </c>
      <c r="O8">
        <v>10</v>
      </c>
      <c r="P8">
        <v>10</v>
      </c>
      <c r="Q8">
        <v>10</v>
      </c>
    </row>
    <row r="9" spans="1:17" x14ac:dyDescent="0.2">
      <c r="B9">
        <v>10</v>
      </c>
      <c r="C9">
        <v>10</v>
      </c>
      <c r="D9">
        <v>10</v>
      </c>
      <c r="E9">
        <v>10</v>
      </c>
      <c r="H9">
        <v>10</v>
      </c>
      <c r="I9">
        <v>10</v>
      </c>
      <c r="J9">
        <v>10</v>
      </c>
      <c r="K9">
        <v>10</v>
      </c>
      <c r="N9" s="3"/>
      <c r="O9">
        <v>10</v>
      </c>
      <c r="P9">
        <v>9</v>
      </c>
      <c r="Q9">
        <v>10</v>
      </c>
    </row>
    <row r="10" spans="1:17" x14ac:dyDescent="0.2">
      <c r="B10">
        <v>10</v>
      </c>
      <c r="C10">
        <v>10</v>
      </c>
      <c r="D10">
        <v>10</v>
      </c>
      <c r="E10">
        <v>10</v>
      </c>
      <c r="H10">
        <v>10</v>
      </c>
      <c r="I10">
        <v>10</v>
      </c>
      <c r="J10">
        <v>9</v>
      </c>
      <c r="K10">
        <v>10</v>
      </c>
      <c r="N10">
        <v>8</v>
      </c>
      <c r="O10">
        <v>10</v>
      </c>
      <c r="P10">
        <v>10</v>
      </c>
      <c r="Q10">
        <v>10</v>
      </c>
    </row>
    <row r="11" spans="1:17" x14ac:dyDescent="0.2">
      <c r="A11">
        <v>40</v>
      </c>
      <c r="B11">
        <v>9</v>
      </c>
      <c r="C11">
        <v>10</v>
      </c>
      <c r="D11">
        <v>10</v>
      </c>
      <c r="E11">
        <v>8</v>
      </c>
      <c r="G11">
        <v>21</v>
      </c>
      <c r="H11">
        <v>9</v>
      </c>
      <c r="I11">
        <v>10</v>
      </c>
      <c r="J11">
        <v>10</v>
      </c>
      <c r="K11">
        <v>10</v>
      </c>
      <c r="M11">
        <v>16</v>
      </c>
      <c r="N11" s="3"/>
      <c r="O11" s="3"/>
      <c r="P11">
        <v>8</v>
      </c>
      <c r="Q11">
        <v>10</v>
      </c>
    </row>
    <row r="12" spans="1:17" x14ac:dyDescent="0.2">
      <c r="B12">
        <v>10</v>
      </c>
      <c r="C12">
        <v>10</v>
      </c>
      <c r="D12">
        <v>10</v>
      </c>
      <c r="E12">
        <v>10</v>
      </c>
      <c r="H12">
        <v>10</v>
      </c>
      <c r="I12">
        <v>10</v>
      </c>
      <c r="J12">
        <v>10</v>
      </c>
      <c r="K12">
        <v>10</v>
      </c>
      <c r="N12">
        <v>0</v>
      </c>
      <c r="O12" s="3"/>
      <c r="P12">
        <v>3</v>
      </c>
      <c r="Q12">
        <v>8</v>
      </c>
    </row>
    <row r="13" spans="1:17" x14ac:dyDescent="0.2">
      <c r="B13">
        <v>10</v>
      </c>
      <c r="C13">
        <v>10</v>
      </c>
      <c r="D13">
        <v>10</v>
      </c>
      <c r="E13">
        <v>9</v>
      </c>
      <c r="H13">
        <v>10</v>
      </c>
      <c r="I13">
        <v>10</v>
      </c>
      <c r="J13">
        <v>10</v>
      </c>
      <c r="K13">
        <v>10</v>
      </c>
      <c r="N13">
        <v>0</v>
      </c>
      <c r="O13">
        <v>9</v>
      </c>
      <c r="P13">
        <v>6</v>
      </c>
      <c r="Q13">
        <v>7</v>
      </c>
    </row>
    <row r="14" spans="1:17" x14ac:dyDescent="0.2">
      <c r="A14">
        <v>45</v>
      </c>
      <c r="B14">
        <v>10</v>
      </c>
      <c r="C14">
        <v>10</v>
      </c>
      <c r="D14">
        <v>10</v>
      </c>
      <c r="E14">
        <v>10</v>
      </c>
      <c r="G14">
        <v>30</v>
      </c>
      <c r="H14">
        <v>10</v>
      </c>
      <c r="I14">
        <v>10</v>
      </c>
      <c r="J14">
        <v>10</v>
      </c>
      <c r="K14">
        <v>10</v>
      </c>
      <c r="M14">
        <v>22</v>
      </c>
      <c r="N14" s="3"/>
      <c r="O14">
        <v>9</v>
      </c>
      <c r="P14">
        <v>4</v>
      </c>
      <c r="Q14" s="3"/>
    </row>
    <row r="15" spans="1:17" x14ac:dyDescent="0.2">
      <c r="B15">
        <v>10</v>
      </c>
      <c r="C15">
        <v>10</v>
      </c>
      <c r="D15">
        <v>9</v>
      </c>
      <c r="E15">
        <v>10</v>
      </c>
      <c r="H15">
        <v>10</v>
      </c>
      <c r="I15">
        <v>10</v>
      </c>
      <c r="J15">
        <v>10</v>
      </c>
      <c r="K15">
        <v>10</v>
      </c>
      <c r="N15">
        <v>0</v>
      </c>
      <c r="O15">
        <v>8</v>
      </c>
      <c r="P15" s="3"/>
      <c r="Q15">
        <v>2</v>
      </c>
    </row>
    <row r="16" spans="1:17" x14ac:dyDescent="0.2">
      <c r="B16">
        <v>10</v>
      </c>
      <c r="C16">
        <v>10</v>
      </c>
      <c r="D16">
        <v>10</v>
      </c>
      <c r="E16">
        <v>10</v>
      </c>
      <c r="H16">
        <v>10</v>
      </c>
      <c r="I16">
        <v>10</v>
      </c>
      <c r="J16">
        <v>10</v>
      </c>
      <c r="K16">
        <v>10</v>
      </c>
      <c r="N16">
        <v>0</v>
      </c>
      <c r="O16">
        <v>4</v>
      </c>
      <c r="P16" s="3"/>
      <c r="Q16">
        <v>1</v>
      </c>
    </row>
    <row r="17" spans="1:18" x14ac:dyDescent="0.2">
      <c r="A17">
        <v>50</v>
      </c>
      <c r="B17">
        <v>10</v>
      </c>
      <c r="C17">
        <v>10</v>
      </c>
      <c r="D17">
        <v>9</v>
      </c>
      <c r="E17">
        <v>10</v>
      </c>
      <c r="G17">
        <v>40</v>
      </c>
      <c r="H17">
        <v>9</v>
      </c>
      <c r="I17">
        <v>10</v>
      </c>
      <c r="J17">
        <v>10</v>
      </c>
      <c r="K17">
        <v>10</v>
      </c>
      <c r="M17">
        <v>27</v>
      </c>
      <c r="N17" s="3"/>
      <c r="O17" s="3"/>
      <c r="P17">
        <v>0</v>
      </c>
      <c r="Q17" s="3"/>
    </row>
    <row r="18" spans="1:18" x14ac:dyDescent="0.2">
      <c r="B18">
        <v>10</v>
      </c>
      <c r="C18">
        <v>10</v>
      </c>
      <c r="D18">
        <v>10</v>
      </c>
      <c r="E18">
        <v>10</v>
      </c>
      <c r="H18">
        <v>9</v>
      </c>
      <c r="I18" s="3"/>
      <c r="J18">
        <v>10</v>
      </c>
      <c r="K18">
        <v>10</v>
      </c>
      <c r="N18" s="3"/>
      <c r="O18">
        <v>1</v>
      </c>
      <c r="P18" s="3"/>
      <c r="Q18">
        <v>0</v>
      </c>
    </row>
    <row r="19" spans="1:18" x14ac:dyDescent="0.2">
      <c r="B19">
        <v>8</v>
      </c>
      <c r="C19">
        <v>10</v>
      </c>
      <c r="D19">
        <v>10</v>
      </c>
      <c r="E19">
        <v>10</v>
      </c>
      <c r="H19">
        <v>10</v>
      </c>
      <c r="I19">
        <v>10</v>
      </c>
      <c r="J19">
        <v>10</v>
      </c>
      <c r="K19">
        <v>10</v>
      </c>
      <c r="N19">
        <v>0</v>
      </c>
      <c r="O19">
        <v>0</v>
      </c>
      <c r="P19" s="3"/>
      <c r="Q19">
        <v>0</v>
      </c>
    </row>
    <row r="20" spans="1:18" x14ac:dyDescent="0.2">
      <c r="A20">
        <v>56</v>
      </c>
      <c r="B20">
        <v>10</v>
      </c>
      <c r="C20">
        <v>10</v>
      </c>
      <c r="D20">
        <v>10</v>
      </c>
      <c r="E20">
        <v>10</v>
      </c>
      <c r="G20">
        <v>50</v>
      </c>
      <c r="H20">
        <v>8</v>
      </c>
      <c r="I20">
        <v>10</v>
      </c>
      <c r="J20">
        <v>7</v>
      </c>
      <c r="K20" s="3"/>
      <c r="L20" s="3"/>
      <c r="M20">
        <v>30</v>
      </c>
      <c r="N20">
        <v>0</v>
      </c>
      <c r="O20">
        <v>0</v>
      </c>
      <c r="P20">
        <v>0</v>
      </c>
      <c r="Q20">
        <v>0</v>
      </c>
      <c r="R20" t="s">
        <v>29</v>
      </c>
    </row>
    <row r="21" spans="1:18" x14ac:dyDescent="0.2">
      <c r="B21">
        <v>10</v>
      </c>
      <c r="C21">
        <v>10</v>
      </c>
      <c r="D21">
        <v>10</v>
      </c>
      <c r="E21">
        <v>10</v>
      </c>
      <c r="H21">
        <v>10</v>
      </c>
      <c r="I21">
        <v>10</v>
      </c>
      <c r="J21">
        <v>7</v>
      </c>
      <c r="K21" s="3"/>
      <c r="L21" s="3"/>
      <c r="N21">
        <v>0</v>
      </c>
      <c r="O21">
        <v>0</v>
      </c>
      <c r="P21">
        <v>0</v>
      </c>
      <c r="Q21">
        <v>0</v>
      </c>
    </row>
    <row r="22" spans="1:18" x14ac:dyDescent="0.2">
      <c r="B22">
        <v>10</v>
      </c>
      <c r="C22">
        <v>10</v>
      </c>
      <c r="D22">
        <v>10</v>
      </c>
      <c r="E22">
        <v>10</v>
      </c>
      <c r="H22" s="3"/>
      <c r="I22">
        <v>10</v>
      </c>
      <c r="J22" s="3"/>
      <c r="K22">
        <v>10</v>
      </c>
      <c r="N22">
        <v>0</v>
      </c>
      <c r="O22">
        <v>0</v>
      </c>
      <c r="P22">
        <v>0</v>
      </c>
      <c r="Q22">
        <v>0</v>
      </c>
    </row>
    <row r="23" spans="1:18" x14ac:dyDescent="0.2">
      <c r="A23">
        <v>60</v>
      </c>
      <c r="B23" s="3"/>
      <c r="C23">
        <v>10</v>
      </c>
      <c r="D23">
        <v>10</v>
      </c>
      <c r="E23">
        <v>10</v>
      </c>
      <c r="G23">
        <v>60</v>
      </c>
      <c r="H23">
        <v>10</v>
      </c>
      <c r="I23">
        <v>10</v>
      </c>
      <c r="J23">
        <v>10</v>
      </c>
      <c r="K23">
        <v>10</v>
      </c>
      <c r="M23">
        <v>36</v>
      </c>
      <c r="N23">
        <v>0</v>
      </c>
      <c r="O23">
        <v>0</v>
      </c>
      <c r="P23">
        <v>0</v>
      </c>
      <c r="Q23">
        <v>0</v>
      </c>
    </row>
    <row r="24" spans="1:18" x14ac:dyDescent="0.2">
      <c r="B24">
        <v>10</v>
      </c>
      <c r="C24">
        <v>10</v>
      </c>
      <c r="D24">
        <v>10</v>
      </c>
      <c r="E24">
        <v>10</v>
      </c>
      <c r="H24">
        <v>9</v>
      </c>
      <c r="I24">
        <v>10</v>
      </c>
      <c r="J24">
        <v>3</v>
      </c>
      <c r="K24">
        <v>10</v>
      </c>
      <c r="N24">
        <v>0</v>
      </c>
      <c r="O24">
        <v>0</v>
      </c>
      <c r="P24">
        <v>0</v>
      </c>
      <c r="Q24">
        <v>0</v>
      </c>
    </row>
    <row r="25" spans="1:18" x14ac:dyDescent="0.2">
      <c r="B25" s="3"/>
      <c r="C25">
        <v>10</v>
      </c>
      <c r="D25">
        <v>10</v>
      </c>
      <c r="E25">
        <v>10</v>
      </c>
      <c r="H25">
        <v>10</v>
      </c>
      <c r="I25">
        <v>9</v>
      </c>
      <c r="J25" s="3"/>
      <c r="K25">
        <v>10</v>
      </c>
      <c r="N25">
        <v>0</v>
      </c>
      <c r="O25">
        <v>0</v>
      </c>
      <c r="P25">
        <v>0</v>
      </c>
      <c r="Q25">
        <v>0</v>
      </c>
    </row>
    <row r="26" spans="1:18" x14ac:dyDescent="0.2">
      <c r="B26" t="s">
        <v>2</v>
      </c>
      <c r="C26" t="s">
        <v>30</v>
      </c>
      <c r="D26" t="s">
        <v>31</v>
      </c>
      <c r="E26" t="s">
        <v>32</v>
      </c>
      <c r="H26" t="s">
        <v>2</v>
      </c>
      <c r="I26" t="s">
        <v>30</v>
      </c>
      <c r="J26" t="s">
        <v>31</v>
      </c>
      <c r="K26" t="s">
        <v>32</v>
      </c>
      <c r="N26" t="s">
        <v>2</v>
      </c>
      <c r="O26" t="s">
        <v>30</v>
      </c>
      <c r="P26" t="s">
        <v>31</v>
      </c>
      <c r="Q26" t="s">
        <v>32</v>
      </c>
    </row>
    <row r="27" spans="1:18" x14ac:dyDescent="0.2">
      <c r="A27">
        <v>0</v>
      </c>
      <c r="B27">
        <f>AVERAGE(B5:B7)</f>
        <v>10</v>
      </c>
      <c r="C27">
        <f t="shared" ref="C27:E27" si="0">AVERAGE(C5:C7)</f>
        <v>10</v>
      </c>
      <c r="D27">
        <f t="shared" si="0"/>
        <v>10</v>
      </c>
      <c r="E27">
        <f t="shared" si="0"/>
        <v>10</v>
      </c>
      <c r="G27">
        <v>0</v>
      </c>
      <c r="H27">
        <f>AVERAGE(H5:H7)</f>
        <v>10</v>
      </c>
      <c r="I27">
        <f t="shared" ref="I27:K27" si="1">AVERAGE(I5:I7)</f>
        <v>10</v>
      </c>
      <c r="J27">
        <f t="shared" si="1"/>
        <v>10</v>
      </c>
      <c r="K27">
        <f t="shared" si="1"/>
        <v>10</v>
      </c>
      <c r="M27">
        <v>0</v>
      </c>
      <c r="N27">
        <f>AVERAGE(N5:N7)</f>
        <v>10</v>
      </c>
      <c r="O27">
        <f t="shared" ref="O27:Q27" si="2">AVERAGE(O5:O7)</f>
        <v>10</v>
      </c>
      <c r="P27">
        <f t="shared" si="2"/>
        <v>10</v>
      </c>
      <c r="Q27">
        <f t="shared" si="2"/>
        <v>10</v>
      </c>
    </row>
    <row r="28" spans="1:18" x14ac:dyDescent="0.2">
      <c r="A28">
        <v>25</v>
      </c>
      <c r="B28">
        <f>AVERAGE(B8:B10)</f>
        <v>10</v>
      </c>
      <c r="C28">
        <f>AVERAGE(C8:C10)</f>
        <v>10</v>
      </c>
      <c r="D28">
        <f t="shared" ref="D28:E28" si="3">AVERAGE(D8:D10)</f>
        <v>10</v>
      </c>
      <c r="E28">
        <f t="shared" si="3"/>
        <v>10</v>
      </c>
      <c r="G28">
        <v>10</v>
      </c>
      <c r="H28">
        <f>AVERAGE(H8:H10)</f>
        <v>10</v>
      </c>
      <c r="I28">
        <f t="shared" ref="I28:J28" si="4">AVERAGE(I8:I10)</f>
        <v>10</v>
      </c>
      <c r="J28">
        <f t="shared" si="4"/>
        <v>9.6666666666666661</v>
      </c>
      <c r="K28">
        <f>AVERAGE(K8:K10)</f>
        <v>10</v>
      </c>
      <c r="M28">
        <v>10</v>
      </c>
      <c r="N28">
        <f>AVERAGE(N8:N10)</f>
        <v>8.5</v>
      </c>
      <c r="O28">
        <f t="shared" ref="O28:Q28" si="5">AVERAGE(O8:O10)</f>
        <v>10</v>
      </c>
      <c r="P28">
        <f t="shared" si="5"/>
        <v>9.6666666666666661</v>
      </c>
      <c r="Q28">
        <f t="shared" si="5"/>
        <v>10</v>
      </c>
    </row>
    <row r="29" spans="1:18" x14ac:dyDescent="0.2">
      <c r="A29">
        <v>40</v>
      </c>
      <c r="B29">
        <f>AVERAGE(B11:B13)</f>
        <v>9.6666666666666661</v>
      </c>
      <c r="C29">
        <v>10</v>
      </c>
      <c r="D29">
        <f t="shared" ref="D29:E29" si="6">AVERAGE(D11:D13)</f>
        <v>10</v>
      </c>
      <c r="E29">
        <f t="shared" si="6"/>
        <v>9</v>
      </c>
      <c r="G29">
        <v>21</v>
      </c>
      <c r="H29">
        <f>AVERAGE(H11:H13)</f>
        <v>9.6666666666666661</v>
      </c>
      <c r="I29">
        <f t="shared" ref="I29:K29" si="7">AVERAGE(I11:I13)</f>
        <v>10</v>
      </c>
      <c r="J29">
        <f t="shared" si="7"/>
        <v>10</v>
      </c>
      <c r="K29">
        <f t="shared" si="7"/>
        <v>10</v>
      </c>
      <c r="M29">
        <v>16</v>
      </c>
      <c r="N29">
        <f>AVERAGE(N11:N13)</f>
        <v>0</v>
      </c>
      <c r="O29">
        <f t="shared" ref="O29:Q29" si="8">AVERAGE(O11:O13)</f>
        <v>9</v>
      </c>
      <c r="P29">
        <f t="shared" si="8"/>
        <v>5.666666666666667</v>
      </c>
      <c r="Q29">
        <f t="shared" si="8"/>
        <v>8.3333333333333339</v>
      </c>
    </row>
    <row r="30" spans="1:18" x14ac:dyDescent="0.2">
      <c r="A30">
        <v>45</v>
      </c>
      <c r="B30">
        <f>AVERAGE(B14:B16)</f>
        <v>10</v>
      </c>
      <c r="C30">
        <f t="shared" ref="C30:E30" si="9">AVERAGE(C14:C16)</f>
        <v>10</v>
      </c>
      <c r="D30">
        <f t="shared" si="9"/>
        <v>9.6666666666666661</v>
      </c>
      <c r="E30">
        <f t="shared" si="9"/>
        <v>10</v>
      </c>
      <c r="G30">
        <v>30</v>
      </c>
      <c r="H30">
        <f>AVERAGE(H14:H16)</f>
        <v>10</v>
      </c>
      <c r="I30">
        <f t="shared" ref="I30:K30" si="10">AVERAGE(I14:I16)</f>
        <v>10</v>
      </c>
      <c r="J30">
        <f t="shared" si="10"/>
        <v>10</v>
      </c>
      <c r="K30">
        <f t="shared" si="10"/>
        <v>10</v>
      </c>
      <c r="M30">
        <v>22</v>
      </c>
      <c r="N30">
        <f>AVERAGE(N14:N16)</f>
        <v>0</v>
      </c>
      <c r="O30">
        <f t="shared" ref="O30:Q30" si="11">AVERAGE(O14:O16)</f>
        <v>7</v>
      </c>
      <c r="P30">
        <f t="shared" si="11"/>
        <v>4</v>
      </c>
      <c r="Q30">
        <f t="shared" si="11"/>
        <v>1.5</v>
      </c>
    </row>
    <row r="31" spans="1:18" x14ac:dyDescent="0.2">
      <c r="A31">
        <v>50</v>
      </c>
      <c r="B31">
        <f>AVERAGE(B17:B19)</f>
        <v>9.3333333333333339</v>
      </c>
      <c r="C31">
        <f t="shared" ref="C31:E31" si="12">AVERAGE(C17:C19)</f>
        <v>10</v>
      </c>
      <c r="D31">
        <f t="shared" si="12"/>
        <v>9.6666666666666661</v>
      </c>
      <c r="E31">
        <f t="shared" si="12"/>
        <v>10</v>
      </c>
      <c r="G31">
        <v>40</v>
      </c>
      <c r="H31">
        <f>AVERAGE(H17:H19)</f>
        <v>9.3333333333333339</v>
      </c>
      <c r="I31">
        <f t="shared" ref="I31:K31" si="13">AVERAGE(I17:I19)</f>
        <v>10</v>
      </c>
      <c r="J31">
        <f t="shared" si="13"/>
        <v>10</v>
      </c>
      <c r="K31">
        <f t="shared" si="13"/>
        <v>10</v>
      </c>
      <c r="M31">
        <v>27</v>
      </c>
      <c r="N31">
        <f>AVERAGE(N17:N19)</f>
        <v>0</v>
      </c>
      <c r="O31">
        <f t="shared" ref="O31:P31" si="14">AVERAGE(O17:O19)</f>
        <v>0.5</v>
      </c>
      <c r="P31">
        <f t="shared" si="14"/>
        <v>0</v>
      </c>
      <c r="Q31">
        <f>AVERAGE(Q17:Q19)</f>
        <v>0</v>
      </c>
    </row>
    <row r="32" spans="1:18" x14ac:dyDescent="0.2">
      <c r="A32">
        <v>56</v>
      </c>
      <c r="B32">
        <f>AVERAGE(B20:B22)</f>
        <v>10</v>
      </c>
      <c r="C32">
        <f t="shared" ref="C32:E32" si="15">AVERAGE(C20:C22)</f>
        <v>10</v>
      </c>
      <c r="D32">
        <f t="shared" si="15"/>
        <v>10</v>
      </c>
      <c r="E32">
        <f t="shared" si="15"/>
        <v>10</v>
      </c>
      <c r="G32">
        <v>50</v>
      </c>
      <c r="H32">
        <f>AVERAGE(H20:H22)</f>
        <v>9</v>
      </c>
      <c r="I32">
        <f t="shared" ref="I32:K32" si="16">AVERAGE(I20:I22)</f>
        <v>10</v>
      </c>
      <c r="J32">
        <f t="shared" si="16"/>
        <v>7</v>
      </c>
      <c r="K32">
        <f t="shared" si="16"/>
        <v>10</v>
      </c>
      <c r="M32">
        <v>30</v>
      </c>
      <c r="N32">
        <f>AVERAGE(N20:N22)</f>
        <v>0</v>
      </c>
      <c r="O32">
        <f t="shared" ref="O32:Q32" si="17">AVERAGE(O20:O22)</f>
        <v>0</v>
      </c>
      <c r="P32">
        <f t="shared" si="17"/>
        <v>0</v>
      </c>
      <c r="Q32">
        <f t="shared" si="17"/>
        <v>0</v>
      </c>
    </row>
    <row r="33" spans="1:17" x14ac:dyDescent="0.2">
      <c r="A33">
        <v>60</v>
      </c>
      <c r="B33">
        <f>AVERAGE(B23:B25)</f>
        <v>10</v>
      </c>
      <c r="C33">
        <v>10</v>
      </c>
      <c r="D33">
        <f t="shared" ref="D33:E33" si="18">AVERAGE(D23:D25)</f>
        <v>10</v>
      </c>
      <c r="E33">
        <f t="shared" si="18"/>
        <v>10</v>
      </c>
      <c r="G33">
        <v>60</v>
      </c>
      <c r="H33">
        <f>AVERAGE(H23:H25)</f>
        <v>9.6666666666666661</v>
      </c>
      <c r="I33">
        <f t="shared" ref="I33:K33" si="19">AVERAGE(I23:I25)</f>
        <v>9.6666666666666661</v>
      </c>
      <c r="J33">
        <f t="shared" si="19"/>
        <v>6.5</v>
      </c>
      <c r="K33">
        <f t="shared" si="19"/>
        <v>10</v>
      </c>
      <c r="M33">
        <v>36</v>
      </c>
      <c r="N33">
        <f>AVERAGE(N23:N25)</f>
        <v>0</v>
      </c>
      <c r="O33">
        <f t="shared" ref="O33:Q33" si="20">AVERAGE(O23:O25)</f>
        <v>0</v>
      </c>
      <c r="P33">
        <f t="shared" si="20"/>
        <v>0</v>
      </c>
      <c r="Q33">
        <f t="shared" si="20"/>
        <v>0</v>
      </c>
    </row>
    <row r="35" spans="1:17" x14ac:dyDescent="0.2">
      <c r="B35" t="s">
        <v>2</v>
      </c>
      <c r="C35" t="s">
        <v>30</v>
      </c>
      <c r="D35" t="s">
        <v>31</v>
      </c>
      <c r="E35" t="s">
        <v>32</v>
      </c>
      <c r="H35" t="s">
        <v>2</v>
      </c>
      <c r="I35" t="s">
        <v>30</v>
      </c>
      <c r="J35" t="s">
        <v>31</v>
      </c>
      <c r="K35" t="s">
        <v>32</v>
      </c>
      <c r="N35" t="s">
        <v>2</v>
      </c>
      <c r="O35" t="s">
        <v>30</v>
      </c>
      <c r="P35" t="s">
        <v>31</v>
      </c>
      <c r="Q35" t="s">
        <v>32</v>
      </c>
    </row>
    <row r="36" spans="1:17" x14ac:dyDescent="0.2">
      <c r="A36">
        <v>0</v>
      </c>
      <c r="B36">
        <f>STDEV(B5:B7)/SQRT(3)</f>
        <v>0</v>
      </c>
      <c r="C36">
        <f t="shared" ref="C36:E36" si="21">STDEV(C5:C7)/SQRT(3)</f>
        <v>0</v>
      </c>
      <c r="D36">
        <f t="shared" si="21"/>
        <v>0</v>
      </c>
      <c r="E36">
        <f t="shared" si="21"/>
        <v>0</v>
      </c>
      <c r="G36">
        <v>0</v>
      </c>
      <c r="H36">
        <f>STDEV(H5:H7)/SQRT(3)</f>
        <v>0</v>
      </c>
      <c r="I36">
        <f t="shared" ref="I36:K36" si="22">STDEV(I5:I7)/SQRT(3)</f>
        <v>0</v>
      </c>
      <c r="J36">
        <f t="shared" si="22"/>
        <v>0</v>
      </c>
      <c r="K36">
        <f t="shared" si="22"/>
        <v>0</v>
      </c>
      <c r="M36">
        <v>0</v>
      </c>
      <c r="N36">
        <f>STDEV(N5:N7)/SQRT(3)</f>
        <v>0</v>
      </c>
      <c r="O36">
        <f t="shared" ref="O36:Q36" si="23">STDEV(O5:O7)/SQRT(3)</f>
        <v>0</v>
      </c>
      <c r="P36">
        <f t="shared" si="23"/>
        <v>0</v>
      </c>
      <c r="Q36">
        <f t="shared" si="23"/>
        <v>0</v>
      </c>
    </row>
    <row r="37" spans="1:17" x14ac:dyDescent="0.2">
      <c r="A37">
        <v>25</v>
      </c>
      <c r="B37">
        <f>STDEV(B8:B10)/SQRT(3)</f>
        <v>0</v>
      </c>
      <c r="C37">
        <f t="shared" ref="C37:E37" si="24">STDEV(C8:C10)/SQRT(3)</f>
        <v>0</v>
      </c>
      <c r="D37">
        <f t="shared" si="24"/>
        <v>0</v>
      </c>
      <c r="E37">
        <f t="shared" si="24"/>
        <v>0</v>
      </c>
      <c r="G37">
        <v>10</v>
      </c>
      <c r="H37">
        <f>STDEV(H8:H10)/SQRT(3)</f>
        <v>0</v>
      </c>
      <c r="I37">
        <f t="shared" ref="I37:K37" si="25">STDEV(I8:I10)/SQRT(3)</f>
        <v>0</v>
      </c>
      <c r="J37">
        <f t="shared" si="25"/>
        <v>0.33333333333333331</v>
      </c>
      <c r="K37">
        <f t="shared" si="25"/>
        <v>0</v>
      </c>
      <c r="M37">
        <v>10</v>
      </c>
      <c r="N37">
        <f>STDEV(N8:N10)/SQRT(2)</f>
        <v>0.5</v>
      </c>
      <c r="O37">
        <f t="shared" ref="O37:Q37" si="26">STDEV(O8:O10)/SQRT(3)</f>
        <v>0</v>
      </c>
      <c r="P37">
        <f t="shared" si="26"/>
        <v>0.33333333333333331</v>
      </c>
      <c r="Q37">
        <f t="shared" si="26"/>
        <v>0</v>
      </c>
    </row>
    <row r="38" spans="1:17" x14ac:dyDescent="0.2">
      <c r="A38">
        <v>40</v>
      </c>
      <c r="B38">
        <f>STDEV(B11:B13)/SQRT(3)</f>
        <v>0.33333333333333331</v>
      </c>
      <c r="C38">
        <f t="shared" ref="C38:E38" si="27">STDEV(C11:C13)/SQRT(3)</f>
        <v>0</v>
      </c>
      <c r="D38">
        <f t="shared" si="27"/>
        <v>0</v>
      </c>
      <c r="E38">
        <f t="shared" si="27"/>
        <v>0.57735026918962584</v>
      </c>
      <c r="G38">
        <v>21</v>
      </c>
      <c r="H38">
        <f>STDEV(H11:H13)/SQRT(3)</f>
        <v>0.33333333333333331</v>
      </c>
      <c r="I38">
        <f t="shared" ref="I38:K38" si="28">STDEV(I11:I13)/SQRT(3)</f>
        <v>0</v>
      </c>
      <c r="J38">
        <f t="shared" si="28"/>
        <v>0</v>
      </c>
      <c r="K38">
        <f t="shared" si="28"/>
        <v>0</v>
      </c>
      <c r="M38">
        <v>16</v>
      </c>
      <c r="N38">
        <f>STDEV(N11:N13)/SQRT(2)</f>
        <v>0</v>
      </c>
      <c r="O38" t="e">
        <f>STDEV(O11:O13)/SQRT(1)</f>
        <v>#DIV/0!</v>
      </c>
      <c r="P38">
        <f t="shared" ref="P38:Q38" si="29">STDEV(P11:P13)/SQRT(3)</f>
        <v>1.4529663145135581</v>
      </c>
      <c r="Q38">
        <f t="shared" si="29"/>
        <v>0.88191710368819609</v>
      </c>
    </row>
    <row r="39" spans="1:17" x14ac:dyDescent="0.2">
      <c r="A39">
        <v>45</v>
      </c>
      <c r="B39">
        <f>STDEV(B14:B16)/SQRT(3)</f>
        <v>0</v>
      </c>
      <c r="C39">
        <f t="shared" ref="C39:E39" si="30">STDEV(C14:C16)/SQRT(3)</f>
        <v>0</v>
      </c>
      <c r="D39">
        <f t="shared" si="30"/>
        <v>0.33333333333333331</v>
      </c>
      <c r="E39">
        <f t="shared" si="30"/>
        <v>0</v>
      </c>
      <c r="G39">
        <v>30</v>
      </c>
      <c r="H39">
        <f>STDEV(H14:H16)/SQRT(3)</f>
        <v>0</v>
      </c>
      <c r="I39">
        <f t="shared" ref="I39:K39" si="31">STDEV(I14:I16)/SQRT(3)</f>
        <v>0</v>
      </c>
      <c r="J39">
        <f t="shared" si="31"/>
        <v>0</v>
      </c>
      <c r="K39">
        <f t="shared" si="31"/>
        <v>0</v>
      </c>
      <c r="M39">
        <v>22</v>
      </c>
      <c r="N39">
        <f>STDEV(N14:N16)/SQRT(3)</f>
        <v>0</v>
      </c>
      <c r="O39">
        <f t="shared" ref="O39" si="32">STDEV(O14:O16)/SQRT(3)</f>
        <v>1.5275252316519468</v>
      </c>
      <c r="P39" t="e">
        <f>STDEV(P14:P16)/SQRT(1)</f>
        <v>#DIV/0!</v>
      </c>
      <c r="Q39">
        <f>STDEV(Q14:Q16)/SQRT(2)</f>
        <v>0.5</v>
      </c>
    </row>
    <row r="40" spans="1:17" x14ac:dyDescent="0.2">
      <c r="A40">
        <v>50</v>
      </c>
      <c r="B40">
        <f>STDEV(B17:B19)/SQRT(3)</f>
        <v>0.66666666666666907</v>
      </c>
      <c r="C40">
        <f t="shared" ref="C40:E40" si="33">STDEV(C17:C19)/SQRT(3)</f>
        <v>0</v>
      </c>
      <c r="D40">
        <f t="shared" si="33"/>
        <v>0.33333333333333331</v>
      </c>
      <c r="E40">
        <f t="shared" si="33"/>
        <v>0</v>
      </c>
      <c r="G40">
        <v>40</v>
      </c>
      <c r="H40">
        <f>STDEV(H17:H19)/SQRT(3)</f>
        <v>0.33333333333333331</v>
      </c>
      <c r="I40">
        <f>STDEV(I17:I19)/SQRT(2)</f>
        <v>0</v>
      </c>
      <c r="J40">
        <f t="shared" ref="J40:K40" si="34">STDEV(J17:J19)/SQRT(3)</f>
        <v>0</v>
      </c>
      <c r="K40">
        <f t="shared" si="34"/>
        <v>0</v>
      </c>
      <c r="M40">
        <v>27</v>
      </c>
      <c r="N40" t="e">
        <f>STDEV(N17:N19)/SQRT(1)</f>
        <v>#DIV/0!</v>
      </c>
      <c r="O40">
        <f>STDEV(O17:O19)/SQRT(2)</f>
        <v>0.5</v>
      </c>
      <c r="P40" t="e">
        <f>STDEV(P17:P19)/SQRT(1)</f>
        <v>#DIV/0!</v>
      </c>
      <c r="Q40">
        <f>STDEV(Q17:Q19)/SQRT(2)</f>
        <v>0</v>
      </c>
    </row>
    <row r="41" spans="1:17" x14ac:dyDescent="0.2">
      <c r="A41">
        <v>56</v>
      </c>
      <c r="B41">
        <f>STDEV(B20:B22)/SQRT(3)</f>
        <v>0</v>
      </c>
      <c r="C41">
        <f t="shared" ref="C41:E41" si="35">STDEV(C20:C22)/SQRT(3)</f>
        <v>0</v>
      </c>
      <c r="D41">
        <f t="shared" si="35"/>
        <v>0</v>
      </c>
      <c r="E41">
        <f t="shared" si="35"/>
        <v>0</v>
      </c>
      <c r="G41">
        <v>50</v>
      </c>
      <c r="H41">
        <f>STDEV(H20:H22)/SQRT(2)</f>
        <v>1</v>
      </c>
      <c r="I41">
        <f t="shared" ref="I41" si="36">STDEV(I20:I22)/SQRT(3)</f>
        <v>0</v>
      </c>
      <c r="J41">
        <f>STDEV(J20:J22)/SQRT(2)</f>
        <v>0</v>
      </c>
      <c r="K41" t="e">
        <f>STDEV(K20:K22)/SQRT(1)</f>
        <v>#DIV/0!</v>
      </c>
      <c r="M41">
        <v>30</v>
      </c>
      <c r="N41">
        <f>STDEV(N20:N22)/SQRT(3)</f>
        <v>0</v>
      </c>
      <c r="O41">
        <f t="shared" ref="O41:Q41" si="37">STDEV(O20:O22)/SQRT(3)</f>
        <v>0</v>
      </c>
      <c r="P41">
        <f t="shared" si="37"/>
        <v>0</v>
      </c>
      <c r="Q41">
        <f t="shared" si="37"/>
        <v>0</v>
      </c>
    </row>
    <row r="42" spans="1:17" x14ac:dyDescent="0.2">
      <c r="A42">
        <v>60</v>
      </c>
      <c r="B42" t="e">
        <f>STDEV(B23:B25)/SQRT(1)</f>
        <v>#DIV/0!</v>
      </c>
      <c r="C42">
        <f t="shared" ref="C42:E42" si="38">STDEV(C23:C25)/SQRT(3)</f>
        <v>0</v>
      </c>
      <c r="D42">
        <f t="shared" si="38"/>
        <v>0</v>
      </c>
      <c r="E42">
        <f t="shared" si="38"/>
        <v>0</v>
      </c>
      <c r="G42">
        <v>60</v>
      </c>
      <c r="H42">
        <f>STDEV(H23:H25)/SQRT(3)</f>
        <v>0.33333333333333331</v>
      </c>
      <c r="I42">
        <f t="shared" ref="I42:K42" si="39">STDEV(I23:I25)/SQRT(3)</f>
        <v>0.33333333333333331</v>
      </c>
      <c r="J42">
        <f>STDEV(J23:J25)/SQRT(2)</f>
        <v>3.4999999999999996</v>
      </c>
      <c r="K42">
        <f t="shared" si="39"/>
        <v>0</v>
      </c>
      <c r="M42">
        <v>36</v>
      </c>
      <c r="N42">
        <f>STDEV(N23:N25)/SQRT(3)</f>
        <v>0</v>
      </c>
      <c r="O42">
        <f t="shared" ref="O42:Q42" si="40">STDEV(O23:O25)/SQRT(3)</f>
        <v>0</v>
      </c>
      <c r="P42">
        <f t="shared" si="40"/>
        <v>0</v>
      </c>
      <c r="Q42">
        <f t="shared" si="4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 Page</vt:lpstr>
      <vt:lpstr>Exp 1 </vt:lpstr>
      <vt:lpstr>Exp 2</vt:lpstr>
      <vt:lpstr>Exp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Levri, Edward P</cp:lastModifiedBy>
  <dcterms:created xsi:type="dcterms:W3CDTF">2023-02-28T21:28:15Z</dcterms:created>
  <dcterms:modified xsi:type="dcterms:W3CDTF">2023-05-08T20:06:00Z</dcterms:modified>
</cp:coreProperties>
</file>