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4" activeTab="3"/>
  </bookViews>
  <sheets>
    <sheet name="CONTROL" sheetId="1" r:id="rId1"/>
    <sheet name="LC10 SPIRO" sheetId="2" r:id="rId2"/>
    <sheet name="LC 25 SPIRO" sheetId="3" r:id="rId3"/>
    <sheet name="LC50 SPIRO" sheetId="4" r:id="rId4"/>
  </sheets>
  <calcPr calcId="145621"/>
</workbook>
</file>

<file path=xl/calcChain.xml><?xml version="1.0" encoding="utf-8"?>
<calcChain xmlns="http://schemas.openxmlformats.org/spreadsheetml/2006/main">
  <c r="G36" i="3" l="1"/>
  <c r="G39" i="3"/>
  <c r="G40" i="3" s="1"/>
  <c r="G14" i="4" l="1"/>
  <c r="G13" i="4"/>
  <c r="G12" i="4"/>
  <c r="H10" i="4"/>
  <c r="G10" i="4"/>
  <c r="G38" i="3"/>
  <c r="H36" i="3"/>
  <c r="G39" i="1"/>
  <c r="G38" i="1"/>
  <c r="G37" i="1"/>
  <c r="H35" i="1"/>
  <c r="G35" i="1"/>
  <c r="G40" i="2"/>
  <c r="G39" i="2"/>
  <c r="G38" i="2"/>
  <c r="H36" i="2"/>
  <c r="G36" i="2"/>
  <c r="H33" i="2" l="1"/>
  <c r="H29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4" i="2"/>
  <c r="H2" i="2"/>
  <c r="G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2" i="2"/>
  <c r="G33" i="2"/>
  <c r="G34" i="2"/>
  <c r="G4" i="2"/>
  <c r="G3" i="2"/>
  <c r="G2" i="2"/>
  <c r="H3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4" i="1"/>
  <c r="H3" i="1"/>
  <c r="H2" i="1"/>
  <c r="G17" i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G3" i="1"/>
  <c r="G2" i="1"/>
  <c r="H7" i="3" l="1"/>
  <c r="H2" i="3"/>
  <c r="G11" i="3"/>
  <c r="H11" i="3" s="1"/>
  <c r="G6" i="3"/>
  <c r="H6" i="3" s="1"/>
  <c r="G7" i="3"/>
  <c r="G8" i="3"/>
  <c r="H8" i="3" s="1"/>
  <c r="G9" i="3"/>
  <c r="H9" i="3" s="1"/>
  <c r="G10" i="3"/>
  <c r="H10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5" i="3"/>
  <c r="H5" i="3" s="1"/>
  <c r="G4" i="3"/>
  <c r="H4" i="3" s="1"/>
  <c r="G3" i="3"/>
  <c r="H3" i="3" s="1"/>
  <c r="G2" i="3"/>
  <c r="H2" i="4"/>
  <c r="G6" i="4"/>
  <c r="H6" i="4" s="1"/>
  <c r="G5" i="4"/>
  <c r="H5" i="4" s="1"/>
  <c r="G7" i="4"/>
  <c r="H7" i="4" s="1"/>
  <c r="G8" i="4"/>
  <c r="H8" i="4" s="1"/>
  <c r="G4" i="4"/>
  <c r="H4" i="4" s="1"/>
  <c r="G3" i="4"/>
  <c r="H3" i="4" s="1"/>
  <c r="D7" i="4" l="1"/>
  <c r="D3" i="4"/>
  <c r="D8" i="4"/>
  <c r="E8" i="4" s="1"/>
  <c r="C8" i="4"/>
  <c r="C7" i="4"/>
  <c r="D6" i="4" s="1"/>
  <c r="E6" i="4" s="1"/>
  <c r="C6" i="4"/>
  <c r="C5" i="4"/>
  <c r="D4" i="4" s="1"/>
  <c r="E4" i="4" s="1"/>
  <c r="C4" i="4"/>
  <c r="C3" i="4"/>
  <c r="D2" i="4" s="1"/>
  <c r="E2" i="4" s="1"/>
  <c r="E16" i="3"/>
  <c r="E5" i="3"/>
  <c r="E4" i="3"/>
  <c r="E3" i="3"/>
  <c r="E32" i="3"/>
  <c r="E33" i="3"/>
  <c r="E34" i="3"/>
  <c r="D34" i="3"/>
  <c r="D32" i="3"/>
  <c r="D33" i="3"/>
  <c r="C35" i="3"/>
  <c r="C34" i="3"/>
  <c r="C33" i="3"/>
  <c r="C32" i="3"/>
  <c r="D31" i="3" s="1"/>
  <c r="E31" i="3" s="1"/>
  <c r="D24" i="3"/>
  <c r="D13" i="3"/>
  <c r="D7" i="3"/>
  <c r="D6" i="3"/>
  <c r="D5" i="3"/>
  <c r="D4" i="3"/>
  <c r="D3" i="3"/>
  <c r="C25" i="3"/>
  <c r="C10" i="3"/>
  <c r="C4" i="3"/>
  <c r="E7" i="4" l="1"/>
  <c r="D5" i="4"/>
  <c r="E5" i="4" s="1"/>
  <c r="E3" i="4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6" i="2"/>
  <c r="D10" i="2"/>
  <c r="D6" i="2"/>
  <c r="D7" i="2"/>
  <c r="D8" i="2"/>
  <c r="D9" i="2"/>
  <c r="D11" i="2"/>
  <c r="D12" i="2"/>
  <c r="D13" i="2"/>
  <c r="D14" i="2"/>
  <c r="D15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5" i="2"/>
  <c r="D4" i="2"/>
  <c r="D3" i="2"/>
  <c r="D2" i="2"/>
  <c r="D3" i="1"/>
  <c r="D4" i="1"/>
  <c r="D5" i="1"/>
  <c r="D6" i="1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4" i="2"/>
  <c r="C12" i="2"/>
  <c r="C11" i="2"/>
  <c r="C10" i="2"/>
  <c r="C9" i="2"/>
  <c r="C8" i="2"/>
  <c r="C7" i="2"/>
  <c r="C6" i="2"/>
  <c r="C5" i="2"/>
  <c r="E14" i="1" l="1"/>
  <c r="E7" i="1"/>
  <c r="E3" i="1"/>
  <c r="E4" i="1"/>
  <c r="E5" i="1"/>
  <c r="E6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  <c r="D23" i="1"/>
  <c r="D14" i="1"/>
  <c r="D11" i="1"/>
  <c r="D12" i="1"/>
  <c r="D13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9" i="1"/>
  <c r="D7" i="1"/>
  <c r="D8" i="1"/>
  <c r="D10" i="1"/>
  <c r="D2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1" i="3" l="1"/>
  <c r="C30" i="3"/>
  <c r="C29" i="3"/>
  <c r="C28" i="3"/>
  <c r="C27" i="3"/>
  <c r="C26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9" i="3"/>
  <c r="C8" i="3"/>
  <c r="C7" i="3"/>
  <c r="C6" i="3"/>
  <c r="C5" i="3"/>
  <c r="C3" i="3"/>
  <c r="D2" i="3"/>
  <c r="E2" i="3" s="1"/>
  <c r="D23" i="3" l="1"/>
  <c r="E23" i="3" s="1"/>
  <c r="E7" i="3"/>
  <c r="D29" i="3"/>
  <c r="E29" i="3" s="1"/>
  <c r="D27" i="3"/>
  <c r="E27" i="3" s="1"/>
  <c r="D25" i="3"/>
  <c r="E25" i="3" s="1"/>
  <c r="D21" i="3"/>
  <c r="E21" i="3" s="1"/>
  <c r="D19" i="3"/>
  <c r="E19" i="3" s="1"/>
  <c r="D17" i="3"/>
  <c r="E17" i="3" s="1"/>
  <c r="D15" i="3"/>
  <c r="E15" i="3" s="1"/>
  <c r="E13" i="3"/>
  <c r="D11" i="3"/>
  <c r="E11" i="3" s="1"/>
  <c r="D9" i="3"/>
  <c r="E9" i="3" s="1"/>
  <c r="E6" i="3"/>
  <c r="D8" i="3"/>
  <c r="E8" i="3" s="1"/>
  <c r="D10" i="3"/>
  <c r="E10" i="3" s="1"/>
  <c r="D12" i="3"/>
  <c r="E12" i="3" s="1"/>
  <c r="D14" i="3"/>
  <c r="E14" i="3" s="1"/>
  <c r="D16" i="3"/>
  <c r="D18" i="3"/>
  <c r="E18" i="3" s="1"/>
  <c r="D20" i="3"/>
  <c r="E20" i="3" s="1"/>
  <c r="D22" i="3"/>
  <c r="E22" i="3" s="1"/>
  <c r="E24" i="3"/>
  <c r="D26" i="3"/>
  <c r="E26" i="3" s="1"/>
  <c r="D28" i="3"/>
  <c r="E28" i="3" s="1"/>
  <c r="D30" i="3"/>
  <c r="E30" i="3" s="1"/>
</calcChain>
</file>

<file path=xl/sharedStrings.xml><?xml version="1.0" encoding="utf-8"?>
<sst xmlns="http://schemas.openxmlformats.org/spreadsheetml/2006/main" count="49" uniqueCount="16">
  <si>
    <t>x</t>
  </si>
  <si>
    <t>n</t>
  </si>
  <si>
    <t>lx</t>
  </si>
  <si>
    <t>qx</t>
  </si>
  <si>
    <t>dx</t>
  </si>
  <si>
    <t>mx</t>
  </si>
  <si>
    <t>lxmx</t>
  </si>
  <si>
    <t>xlxmx</t>
  </si>
  <si>
    <t>Life table  S. litura CTRL</t>
  </si>
  <si>
    <t>mx=ln Ro/T</t>
  </si>
  <si>
    <t>LC 10 SPIROTETRAMET</t>
  </si>
  <si>
    <t>LC50 SPIROTETRAMET</t>
  </si>
  <si>
    <t>LC25 SPIROTETRAMET</t>
  </si>
  <si>
    <t>Ro</t>
  </si>
  <si>
    <t>T</t>
  </si>
  <si>
    <t>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</si>
</sst>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zoomScaleNormal="100" workbookViewId="0">
      <selection activeCell="D41" sqref="D41"/>
    </sheetView>
  </sheetViews>
  <sheetFormatPr defaultRowHeight="15" x14ac:dyDescent="0.25"/>
  <sheetData>
    <row r="1" spans="1:17" ht="15.75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6</v>
      </c>
      <c r="H1" t="s">
        <v>7</v>
      </c>
      <c r="O1" s="5" t="s">
        <v>8</v>
      </c>
      <c r="P1" s="5"/>
      <c r="Q1" s="5"/>
    </row>
    <row r="2" spans="1:17" ht="15.75" x14ac:dyDescent="0.25">
      <c r="A2" s="1">
        <v>0</v>
      </c>
      <c r="B2" s="1">
        <v>40</v>
      </c>
      <c r="C2" s="1">
        <v>1</v>
      </c>
      <c r="D2" s="1">
        <f>C2-C3</f>
        <v>0</v>
      </c>
      <c r="E2" s="1">
        <f>D2/C2</f>
        <v>0</v>
      </c>
      <c r="F2" s="1">
        <v>0</v>
      </c>
      <c r="G2" s="1">
        <f>C2*F2</f>
        <v>0</v>
      </c>
      <c r="H2" s="1">
        <f>G2*A2</f>
        <v>0</v>
      </c>
      <c r="O2" s="5"/>
      <c r="P2" s="5"/>
      <c r="Q2" s="5"/>
    </row>
    <row r="3" spans="1:17" x14ac:dyDescent="0.25">
      <c r="A3" s="1">
        <v>1</v>
      </c>
      <c r="B3" s="1">
        <v>40</v>
      </c>
      <c r="C3" s="1">
        <v>1</v>
      </c>
      <c r="D3" s="1">
        <f t="shared" ref="D3:D6" si="0">C3-C4</f>
        <v>0</v>
      </c>
      <c r="E3" s="1">
        <f t="shared" ref="E3:E33" si="1">D3/C3</f>
        <v>0</v>
      </c>
      <c r="F3" s="1">
        <v>0</v>
      </c>
      <c r="G3" s="1">
        <f>C3*F3</f>
        <v>0</v>
      </c>
      <c r="H3" s="1">
        <f>G3*A3</f>
        <v>0</v>
      </c>
    </row>
    <row r="4" spans="1:17" x14ac:dyDescent="0.25">
      <c r="A4" s="1">
        <v>2</v>
      </c>
      <c r="B4" s="1">
        <v>40</v>
      </c>
      <c r="C4" s="1">
        <v>1</v>
      </c>
      <c r="D4" s="1">
        <f t="shared" si="0"/>
        <v>5.0000000000000044E-2</v>
      </c>
      <c r="E4" s="1">
        <f t="shared" si="1"/>
        <v>5.0000000000000044E-2</v>
      </c>
      <c r="F4" s="1">
        <v>2</v>
      </c>
      <c r="G4" s="1">
        <f>C4*F4</f>
        <v>2</v>
      </c>
      <c r="H4" s="1">
        <f>G4*A4</f>
        <v>4</v>
      </c>
    </row>
    <row r="5" spans="1:17" x14ac:dyDescent="0.25">
      <c r="A5" s="1">
        <v>3</v>
      </c>
      <c r="B5" s="1">
        <v>38</v>
      </c>
      <c r="C5" s="1">
        <f>B5/B2</f>
        <v>0.95</v>
      </c>
      <c r="D5" s="1">
        <f t="shared" si="0"/>
        <v>0</v>
      </c>
      <c r="E5" s="1">
        <f t="shared" si="1"/>
        <v>0</v>
      </c>
      <c r="F5" s="1">
        <v>0</v>
      </c>
      <c r="G5" s="1">
        <f t="shared" ref="G5:G33" si="2">C5*F5</f>
        <v>0</v>
      </c>
      <c r="H5" s="1">
        <f t="shared" ref="H5:H33" si="3">G5*A5</f>
        <v>0</v>
      </c>
    </row>
    <row r="6" spans="1:17" x14ac:dyDescent="0.25">
      <c r="A6" s="1">
        <v>4</v>
      </c>
      <c r="B6" s="1">
        <v>38</v>
      </c>
      <c r="C6" s="1">
        <f>B6/B2</f>
        <v>0.95</v>
      </c>
      <c r="D6" s="1">
        <f t="shared" si="0"/>
        <v>0</v>
      </c>
      <c r="E6" s="1">
        <f t="shared" si="1"/>
        <v>0</v>
      </c>
      <c r="F6" s="1">
        <v>0</v>
      </c>
      <c r="G6" s="1">
        <f t="shared" si="2"/>
        <v>0</v>
      </c>
      <c r="H6" s="1">
        <f t="shared" si="3"/>
        <v>0</v>
      </c>
    </row>
    <row r="7" spans="1:17" x14ac:dyDescent="0.25">
      <c r="A7" s="1">
        <v>5</v>
      </c>
      <c r="B7" s="1">
        <v>38</v>
      </c>
      <c r="C7" s="1">
        <f>B7/B2</f>
        <v>0.95</v>
      </c>
      <c r="D7" s="1">
        <f>C7-C8</f>
        <v>2.4999999999999911E-2</v>
      </c>
      <c r="E7" s="1">
        <f>D7/C7</f>
        <v>2.6315789473684119E-2</v>
      </c>
      <c r="F7" s="1">
        <v>1</v>
      </c>
      <c r="G7" s="1">
        <f t="shared" si="2"/>
        <v>0.95</v>
      </c>
      <c r="H7" s="1">
        <f t="shared" si="3"/>
        <v>4.75</v>
      </c>
    </row>
    <row r="8" spans="1:17" x14ac:dyDescent="0.25">
      <c r="A8" s="1">
        <v>6</v>
      </c>
      <c r="B8" s="1">
        <v>37</v>
      </c>
      <c r="C8" s="1">
        <f>B8/B2</f>
        <v>0.92500000000000004</v>
      </c>
      <c r="D8" s="1">
        <f t="shared" ref="D8:D33" si="4">C8-C9</f>
        <v>0</v>
      </c>
      <c r="E8" s="1">
        <f t="shared" si="1"/>
        <v>0</v>
      </c>
      <c r="F8" s="1">
        <v>0</v>
      </c>
      <c r="G8" s="1">
        <f t="shared" si="2"/>
        <v>0</v>
      </c>
      <c r="H8" s="1">
        <f t="shared" si="3"/>
        <v>0</v>
      </c>
    </row>
    <row r="9" spans="1:17" x14ac:dyDescent="0.25">
      <c r="A9" s="1">
        <v>7</v>
      </c>
      <c r="B9" s="1">
        <v>37</v>
      </c>
      <c r="C9" s="1">
        <f>B9/B2</f>
        <v>0.92500000000000004</v>
      </c>
      <c r="D9" s="1">
        <f>C9-C10</f>
        <v>2.5000000000000022E-2</v>
      </c>
      <c r="E9" s="1">
        <f t="shared" si="1"/>
        <v>2.7027027027027049E-2</v>
      </c>
      <c r="F9" s="1">
        <v>1</v>
      </c>
      <c r="G9" s="1">
        <f t="shared" si="2"/>
        <v>0.92500000000000004</v>
      </c>
      <c r="H9" s="1">
        <f t="shared" si="3"/>
        <v>6.4750000000000005</v>
      </c>
    </row>
    <row r="10" spans="1:17" x14ac:dyDescent="0.25">
      <c r="A10" s="1">
        <v>8</v>
      </c>
      <c r="B10" s="1">
        <v>36</v>
      </c>
      <c r="C10" s="1">
        <f>B10/B2</f>
        <v>0.9</v>
      </c>
      <c r="D10" s="1">
        <f t="shared" si="4"/>
        <v>0</v>
      </c>
      <c r="E10" s="1">
        <f t="shared" si="1"/>
        <v>0</v>
      </c>
      <c r="F10" s="1">
        <v>0</v>
      </c>
      <c r="G10" s="1">
        <f t="shared" si="2"/>
        <v>0</v>
      </c>
      <c r="H10" s="1">
        <f t="shared" si="3"/>
        <v>0</v>
      </c>
    </row>
    <row r="11" spans="1:17" x14ac:dyDescent="0.25">
      <c r="A11" s="1">
        <v>9</v>
      </c>
      <c r="B11" s="1">
        <v>36</v>
      </c>
      <c r="C11" s="1">
        <f>B11/B2</f>
        <v>0.9</v>
      </c>
      <c r="D11" s="1">
        <f t="shared" si="4"/>
        <v>0</v>
      </c>
      <c r="E11" s="1">
        <f t="shared" si="1"/>
        <v>0</v>
      </c>
      <c r="F11" s="1">
        <v>0</v>
      </c>
      <c r="G11" s="1">
        <f t="shared" si="2"/>
        <v>0</v>
      </c>
      <c r="H11" s="1">
        <f t="shared" si="3"/>
        <v>0</v>
      </c>
    </row>
    <row r="12" spans="1:17" x14ac:dyDescent="0.25">
      <c r="A12" s="1">
        <v>10</v>
      </c>
      <c r="B12" s="1">
        <v>36</v>
      </c>
      <c r="C12" s="1">
        <f>B12/B2</f>
        <v>0.9</v>
      </c>
      <c r="D12" s="1">
        <f t="shared" si="4"/>
        <v>0</v>
      </c>
      <c r="E12" s="1">
        <f t="shared" si="1"/>
        <v>0</v>
      </c>
      <c r="F12" s="1">
        <v>0</v>
      </c>
      <c r="G12" s="1">
        <f t="shared" si="2"/>
        <v>0</v>
      </c>
      <c r="H12" s="1">
        <f t="shared" si="3"/>
        <v>0</v>
      </c>
    </row>
    <row r="13" spans="1:17" x14ac:dyDescent="0.25">
      <c r="A13" s="1">
        <v>11</v>
      </c>
      <c r="B13" s="1">
        <v>36</v>
      </c>
      <c r="C13" s="1">
        <f>B13/B2</f>
        <v>0.9</v>
      </c>
      <c r="D13" s="1">
        <f t="shared" si="4"/>
        <v>0</v>
      </c>
      <c r="E13" s="1">
        <f t="shared" si="1"/>
        <v>0</v>
      </c>
      <c r="F13" s="1">
        <v>0</v>
      </c>
      <c r="G13" s="1">
        <f t="shared" si="2"/>
        <v>0</v>
      </c>
      <c r="H13" s="1">
        <f t="shared" si="3"/>
        <v>0</v>
      </c>
    </row>
    <row r="14" spans="1:17" x14ac:dyDescent="0.25">
      <c r="A14" s="1">
        <v>12</v>
      </c>
      <c r="B14" s="1">
        <v>36</v>
      </c>
      <c r="C14" s="1">
        <f>B14/B2</f>
        <v>0.9</v>
      </c>
      <c r="D14" s="1">
        <f>C14-C15</f>
        <v>2.5000000000000022E-2</v>
      </c>
      <c r="E14" s="1">
        <f>D14/C14</f>
        <v>2.7777777777777801E-2</v>
      </c>
      <c r="F14" s="1">
        <v>1</v>
      </c>
      <c r="G14" s="1">
        <f t="shared" si="2"/>
        <v>0.9</v>
      </c>
      <c r="H14" s="1">
        <f t="shared" si="3"/>
        <v>10.8</v>
      </c>
    </row>
    <row r="15" spans="1:17" x14ac:dyDescent="0.25">
      <c r="A15" s="1">
        <v>13</v>
      </c>
      <c r="B15" s="1">
        <v>35</v>
      </c>
      <c r="C15" s="1">
        <f>B15/B2</f>
        <v>0.875</v>
      </c>
      <c r="D15" s="1">
        <f t="shared" si="4"/>
        <v>0</v>
      </c>
      <c r="E15" s="1">
        <f t="shared" si="1"/>
        <v>0</v>
      </c>
      <c r="F15" s="1">
        <v>0</v>
      </c>
      <c r="G15" s="1">
        <f t="shared" si="2"/>
        <v>0</v>
      </c>
      <c r="H15" s="1">
        <f t="shared" si="3"/>
        <v>0</v>
      </c>
    </row>
    <row r="16" spans="1:17" x14ac:dyDescent="0.25">
      <c r="A16" s="1">
        <v>14</v>
      </c>
      <c r="B16" s="1">
        <v>35</v>
      </c>
      <c r="C16" s="1">
        <f>B16/B2</f>
        <v>0.875</v>
      </c>
      <c r="D16" s="1">
        <f t="shared" si="4"/>
        <v>0</v>
      </c>
      <c r="E16" s="1">
        <f t="shared" si="1"/>
        <v>0</v>
      </c>
      <c r="F16" s="1">
        <v>0</v>
      </c>
      <c r="G16" s="1">
        <f t="shared" si="2"/>
        <v>0</v>
      </c>
      <c r="H16" s="1">
        <f t="shared" si="3"/>
        <v>0</v>
      </c>
    </row>
    <row r="17" spans="1:11" x14ac:dyDescent="0.25">
      <c r="A17" s="1">
        <v>15</v>
      </c>
      <c r="B17" s="1">
        <v>35</v>
      </c>
      <c r="C17" s="1">
        <f>B17/B2</f>
        <v>0.875</v>
      </c>
      <c r="D17" s="1">
        <f t="shared" si="4"/>
        <v>2.5000000000000022E-2</v>
      </c>
      <c r="E17" s="1">
        <f t="shared" si="1"/>
        <v>2.8571428571428598E-2</v>
      </c>
      <c r="F17" s="1">
        <v>1</v>
      </c>
      <c r="G17" s="1">
        <f>C17*F17</f>
        <v>0.875</v>
      </c>
      <c r="H17" s="1">
        <f t="shared" si="3"/>
        <v>13.125</v>
      </c>
    </row>
    <row r="18" spans="1:11" x14ac:dyDescent="0.25">
      <c r="A18" s="1">
        <v>16</v>
      </c>
      <c r="B18" s="1">
        <v>34</v>
      </c>
      <c r="C18" s="1">
        <f>B18/B2</f>
        <v>0.85</v>
      </c>
      <c r="D18" s="1">
        <f t="shared" si="4"/>
        <v>0</v>
      </c>
      <c r="E18" s="1">
        <f t="shared" si="1"/>
        <v>0</v>
      </c>
      <c r="F18" s="1">
        <v>0</v>
      </c>
      <c r="G18" s="1">
        <f t="shared" si="2"/>
        <v>0</v>
      </c>
      <c r="H18" s="1">
        <f t="shared" si="3"/>
        <v>0</v>
      </c>
    </row>
    <row r="19" spans="1:11" x14ac:dyDescent="0.25">
      <c r="A19" s="1">
        <v>17</v>
      </c>
      <c r="B19" s="1">
        <v>34</v>
      </c>
      <c r="C19" s="1">
        <f>B19/B2</f>
        <v>0.85</v>
      </c>
      <c r="D19" s="1">
        <f t="shared" si="4"/>
        <v>0</v>
      </c>
      <c r="E19" s="1">
        <f t="shared" si="1"/>
        <v>0</v>
      </c>
      <c r="F19" s="1">
        <v>0</v>
      </c>
      <c r="G19" s="1">
        <f t="shared" si="2"/>
        <v>0</v>
      </c>
      <c r="H19" s="1">
        <f t="shared" si="3"/>
        <v>0</v>
      </c>
    </row>
    <row r="20" spans="1:11" x14ac:dyDescent="0.25">
      <c r="A20" s="1">
        <v>18</v>
      </c>
      <c r="B20" s="1">
        <v>34</v>
      </c>
      <c r="C20" s="1">
        <f>B20/B2</f>
        <v>0.85</v>
      </c>
      <c r="D20" s="1">
        <f t="shared" si="4"/>
        <v>0</v>
      </c>
      <c r="E20" s="1">
        <f t="shared" si="1"/>
        <v>0</v>
      </c>
      <c r="F20" s="1">
        <v>0</v>
      </c>
      <c r="G20" s="1">
        <f t="shared" si="2"/>
        <v>0</v>
      </c>
      <c r="H20" s="1">
        <f t="shared" si="3"/>
        <v>0</v>
      </c>
    </row>
    <row r="21" spans="1:11" x14ac:dyDescent="0.25">
      <c r="A21" s="1">
        <v>19</v>
      </c>
      <c r="B21" s="1">
        <v>34</v>
      </c>
      <c r="C21" s="1">
        <f>B21/B2</f>
        <v>0.85</v>
      </c>
      <c r="D21" s="1">
        <f t="shared" si="4"/>
        <v>0</v>
      </c>
      <c r="E21" s="1">
        <f t="shared" si="1"/>
        <v>0</v>
      </c>
      <c r="F21" s="1">
        <v>0</v>
      </c>
      <c r="G21" s="1">
        <f t="shared" si="2"/>
        <v>0</v>
      </c>
      <c r="H21" s="1">
        <f t="shared" si="3"/>
        <v>0</v>
      </c>
    </row>
    <row r="22" spans="1:11" x14ac:dyDescent="0.25">
      <c r="A22" s="1">
        <v>20</v>
      </c>
      <c r="B22" s="1">
        <v>34</v>
      </c>
      <c r="C22" s="1">
        <f>B22/B2</f>
        <v>0.85</v>
      </c>
      <c r="D22" s="1">
        <f t="shared" si="4"/>
        <v>0</v>
      </c>
      <c r="E22" s="1">
        <f t="shared" si="1"/>
        <v>0</v>
      </c>
      <c r="F22" s="1">
        <v>0</v>
      </c>
      <c r="G22" s="1">
        <f t="shared" si="2"/>
        <v>0</v>
      </c>
      <c r="H22" s="1">
        <f t="shared" si="3"/>
        <v>0</v>
      </c>
    </row>
    <row r="23" spans="1:11" ht="22.5" x14ac:dyDescent="0.3">
      <c r="A23" s="1">
        <v>21</v>
      </c>
      <c r="B23" s="1">
        <v>34</v>
      </c>
      <c r="C23" s="1">
        <f>B23/B2</f>
        <v>0.85</v>
      </c>
      <c r="D23" s="1">
        <f>C23-C24</f>
        <v>4.9999999999999933E-2</v>
      </c>
      <c r="E23" s="1">
        <f t="shared" si="1"/>
        <v>5.8823529411764629E-2</v>
      </c>
      <c r="F23" s="1">
        <v>2</v>
      </c>
      <c r="G23" s="1">
        <f t="shared" si="2"/>
        <v>1.7</v>
      </c>
      <c r="H23" s="1">
        <f t="shared" si="3"/>
        <v>35.699999999999996</v>
      </c>
      <c r="K23" s="2" t="s">
        <v>9</v>
      </c>
    </row>
    <row r="24" spans="1:11" x14ac:dyDescent="0.25">
      <c r="A24" s="1">
        <v>22</v>
      </c>
      <c r="B24" s="1">
        <v>32</v>
      </c>
      <c r="C24" s="1">
        <f>B24/B2</f>
        <v>0.8</v>
      </c>
      <c r="D24" s="1">
        <f t="shared" si="4"/>
        <v>0</v>
      </c>
      <c r="E24" s="1">
        <f t="shared" si="1"/>
        <v>0</v>
      </c>
      <c r="F24" s="1">
        <v>0</v>
      </c>
      <c r="G24" s="1">
        <f t="shared" si="2"/>
        <v>0</v>
      </c>
      <c r="H24" s="1">
        <f t="shared" si="3"/>
        <v>0</v>
      </c>
    </row>
    <row r="25" spans="1:11" x14ac:dyDescent="0.25">
      <c r="A25" s="1">
        <v>23</v>
      </c>
      <c r="B25" s="1">
        <v>32</v>
      </c>
      <c r="C25" s="1">
        <f>B25/B2</f>
        <v>0.8</v>
      </c>
      <c r="D25" s="1">
        <f t="shared" si="4"/>
        <v>0.10000000000000009</v>
      </c>
      <c r="E25" s="1">
        <f t="shared" si="1"/>
        <v>0.12500000000000011</v>
      </c>
      <c r="F25" s="1">
        <v>4</v>
      </c>
      <c r="G25" s="1">
        <f t="shared" si="2"/>
        <v>3.2</v>
      </c>
      <c r="H25" s="1">
        <f t="shared" si="3"/>
        <v>73.600000000000009</v>
      </c>
    </row>
    <row r="26" spans="1:11" x14ac:dyDescent="0.25">
      <c r="A26" s="1">
        <v>24</v>
      </c>
      <c r="B26" s="1">
        <v>28</v>
      </c>
      <c r="C26" s="1">
        <f>B26/B2</f>
        <v>0.7</v>
      </c>
      <c r="D26" s="1">
        <f t="shared" si="4"/>
        <v>0</v>
      </c>
      <c r="E26" s="1">
        <f t="shared" si="1"/>
        <v>0</v>
      </c>
      <c r="F26" s="1">
        <v>0</v>
      </c>
      <c r="G26" s="1">
        <f t="shared" si="2"/>
        <v>0</v>
      </c>
      <c r="H26" s="1">
        <f t="shared" si="3"/>
        <v>0</v>
      </c>
    </row>
    <row r="27" spans="1:11" x14ac:dyDescent="0.25">
      <c r="A27" s="1">
        <v>25</v>
      </c>
      <c r="B27" s="1">
        <v>28</v>
      </c>
      <c r="C27" s="1">
        <f>B27/B2</f>
        <v>0.7</v>
      </c>
      <c r="D27" s="1">
        <f t="shared" si="4"/>
        <v>0</v>
      </c>
      <c r="E27" s="1">
        <f t="shared" si="1"/>
        <v>0</v>
      </c>
      <c r="F27" s="1">
        <v>0</v>
      </c>
      <c r="G27" s="1">
        <f t="shared" si="2"/>
        <v>0</v>
      </c>
      <c r="H27" s="1">
        <f t="shared" si="3"/>
        <v>0</v>
      </c>
    </row>
    <row r="28" spans="1:11" x14ac:dyDescent="0.25">
      <c r="A28" s="1">
        <v>26</v>
      </c>
      <c r="B28" s="1">
        <v>28</v>
      </c>
      <c r="C28" s="1">
        <f>B28/B2</f>
        <v>0.7</v>
      </c>
      <c r="D28" s="1">
        <f t="shared" si="4"/>
        <v>0</v>
      </c>
      <c r="E28" s="1">
        <f t="shared" si="1"/>
        <v>0</v>
      </c>
      <c r="F28" s="1">
        <v>0</v>
      </c>
      <c r="G28" s="1">
        <f t="shared" si="2"/>
        <v>0</v>
      </c>
      <c r="H28" s="1">
        <f t="shared" si="3"/>
        <v>0</v>
      </c>
    </row>
    <row r="29" spans="1:11" x14ac:dyDescent="0.25">
      <c r="A29" s="1">
        <v>27</v>
      </c>
      <c r="B29" s="1">
        <v>28</v>
      </c>
      <c r="C29" s="1">
        <f>B29/B2</f>
        <v>0.7</v>
      </c>
      <c r="D29" s="1">
        <f t="shared" si="4"/>
        <v>0</v>
      </c>
      <c r="E29" s="1">
        <f t="shared" si="1"/>
        <v>0</v>
      </c>
      <c r="F29" s="1">
        <v>0</v>
      </c>
      <c r="G29" s="1">
        <f t="shared" si="2"/>
        <v>0</v>
      </c>
      <c r="H29" s="1">
        <f t="shared" si="3"/>
        <v>0</v>
      </c>
    </row>
    <row r="30" spans="1:11" x14ac:dyDescent="0.25">
      <c r="A30" s="1">
        <v>28</v>
      </c>
      <c r="B30" s="1">
        <v>28</v>
      </c>
      <c r="C30" s="1">
        <f>B30/B2</f>
        <v>0.7</v>
      </c>
      <c r="D30" s="1">
        <f t="shared" si="4"/>
        <v>7.4999999999999956E-2</v>
      </c>
      <c r="E30" s="1">
        <f t="shared" si="1"/>
        <v>0.10714285714285708</v>
      </c>
      <c r="F30" s="1">
        <v>3</v>
      </c>
      <c r="G30" s="1">
        <f t="shared" si="2"/>
        <v>2.0999999999999996</v>
      </c>
      <c r="H30" s="1">
        <f>G30*A30</f>
        <v>58.79999999999999</v>
      </c>
    </row>
    <row r="31" spans="1:11" x14ac:dyDescent="0.25">
      <c r="A31" s="1">
        <v>29</v>
      </c>
      <c r="B31" s="1">
        <v>25</v>
      </c>
      <c r="C31" s="1">
        <f>B31/B2</f>
        <v>0.625</v>
      </c>
      <c r="D31" s="1">
        <f t="shared" si="4"/>
        <v>9.9999999999999978E-2</v>
      </c>
      <c r="E31" s="1">
        <f t="shared" si="1"/>
        <v>0.15999999999999998</v>
      </c>
      <c r="F31" s="1">
        <v>4</v>
      </c>
      <c r="G31" s="1">
        <f t="shared" si="2"/>
        <v>2.5</v>
      </c>
      <c r="H31" s="1">
        <f t="shared" si="3"/>
        <v>72.5</v>
      </c>
    </row>
    <row r="32" spans="1:11" x14ac:dyDescent="0.25">
      <c r="A32" s="1">
        <v>31</v>
      </c>
      <c r="B32" s="1">
        <v>21</v>
      </c>
      <c r="C32" s="3">
        <f>B32/B2</f>
        <v>0.52500000000000002</v>
      </c>
      <c r="D32" s="1">
        <f t="shared" si="4"/>
        <v>7.5000000000000011E-2</v>
      </c>
      <c r="E32" s="1">
        <f t="shared" si="1"/>
        <v>0.14285714285714288</v>
      </c>
      <c r="F32" s="1">
        <v>3</v>
      </c>
      <c r="G32" s="1">
        <f t="shared" si="2"/>
        <v>1.5750000000000002</v>
      </c>
      <c r="H32" s="1">
        <f t="shared" si="3"/>
        <v>48.825000000000003</v>
      </c>
    </row>
    <row r="33" spans="1:8" x14ac:dyDescent="0.25">
      <c r="A33" s="1">
        <v>32</v>
      </c>
      <c r="B33" s="1">
        <v>18</v>
      </c>
      <c r="C33" s="3">
        <f>B33/B2</f>
        <v>0.45</v>
      </c>
      <c r="D33" s="1">
        <f t="shared" si="4"/>
        <v>0.125</v>
      </c>
      <c r="E33" s="1">
        <f t="shared" si="1"/>
        <v>0.27777777777777779</v>
      </c>
      <c r="F33" s="1">
        <v>5</v>
      </c>
      <c r="G33" s="1">
        <f t="shared" si="2"/>
        <v>2.25</v>
      </c>
      <c r="H33" s="1">
        <f t="shared" si="3"/>
        <v>72</v>
      </c>
    </row>
    <row r="34" spans="1:8" x14ac:dyDescent="0.25">
      <c r="A34" s="1">
        <v>33</v>
      </c>
      <c r="B34" s="1">
        <v>13</v>
      </c>
      <c r="C34" s="1">
        <f>B34/B2</f>
        <v>0.32500000000000001</v>
      </c>
      <c r="D34" s="1"/>
      <c r="E34" s="1"/>
    </row>
    <row r="35" spans="1:8" x14ac:dyDescent="0.25">
      <c r="C35" s="4"/>
      <c r="G35" s="6">
        <f>SUM(G2:G33)</f>
        <v>18.975000000000001</v>
      </c>
      <c r="H35" s="6">
        <f>SUM(H2:H33)</f>
        <v>400.57499999999999</v>
      </c>
    </row>
    <row r="36" spans="1:8" x14ac:dyDescent="0.25">
      <c r="G36" s="7"/>
      <c r="H36" s="7"/>
    </row>
    <row r="37" spans="1:8" x14ac:dyDescent="0.25">
      <c r="E37" s="7"/>
      <c r="F37" s="7" t="s">
        <v>13</v>
      </c>
      <c r="G37" s="7">
        <f>SUM(G2:G33)</f>
        <v>18.975000000000001</v>
      </c>
      <c r="H37" s="7"/>
    </row>
    <row r="38" spans="1:8" x14ac:dyDescent="0.25">
      <c r="E38" s="7"/>
      <c r="F38" s="7" t="s">
        <v>14</v>
      </c>
      <c r="G38" s="7">
        <f>H35/G35</f>
        <v>21.110671936758891</v>
      </c>
      <c r="H38" s="7"/>
    </row>
    <row r="39" spans="1:8" x14ac:dyDescent="0.25">
      <c r="E39" s="7"/>
      <c r="F39" s="7" t="s">
        <v>15</v>
      </c>
      <c r="G39" s="7">
        <f>LN(G37)/G38</f>
        <v>0.13941395764655842</v>
      </c>
      <c r="H39" s="7"/>
    </row>
    <row r="40" spans="1:8" x14ac:dyDescent="0.25">
      <c r="E40" s="7"/>
      <c r="F4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0" workbookViewId="0">
      <selection activeCell="G40" sqref="G40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6</v>
      </c>
      <c r="H1" t="s">
        <v>7</v>
      </c>
      <c r="M1" t="s">
        <v>10</v>
      </c>
    </row>
    <row r="2" spans="1:13" x14ac:dyDescent="0.25">
      <c r="A2" s="1">
        <v>0</v>
      </c>
      <c r="B2" s="1">
        <v>40</v>
      </c>
      <c r="C2" s="1">
        <v>1</v>
      </c>
      <c r="D2" s="1">
        <f>C2-C3</f>
        <v>0</v>
      </c>
      <c r="E2" s="1">
        <f>D2/C2</f>
        <v>0</v>
      </c>
      <c r="F2" s="1">
        <v>0</v>
      </c>
      <c r="G2" s="1">
        <f>C2*F2</f>
        <v>0</v>
      </c>
      <c r="H2" s="1">
        <f>G2*A2</f>
        <v>0</v>
      </c>
    </row>
    <row r="3" spans="1:13" x14ac:dyDescent="0.25">
      <c r="A3" s="1">
        <v>1</v>
      </c>
      <c r="B3" s="1">
        <v>40</v>
      </c>
      <c r="C3" s="1">
        <v>1</v>
      </c>
      <c r="D3" s="1">
        <f>C3-C4</f>
        <v>0</v>
      </c>
      <c r="E3" s="1">
        <f>D3/C3</f>
        <v>0</v>
      </c>
      <c r="F3" s="1">
        <v>0</v>
      </c>
      <c r="G3" s="1">
        <f>C3*F3</f>
        <v>0</v>
      </c>
      <c r="H3" s="1">
        <f t="shared" ref="H3:H34" si="0">G3*A3</f>
        <v>0</v>
      </c>
    </row>
    <row r="4" spans="1:13" x14ac:dyDescent="0.25">
      <c r="A4" s="1">
        <v>2</v>
      </c>
      <c r="B4" s="1">
        <v>40</v>
      </c>
      <c r="C4" s="1">
        <v>1</v>
      </c>
      <c r="D4" s="1">
        <f>C4-C5</f>
        <v>0.125</v>
      </c>
      <c r="E4" s="1">
        <f>D4/C4</f>
        <v>0.125</v>
      </c>
      <c r="F4" s="1">
        <v>5</v>
      </c>
      <c r="G4" s="1">
        <f>C4*F4</f>
        <v>5</v>
      </c>
      <c r="H4" s="1">
        <f t="shared" si="0"/>
        <v>10</v>
      </c>
    </row>
    <row r="5" spans="1:13" x14ac:dyDescent="0.25">
      <c r="A5" s="1">
        <v>3</v>
      </c>
      <c r="B5" s="1">
        <v>35</v>
      </c>
      <c r="C5" s="1">
        <f>B5/B2</f>
        <v>0.875</v>
      </c>
      <c r="D5" s="1">
        <f>C5-C6</f>
        <v>7.4999999999999956E-2</v>
      </c>
      <c r="E5" s="1">
        <f t="shared" ref="E5:E35" si="1">D5/C5</f>
        <v>8.571428571428566E-2</v>
      </c>
      <c r="F5" s="1">
        <v>3</v>
      </c>
      <c r="G5" s="1">
        <f t="shared" ref="G5:G34" si="2">C5*F5</f>
        <v>2.625</v>
      </c>
      <c r="H5" s="1">
        <f t="shared" si="0"/>
        <v>7.875</v>
      </c>
    </row>
    <row r="6" spans="1:13" x14ac:dyDescent="0.25">
      <c r="A6" s="1">
        <v>4</v>
      </c>
      <c r="B6" s="1">
        <v>32</v>
      </c>
      <c r="C6" s="1">
        <f>B6/B2</f>
        <v>0.8</v>
      </c>
      <c r="D6" s="1">
        <f t="shared" ref="D6:D35" si="3">C6-C7</f>
        <v>0.17500000000000004</v>
      </c>
      <c r="E6" s="1">
        <f t="shared" si="1"/>
        <v>0.21875000000000006</v>
      </c>
      <c r="F6" s="1">
        <v>7</v>
      </c>
      <c r="G6" s="1">
        <f t="shared" si="2"/>
        <v>5.6000000000000005</v>
      </c>
      <c r="H6" s="1">
        <f t="shared" si="0"/>
        <v>22.400000000000002</v>
      </c>
    </row>
    <row r="7" spans="1:13" x14ac:dyDescent="0.25">
      <c r="A7" s="1">
        <v>5</v>
      </c>
      <c r="B7" s="1">
        <v>25</v>
      </c>
      <c r="C7" s="1">
        <f>B7/B2</f>
        <v>0.625</v>
      </c>
      <c r="D7" s="1">
        <f t="shared" si="3"/>
        <v>0</v>
      </c>
      <c r="E7" s="1">
        <f t="shared" si="1"/>
        <v>0</v>
      </c>
      <c r="F7" s="1">
        <v>0</v>
      </c>
      <c r="G7" s="1">
        <f t="shared" si="2"/>
        <v>0</v>
      </c>
      <c r="H7" s="1">
        <f t="shared" si="0"/>
        <v>0</v>
      </c>
    </row>
    <row r="8" spans="1:13" x14ac:dyDescent="0.25">
      <c r="A8" s="1">
        <v>6</v>
      </c>
      <c r="B8" s="1">
        <v>25</v>
      </c>
      <c r="C8" s="1">
        <f>B8/B2</f>
        <v>0.625</v>
      </c>
      <c r="D8" s="1">
        <f t="shared" si="3"/>
        <v>5.0000000000000044E-2</v>
      </c>
      <c r="E8" s="1">
        <f t="shared" si="1"/>
        <v>8.0000000000000071E-2</v>
      </c>
      <c r="F8" s="1">
        <v>2</v>
      </c>
      <c r="G8" s="1">
        <f t="shared" si="2"/>
        <v>1.25</v>
      </c>
      <c r="H8" s="1">
        <f t="shared" si="0"/>
        <v>7.5</v>
      </c>
    </row>
    <row r="9" spans="1:13" x14ac:dyDescent="0.25">
      <c r="A9" s="1">
        <v>7</v>
      </c>
      <c r="B9" s="1">
        <v>23</v>
      </c>
      <c r="C9" s="1">
        <f>B9/B2</f>
        <v>0.57499999999999996</v>
      </c>
      <c r="D9" s="1">
        <f t="shared" si="3"/>
        <v>2.4999999999999911E-2</v>
      </c>
      <c r="E9" s="1">
        <f t="shared" si="1"/>
        <v>4.3478260869565064E-2</v>
      </c>
      <c r="F9" s="1">
        <v>1</v>
      </c>
      <c r="G9" s="1">
        <f t="shared" si="2"/>
        <v>0.57499999999999996</v>
      </c>
      <c r="H9" s="1">
        <f t="shared" si="0"/>
        <v>4.0249999999999995</v>
      </c>
    </row>
    <row r="10" spans="1:13" x14ac:dyDescent="0.25">
      <c r="A10" s="1">
        <v>8</v>
      </c>
      <c r="B10" s="1">
        <v>22</v>
      </c>
      <c r="C10" s="1">
        <f>B10/B2</f>
        <v>0.55000000000000004</v>
      </c>
      <c r="D10" s="1">
        <f>C10-C11</f>
        <v>0</v>
      </c>
      <c r="E10" s="1">
        <f t="shared" si="1"/>
        <v>0</v>
      </c>
      <c r="F10" s="1">
        <v>0</v>
      </c>
      <c r="G10" s="1">
        <f t="shared" si="2"/>
        <v>0</v>
      </c>
      <c r="H10" s="1">
        <f t="shared" si="0"/>
        <v>0</v>
      </c>
    </row>
    <row r="11" spans="1:13" x14ac:dyDescent="0.25">
      <c r="A11" s="1">
        <v>9</v>
      </c>
      <c r="B11" s="1">
        <v>22</v>
      </c>
      <c r="C11" s="1">
        <f>B11/B2</f>
        <v>0.55000000000000004</v>
      </c>
      <c r="D11" s="1">
        <f t="shared" si="3"/>
        <v>0</v>
      </c>
      <c r="E11" s="1">
        <f t="shared" si="1"/>
        <v>0</v>
      </c>
      <c r="F11" s="1">
        <v>0</v>
      </c>
      <c r="G11" s="1">
        <f t="shared" si="2"/>
        <v>0</v>
      </c>
      <c r="H11" s="1">
        <f t="shared" si="0"/>
        <v>0</v>
      </c>
    </row>
    <row r="12" spans="1:13" x14ac:dyDescent="0.25">
      <c r="A12" s="1">
        <v>10</v>
      </c>
      <c r="B12" s="1">
        <v>22</v>
      </c>
      <c r="C12" s="1">
        <f>B12/B2</f>
        <v>0.55000000000000004</v>
      </c>
      <c r="D12" s="1">
        <f t="shared" si="3"/>
        <v>0</v>
      </c>
      <c r="E12" s="1">
        <f t="shared" si="1"/>
        <v>0</v>
      </c>
      <c r="F12" s="1">
        <v>0</v>
      </c>
      <c r="G12" s="1">
        <f t="shared" si="2"/>
        <v>0</v>
      </c>
      <c r="H12" s="1">
        <f t="shared" si="0"/>
        <v>0</v>
      </c>
    </row>
    <row r="13" spans="1:13" x14ac:dyDescent="0.25">
      <c r="A13" s="1">
        <v>11</v>
      </c>
      <c r="B13" s="1">
        <v>22</v>
      </c>
      <c r="C13" s="1">
        <f t="shared" ref="C13:C14" si="4">B13/B3</f>
        <v>0.55000000000000004</v>
      </c>
      <c r="D13" s="1">
        <f t="shared" si="3"/>
        <v>0</v>
      </c>
      <c r="E13" s="1">
        <f t="shared" si="1"/>
        <v>0</v>
      </c>
      <c r="F13" s="1">
        <v>0</v>
      </c>
      <c r="G13" s="1">
        <f t="shared" si="2"/>
        <v>0</v>
      </c>
      <c r="H13" s="1">
        <f t="shared" si="0"/>
        <v>0</v>
      </c>
    </row>
    <row r="14" spans="1:13" x14ac:dyDescent="0.25">
      <c r="A14" s="1">
        <v>12</v>
      </c>
      <c r="B14" s="1">
        <v>22</v>
      </c>
      <c r="C14" s="1">
        <f t="shared" si="4"/>
        <v>0.55000000000000004</v>
      </c>
      <c r="D14" s="1">
        <f t="shared" si="3"/>
        <v>0</v>
      </c>
      <c r="E14" s="1">
        <f t="shared" si="1"/>
        <v>0</v>
      </c>
      <c r="F14" s="1">
        <v>0</v>
      </c>
      <c r="G14" s="1">
        <f t="shared" si="2"/>
        <v>0</v>
      </c>
      <c r="H14" s="1">
        <f t="shared" si="0"/>
        <v>0</v>
      </c>
    </row>
    <row r="15" spans="1:13" x14ac:dyDescent="0.25">
      <c r="A15" s="1">
        <v>13</v>
      </c>
      <c r="B15" s="1">
        <v>22</v>
      </c>
      <c r="C15" s="1">
        <f>B15/B2</f>
        <v>0.55000000000000004</v>
      </c>
      <c r="D15" s="1">
        <f t="shared" si="3"/>
        <v>0</v>
      </c>
      <c r="E15" s="1">
        <f t="shared" si="1"/>
        <v>0</v>
      </c>
      <c r="F15" s="1">
        <v>0</v>
      </c>
      <c r="G15" s="1">
        <f t="shared" si="2"/>
        <v>0</v>
      </c>
      <c r="H15" s="1">
        <f t="shared" si="0"/>
        <v>0</v>
      </c>
    </row>
    <row r="16" spans="1:13" x14ac:dyDescent="0.25">
      <c r="A16" s="1">
        <v>14</v>
      </c>
      <c r="B16" s="1">
        <v>22</v>
      </c>
      <c r="C16" s="1">
        <f>B16/B2</f>
        <v>0.55000000000000004</v>
      </c>
      <c r="D16" s="1">
        <f>C16-C17</f>
        <v>2.5000000000000022E-2</v>
      </c>
      <c r="E16" s="1">
        <f t="shared" si="1"/>
        <v>4.5454545454545491E-2</v>
      </c>
      <c r="F16" s="1">
        <v>1</v>
      </c>
      <c r="G16" s="1">
        <f t="shared" si="2"/>
        <v>0.55000000000000004</v>
      </c>
      <c r="H16" s="1">
        <f t="shared" si="0"/>
        <v>7.7000000000000011</v>
      </c>
    </row>
    <row r="17" spans="1:8" x14ac:dyDescent="0.25">
      <c r="A17" s="1">
        <v>15</v>
      </c>
      <c r="B17" s="1">
        <v>21</v>
      </c>
      <c r="C17" s="1">
        <f>B17/B2</f>
        <v>0.52500000000000002</v>
      </c>
      <c r="D17" s="1">
        <f t="shared" si="3"/>
        <v>0</v>
      </c>
      <c r="E17" s="1">
        <f t="shared" si="1"/>
        <v>0</v>
      </c>
      <c r="F17" s="1">
        <v>0</v>
      </c>
      <c r="G17" s="1">
        <f t="shared" si="2"/>
        <v>0</v>
      </c>
      <c r="H17" s="1">
        <f t="shared" si="0"/>
        <v>0</v>
      </c>
    </row>
    <row r="18" spans="1:8" x14ac:dyDescent="0.25">
      <c r="A18" s="1">
        <v>16</v>
      </c>
      <c r="B18" s="1">
        <v>21</v>
      </c>
      <c r="C18" s="1">
        <f>B18/B2</f>
        <v>0.52500000000000002</v>
      </c>
      <c r="D18" s="1">
        <f t="shared" si="3"/>
        <v>0</v>
      </c>
      <c r="E18" s="1">
        <f t="shared" si="1"/>
        <v>0</v>
      </c>
      <c r="F18" s="1">
        <v>0</v>
      </c>
      <c r="G18" s="1">
        <f t="shared" si="2"/>
        <v>0</v>
      </c>
      <c r="H18" s="1">
        <f t="shared" si="0"/>
        <v>0</v>
      </c>
    </row>
    <row r="19" spans="1:8" x14ac:dyDescent="0.25">
      <c r="A19" s="1">
        <v>17</v>
      </c>
      <c r="B19" s="1">
        <v>21</v>
      </c>
      <c r="C19" s="1">
        <f>B18/B2</f>
        <v>0.52500000000000002</v>
      </c>
      <c r="D19" s="1">
        <f t="shared" si="3"/>
        <v>0</v>
      </c>
      <c r="E19" s="1">
        <f t="shared" si="1"/>
        <v>0</v>
      </c>
      <c r="F19" s="1">
        <v>0</v>
      </c>
      <c r="G19" s="1">
        <f t="shared" si="2"/>
        <v>0</v>
      </c>
      <c r="H19" s="1">
        <f t="shared" si="0"/>
        <v>0</v>
      </c>
    </row>
    <row r="20" spans="1:8" x14ac:dyDescent="0.25">
      <c r="A20" s="1">
        <v>18</v>
      </c>
      <c r="B20" s="1">
        <v>21</v>
      </c>
      <c r="C20" s="1">
        <f>B20/B2</f>
        <v>0.52500000000000002</v>
      </c>
      <c r="D20" s="1">
        <f t="shared" si="3"/>
        <v>0</v>
      </c>
      <c r="E20" s="1">
        <f t="shared" si="1"/>
        <v>0</v>
      </c>
      <c r="F20" s="1">
        <v>0</v>
      </c>
      <c r="G20" s="1">
        <f t="shared" si="2"/>
        <v>0</v>
      </c>
      <c r="H20" s="1">
        <f t="shared" si="0"/>
        <v>0</v>
      </c>
    </row>
    <row r="21" spans="1:8" x14ac:dyDescent="0.25">
      <c r="A21" s="1">
        <v>19</v>
      </c>
      <c r="B21" s="1">
        <v>21</v>
      </c>
      <c r="C21" s="1">
        <f>B21/B2</f>
        <v>0.52500000000000002</v>
      </c>
      <c r="D21" s="1">
        <f t="shared" si="3"/>
        <v>0</v>
      </c>
      <c r="E21" s="1">
        <f t="shared" si="1"/>
        <v>0</v>
      </c>
      <c r="F21" s="1">
        <v>0</v>
      </c>
      <c r="G21" s="1">
        <f t="shared" si="2"/>
        <v>0</v>
      </c>
      <c r="H21" s="1">
        <f t="shared" si="0"/>
        <v>0</v>
      </c>
    </row>
    <row r="22" spans="1:8" x14ac:dyDescent="0.25">
      <c r="A22" s="1">
        <v>20</v>
      </c>
      <c r="B22" s="1">
        <v>21</v>
      </c>
      <c r="C22" s="1">
        <f>B22/B2</f>
        <v>0.52500000000000002</v>
      </c>
      <c r="D22" s="1">
        <f t="shared" si="3"/>
        <v>0</v>
      </c>
      <c r="E22" s="1">
        <f t="shared" si="1"/>
        <v>0</v>
      </c>
      <c r="F22" s="1">
        <v>0</v>
      </c>
      <c r="G22" s="1">
        <f t="shared" si="2"/>
        <v>0</v>
      </c>
      <c r="H22" s="1">
        <f t="shared" si="0"/>
        <v>0</v>
      </c>
    </row>
    <row r="23" spans="1:8" x14ac:dyDescent="0.25">
      <c r="A23" s="1">
        <v>21</v>
      </c>
      <c r="B23" s="1">
        <v>21</v>
      </c>
      <c r="C23" s="1">
        <f>B23/B2</f>
        <v>0.52500000000000002</v>
      </c>
      <c r="D23" s="1">
        <f t="shared" si="3"/>
        <v>0</v>
      </c>
      <c r="E23" s="1">
        <f t="shared" si="1"/>
        <v>0</v>
      </c>
      <c r="F23" s="1">
        <v>0</v>
      </c>
      <c r="G23" s="1">
        <f t="shared" si="2"/>
        <v>0</v>
      </c>
      <c r="H23" s="1">
        <f t="shared" si="0"/>
        <v>0</v>
      </c>
    </row>
    <row r="24" spans="1:8" x14ac:dyDescent="0.25">
      <c r="A24" s="1">
        <v>22</v>
      </c>
      <c r="B24" s="1">
        <v>21</v>
      </c>
      <c r="C24" s="1">
        <f>B24/B2</f>
        <v>0.52500000000000002</v>
      </c>
      <c r="D24" s="1">
        <f t="shared" si="3"/>
        <v>0</v>
      </c>
      <c r="E24" s="1">
        <f t="shared" si="1"/>
        <v>0</v>
      </c>
      <c r="F24" s="1">
        <v>0</v>
      </c>
      <c r="G24" s="1">
        <f t="shared" si="2"/>
        <v>0</v>
      </c>
      <c r="H24" s="1">
        <f t="shared" si="0"/>
        <v>0</v>
      </c>
    </row>
    <row r="25" spans="1:8" x14ac:dyDescent="0.25">
      <c r="A25" s="1">
        <v>23</v>
      </c>
      <c r="B25" s="1">
        <v>21</v>
      </c>
      <c r="C25" s="1">
        <f>B25/B2</f>
        <v>0.52500000000000002</v>
      </c>
      <c r="D25" s="1">
        <f t="shared" si="3"/>
        <v>0</v>
      </c>
      <c r="E25" s="1">
        <f t="shared" si="1"/>
        <v>0</v>
      </c>
      <c r="F25" s="1">
        <v>0</v>
      </c>
      <c r="G25" s="1">
        <f t="shared" si="2"/>
        <v>0</v>
      </c>
      <c r="H25" s="1">
        <f t="shared" si="0"/>
        <v>0</v>
      </c>
    </row>
    <row r="26" spans="1:8" x14ac:dyDescent="0.25">
      <c r="A26" s="1">
        <v>24</v>
      </c>
      <c r="B26" s="1">
        <v>21</v>
      </c>
      <c r="C26" s="1">
        <f>B26/B2</f>
        <v>0.52500000000000002</v>
      </c>
      <c r="D26" s="1">
        <f t="shared" si="3"/>
        <v>0</v>
      </c>
      <c r="E26" s="1">
        <f t="shared" si="1"/>
        <v>0</v>
      </c>
      <c r="F26" s="1">
        <v>0</v>
      </c>
      <c r="G26" s="1">
        <f t="shared" si="2"/>
        <v>0</v>
      </c>
      <c r="H26" s="1">
        <f t="shared" si="0"/>
        <v>0</v>
      </c>
    </row>
    <row r="27" spans="1:8" x14ac:dyDescent="0.25">
      <c r="A27" s="1">
        <v>25</v>
      </c>
      <c r="B27" s="1">
        <v>21</v>
      </c>
      <c r="C27" s="1">
        <f>B27/B2</f>
        <v>0.52500000000000002</v>
      </c>
      <c r="D27" s="1">
        <f t="shared" si="3"/>
        <v>0</v>
      </c>
      <c r="E27" s="1">
        <f t="shared" si="1"/>
        <v>0</v>
      </c>
      <c r="F27" s="1">
        <v>0</v>
      </c>
      <c r="G27" s="1">
        <f t="shared" si="2"/>
        <v>0</v>
      </c>
      <c r="H27" s="1">
        <f t="shared" si="0"/>
        <v>0</v>
      </c>
    </row>
    <row r="28" spans="1:8" x14ac:dyDescent="0.25">
      <c r="A28" s="1">
        <v>26</v>
      </c>
      <c r="B28" s="1">
        <v>21</v>
      </c>
      <c r="C28" s="1">
        <f>B28/B2</f>
        <v>0.52500000000000002</v>
      </c>
      <c r="D28" s="1">
        <f t="shared" si="3"/>
        <v>0</v>
      </c>
      <c r="E28" s="1">
        <f t="shared" si="1"/>
        <v>0</v>
      </c>
      <c r="F28" s="1">
        <v>0</v>
      </c>
      <c r="G28" s="1">
        <f t="shared" si="2"/>
        <v>0</v>
      </c>
      <c r="H28" s="1">
        <f t="shared" si="0"/>
        <v>0</v>
      </c>
    </row>
    <row r="29" spans="1:8" x14ac:dyDescent="0.25">
      <c r="A29" s="1">
        <v>27</v>
      </c>
      <c r="B29" s="1">
        <v>21</v>
      </c>
      <c r="C29" s="1">
        <f>B29/B2</f>
        <v>0.52500000000000002</v>
      </c>
      <c r="D29" s="1">
        <f t="shared" si="3"/>
        <v>5.0000000000000044E-2</v>
      </c>
      <c r="E29" s="1">
        <f t="shared" si="1"/>
        <v>9.5238095238095316E-2</v>
      </c>
      <c r="F29" s="1">
        <v>2</v>
      </c>
      <c r="G29" s="1">
        <f t="shared" si="2"/>
        <v>1.05</v>
      </c>
      <c r="H29" s="1">
        <f>G29*A29</f>
        <v>28.35</v>
      </c>
    </row>
    <row r="30" spans="1:8" x14ac:dyDescent="0.25">
      <c r="A30" s="1">
        <v>28</v>
      </c>
      <c r="B30" s="1">
        <v>19</v>
      </c>
      <c r="C30" s="1">
        <f>B30/B2</f>
        <v>0.47499999999999998</v>
      </c>
      <c r="D30" s="1">
        <f t="shared" si="3"/>
        <v>0</v>
      </c>
      <c r="E30" s="1">
        <f t="shared" si="1"/>
        <v>0</v>
      </c>
      <c r="F30" s="1">
        <v>0</v>
      </c>
      <c r="G30" s="1">
        <f t="shared" si="2"/>
        <v>0</v>
      </c>
      <c r="H30" s="1">
        <f t="shared" si="0"/>
        <v>0</v>
      </c>
    </row>
    <row r="31" spans="1:8" x14ac:dyDescent="0.25">
      <c r="A31" s="1">
        <v>29</v>
      </c>
      <c r="B31" s="1">
        <v>19</v>
      </c>
      <c r="C31" s="1">
        <f>B31/B2</f>
        <v>0.47499999999999998</v>
      </c>
      <c r="D31" s="1">
        <f t="shared" si="3"/>
        <v>4.9999999999999989E-2</v>
      </c>
      <c r="E31" s="1">
        <f t="shared" si="1"/>
        <v>0.10526315789473682</v>
      </c>
      <c r="F31" s="1">
        <v>2</v>
      </c>
      <c r="G31" s="1">
        <f>C31*F31</f>
        <v>0.95</v>
      </c>
      <c r="H31" s="1">
        <f t="shared" si="0"/>
        <v>27.549999999999997</v>
      </c>
    </row>
    <row r="32" spans="1:8" x14ac:dyDescent="0.25">
      <c r="A32" s="1">
        <v>30</v>
      </c>
      <c r="B32" s="1">
        <v>17</v>
      </c>
      <c r="C32" s="1">
        <f>B32/B2</f>
        <v>0.42499999999999999</v>
      </c>
      <c r="D32" s="1">
        <f t="shared" si="3"/>
        <v>0</v>
      </c>
      <c r="E32" s="1">
        <f t="shared" si="1"/>
        <v>0</v>
      </c>
      <c r="F32" s="1">
        <v>0</v>
      </c>
      <c r="G32" s="1">
        <f t="shared" si="2"/>
        <v>0</v>
      </c>
      <c r="H32" s="1">
        <f t="shared" si="0"/>
        <v>0</v>
      </c>
    </row>
    <row r="33" spans="1:8" x14ac:dyDescent="0.25">
      <c r="A33" s="1">
        <v>31</v>
      </c>
      <c r="B33" s="1">
        <v>17</v>
      </c>
      <c r="C33" s="1">
        <f>B33/B2</f>
        <v>0.42499999999999999</v>
      </c>
      <c r="D33" s="1">
        <f t="shared" si="3"/>
        <v>4.9999999999999989E-2</v>
      </c>
      <c r="E33" s="1">
        <f t="shared" si="1"/>
        <v>0.11764705882352938</v>
      </c>
      <c r="F33" s="1">
        <v>2</v>
      </c>
      <c r="G33" s="1">
        <f t="shared" si="2"/>
        <v>0.85</v>
      </c>
      <c r="H33" s="1">
        <f>G33*A33</f>
        <v>26.349999999999998</v>
      </c>
    </row>
    <row r="34" spans="1:8" x14ac:dyDescent="0.25">
      <c r="A34" s="1">
        <v>32</v>
      </c>
      <c r="B34" s="1">
        <v>15</v>
      </c>
      <c r="C34" s="1">
        <f>B34/B2</f>
        <v>0.375</v>
      </c>
      <c r="D34" s="1">
        <f t="shared" si="3"/>
        <v>4.9999999999999989E-2</v>
      </c>
      <c r="E34" s="1">
        <f t="shared" si="1"/>
        <v>0.1333333333333333</v>
      </c>
      <c r="F34" s="1">
        <v>2</v>
      </c>
      <c r="G34" s="1">
        <f t="shared" si="2"/>
        <v>0.75</v>
      </c>
      <c r="H34" s="1">
        <f t="shared" si="0"/>
        <v>24</v>
      </c>
    </row>
    <row r="35" spans="1:8" x14ac:dyDescent="0.25">
      <c r="A35" s="1">
        <v>33</v>
      </c>
      <c r="B35" s="1">
        <v>13</v>
      </c>
      <c r="C35" s="1">
        <f>B35/B2</f>
        <v>0.32500000000000001</v>
      </c>
      <c r="D35" s="1">
        <f t="shared" si="3"/>
        <v>0.32500000000000001</v>
      </c>
      <c r="E35" s="1">
        <f t="shared" si="1"/>
        <v>1</v>
      </c>
    </row>
    <row r="36" spans="1:8" x14ac:dyDescent="0.25">
      <c r="G36" s="6">
        <f>SUM(G2:G34)</f>
        <v>19.200000000000003</v>
      </c>
      <c r="H36" s="6">
        <f>SUM(H2:H34)</f>
        <v>165.75</v>
      </c>
    </row>
    <row r="37" spans="1:8" x14ac:dyDescent="0.25">
      <c r="F37" s="7"/>
      <c r="G37" s="7"/>
      <c r="H37" s="7"/>
    </row>
    <row r="38" spans="1:8" x14ac:dyDescent="0.25">
      <c r="F38" s="7" t="s">
        <v>13</v>
      </c>
      <c r="G38" s="6">
        <f>SUM(G2:G34)</f>
        <v>19.200000000000003</v>
      </c>
      <c r="H38" s="7"/>
    </row>
    <row r="39" spans="1:8" x14ac:dyDescent="0.25">
      <c r="F39" s="7" t="s">
        <v>14</v>
      </c>
      <c r="G39" s="7">
        <f>H36/G36</f>
        <v>8.6328124999999982</v>
      </c>
      <c r="H39" s="7"/>
    </row>
    <row r="40" spans="1:8" x14ac:dyDescent="0.25">
      <c r="F40" s="7" t="s">
        <v>15</v>
      </c>
      <c r="G40" s="7">
        <f>LN(G38)/G39</f>
        <v>0.34228824951703013</v>
      </c>
      <c r="H40" s="7"/>
    </row>
    <row r="41" spans="1:8" x14ac:dyDescent="0.25">
      <c r="F41" s="7"/>
      <c r="G41" s="7"/>
      <c r="H41" s="7"/>
    </row>
    <row r="42" spans="1:8" x14ac:dyDescent="0.25">
      <c r="F42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2" workbookViewId="0">
      <selection activeCell="G40" sqref="G4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6</v>
      </c>
      <c r="H1" t="s">
        <v>7</v>
      </c>
      <c r="N1" t="s">
        <v>12</v>
      </c>
    </row>
    <row r="2" spans="1:14" x14ac:dyDescent="0.25">
      <c r="A2" s="1">
        <v>0</v>
      </c>
      <c r="B2" s="1">
        <v>40</v>
      </c>
      <c r="C2" s="1">
        <v>1</v>
      </c>
      <c r="D2" s="1">
        <f t="shared" ref="D2:D30" si="0">C2-C3</f>
        <v>0</v>
      </c>
      <c r="E2" s="1">
        <f>D2/C2</f>
        <v>0</v>
      </c>
      <c r="F2" s="1">
        <v>0</v>
      </c>
      <c r="G2" s="1">
        <f>C2*F2</f>
        <v>0</v>
      </c>
      <c r="H2" s="1">
        <f>G2*A2</f>
        <v>0</v>
      </c>
    </row>
    <row r="3" spans="1:14" x14ac:dyDescent="0.25">
      <c r="A3" s="1">
        <v>1</v>
      </c>
      <c r="B3" s="1">
        <v>40</v>
      </c>
      <c r="C3" s="1">
        <f>B3/B2</f>
        <v>1</v>
      </c>
      <c r="D3" s="1">
        <f>C3-C4</f>
        <v>2.5000000000000022E-2</v>
      </c>
      <c r="E3" s="1">
        <f>D3/C3</f>
        <v>2.5000000000000022E-2</v>
      </c>
      <c r="F3" s="1">
        <v>1</v>
      </c>
      <c r="G3" s="1">
        <f>C3*F3</f>
        <v>1</v>
      </c>
      <c r="H3" s="1">
        <f>G3*A3</f>
        <v>1</v>
      </c>
    </row>
    <row r="4" spans="1:14" x14ac:dyDescent="0.25">
      <c r="A4" s="1">
        <v>2</v>
      </c>
      <c r="B4" s="1">
        <v>39</v>
      </c>
      <c r="C4" s="1">
        <f>B4/B2</f>
        <v>0.97499999999999998</v>
      </c>
      <c r="D4" s="1">
        <f>C4-C5</f>
        <v>4.9999999999999933E-2</v>
      </c>
      <c r="E4" s="1">
        <f>D4/C4</f>
        <v>5.1282051282051218E-2</v>
      </c>
      <c r="F4" s="1">
        <v>2</v>
      </c>
      <c r="G4" s="1">
        <f>C4*F4</f>
        <v>1.95</v>
      </c>
      <c r="H4" s="1">
        <f>G4*A4</f>
        <v>3.9</v>
      </c>
    </row>
    <row r="5" spans="1:14" x14ac:dyDescent="0.25">
      <c r="A5" s="1">
        <v>3</v>
      </c>
      <c r="B5" s="1">
        <v>37</v>
      </c>
      <c r="C5" s="1">
        <f>B5/B2</f>
        <v>0.92500000000000004</v>
      </c>
      <c r="D5" s="1">
        <f t="shared" si="0"/>
        <v>0.10000000000000009</v>
      </c>
      <c r="E5" s="1">
        <f>D5/C5</f>
        <v>0.1081081081081082</v>
      </c>
      <c r="F5" s="1">
        <v>4</v>
      </c>
      <c r="G5" s="1">
        <f>C5*F5</f>
        <v>3.7</v>
      </c>
      <c r="H5" s="1">
        <f t="shared" ref="H5:H34" si="1">G5*A5</f>
        <v>11.100000000000001</v>
      </c>
    </row>
    <row r="6" spans="1:14" x14ac:dyDescent="0.25">
      <c r="A6" s="1">
        <v>4</v>
      </c>
      <c r="B6" s="1">
        <v>33</v>
      </c>
      <c r="C6" s="1">
        <f>B6/B2</f>
        <v>0.82499999999999996</v>
      </c>
      <c r="D6" s="1">
        <f>C6-C7</f>
        <v>0.42499999999999993</v>
      </c>
      <c r="E6" s="1">
        <f t="shared" ref="E6:E34" si="2">D6/C6</f>
        <v>0.51515151515151514</v>
      </c>
      <c r="F6" s="1">
        <v>17</v>
      </c>
      <c r="G6" s="1">
        <f t="shared" ref="G6:G34" si="3">C6*F6</f>
        <v>14.024999999999999</v>
      </c>
      <c r="H6" s="1">
        <f t="shared" si="1"/>
        <v>56.099999999999994</v>
      </c>
    </row>
    <row r="7" spans="1:14" x14ac:dyDescent="0.25">
      <c r="A7" s="1">
        <v>5</v>
      </c>
      <c r="B7" s="1">
        <v>16</v>
      </c>
      <c r="C7" s="1">
        <f>B7/B2</f>
        <v>0.4</v>
      </c>
      <c r="D7" s="1">
        <f>C7-C8</f>
        <v>5.0000000000000044E-2</v>
      </c>
      <c r="E7" s="1">
        <f t="shared" si="2"/>
        <v>0.12500000000000011</v>
      </c>
      <c r="F7" s="1">
        <v>2</v>
      </c>
      <c r="G7" s="1">
        <f t="shared" si="3"/>
        <v>0.8</v>
      </c>
      <c r="H7" s="1">
        <f t="shared" si="1"/>
        <v>4</v>
      </c>
    </row>
    <row r="8" spans="1:14" x14ac:dyDescent="0.25">
      <c r="A8" s="1">
        <v>6</v>
      </c>
      <c r="B8" s="1">
        <v>14</v>
      </c>
      <c r="C8" s="1">
        <f>B8/B2</f>
        <v>0.35</v>
      </c>
      <c r="D8" s="1">
        <f t="shared" si="0"/>
        <v>0</v>
      </c>
      <c r="E8" s="1">
        <f t="shared" si="2"/>
        <v>0</v>
      </c>
      <c r="F8" s="1">
        <v>0</v>
      </c>
      <c r="G8" s="1">
        <f t="shared" si="3"/>
        <v>0</v>
      </c>
      <c r="H8" s="1">
        <f t="shared" si="1"/>
        <v>0</v>
      </c>
    </row>
    <row r="9" spans="1:14" x14ac:dyDescent="0.25">
      <c r="A9" s="1">
        <v>7</v>
      </c>
      <c r="B9" s="1">
        <v>14</v>
      </c>
      <c r="C9" s="1">
        <f>B8/B2</f>
        <v>0.35</v>
      </c>
      <c r="D9" s="1">
        <f t="shared" si="0"/>
        <v>0</v>
      </c>
      <c r="E9" s="1">
        <f t="shared" si="2"/>
        <v>0</v>
      </c>
      <c r="F9" s="1">
        <v>0</v>
      </c>
      <c r="G9" s="1">
        <f t="shared" si="3"/>
        <v>0</v>
      </c>
      <c r="H9" s="1">
        <f t="shared" si="1"/>
        <v>0</v>
      </c>
    </row>
    <row r="10" spans="1:14" x14ac:dyDescent="0.25">
      <c r="A10" s="1">
        <v>8</v>
      </c>
      <c r="B10" s="1">
        <v>14</v>
      </c>
      <c r="C10" s="1">
        <f>B10/B2</f>
        <v>0.35</v>
      </c>
      <c r="D10" s="1">
        <f t="shared" si="0"/>
        <v>2.4999999999999967E-2</v>
      </c>
      <c r="E10" s="1">
        <f t="shared" si="2"/>
        <v>7.1428571428571341E-2</v>
      </c>
      <c r="F10" s="1">
        <v>1</v>
      </c>
      <c r="G10" s="1">
        <f t="shared" si="3"/>
        <v>0.35</v>
      </c>
      <c r="H10" s="1">
        <f t="shared" si="1"/>
        <v>2.8</v>
      </c>
    </row>
    <row r="11" spans="1:14" x14ac:dyDescent="0.25">
      <c r="A11" s="1">
        <v>9</v>
      </c>
      <c r="B11" s="1">
        <v>13</v>
      </c>
      <c r="C11" s="1">
        <f>B11/B2</f>
        <v>0.32500000000000001</v>
      </c>
      <c r="D11" s="1">
        <f t="shared" si="0"/>
        <v>0</v>
      </c>
      <c r="E11" s="1">
        <f t="shared" si="2"/>
        <v>0</v>
      </c>
      <c r="F11" s="1">
        <v>0</v>
      </c>
      <c r="G11" s="1">
        <f>C11*F11</f>
        <v>0</v>
      </c>
      <c r="H11" s="1">
        <f t="shared" si="1"/>
        <v>0</v>
      </c>
    </row>
    <row r="12" spans="1:14" x14ac:dyDescent="0.25">
      <c r="A12" s="1">
        <v>10</v>
      </c>
      <c r="B12" s="1">
        <v>13</v>
      </c>
      <c r="C12" s="1">
        <f>B12/B2</f>
        <v>0.32500000000000001</v>
      </c>
      <c r="D12" s="1">
        <f t="shared" si="0"/>
        <v>0</v>
      </c>
      <c r="E12" s="1">
        <f t="shared" si="2"/>
        <v>0</v>
      </c>
      <c r="F12" s="1">
        <v>0</v>
      </c>
      <c r="G12" s="1">
        <f t="shared" si="3"/>
        <v>0</v>
      </c>
      <c r="H12" s="1">
        <f t="shared" si="1"/>
        <v>0</v>
      </c>
    </row>
    <row r="13" spans="1:14" x14ac:dyDescent="0.25">
      <c r="A13" s="1">
        <v>11</v>
      </c>
      <c r="B13" s="1">
        <v>13</v>
      </c>
      <c r="C13" s="1">
        <f>B13/B2</f>
        <v>0.32500000000000001</v>
      </c>
      <c r="D13" s="1">
        <f>C13-C14</f>
        <v>0</v>
      </c>
      <c r="E13" s="1">
        <f t="shared" si="2"/>
        <v>0</v>
      </c>
      <c r="F13" s="1">
        <v>0</v>
      </c>
      <c r="G13" s="1">
        <f t="shared" si="3"/>
        <v>0</v>
      </c>
      <c r="H13" s="1">
        <f t="shared" si="1"/>
        <v>0</v>
      </c>
    </row>
    <row r="14" spans="1:14" x14ac:dyDescent="0.25">
      <c r="A14" s="1">
        <v>12</v>
      </c>
      <c r="B14" s="1">
        <v>13</v>
      </c>
      <c r="C14" s="1">
        <f>B14/B2</f>
        <v>0.32500000000000001</v>
      </c>
      <c r="D14" s="1">
        <f t="shared" si="0"/>
        <v>0</v>
      </c>
      <c r="E14" s="1">
        <f t="shared" si="2"/>
        <v>0</v>
      </c>
      <c r="F14" s="1">
        <v>0</v>
      </c>
      <c r="G14" s="1">
        <f t="shared" si="3"/>
        <v>0</v>
      </c>
      <c r="H14" s="1">
        <f t="shared" si="1"/>
        <v>0</v>
      </c>
    </row>
    <row r="15" spans="1:14" x14ac:dyDescent="0.25">
      <c r="A15" s="1">
        <v>13</v>
      </c>
      <c r="B15" s="1">
        <v>13</v>
      </c>
      <c r="C15" s="1">
        <f>B15/B2</f>
        <v>0.32500000000000001</v>
      </c>
      <c r="D15" s="1">
        <f t="shared" si="0"/>
        <v>0</v>
      </c>
      <c r="E15" s="1">
        <f>D15/C15</f>
        <v>0</v>
      </c>
      <c r="F15" s="1">
        <v>0</v>
      </c>
      <c r="G15" s="1">
        <f t="shared" si="3"/>
        <v>0</v>
      </c>
      <c r="H15" s="1">
        <f t="shared" si="1"/>
        <v>0</v>
      </c>
    </row>
    <row r="16" spans="1:14" x14ac:dyDescent="0.25">
      <c r="A16" s="1">
        <v>14</v>
      </c>
      <c r="B16" s="1">
        <v>13</v>
      </c>
      <c r="C16" s="1">
        <f>B16/B2</f>
        <v>0.32500000000000001</v>
      </c>
      <c r="D16" s="1">
        <f t="shared" si="0"/>
        <v>2.5000000000000022E-2</v>
      </c>
      <c r="E16" s="1">
        <f>D16/C16</f>
        <v>7.6923076923076983E-2</v>
      </c>
      <c r="F16" s="1">
        <v>1</v>
      </c>
      <c r="G16" s="1">
        <f t="shared" si="3"/>
        <v>0.32500000000000001</v>
      </c>
      <c r="H16" s="1">
        <f t="shared" si="1"/>
        <v>4.55</v>
      </c>
    </row>
    <row r="17" spans="1:8" x14ac:dyDescent="0.25">
      <c r="A17" s="1">
        <v>15</v>
      </c>
      <c r="B17" s="1">
        <v>12</v>
      </c>
      <c r="C17" s="1">
        <f>B17/B2</f>
        <v>0.3</v>
      </c>
      <c r="D17" s="1">
        <f t="shared" si="0"/>
        <v>0</v>
      </c>
      <c r="E17" s="1">
        <f t="shared" si="2"/>
        <v>0</v>
      </c>
      <c r="F17" s="1">
        <v>0</v>
      </c>
      <c r="G17" s="1">
        <f t="shared" si="3"/>
        <v>0</v>
      </c>
      <c r="H17" s="1">
        <f t="shared" si="1"/>
        <v>0</v>
      </c>
    </row>
    <row r="18" spans="1:8" x14ac:dyDescent="0.25">
      <c r="A18" s="1">
        <v>16</v>
      </c>
      <c r="B18" s="1">
        <v>12</v>
      </c>
      <c r="C18" s="1">
        <f>B18/B3</f>
        <v>0.3</v>
      </c>
      <c r="D18" s="1">
        <f t="shared" si="0"/>
        <v>0</v>
      </c>
      <c r="E18" s="1">
        <f t="shared" si="2"/>
        <v>0</v>
      </c>
      <c r="F18" s="1">
        <v>0</v>
      </c>
      <c r="G18" s="1">
        <f t="shared" si="3"/>
        <v>0</v>
      </c>
      <c r="H18" s="1">
        <f t="shared" si="1"/>
        <v>0</v>
      </c>
    </row>
    <row r="19" spans="1:8" x14ac:dyDescent="0.25">
      <c r="A19" s="1">
        <v>17</v>
      </c>
      <c r="B19" s="1">
        <v>12</v>
      </c>
      <c r="C19" s="1">
        <f>B19/B2</f>
        <v>0.3</v>
      </c>
      <c r="D19" s="1">
        <f t="shared" si="0"/>
        <v>0</v>
      </c>
      <c r="E19" s="1">
        <f t="shared" si="2"/>
        <v>0</v>
      </c>
      <c r="F19" s="1">
        <v>0</v>
      </c>
      <c r="G19" s="1">
        <f t="shared" si="3"/>
        <v>0</v>
      </c>
      <c r="H19" s="1">
        <f t="shared" si="1"/>
        <v>0</v>
      </c>
    </row>
    <row r="20" spans="1:8" x14ac:dyDescent="0.25">
      <c r="A20" s="1">
        <v>18</v>
      </c>
      <c r="B20" s="1">
        <v>12</v>
      </c>
      <c r="C20" s="1">
        <f>B20/B2</f>
        <v>0.3</v>
      </c>
      <c r="D20" s="1">
        <f t="shared" si="0"/>
        <v>0</v>
      </c>
      <c r="E20" s="1">
        <f t="shared" si="2"/>
        <v>0</v>
      </c>
      <c r="F20" s="1">
        <v>0</v>
      </c>
      <c r="G20" s="1">
        <f t="shared" si="3"/>
        <v>0</v>
      </c>
      <c r="H20" s="1">
        <f t="shared" si="1"/>
        <v>0</v>
      </c>
    </row>
    <row r="21" spans="1:8" x14ac:dyDescent="0.25">
      <c r="A21" s="1">
        <v>19</v>
      </c>
      <c r="B21" s="1">
        <v>12</v>
      </c>
      <c r="C21" s="1">
        <f>B21/B2</f>
        <v>0.3</v>
      </c>
      <c r="D21" s="1">
        <f t="shared" si="0"/>
        <v>0</v>
      </c>
      <c r="E21" s="1">
        <f t="shared" si="2"/>
        <v>0</v>
      </c>
      <c r="F21" s="1">
        <v>0</v>
      </c>
      <c r="G21" s="1">
        <f t="shared" si="3"/>
        <v>0</v>
      </c>
      <c r="H21" s="1">
        <f t="shared" si="1"/>
        <v>0</v>
      </c>
    </row>
    <row r="22" spans="1:8" x14ac:dyDescent="0.25">
      <c r="A22" s="1">
        <v>20</v>
      </c>
      <c r="B22" s="1">
        <v>12</v>
      </c>
      <c r="C22" s="1">
        <f>B22/B2</f>
        <v>0.3</v>
      </c>
      <c r="D22" s="1">
        <f t="shared" si="0"/>
        <v>0</v>
      </c>
      <c r="E22" s="1">
        <f t="shared" si="2"/>
        <v>0</v>
      </c>
      <c r="F22" s="1">
        <v>0</v>
      </c>
      <c r="G22" s="1">
        <f t="shared" si="3"/>
        <v>0</v>
      </c>
      <c r="H22" s="1">
        <f t="shared" si="1"/>
        <v>0</v>
      </c>
    </row>
    <row r="23" spans="1:8" x14ac:dyDescent="0.25">
      <c r="A23" s="1">
        <v>21</v>
      </c>
      <c r="B23" s="1">
        <v>12</v>
      </c>
      <c r="C23" s="1">
        <f>B23/B2</f>
        <v>0.3</v>
      </c>
      <c r="D23" s="1">
        <f t="shared" si="0"/>
        <v>0</v>
      </c>
      <c r="E23" s="1">
        <f t="shared" si="2"/>
        <v>0</v>
      </c>
      <c r="F23" s="1">
        <v>0</v>
      </c>
      <c r="G23" s="1">
        <f t="shared" si="3"/>
        <v>0</v>
      </c>
      <c r="H23" s="1">
        <f t="shared" si="1"/>
        <v>0</v>
      </c>
    </row>
    <row r="24" spans="1:8" x14ac:dyDescent="0.25">
      <c r="A24" s="1">
        <v>22</v>
      </c>
      <c r="B24" s="1">
        <v>12</v>
      </c>
      <c r="C24" s="1">
        <f>B24/B2</f>
        <v>0.3</v>
      </c>
      <c r="D24" s="1">
        <f>C24-C25</f>
        <v>0</v>
      </c>
      <c r="E24" s="1">
        <f t="shared" si="2"/>
        <v>0</v>
      </c>
      <c r="F24" s="1">
        <v>0</v>
      </c>
      <c r="G24" s="1">
        <f t="shared" si="3"/>
        <v>0</v>
      </c>
      <c r="H24" s="1">
        <f t="shared" si="1"/>
        <v>0</v>
      </c>
    </row>
    <row r="25" spans="1:8" x14ac:dyDescent="0.25">
      <c r="A25" s="1">
        <v>23</v>
      </c>
      <c r="B25" s="1">
        <v>12</v>
      </c>
      <c r="C25" s="1">
        <f>B25/B2</f>
        <v>0.3</v>
      </c>
      <c r="D25" s="1">
        <f t="shared" si="0"/>
        <v>0</v>
      </c>
      <c r="E25" s="1">
        <f t="shared" si="2"/>
        <v>0</v>
      </c>
      <c r="F25" s="1">
        <v>0</v>
      </c>
      <c r="G25" s="1">
        <f t="shared" si="3"/>
        <v>0</v>
      </c>
      <c r="H25" s="1">
        <f t="shared" si="1"/>
        <v>0</v>
      </c>
    </row>
    <row r="26" spans="1:8" x14ac:dyDescent="0.25">
      <c r="A26" s="1">
        <v>24</v>
      </c>
      <c r="B26" s="1">
        <v>12</v>
      </c>
      <c r="C26" s="1">
        <f>B26/B2</f>
        <v>0.3</v>
      </c>
      <c r="D26" s="1">
        <f t="shared" si="0"/>
        <v>0</v>
      </c>
      <c r="E26" s="1">
        <f t="shared" si="2"/>
        <v>0</v>
      </c>
      <c r="F26" s="1">
        <v>0</v>
      </c>
      <c r="G26" s="1">
        <f t="shared" si="3"/>
        <v>0</v>
      </c>
      <c r="H26" s="1">
        <f t="shared" si="1"/>
        <v>0</v>
      </c>
    </row>
    <row r="27" spans="1:8" x14ac:dyDescent="0.25">
      <c r="A27" s="1">
        <v>25</v>
      </c>
      <c r="B27" s="1">
        <v>12</v>
      </c>
      <c r="C27" s="1">
        <f>B27/B2</f>
        <v>0.3</v>
      </c>
      <c r="D27" s="1">
        <f t="shared" si="0"/>
        <v>0</v>
      </c>
      <c r="E27" s="1">
        <f t="shared" si="2"/>
        <v>0</v>
      </c>
      <c r="F27" s="1">
        <v>0</v>
      </c>
      <c r="G27" s="1">
        <f t="shared" si="3"/>
        <v>0</v>
      </c>
      <c r="H27" s="1">
        <f t="shared" si="1"/>
        <v>0</v>
      </c>
    </row>
    <row r="28" spans="1:8" x14ac:dyDescent="0.25">
      <c r="A28" s="1">
        <v>26</v>
      </c>
      <c r="B28" s="1">
        <v>12</v>
      </c>
      <c r="C28" s="1">
        <f>B28/B2</f>
        <v>0.3</v>
      </c>
      <c r="D28" s="1">
        <f t="shared" si="0"/>
        <v>0</v>
      </c>
      <c r="E28" s="1">
        <f t="shared" si="2"/>
        <v>0</v>
      </c>
      <c r="F28" s="1">
        <v>0</v>
      </c>
      <c r="G28" s="1">
        <f t="shared" si="3"/>
        <v>0</v>
      </c>
      <c r="H28" s="1">
        <f t="shared" si="1"/>
        <v>0</v>
      </c>
    </row>
    <row r="29" spans="1:8" x14ac:dyDescent="0.25">
      <c r="A29" s="1">
        <v>27</v>
      </c>
      <c r="B29" s="1">
        <v>12</v>
      </c>
      <c r="C29" s="1">
        <f>B29/B2</f>
        <v>0.3</v>
      </c>
      <c r="D29" s="1">
        <f t="shared" si="0"/>
        <v>0</v>
      </c>
      <c r="E29" s="1">
        <f t="shared" si="2"/>
        <v>0</v>
      </c>
      <c r="F29" s="1">
        <v>0</v>
      </c>
      <c r="G29" s="1">
        <f t="shared" si="3"/>
        <v>0</v>
      </c>
      <c r="H29" s="1">
        <f t="shared" si="1"/>
        <v>0</v>
      </c>
    </row>
    <row r="30" spans="1:8" x14ac:dyDescent="0.25">
      <c r="A30" s="1">
        <v>28</v>
      </c>
      <c r="B30" s="1">
        <v>12</v>
      </c>
      <c r="C30" s="1">
        <f>B29/B2</f>
        <v>0.3</v>
      </c>
      <c r="D30" s="1">
        <f t="shared" si="0"/>
        <v>0</v>
      </c>
      <c r="E30" s="1">
        <f t="shared" si="2"/>
        <v>0</v>
      </c>
      <c r="F30" s="1">
        <v>0</v>
      </c>
      <c r="G30" s="1">
        <f t="shared" si="3"/>
        <v>0</v>
      </c>
      <c r="H30" s="1">
        <f t="shared" si="1"/>
        <v>0</v>
      </c>
    </row>
    <row r="31" spans="1:8" x14ac:dyDescent="0.25">
      <c r="A31" s="1">
        <v>29</v>
      </c>
      <c r="B31" s="1">
        <v>12</v>
      </c>
      <c r="C31" s="1">
        <f>B31/B2</f>
        <v>0.3</v>
      </c>
      <c r="D31" s="1">
        <f>C31-C32</f>
        <v>4.9999999999999989E-2</v>
      </c>
      <c r="E31" s="1">
        <f t="shared" si="2"/>
        <v>0.16666666666666663</v>
      </c>
      <c r="F31" s="1">
        <v>2</v>
      </c>
      <c r="G31" s="1">
        <f t="shared" si="3"/>
        <v>0.6</v>
      </c>
      <c r="H31" s="1">
        <f t="shared" si="1"/>
        <v>17.399999999999999</v>
      </c>
    </row>
    <row r="32" spans="1:8" x14ac:dyDescent="0.25">
      <c r="A32" s="1">
        <v>30</v>
      </c>
      <c r="B32" s="1">
        <v>10</v>
      </c>
      <c r="C32" s="1">
        <f>B32/B2</f>
        <v>0.25</v>
      </c>
      <c r="D32" s="1">
        <f t="shared" ref="D32:D33" si="4">C32-C33</f>
        <v>0</v>
      </c>
      <c r="E32" s="1">
        <f t="shared" si="2"/>
        <v>0</v>
      </c>
      <c r="F32" s="1">
        <v>0</v>
      </c>
      <c r="G32" s="1">
        <f t="shared" si="3"/>
        <v>0</v>
      </c>
      <c r="H32" s="1">
        <f>G32*A32</f>
        <v>0</v>
      </c>
    </row>
    <row r="33" spans="1:8" x14ac:dyDescent="0.25">
      <c r="A33" s="1">
        <v>31</v>
      </c>
      <c r="B33" s="1">
        <v>10</v>
      </c>
      <c r="C33" s="1">
        <f>B33/B2</f>
        <v>0.25</v>
      </c>
      <c r="D33" s="1">
        <f t="shared" si="4"/>
        <v>0</v>
      </c>
      <c r="E33" s="1">
        <f t="shared" si="2"/>
        <v>0</v>
      </c>
      <c r="F33" s="1">
        <v>0</v>
      </c>
      <c r="G33" s="1">
        <f t="shared" si="3"/>
        <v>0</v>
      </c>
      <c r="H33" s="1">
        <f t="shared" si="1"/>
        <v>0</v>
      </c>
    </row>
    <row r="34" spans="1:8" x14ac:dyDescent="0.25">
      <c r="A34" s="1">
        <v>32</v>
      </c>
      <c r="B34" s="1">
        <v>10</v>
      </c>
      <c r="C34" s="1">
        <f>B34/B2</f>
        <v>0.25</v>
      </c>
      <c r="D34" s="1">
        <f>C34-C35</f>
        <v>2.4999999999999994E-2</v>
      </c>
      <c r="E34" s="1">
        <f t="shared" si="2"/>
        <v>9.9999999999999978E-2</v>
      </c>
      <c r="F34" s="1">
        <v>1</v>
      </c>
      <c r="G34" s="1">
        <f t="shared" si="3"/>
        <v>0.25</v>
      </c>
      <c r="H34" s="1">
        <f t="shared" si="1"/>
        <v>8</v>
      </c>
    </row>
    <row r="35" spans="1:8" x14ac:dyDescent="0.25">
      <c r="A35" s="1">
        <v>33</v>
      </c>
      <c r="B35" s="1">
        <v>9</v>
      </c>
      <c r="C35" s="1">
        <f>B35/B2</f>
        <v>0.22500000000000001</v>
      </c>
      <c r="D35" s="1"/>
      <c r="E35" s="1"/>
      <c r="F35" s="1"/>
      <c r="G35" s="1"/>
      <c r="H35" s="1"/>
    </row>
    <row r="36" spans="1:8" x14ac:dyDescent="0.25">
      <c r="G36" s="6">
        <f>SUM(G2:G34)</f>
        <v>23</v>
      </c>
      <c r="H36" s="6">
        <f>SUM(H2:H34)</f>
        <v>108.85</v>
      </c>
    </row>
    <row r="37" spans="1:8" x14ac:dyDescent="0.25">
      <c r="G37" s="7"/>
      <c r="H37" s="7"/>
    </row>
    <row r="38" spans="1:8" x14ac:dyDescent="0.25">
      <c r="F38" s="7" t="s">
        <v>13</v>
      </c>
      <c r="G38" s="7">
        <f>SUM(G2:G34)</f>
        <v>23</v>
      </c>
      <c r="H38" s="7"/>
    </row>
    <row r="39" spans="1:8" x14ac:dyDescent="0.25">
      <c r="F39" s="7" t="s">
        <v>14</v>
      </c>
      <c r="G39" s="7">
        <f>H36/G36</f>
        <v>4.732608695652174</v>
      </c>
      <c r="H39" s="7"/>
    </row>
    <row r="40" spans="1:8" x14ac:dyDescent="0.25">
      <c r="F40" s="7" t="s">
        <v>15</v>
      </c>
      <c r="G40" s="7">
        <f>LN(G38)/G39</f>
        <v>0.6625297837976154</v>
      </c>
      <c r="H40" s="7"/>
    </row>
    <row r="41" spans="1:8" x14ac:dyDescent="0.25">
      <c r="F41" s="7"/>
      <c r="G41" s="7"/>
      <c r="H4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workbookViewId="0">
      <selection activeCell="G14" sqref="G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6</v>
      </c>
      <c r="H1" t="s">
        <v>7</v>
      </c>
      <c r="M1" t="s">
        <v>11</v>
      </c>
    </row>
    <row r="2" spans="1:13" x14ac:dyDescent="0.25">
      <c r="A2" s="1">
        <v>0</v>
      </c>
      <c r="B2" s="1">
        <v>40</v>
      </c>
      <c r="C2" s="1">
        <v>1</v>
      </c>
      <c r="D2" s="1">
        <f t="shared" ref="D2:D8" si="0">C2-C3</f>
        <v>0</v>
      </c>
      <c r="E2" s="1">
        <f>D2/C2</f>
        <v>0</v>
      </c>
      <c r="F2" s="1">
        <v>0</v>
      </c>
      <c r="G2" s="1">
        <v>0</v>
      </c>
      <c r="H2" s="1">
        <f>G2*A2</f>
        <v>0</v>
      </c>
    </row>
    <row r="3" spans="1:13" x14ac:dyDescent="0.25">
      <c r="A3" s="1">
        <v>1</v>
      </c>
      <c r="B3" s="1">
        <v>40</v>
      </c>
      <c r="C3" s="1">
        <f>B3/B2</f>
        <v>1</v>
      </c>
      <c r="D3" s="1">
        <f>C3-C4</f>
        <v>0.17500000000000004</v>
      </c>
      <c r="E3" s="1">
        <f t="shared" ref="E3:E8" si="1">D3/C3</f>
        <v>0.17500000000000004</v>
      </c>
      <c r="F3" s="1">
        <v>7</v>
      </c>
      <c r="G3" s="1">
        <f>C3*F3</f>
        <v>7</v>
      </c>
      <c r="H3" s="1">
        <f>G3*A3</f>
        <v>7</v>
      </c>
    </row>
    <row r="4" spans="1:13" x14ac:dyDescent="0.25">
      <c r="A4" s="1">
        <v>2</v>
      </c>
      <c r="B4" s="1">
        <v>33</v>
      </c>
      <c r="C4" s="1">
        <f>B4/B2</f>
        <v>0.82499999999999996</v>
      </c>
      <c r="D4" s="1">
        <f t="shared" si="0"/>
        <v>2.4999999999999911E-2</v>
      </c>
      <c r="E4" s="1">
        <f t="shared" si="1"/>
        <v>3.0303030303030196E-2</v>
      </c>
      <c r="F4" s="1">
        <v>1</v>
      </c>
      <c r="G4" s="1">
        <f>C4*F4</f>
        <v>0.82499999999999996</v>
      </c>
      <c r="H4" s="1">
        <f>G4*A4</f>
        <v>1.65</v>
      </c>
    </row>
    <row r="5" spans="1:13" x14ac:dyDescent="0.25">
      <c r="A5" s="1">
        <v>3</v>
      </c>
      <c r="B5" s="1">
        <v>32</v>
      </c>
      <c r="C5" s="1">
        <f>B5/B2</f>
        <v>0.8</v>
      </c>
      <c r="D5" s="1">
        <f t="shared" si="0"/>
        <v>0.47500000000000003</v>
      </c>
      <c r="E5" s="1">
        <f t="shared" si="1"/>
        <v>0.59375</v>
      </c>
      <c r="F5" s="1">
        <v>19</v>
      </c>
      <c r="G5" s="1">
        <f t="shared" ref="G5:G8" si="2">C5*F5</f>
        <v>15.200000000000001</v>
      </c>
      <c r="H5" s="1">
        <f t="shared" ref="H5:H8" si="3">G5*A5</f>
        <v>45.6</v>
      </c>
    </row>
    <row r="6" spans="1:13" x14ac:dyDescent="0.25">
      <c r="A6" s="1">
        <v>4</v>
      </c>
      <c r="B6" s="1">
        <v>13</v>
      </c>
      <c r="C6" s="1">
        <f>B6/B2</f>
        <v>0.32500000000000001</v>
      </c>
      <c r="D6" s="1">
        <f t="shared" si="0"/>
        <v>0.22500000000000001</v>
      </c>
      <c r="E6" s="1">
        <f t="shared" si="1"/>
        <v>0.69230769230769229</v>
      </c>
      <c r="F6" s="1">
        <v>9</v>
      </c>
      <c r="G6" s="1">
        <f>C6*F6</f>
        <v>2.9250000000000003</v>
      </c>
      <c r="H6" s="1">
        <f>G6*A6</f>
        <v>11.700000000000001</v>
      </c>
    </row>
    <row r="7" spans="1:13" x14ac:dyDescent="0.25">
      <c r="A7" s="1">
        <v>5</v>
      </c>
      <c r="B7" s="1">
        <v>4</v>
      </c>
      <c r="C7" s="1">
        <f>B7/B2</f>
        <v>0.1</v>
      </c>
      <c r="D7" s="1">
        <f>C7-C8</f>
        <v>7.5000000000000011E-2</v>
      </c>
      <c r="E7" s="1">
        <f t="shared" si="1"/>
        <v>0.75000000000000011</v>
      </c>
      <c r="F7" s="1">
        <v>3</v>
      </c>
      <c r="G7" s="1">
        <f t="shared" si="2"/>
        <v>0.30000000000000004</v>
      </c>
      <c r="H7" s="1">
        <f t="shared" si="3"/>
        <v>1.5000000000000002</v>
      </c>
    </row>
    <row r="8" spans="1:13" x14ac:dyDescent="0.25">
      <c r="A8" s="1">
        <v>6</v>
      </c>
      <c r="B8" s="1">
        <v>1</v>
      </c>
      <c r="C8" s="1">
        <f>B8/B2</f>
        <v>2.5000000000000001E-2</v>
      </c>
      <c r="D8" s="1">
        <f t="shared" si="0"/>
        <v>2.5000000000000001E-2</v>
      </c>
      <c r="E8" s="1">
        <f t="shared" si="1"/>
        <v>1</v>
      </c>
      <c r="F8" s="1">
        <v>1</v>
      </c>
      <c r="G8" s="1">
        <f t="shared" si="2"/>
        <v>2.5000000000000001E-2</v>
      </c>
      <c r="H8" s="1">
        <f t="shared" si="3"/>
        <v>0.15000000000000002</v>
      </c>
    </row>
    <row r="9" spans="1:13" x14ac:dyDescent="0.25">
      <c r="A9" s="1"/>
      <c r="B9" s="1"/>
      <c r="C9" s="1"/>
      <c r="D9" s="1"/>
      <c r="E9" s="1"/>
      <c r="F9" s="1"/>
      <c r="G9" s="1"/>
      <c r="H9" s="1"/>
    </row>
    <row r="10" spans="1:13" x14ac:dyDescent="0.25">
      <c r="A10" s="1"/>
      <c r="B10" s="1"/>
      <c r="C10" s="1"/>
      <c r="D10" s="1"/>
      <c r="E10" s="1"/>
      <c r="F10" s="1"/>
      <c r="G10" s="6">
        <f>SUM(G2:G8)</f>
        <v>26.275000000000002</v>
      </c>
      <c r="H10" s="6">
        <f>SUM(H2:H8)</f>
        <v>67.600000000000009</v>
      </c>
    </row>
    <row r="11" spans="1:13" x14ac:dyDescent="0.25">
      <c r="A11" s="1"/>
      <c r="B11" s="1"/>
      <c r="C11" s="1"/>
      <c r="D11" s="1"/>
      <c r="E11" s="1"/>
      <c r="F11" s="1"/>
      <c r="G11" s="6"/>
      <c r="H11" s="6"/>
    </row>
    <row r="12" spans="1:13" x14ac:dyDescent="0.25">
      <c r="A12" s="1"/>
      <c r="B12" s="1"/>
      <c r="C12" s="1"/>
      <c r="D12" s="1"/>
      <c r="E12" s="1"/>
      <c r="F12" s="6" t="s">
        <v>13</v>
      </c>
      <c r="G12" s="6">
        <f>SUM(G2:G8)</f>
        <v>26.275000000000002</v>
      </c>
      <c r="H12" s="6"/>
    </row>
    <row r="13" spans="1:13" x14ac:dyDescent="0.25">
      <c r="A13" s="1"/>
      <c r="B13" s="1"/>
      <c r="C13" s="1"/>
      <c r="D13" s="1"/>
      <c r="E13" s="1"/>
      <c r="F13" s="6" t="s">
        <v>14</v>
      </c>
      <c r="G13" s="6">
        <f>H10/G10</f>
        <v>2.5727878211227404</v>
      </c>
      <c r="H13" s="6"/>
    </row>
    <row r="14" spans="1:13" x14ac:dyDescent="0.25">
      <c r="A14" s="1"/>
      <c r="B14" s="1"/>
      <c r="C14" s="1"/>
      <c r="D14" s="1"/>
      <c r="E14" s="1"/>
      <c r="F14" s="6" t="s">
        <v>15</v>
      </c>
      <c r="G14" s="6">
        <f>LN(G12)/G13</f>
        <v>1.2704576296294114</v>
      </c>
      <c r="H14" s="6"/>
    </row>
    <row r="15" spans="1:13" x14ac:dyDescent="0.25">
      <c r="A15" s="1"/>
      <c r="B15" s="1"/>
      <c r="C15" s="1"/>
      <c r="D15" s="1"/>
      <c r="E15" s="1"/>
      <c r="F15" s="6"/>
      <c r="G15" s="1"/>
      <c r="H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</vt:lpstr>
      <vt:lpstr>LC10 SPIRO</vt:lpstr>
      <vt:lpstr>LC 25 SPIRO</vt:lpstr>
      <vt:lpstr>LC50 SPIRO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2014-04-28T09:47:31Z</dcterms:modified>
</cp:coreProperties>
</file>