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980" windowHeight="10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3" i="1" l="1"/>
  <c r="D14" i="1"/>
  <c r="D13" i="1"/>
  <c r="D12" i="1"/>
  <c r="D11" i="1"/>
  <c r="D10" i="1"/>
  <c r="D9" i="1"/>
  <c r="D8" i="1"/>
  <c r="D7" i="1"/>
  <c r="D6" i="1"/>
  <c r="D5" i="1"/>
  <c r="D4" i="1"/>
  <c r="E3" i="1" l="1"/>
  <c r="F5" i="1" s="1"/>
  <c r="G5" i="1" s="1"/>
  <c r="F4" i="1" l="1"/>
  <c r="G4" i="1" s="1"/>
  <c r="F10" i="1"/>
  <c r="G10" i="1" s="1"/>
  <c r="F7" i="1"/>
  <c r="G7" i="1" s="1"/>
  <c r="F12" i="1"/>
  <c r="G12" i="1" s="1"/>
  <c r="F6" i="1"/>
  <c r="G6" i="1" s="1"/>
  <c r="F13" i="1"/>
  <c r="G13" i="1" s="1"/>
  <c r="F8" i="1"/>
  <c r="G8" i="1" s="1"/>
  <c r="F11" i="1"/>
  <c r="G11" i="1" s="1"/>
  <c r="F9" i="1"/>
  <c r="G9" i="1" s="1"/>
  <c r="F14" i="1"/>
  <c r="G14" i="1" s="1"/>
  <c r="F3" i="1"/>
  <c r="G3" i="1" s="1"/>
  <c r="H3" i="1" l="1"/>
  <c r="I8" i="1" s="1"/>
  <c r="I4" i="1" l="1"/>
  <c r="I9" i="1"/>
  <c r="I10" i="1"/>
  <c r="I5" i="1"/>
  <c r="I7" i="1"/>
  <c r="I3" i="1"/>
  <c r="I12" i="1"/>
  <c r="I14" i="1"/>
  <c r="I11" i="1"/>
  <c r="I13" i="1"/>
  <c r="I6" i="1"/>
</calcChain>
</file>

<file path=xl/sharedStrings.xml><?xml version="1.0" encoding="utf-8"?>
<sst xmlns="http://schemas.openxmlformats.org/spreadsheetml/2006/main" count="25" uniqueCount="18">
  <si>
    <t>Ct</t>
  </si>
  <si>
    <t>relative expression level</t>
    <phoneticPr fontId="2" type="noConversion"/>
  </si>
  <si>
    <t>R</t>
    <phoneticPr fontId="2" type="noConversion"/>
  </si>
  <si>
    <t>R</t>
    <phoneticPr fontId="2" type="noConversion"/>
  </si>
  <si>
    <t>S</t>
    <phoneticPr fontId="2" type="noConversion"/>
  </si>
  <si>
    <t>S</t>
    <phoneticPr fontId="2" type="noConversion"/>
  </si>
  <si>
    <t>L</t>
    <phoneticPr fontId="2" type="noConversion"/>
  </si>
  <si>
    <t>L</t>
    <phoneticPr fontId="2" type="noConversion"/>
  </si>
  <si>
    <t>T</t>
    <phoneticPr fontId="2" type="noConversion"/>
  </si>
  <si>
    <t>T</t>
    <phoneticPr fontId="2" type="noConversion"/>
  </si>
  <si>
    <t>reference gene
UBC</t>
  </si>
  <si>
    <t>Target gene
1</t>
  </si>
  <si>
    <t>control</t>
  </si>
  <si>
    <t>Tissue</t>
  </si>
  <si>
    <t>ΔCt</t>
  </si>
  <si>
    <t>ΔΔCt</t>
  </si>
  <si>
    <t>2^(-ΔΔCt)</t>
  </si>
  <si>
    <t>control
 Mean 2^(-ΔΔCt)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</si>
</sst>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2"/>
      <name val="宋体"/>
      <family val="3"/>
      <charset val="134"/>
    </font>
    <font>
      <b/>
      <sz val="12"/>
      <name val="宋体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0" xfId="0" applyFont="1" applyFill="1">
      <alignment vertical="center"/>
    </xf>
    <xf numFmtId="176" fontId="3" fillId="3" borderId="1" xfId="0" applyNumberFormat="1" applyFont="1" applyFill="1" applyBorder="1" applyAlignment="1">
      <alignment horizontal="center"/>
    </xf>
    <xf numFmtId="176" fontId="4" fillId="3" borderId="1" xfId="0" applyNumberFormat="1" applyFont="1" applyFill="1" applyBorder="1" applyAlignment="1">
      <alignment horizontal="center"/>
    </xf>
    <xf numFmtId="176" fontId="0" fillId="0" borderId="0" xfId="1" applyNumberFormat="1" applyFont="1" applyAlignment="1">
      <alignment horizontal="center" vertical="center"/>
    </xf>
    <xf numFmtId="0" fontId="0" fillId="4" borderId="0" xfId="0" applyFill="1" applyAlignment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176" fontId="4" fillId="3" borderId="2" xfId="0" applyNumberFormat="1" applyFont="1" applyFill="1" applyBorder="1" applyAlignment="1">
      <alignment horizontal="center"/>
    </xf>
    <xf numFmtId="176" fontId="6" fillId="3" borderId="2" xfId="0" applyNumberFormat="1" applyFont="1" applyFill="1" applyBorder="1" applyAlignment="1">
      <alignment horizontal="center" wrapText="1"/>
    </xf>
    <xf numFmtId="0" fontId="0" fillId="0" borderId="0" xfId="0" applyFill="1" applyAlignment="1"/>
  </cellXfs>
  <cellStyles count="2">
    <cellStyle name="常规" xfId="0" builtinId="0"/>
    <cellStyle name="常规_VEG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sqref="A1:H2"/>
    </sheetView>
  </sheetViews>
  <sheetFormatPr defaultRowHeight="13.5" x14ac:dyDescent="0.15"/>
  <cols>
    <col min="6" max="6" width="12.75" bestFit="1" customWidth="1"/>
    <col min="7" max="8" width="13.125" customWidth="1"/>
    <col min="9" max="9" width="30" customWidth="1"/>
  </cols>
  <sheetData>
    <row r="1" spans="1:9" ht="40.5" x14ac:dyDescent="0.15">
      <c r="A1" s="1"/>
      <c r="B1" s="6" t="s">
        <v>10</v>
      </c>
      <c r="C1" s="7" t="s">
        <v>11</v>
      </c>
      <c r="D1" s="7" t="s">
        <v>11</v>
      </c>
      <c r="E1" t="s">
        <v>12</v>
      </c>
    </row>
    <row r="2" spans="1:9" ht="44.25" x14ac:dyDescent="0.25">
      <c r="A2" s="2" t="s">
        <v>13</v>
      </c>
      <c r="B2" s="3" t="s">
        <v>0</v>
      </c>
      <c r="C2" s="3" t="s">
        <v>0</v>
      </c>
      <c r="D2" s="3" t="s">
        <v>14</v>
      </c>
      <c r="E2" s="3" t="s">
        <v>14</v>
      </c>
      <c r="F2" s="3" t="s">
        <v>15</v>
      </c>
      <c r="G2" t="s">
        <v>16</v>
      </c>
      <c r="H2" s="9" t="s">
        <v>17</v>
      </c>
      <c r="I2" s="8" t="s">
        <v>1</v>
      </c>
    </row>
    <row r="3" spans="1:9" x14ac:dyDescent="0.15">
      <c r="A3" s="4" t="s">
        <v>2</v>
      </c>
      <c r="B3" s="5">
        <v>22.700838088989258</v>
      </c>
      <c r="C3" s="5">
        <v>31.073333740234375</v>
      </c>
      <c r="D3">
        <f>C3-B3</f>
        <v>8.3724956512451172</v>
      </c>
      <c r="E3">
        <f>AVERAGE(D3:D5)</f>
        <v>9.2174962361653652</v>
      </c>
      <c r="F3">
        <f>D3-$E$3</f>
        <v>-0.84500058492024799</v>
      </c>
      <c r="G3">
        <f>2^(-F3)</f>
        <v>1.7962654740380877</v>
      </c>
      <c r="H3">
        <f>AVERAGE(G3:G5)</f>
        <v>1.1076745787695568</v>
      </c>
      <c r="I3">
        <f>G3/$H$3</f>
        <v>1.621654507981434</v>
      </c>
    </row>
    <row r="4" spans="1:9" x14ac:dyDescent="0.15">
      <c r="A4" s="4" t="s">
        <v>3</v>
      </c>
      <c r="B4" s="5">
        <v>22.605499267578125</v>
      </c>
      <c r="C4" s="5">
        <v>32.55511474609375</v>
      </c>
      <c r="D4">
        <f t="shared" ref="D4:D14" si="0">C4-B4</f>
        <v>9.949615478515625</v>
      </c>
      <c r="F4">
        <f t="shared" ref="F4:F14" si="1">D4-$E$3</f>
        <v>0.73211924235025982</v>
      </c>
      <c r="G4">
        <f t="shared" ref="G4:G13" si="2">2^(-F4)</f>
        <v>0.60201893019036756</v>
      </c>
      <c r="I4">
        <f>G4/$H$3</f>
        <v>0.54349801081388993</v>
      </c>
    </row>
    <row r="5" spans="1:9" x14ac:dyDescent="0.15">
      <c r="A5" s="4" t="s">
        <v>3</v>
      </c>
      <c r="B5" s="5">
        <v>22.466831207275391</v>
      </c>
      <c r="C5" s="5">
        <v>31.797208786010742</v>
      </c>
      <c r="D5">
        <f t="shared" si="0"/>
        <v>9.3303775787353516</v>
      </c>
      <c r="F5">
        <f t="shared" si="1"/>
        <v>0.11288134256998639</v>
      </c>
      <c r="G5">
        <f t="shared" si="2"/>
        <v>0.92473933208021453</v>
      </c>
      <c r="I5">
        <f>G5/$H$3</f>
        <v>0.83484748120467567</v>
      </c>
    </row>
    <row r="6" spans="1:9" x14ac:dyDescent="0.15">
      <c r="A6" s="4" t="s">
        <v>4</v>
      </c>
      <c r="B6" s="5">
        <v>21.939107894897461</v>
      </c>
      <c r="C6" s="5">
        <v>24.608377456665039</v>
      </c>
      <c r="D6">
        <f t="shared" si="0"/>
        <v>2.6692695617675781</v>
      </c>
      <c r="F6">
        <f t="shared" si="1"/>
        <v>-6.5482266743977871</v>
      </c>
      <c r="G6">
        <f t="shared" si="2"/>
        <v>93.586379714677307</v>
      </c>
      <c r="I6">
        <f t="shared" ref="I6:I14" si="3">G6/$H$3</f>
        <v>84.489056179872151</v>
      </c>
    </row>
    <row r="7" spans="1:9" x14ac:dyDescent="0.15">
      <c r="A7" s="4" t="s">
        <v>5</v>
      </c>
      <c r="B7" s="5">
        <v>21.678197860717773</v>
      </c>
      <c r="C7" s="5">
        <v>24.456787109375</v>
      </c>
      <c r="D7">
        <f t="shared" si="0"/>
        <v>2.7785892486572266</v>
      </c>
      <c r="F7">
        <f>D7-$E$3</f>
        <v>-6.4389069875081386</v>
      </c>
      <c r="G7">
        <f t="shared" si="2"/>
        <v>86.756923399222345</v>
      </c>
      <c r="I7">
        <f t="shared" si="3"/>
        <v>78.323476102155325</v>
      </c>
    </row>
    <row r="8" spans="1:9" x14ac:dyDescent="0.15">
      <c r="A8" s="4" t="s">
        <v>5</v>
      </c>
      <c r="B8" s="5">
        <v>21.57267951965332</v>
      </c>
      <c r="C8" s="5">
        <v>24.393522262573242</v>
      </c>
      <c r="D8">
        <f t="shared" si="0"/>
        <v>2.8208427429199219</v>
      </c>
      <c r="F8">
        <f t="shared" si="1"/>
        <v>-6.3966534932454433</v>
      </c>
      <c r="G8">
        <f t="shared" si="2"/>
        <v>84.252844718063301</v>
      </c>
      <c r="I8">
        <f>G8/$H$3</f>
        <v>76.062813332462923</v>
      </c>
    </row>
    <row r="9" spans="1:9" x14ac:dyDescent="0.15">
      <c r="A9" s="4" t="s">
        <v>6</v>
      </c>
      <c r="B9" s="5">
        <v>22.001932144165039</v>
      </c>
      <c r="C9" s="5">
        <v>26.106903076171875</v>
      </c>
      <c r="D9">
        <f>C9-B9</f>
        <v>4.1049709320068359</v>
      </c>
      <c r="F9">
        <f t="shared" si="1"/>
        <v>-5.1125253041585292</v>
      </c>
      <c r="G9">
        <f t="shared" si="2"/>
        <v>34.595807358750662</v>
      </c>
      <c r="I9">
        <f t="shared" si="3"/>
        <v>31.232825977807384</v>
      </c>
    </row>
    <row r="10" spans="1:9" x14ac:dyDescent="0.15">
      <c r="A10" s="4" t="s">
        <v>7</v>
      </c>
      <c r="B10" s="5">
        <v>21.863292694091797</v>
      </c>
      <c r="C10" s="5">
        <v>26.099803924560547</v>
      </c>
      <c r="D10">
        <f t="shared" si="0"/>
        <v>4.23651123046875</v>
      </c>
      <c r="F10">
        <f t="shared" si="1"/>
        <v>-4.9809850056966152</v>
      </c>
      <c r="G10">
        <f t="shared" si="2"/>
        <v>31.581001237112254</v>
      </c>
      <c r="I10">
        <f t="shared" si="3"/>
        <v>28.51108244462333</v>
      </c>
    </row>
    <row r="11" spans="1:9" x14ac:dyDescent="0.15">
      <c r="A11" s="4" t="s">
        <v>7</v>
      </c>
      <c r="B11" s="5">
        <v>21.724651336669922</v>
      </c>
      <c r="C11" s="5">
        <v>26.092702865600586</v>
      </c>
      <c r="D11">
        <f t="shared" si="0"/>
        <v>4.3680515289306641</v>
      </c>
      <c r="F11">
        <f t="shared" si="1"/>
        <v>-4.8494447072347011</v>
      </c>
      <c r="G11">
        <f t="shared" si="2"/>
        <v>28.828916428979174</v>
      </c>
      <c r="I11">
        <f t="shared" si="3"/>
        <v>26.026521671196363</v>
      </c>
    </row>
    <row r="12" spans="1:9" x14ac:dyDescent="0.15">
      <c r="A12" s="4" t="s">
        <v>8</v>
      </c>
      <c r="B12" s="5">
        <v>22.782981872558594</v>
      </c>
      <c r="C12" s="5">
        <v>28.362642288208008</v>
      </c>
      <c r="D12">
        <f t="shared" si="0"/>
        <v>5.5796604156494141</v>
      </c>
      <c r="F12">
        <f t="shared" si="1"/>
        <v>-3.6378358205159511</v>
      </c>
      <c r="G12">
        <f t="shared" si="2"/>
        <v>12.447946161204047</v>
      </c>
      <c r="I12">
        <f t="shared" si="3"/>
        <v>11.237909039161716</v>
      </c>
    </row>
    <row r="13" spans="1:9" x14ac:dyDescent="0.15">
      <c r="A13" s="4" t="s">
        <v>9</v>
      </c>
      <c r="B13" s="5">
        <v>22.73011589050293</v>
      </c>
      <c r="C13" s="5">
        <v>27.542928695678711</v>
      </c>
      <c r="D13">
        <f t="shared" si="0"/>
        <v>4.8128128051757812</v>
      </c>
      <c r="F13">
        <f t="shared" si="1"/>
        <v>-4.4046834309895839</v>
      </c>
      <c r="G13">
        <f t="shared" si="2"/>
        <v>21.180774381987636</v>
      </c>
      <c r="I13">
        <f t="shared" si="3"/>
        <v>19.121838478514125</v>
      </c>
    </row>
    <row r="14" spans="1:9" x14ac:dyDescent="0.15">
      <c r="A14" s="4" t="s">
        <v>9</v>
      </c>
      <c r="B14" s="5">
        <v>22.579471588134766</v>
      </c>
      <c r="C14" s="5">
        <v>27.349388122558594</v>
      </c>
      <c r="D14">
        <f t="shared" si="0"/>
        <v>4.7699165344238281</v>
      </c>
      <c r="F14">
        <f t="shared" si="1"/>
        <v>-4.4475797017415371</v>
      </c>
      <c r="G14">
        <f>2^(-F14)</f>
        <v>21.820007640773227</v>
      </c>
      <c r="I14">
        <f t="shared" si="3"/>
        <v>19.698933295924913</v>
      </c>
    </row>
    <row r="15" spans="1:9" x14ac:dyDescent="0.15">
      <c r="A15" s="4"/>
      <c r="B15" s="10"/>
      <c r="C15" s="10"/>
    </row>
    <row r="16" spans="1:9" x14ac:dyDescent="0.15">
      <c r="A16" s="4"/>
      <c r="B16" s="10"/>
      <c r="C16" s="10"/>
    </row>
    <row r="17" spans="1:3" x14ac:dyDescent="0.15">
      <c r="A17" s="4"/>
      <c r="B17" s="10"/>
      <c r="C17" s="10"/>
    </row>
    <row r="18" spans="1:3" x14ac:dyDescent="0.15">
      <c r="A18" s="4"/>
      <c r="B18" s="10"/>
      <c r="C18" s="10"/>
    </row>
    <row r="19" spans="1:3" x14ac:dyDescent="0.15">
      <c r="A19" s="4"/>
      <c r="B19" s="10"/>
      <c r="C19" s="10"/>
    </row>
    <row r="20" spans="1:3" x14ac:dyDescent="0.15">
      <c r="A20" s="4"/>
      <c r="B20" s="10"/>
      <c r="C20" s="10"/>
    </row>
    <row r="21" spans="1:3" x14ac:dyDescent="0.15">
      <c r="A21" s="4"/>
      <c r="B21" s="10"/>
      <c r="C21" s="10"/>
    </row>
    <row r="22" spans="1:3" x14ac:dyDescent="0.15">
      <c r="A22" s="4"/>
      <c r="B22" s="10"/>
      <c r="C22" s="10"/>
    </row>
    <row r="23" spans="1:3" x14ac:dyDescent="0.15">
      <c r="A23" s="4"/>
      <c r="B23" s="10"/>
      <c r="C23" s="10"/>
    </row>
    <row r="24" spans="1:3" x14ac:dyDescent="0.15">
      <c r="A24" s="4"/>
      <c r="B24" s="10"/>
      <c r="C24" s="10"/>
    </row>
    <row r="25" spans="1:3" x14ac:dyDescent="0.15">
      <c r="A25" s="4"/>
      <c r="B25" s="10"/>
      <c r="C25" s="10"/>
    </row>
    <row r="26" spans="1:3" x14ac:dyDescent="0.15">
      <c r="A26" s="4"/>
      <c r="B26" s="10"/>
      <c r="C26" s="10"/>
    </row>
    <row r="27" spans="1:3" x14ac:dyDescent="0.15">
      <c r="A27" s="4"/>
      <c r="B27" s="10"/>
      <c r="C27" s="10"/>
    </row>
    <row r="28" spans="1:3" x14ac:dyDescent="0.15">
      <c r="A28" s="4"/>
      <c r="B28" s="10"/>
      <c r="C28" s="10"/>
    </row>
    <row r="29" spans="1:3" x14ac:dyDescent="0.15">
      <c r="A29" s="4"/>
      <c r="B29" s="10"/>
      <c r="C29" s="10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duanhuirong</dc:creator>
  <cp:lastModifiedBy>II</cp:lastModifiedBy>
  <dcterms:created xsi:type="dcterms:W3CDTF">2019-07-30T07:23:07Z</dcterms:created>
  <dcterms:modified xsi:type="dcterms:W3CDTF">2023-03-29T03:21:58Z</dcterms:modified>
</cp:coreProperties>
</file>