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a\Dropbox\2022\00 Working manscripts\Tetradactyl tracks_Karoo\2023 Review PeerJ\"/>
    </mc:Choice>
  </mc:AlternateContent>
  <xr:revisionPtr revIDLastSave="0" documentId="13_ncr:1_{0E3DB0CA-52A0-4014-8FF4-200BEEBD0CF9}" xr6:coauthVersionLast="47" xr6:coauthVersionMax="47" xr10:uidLastSave="{00000000-0000-0000-0000-000000000000}"/>
  <bookViews>
    <workbookView xWindow="-110" yWindow="-110" windowWidth="25820" windowHeight="13900" xr2:uid="{509B6424-5413-42A4-BB04-D521BFDDAC7B}"/>
  </bookViews>
  <sheets>
    <sheet name="Table S1.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M9" i="1"/>
  <c r="N9" i="1"/>
  <c r="O9" i="1"/>
  <c r="R9" i="1"/>
  <c r="S9" i="1"/>
  <c r="T9" i="1"/>
  <c r="U9" i="1"/>
  <c r="V9" i="1"/>
  <c r="W9" i="1"/>
  <c r="X9" i="1"/>
  <c r="Z9" i="1"/>
  <c r="C16" i="1"/>
  <c r="D16" i="1"/>
  <c r="E16" i="1"/>
  <c r="F16" i="1"/>
  <c r="G16" i="1"/>
  <c r="H16" i="1"/>
  <c r="I16" i="1"/>
  <c r="J16" i="1"/>
  <c r="K16" i="1"/>
  <c r="M16" i="1"/>
  <c r="N16" i="1"/>
  <c r="O16" i="1"/>
  <c r="R16" i="1"/>
  <c r="S16" i="1"/>
  <c r="V16" i="1"/>
  <c r="W16" i="1"/>
  <c r="X16" i="1"/>
  <c r="Z16" i="1"/>
  <c r="C25" i="1"/>
  <c r="H25" i="1"/>
  <c r="J25" i="1"/>
  <c r="K25" i="1"/>
  <c r="R25" i="1"/>
  <c r="S25" i="1"/>
  <c r="T25" i="1"/>
  <c r="U25" i="1"/>
  <c r="V25" i="1"/>
  <c r="C31" i="1"/>
  <c r="D31" i="1"/>
  <c r="E31" i="1"/>
  <c r="F31" i="1"/>
  <c r="G31" i="1"/>
  <c r="H31" i="1"/>
  <c r="J31" i="1"/>
  <c r="K31" i="1"/>
  <c r="M31" i="1"/>
  <c r="N31" i="1"/>
  <c r="O31" i="1"/>
  <c r="P31" i="1"/>
  <c r="R31" i="1"/>
  <c r="S31" i="1"/>
  <c r="T31" i="1"/>
  <c r="U31" i="1"/>
  <c r="V31" i="1"/>
  <c r="W31" i="1"/>
  <c r="X31" i="1"/>
  <c r="Z31" i="1"/>
  <c r="AA31" i="1"/>
  <c r="C38" i="1"/>
  <c r="D38" i="1"/>
  <c r="E38" i="1"/>
  <c r="F38" i="1"/>
  <c r="G38" i="1"/>
  <c r="H38" i="1"/>
  <c r="J38" i="1"/>
  <c r="K38" i="1"/>
  <c r="M38" i="1"/>
  <c r="N38" i="1"/>
  <c r="O38" i="1"/>
  <c r="R38" i="1"/>
  <c r="S38" i="1"/>
  <c r="T38" i="1"/>
  <c r="U38" i="1"/>
  <c r="V38" i="1"/>
  <c r="W38" i="1"/>
  <c r="X38" i="1"/>
  <c r="Z38" i="1"/>
  <c r="AA38" i="1"/>
  <c r="C43" i="1"/>
  <c r="D43" i="1"/>
  <c r="E43" i="1"/>
  <c r="F43" i="1"/>
  <c r="G43" i="1"/>
  <c r="H43" i="1"/>
  <c r="J43" i="1"/>
  <c r="K43" i="1"/>
  <c r="R43" i="1"/>
</calcChain>
</file>

<file path=xl/sharedStrings.xml><?xml version="1.0" encoding="utf-8"?>
<sst xmlns="http://schemas.openxmlformats.org/spreadsheetml/2006/main" count="140" uniqueCount="66">
  <si>
    <t>Std. dev</t>
  </si>
  <si>
    <t>Average</t>
  </si>
  <si>
    <t>Pes_28labelledC</t>
  </si>
  <si>
    <t>Pes_28C</t>
  </si>
  <si>
    <t>no manus</t>
  </si>
  <si>
    <t>Pes_28B</t>
  </si>
  <si>
    <t>LB1</t>
  </si>
  <si>
    <t>Pes 5</t>
  </si>
  <si>
    <t>4--5</t>
  </si>
  <si>
    <t>manus 4</t>
  </si>
  <si>
    <t>Pes 4</t>
  </si>
  <si>
    <t>3--4</t>
  </si>
  <si>
    <t>manus 3</t>
  </si>
  <si>
    <t>Pes 3</t>
  </si>
  <si>
    <t>2--3</t>
  </si>
  <si>
    <t>manus 2</t>
  </si>
  <si>
    <t>Pes 2</t>
  </si>
  <si>
    <t>1--2</t>
  </si>
  <si>
    <t>manus 1</t>
  </si>
  <si>
    <t>Pes 1</t>
  </si>
  <si>
    <t>HF1</t>
  </si>
  <si>
    <t>manus 0</t>
  </si>
  <si>
    <t>MP1</t>
  </si>
  <si>
    <t>Pes 7</t>
  </si>
  <si>
    <t>6--7</t>
  </si>
  <si>
    <t>Pes 6</t>
  </si>
  <si>
    <t>5--6</t>
  </si>
  <si>
    <t>PT3</t>
  </si>
  <si>
    <t>4--6</t>
  </si>
  <si>
    <t>manus5</t>
  </si>
  <si>
    <t>?174</t>
  </si>
  <si>
    <t>4--x</t>
  </si>
  <si>
    <t>PT2</t>
  </si>
  <si>
    <t>PT1</t>
  </si>
  <si>
    <t>Speed km/h</t>
  </si>
  <si>
    <t>Speed for gait &lt;2.0, ms-2</t>
  </si>
  <si>
    <t>Pes gait (λ/h)</t>
  </si>
  <si>
    <r>
      <t xml:space="preserve">Hip height, </t>
    </r>
    <r>
      <rPr>
        <i/>
        <sz val="9"/>
        <color theme="1"/>
        <rFont val="Arial"/>
        <family val="2"/>
      </rPr>
      <t>h</t>
    </r>
    <r>
      <rPr>
        <sz val="9"/>
        <color theme="1"/>
        <rFont val="Arial"/>
        <family val="2"/>
      </rPr>
      <t xml:space="preserve"> (m)</t>
    </r>
  </si>
  <si>
    <t>Gleno-acetabular distance (m)</t>
  </si>
  <si>
    <t xml:space="preserve">Manus Pace angulation </t>
  </si>
  <si>
    <t>Manus Pace (cm)</t>
  </si>
  <si>
    <t xml:space="preserve">Pes Pace angulation </t>
  </si>
  <si>
    <t>PTR</t>
  </si>
  <si>
    <t>TW</t>
  </si>
  <si>
    <t xml:space="preserve">Stride, λ (cm) </t>
  </si>
  <si>
    <t>Pes Pace (cm)</t>
  </si>
  <si>
    <t>Pes tracks</t>
  </si>
  <si>
    <t>MW/PL</t>
  </si>
  <si>
    <t>ML/MW</t>
  </si>
  <si>
    <t>MW</t>
  </si>
  <si>
    <t>ML</t>
  </si>
  <si>
    <r>
      <t xml:space="preserve">I^IV ( </t>
    </r>
    <r>
      <rPr>
        <sz val="9"/>
        <color theme="1"/>
        <rFont val="Times New Roman"/>
        <family val="1"/>
      </rPr>
      <t>°</t>
    </r>
    <r>
      <rPr>
        <sz val="9"/>
        <color theme="1"/>
        <rFont val="Arial"/>
        <family val="2"/>
      </rPr>
      <t>)</t>
    </r>
  </si>
  <si>
    <t>PL/PW</t>
  </si>
  <si>
    <t>TfIV-Tm</t>
  </si>
  <si>
    <t>PW</t>
  </si>
  <si>
    <t>IV</t>
  </si>
  <si>
    <t>III</t>
  </si>
  <si>
    <t>II</t>
  </si>
  <si>
    <t>I</t>
  </si>
  <si>
    <t>PL</t>
  </si>
  <si>
    <t>Body size and speed estimates</t>
  </si>
  <si>
    <t xml:space="preserve">Manus tracks (cm) </t>
  </si>
  <si>
    <t>Pes tracks (cm)</t>
  </si>
  <si>
    <t>Trackway data</t>
  </si>
  <si>
    <t xml:space="preserve">Table S1. All collated data for the LEF Norian tetradactyl trackways. Abbreviations as stated in text with the MP scale referencing Marchetti et al. (2019). Measurements in cm unless stated. </t>
  </si>
  <si>
    <t xml:space="preserve"> MP scale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</si>
</sst>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2" xfId="0" applyFont="1" applyBorder="1"/>
    <xf numFmtId="0" fontId="0" fillId="0" borderId="3" xfId="0" applyBorder="1"/>
    <xf numFmtId="0" fontId="0" fillId="0" borderId="1" xfId="0" applyBorder="1"/>
    <xf numFmtId="0" fontId="0" fillId="0" borderId="2" xfId="0" applyBorder="1"/>
    <xf numFmtId="2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2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4" xfId="0" applyFont="1" applyBorder="1"/>
    <xf numFmtId="0" fontId="0" fillId="0" borderId="6" xfId="0" applyBorder="1"/>
    <xf numFmtId="0" fontId="0" fillId="0" borderId="5" xfId="0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2" fontId="3" fillId="0" borderId="1" xfId="0" applyNumberFormat="1" applyFont="1" applyBorder="1"/>
    <xf numFmtId="2" fontId="3" fillId="0" borderId="2" xfId="0" applyNumberFormat="1" applyFont="1" applyBorder="1"/>
    <xf numFmtId="0" fontId="0" fillId="0" borderId="6" xfId="0" applyBorder="1" applyAlignment="1">
      <alignment horizontal="center"/>
    </xf>
    <xf numFmtId="0" fontId="1" fillId="0" borderId="6" xfId="0" applyFont="1" applyBorder="1"/>
    <xf numFmtId="164" fontId="0" fillId="0" borderId="0" xfId="0" applyNumberFormat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5" fillId="0" borderId="3" xfId="0" applyFont="1" applyBorder="1"/>
    <xf numFmtId="2" fontId="0" fillId="0" borderId="5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0" fontId="1" fillId="0" borderId="7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textRotation="90"/>
    </xf>
    <xf numFmtId="0" fontId="10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textRotation="90"/>
    </xf>
    <xf numFmtId="0" fontId="3" fillId="0" borderId="11" xfId="0" applyFont="1" applyBorder="1"/>
    <xf numFmtId="2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0" xfId="0" applyFont="1" applyBorder="1"/>
    <xf numFmtId="2" fontId="3" fillId="0" borderId="9" xfId="0" applyNumberFormat="1" applyFont="1" applyBorder="1"/>
    <xf numFmtId="1" fontId="3" fillId="0" borderId="8" xfId="0" applyNumberFormat="1" applyFont="1" applyBorder="1"/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4" xfId="0" applyNumberForma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7B87-F91E-450E-BA42-E55DA9837D6E}">
  <dimension ref="A1:AH43"/>
  <sheetViews>
    <sheetView tabSelected="1" topLeftCell="A19" zoomScale="78" zoomScaleNormal="78" workbookViewId="0">
      <selection activeCell="A4" sqref="A4:A43"/>
    </sheetView>
  </sheetViews>
  <sheetFormatPr defaultRowHeight="14.5" x14ac:dyDescent="0.35"/>
  <cols>
    <col min="11" max="11" width="7.36328125" customWidth="1"/>
    <col min="12" max="12" width="9.08984375" bestFit="1" customWidth="1"/>
    <col min="15" max="15" width="7.08984375" customWidth="1"/>
    <col min="16" max="16" width="6.36328125" customWidth="1"/>
    <col min="30" max="30" width="10.36328125" style="79" customWidth="1"/>
  </cols>
  <sheetData>
    <row r="1" spans="1:34" ht="21" customHeight="1" x14ac:dyDescent="0.35">
      <c r="A1" s="83" t="s">
        <v>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34" x14ac:dyDescent="0.35">
      <c r="A2" s="58"/>
      <c r="B2" s="57"/>
      <c r="C2" s="96" t="s">
        <v>62</v>
      </c>
      <c r="D2" s="97"/>
      <c r="E2" s="97"/>
      <c r="F2" s="97"/>
      <c r="G2" s="97"/>
      <c r="H2" s="97"/>
      <c r="I2" s="97"/>
      <c r="J2" s="97"/>
      <c r="K2" s="98"/>
      <c r="L2" s="96" t="s">
        <v>61</v>
      </c>
      <c r="M2" s="97"/>
      <c r="N2" s="97"/>
      <c r="O2" s="97"/>
      <c r="P2" s="98"/>
      <c r="Q2" s="99" t="s">
        <v>63</v>
      </c>
      <c r="R2" s="100"/>
      <c r="S2" s="100"/>
      <c r="T2" s="100"/>
      <c r="U2" s="100"/>
      <c r="V2" s="100"/>
      <c r="W2" s="100"/>
      <c r="X2" s="101"/>
      <c r="Y2" s="96" t="s">
        <v>60</v>
      </c>
      <c r="Z2" s="97"/>
      <c r="AA2" s="97"/>
      <c r="AB2" s="97"/>
      <c r="AC2" s="97"/>
      <c r="AD2" s="81" t="s">
        <v>65</v>
      </c>
      <c r="AE2" s="71"/>
      <c r="AF2" s="71"/>
      <c r="AG2" s="71"/>
      <c r="AH2" s="71"/>
    </row>
    <row r="3" spans="1:34" ht="46" x14ac:dyDescent="0.35">
      <c r="A3" s="56"/>
      <c r="B3" s="55"/>
      <c r="C3" s="54" t="s">
        <v>59</v>
      </c>
      <c r="D3" s="53" t="s">
        <v>58</v>
      </c>
      <c r="E3" s="53" t="s">
        <v>57</v>
      </c>
      <c r="F3" s="53" t="s">
        <v>56</v>
      </c>
      <c r="G3" s="53" t="s">
        <v>55</v>
      </c>
      <c r="H3" s="53" t="s">
        <v>54</v>
      </c>
      <c r="I3" s="53" t="s">
        <v>53</v>
      </c>
      <c r="J3" s="52" t="s">
        <v>52</v>
      </c>
      <c r="K3" s="51" t="s">
        <v>51</v>
      </c>
      <c r="L3" s="48"/>
      <c r="M3" s="47" t="s">
        <v>50</v>
      </c>
      <c r="N3" s="47" t="s">
        <v>49</v>
      </c>
      <c r="O3" s="49" t="s">
        <v>48</v>
      </c>
      <c r="P3" s="50" t="s">
        <v>47</v>
      </c>
      <c r="Q3" s="48" t="s">
        <v>46</v>
      </c>
      <c r="R3" s="47" t="s">
        <v>45</v>
      </c>
      <c r="S3" s="47" t="s">
        <v>44</v>
      </c>
      <c r="T3" s="47" t="s">
        <v>43</v>
      </c>
      <c r="U3" s="47" t="s">
        <v>42</v>
      </c>
      <c r="V3" s="49" t="s">
        <v>41</v>
      </c>
      <c r="W3" s="49" t="s">
        <v>40</v>
      </c>
      <c r="X3" s="46" t="s">
        <v>39</v>
      </c>
      <c r="Y3" s="48" t="s">
        <v>38</v>
      </c>
      <c r="Z3" s="47" t="s">
        <v>37</v>
      </c>
      <c r="AA3" s="47" t="s">
        <v>36</v>
      </c>
      <c r="AB3" s="47" t="s">
        <v>35</v>
      </c>
      <c r="AC3" s="47" t="s">
        <v>34</v>
      </c>
      <c r="AD3" s="82"/>
    </row>
    <row r="4" spans="1:34" ht="19" customHeight="1" x14ac:dyDescent="0.35">
      <c r="A4" s="84" t="s">
        <v>33</v>
      </c>
      <c r="B4" s="22" t="s">
        <v>19</v>
      </c>
      <c r="C4" s="19">
        <v>57</v>
      </c>
      <c r="D4" s="19">
        <v>45</v>
      </c>
      <c r="E4" s="19">
        <v>60</v>
      </c>
      <c r="F4" s="19">
        <v>57</v>
      </c>
      <c r="G4" s="19">
        <v>54</v>
      </c>
      <c r="H4" s="19">
        <v>64</v>
      </c>
      <c r="I4" s="19">
        <v>25</v>
      </c>
      <c r="J4" s="20">
        <v>0.890625</v>
      </c>
      <c r="K4" s="21">
        <v>60</v>
      </c>
      <c r="L4" s="18" t="s">
        <v>18</v>
      </c>
      <c r="M4" s="19">
        <v>12</v>
      </c>
      <c r="N4" s="19">
        <v>30</v>
      </c>
      <c r="O4" s="20">
        <v>0.4</v>
      </c>
      <c r="P4" s="21"/>
      <c r="Q4" s="18" t="s">
        <v>17</v>
      </c>
      <c r="R4" s="19">
        <v>125</v>
      </c>
      <c r="S4" s="19">
        <v>213</v>
      </c>
      <c r="T4" s="19">
        <v>86</v>
      </c>
      <c r="U4" s="20">
        <v>0.7441860465116279</v>
      </c>
      <c r="V4" s="19">
        <v>138</v>
      </c>
      <c r="W4" s="19">
        <v>112</v>
      </c>
      <c r="X4" s="21">
        <v>30.5</v>
      </c>
      <c r="Y4" s="29">
        <v>1.2</v>
      </c>
      <c r="Z4" s="19">
        <v>228</v>
      </c>
      <c r="AA4" s="19"/>
      <c r="AB4" s="19"/>
      <c r="AC4" s="19"/>
      <c r="AD4" s="76">
        <v>2</v>
      </c>
    </row>
    <row r="5" spans="1:34" ht="14.5" customHeight="1" x14ac:dyDescent="0.35">
      <c r="A5" s="85"/>
      <c r="B5" s="15" t="s">
        <v>16</v>
      </c>
      <c r="C5" s="12">
        <v>57</v>
      </c>
      <c r="D5" s="12">
        <v>44</v>
      </c>
      <c r="E5" s="12">
        <v>52</v>
      </c>
      <c r="F5" s="12">
        <v>57</v>
      </c>
      <c r="G5" s="12">
        <v>53</v>
      </c>
      <c r="H5" s="12">
        <v>50</v>
      </c>
      <c r="I5" s="12">
        <v>20</v>
      </c>
      <c r="J5" s="13">
        <v>1.1399999999999999</v>
      </c>
      <c r="K5" s="14">
        <v>60</v>
      </c>
      <c r="L5" s="10" t="s">
        <v>15</v>
      </c>
      <c r="M5" s="12"/>
      <c r="N5" s="12">
        <v>27</v>
      </c>
      <c r="O5" s="13"/>
      <c r="P5" s="14"/>
      <c r="Q5" s="10" t="s">
        <v>14</v>
      </c>
      <c r="R5" s="12">
        <v>107</v>
      </c>
      <c r="S5" s="12"/>
      <c r="T5" s="12">
        <v>78</v>
      </c>
      <c r="U5" s="13">
        <v>0.64102564102564108</v>
      </c>
      <c r="V5" s="12"/>
      <c r="W5" s="12">
        <v>123</v>
      </c>
      <c r="X5" s="14">
        <v>34</v>
      </c>
      <c r="Y5" s="25"/>
      <c r="Z5" s="12">
        <v>228</v>
      </c>
      <c r="AA5" s="12"/>
      <c r="AB5" s="12"/>
      <c r="AC5" s="12"/>
      <c r="AD5" s="77">
        <v>2</v>
      </c>
      <c r="AH5" s="72"/>
    </row>
    <row r="6" spans="1:34" ht="14.5" customHeight="1" x14ac:dyDescent="0.35">
      <c r="A6" s="85"/>
      <c r="B6" s="15" t="s">
        <v>13</v>
      </c>
      <c r="C6" s="12">
        <v>53</v>
      </c>
      <c r="D6" s="12">
        <v>46</v>
      </c>
      <c r="E6" s="12"/>
      <c r="F6" s="12">
        <v>53</v>
      </c>
      <c r="G6" s="12">
        <v>53</v>
      </c>
      <c r="H6" s="12">
        <v>65</v>
      </c>
      <c r="I6" s="12">
        <v>24</v>
      </c>
      <c r="J6" s="13">
        <v>0.81538461538461537</v>
      </c>
      <c r="K6" s="14">
        <v>72</v>
      </c>
      <c r="L6" s="10" t="s">
        <v>12</v>
      </c>
      <c r="M6" s="12">
        <v>11</v>
      </c>
      <c r="N6" s="12">
        <v>31</v>
      </c>
      <c r="O6" s="13">
        <v>0.35483870967741937</v>
      </c>
      <c r="P6" s="14"/>
      <c r="Q6" s="10" t="s">
        <v>11</v>
      </c>
      <c r="R6" s="12">
        <v>122</v>
      </c>
      <c r="S6" s="12">
        <v>218</v>
      </c>
      <c r="T6" s="12"/>
      <c r="U6" s="12"/>
      <c r="V6" s="12">
        <v>137</v>
      </c>
      <c r="W6" s="12"/>
      <c r="X6" s="14"/>
      <c r="Y6" s="25"/>
      <c r="Z6" s="12">
        <v>212</v>
      </c>
      <c r="AA6" s="12"/>
      <c r="AB6" s="12"/>
      <c r="AC6" s="12"/>
      <c r="AD6" s="77">
        <v>2</v>
      </c>
    </row>
    <row r="7" spans="1:34" ht="14.5" customHeight="1" x14ac:dyDescent="0.35">
      <c r="A7" s="85"/>
      <c r="B7" s="15" t="s">
        <v>10</v>
      </c>
      <c r="C7" s="12">
        <v>56</v>
      </c>
      <c r="D7" s="12">
        <v>42</v>
      </c>
      <c r="E7" s="12">
        <v>52</v>
      </c>
      <c r="F7" s="12">
        <v>56</v>
      </c>
      <c r="G7" s="12">
        <v>51</v>
      </c>
      <c r="H7" s="12">
        <v>46</v>
      </c>
      <c r="I7" s="12"/>
      <c r="J7" s="13">
        <v>1.2173913043478262</v>
      </c>
      <c r="K7" s="14">
        <v>53</v>
      </c>
      <c r="L7" s="10" t="s">
        <v>9</v>
      </c>
      <c r="M7" s="12"/>
      <c r="N7" s="12"/>
      <c r="O7" s="12"/>
      <c r="P7" s="14"/>
      <c r="Q7" s="10"/>
      <c r="R7" s="12"/>
      <c r="S7" s="12"/>
      <c r="T7" s="12"/>
      <c r="U7" s="12"/>
      <c r="V7" s="12"/>
      <c r="W7" s="12"/>
      <c r="X7" s="14"/>
      <c r="Y7" s="25"/>
      <c r="Z7" s="12">
        <v>224</v>
      </c>
      <c r="AA7" s="12"/>
      <c r="AB7" s="12"/>
      <c r="AC7" s="12"/>
      <c r="AD7" s="77">
        <v>2</v>
      </c>
    </row>
    <row r="8" spans="1:34" ht="14.5" customHeight="1" x14ac:dyDescent="0.35">
      <c r="A8" s="85"/>
      <c r="B8" s="59" t="s">
        <v>1</v>
      </c>
      <c r="C8" s="60">
        <v>55.75</v>
      </c>
      <c r="D8" s="60">
        <v>44.25</v>
      </c>
      <c r="E8" s="60">
        <v>54.666666666666664</v>
      </c>
      <c r="F8" s="60">
        <v>55.75</v>
      </c>
      <c r="G8" s="60">
        <v>52.75</v>
      </c>
      <c r="H8" s="60">
        <v>56.25</v>
      </c>
      <c r="I8" s="61">
        <v>23</v>
      </c>
      <c r="J8" s="60">
        <v>1.0158502299331102</v>
      </c>
      <c r="K8" s="62">
        <v>61.25</v>
      </c>
      <c r="L8" s="63" t="s">
        <v>1</v>
      </c>
      <c r="M8" s="60">
        <v>11.5</v>
      </c>
      <c r="N8" s="60">
        <v>29.333333333333332</v>
      </c>
      <c r="O8" s="60">
        <v>0.3774193548387097</v>
      </c>
      <c r="P8" s="62">
        <v>1.9005681818181819</v>
      </c>
      <c r="Q8" s="63" t="s">
        <v>1</v>
      </c>
      <c r="R8" s="61">
        <v>118</v>
      </c>
      <c r="S8" s="60">
        <v>215.5</v>
      </c>
      <c r="T8" s="60">
        <v>82</v>
      </c>
      <c r="U8" s="60">
        <v>0.69260584376863443</v>
      </c>
      <c r="V8" s="60">
        <v>137.5</v>
      </c>
      <c r="W8" s="60">
        <v>117.5</v>
      </c>
      <c r="X8" s="62">
        <v>32.25</v>
      </c>
      <c r="Y8" s="64">
        <v>1.2</v>
      </c>
      <c r="Z8" s="60">
        <v>2.23</v>
      </c>
      <c r="AA8" s="60">
        <v>0.96636771300448421</v>
      </c>
      <c r="AB8" s="60">
        <v>1.1038074098683499</v>
      </c>
      <c r="AC8" s="60">
        <v>3.9737066755260599</v>
      </c>
      <c r="AD8" s="78"/>
    </row>
    <row r="9" spans="1:34" ht="14.5" customHeight="1" x14ac:dyDescent="0.35">
      <c r="A9" s="86"/>
      <c r="B9" s="9" t="s">
        <v>0</v>
      </c>
      <c r="C9" s="5">
        <f t="shared" ref="C9:K9" si="0">STDEV(C4:C7)</f>
        <v>1.8929694486000912</v>
      </c>
      <c r="D9" s="5">
        <f t="shared" si="0"/>
        <v>1.707825127659933</v>
      </c>
      <c r="E9" s="5">
        <f t="shared" si="0"/>
        <v>4.6188021535170067</v>
      </c>
      <c r="F9" s="5">
        <f t="shared" si="0"/>
        <v>1.8929694486000912</v>
      </c>
      <c r="G9" s="5">
        <f t="shared" si="0"/>
        <v>1.2583057392117916</v>
      </c>
      <c r="H9" s="5">
        <f t="shared" si="0"/>
        <v>9.6738479072876338</v>
      </c>
      <c r="I9" s="5">
        <f t="shared" si="0"/>
        <v>2.6457513110645907</v>
      </c>
      <c r="J9" s="5">
        <f t="shared" si="0"/>
        <v>0.19313189872209641</v>
      </c>
      <c r="K9" s="7">
        <f t="shared" si="0"/>
        <v>7.8898669190297497</v>
      </c>
      <c r="L9" s="6" t="s">
        <v>0</v>
      </c>
      <c r="M9" s="5">
        <f>STDEV(M4:M7)</f>
        <v>0.70710678118654757</v>
      </c>
      <c r="N9" s="5">
        <f>STDEV(N4:N7)</f>
        <v>2.0816659994661331</v>
      </c>
      <c r="O9" s="5">
        <f>STDEV(O4:O7)</f>
        <v>3.1933854634231186E-2</v>
      </c>
      <c r="P9" s="7"/>
      <c r="Q9" s="6" t="s">
        <v>0</v>
      </c>
      <c r="R9" s="5">
        <f t="shared" ref="R9:X9" si="1">STDEV(R4:R7)</f>
        <v>9.6436507609929549</v>
      </c>
      <c r="S9" s="5">
        <f t="shared" si="1"/>
        <v>3.5355339059327378</v>
      </c>
      <c r="T9" s="5">
        <f t="shared" si="1"/>
        <v>5.6568542494923806</v>
      </c>
      <c r="U9" s="5">
        <f t="shared" si="1"/>
        <v>7.29454222690952E-2</v>
      </c>
      <c r="V9" s="5">
        <f t="shared" si="1"/>
        <v>0.70710678118654757</v>
      </c>
      <c r="W9" s="5">
        <f t="shared" si="1"/>
        <v>7.7781745930520225</v>
      </c>
      <c r="X9" s="7">
        <f t="shared" si="1"/>
        <v>2.4748737341529163</v>
      </c>
      <c r="Y9" s="30"/>
      <c r="Z9" s="5">
        <f>STDEV(Z4:Z7)</f>
        <v>7.5718777944003648</v>
      </c>
      <c r="AA9" s="5"/>
      <c r="AB9" s="5"/>
      <c r="AC9" s="5"/>
      <c r="AD9" s="80"/>
    </row>
    <row r="10" spans="1:34" ht="14.5" customHeight="1" x14ac:dyDescent="0.35">
      <c r="A10" s="84" t="s">
        <v>32</v>
      </c>
      <c r="B10" s="22" t="s">
        <v>19</v>
      </c>
      <c r="C10" s="19">
        <v>49</v>
      </c>
      <c r="D10" s="19">
        <v>36</v>
      </c>
      <c r="E10" s="19">
        <v>48</v>
      </c>
      <c r="F10" s="19">
        <v>49</v>
      </c>
      <c r="G10" s="19">
        <v>44</v>
      </c>
      <c r="H10" s="19">
        <v>55</v>
      </c>
      <c r="I10" s="19">
        <v>44</v>
      </c>
      <c r="J10" s="20">
        <v>0.89090909090909087</v>
      </c>
      <c r="K10" s="21">
        <v>68</v>
      </c>
      <c r="L10" s="18" t="s">
        <v>18</v>
      </c>
      <c r="M10" s="19">
        <v>11</v>
      </c>
      <c r="N10" s="19">
        <v>28</v>
      </c>
      <c r="O10" s="20">
        <v>0.39285714285714285</v>
      </c>
      <c r="P10" s="21"/>
      <c r="Q10" s="10" t="s">
        <v>17</v>
      </c>
      <c r="R10" s="12">
        <v>122</v>
      </c>
      <c r="S10" s="12">
        <v>241</v>
      </c>
      <c r="T10" s="12">
        <v>85</v>
      </c>
      <c r="U10" s="13">
        <v>0.6470588235294118</v>
      </c>
      <c r="V10" s="12"/>
      <c r="W10" s="12">
        <v>137</v>
      </c>
      <c r="X10" s="14">
        <v>97</v>
      </c>
      <c r="Y10" s="25">
        <v>1.43</v>
      </c>
      <c r="Z10" s="12">
        <v>196</v>
      </c>
      <c r="AA10" s="12"/>
      <c r="AB10" s="12"/>
      <c r="AC10" s="12"/>
      <c r="AD10" s="76">
        <v>2</v>
      </c>
    </row>
    <row r="11" spans="1:34" ht="14.5" customHeight="1" x14ac:dyDescent="0.35">
      <c r="A11" s="85"/>
      <c r="B11" s="15" t="s">
        <v>16</v>
      </c>
      <c r="C11" s="12">
        <v>54</v>
      </c>
      <c r="D11" s="12">
        <v>44</v>
      </c>
      <c r="E11" s="12">
        <v>50</v>
      </c>
      <c r="F11" s="12">
        <v>54</v>
      </c>
      <c r="G11" s="12">
        <v>50</v>
      </c>
      <c r="H11" s="12">
        <v>35</v>
      </c>
      <c r="I11" s="12"/>
      <c r="J11" s="13">
        <v>1.5428571428571429</v>
      </c>
      <c r="K11" s="14">
        <v>58</v>
      </c>
      <c r="L11" s="10" t="s">
        <v>15</v>
      </c>
      <c r="M11" s="12">
        <v>13</v>
      </c>
      <c r="N11" s="12">
        <v>33</v>
      </c>
      <c r="O11" s="13">
        <v>0.39393939393939392</v>
      </c>
      <c r="P11" s="14"/>
      <c r="Q11" s="10" t="s">
        <v>14</v>
      </c>
      <c r="R11" s="12">
        <v>133</v>
      </c>
      <c r="S11" s="12"/>
      <c r="T11" s="12"/>
      <c r="U11" s="12"/>
      <c r="V11" s="12">
        <v>138</v>
      </c>
      <c r="W11" s="12">
        <v>147</v>
      </c>
      <c r="X11" s="14">
        <v>96</v>
      </c>
      <c r="Y11" s="25"/>
      <c r="Z11" s="12">
        <v>216</v>
      </c>
      <c r="AA11" s="12"/>
      <c r="AB11" s="12"/>
      <c r="AC11" s="12"/>
      <c r="AD11" s="77">
        <v>2</v>
      </c>
    </row>
    <row r="12" spans="1:34" ht="14.5" customHeight="1" x14ac:dyDescent="0.35">
      <c r="A12" s="85"/>
      <c r="B12" s="15" t="s">
        <v>13</v>
      </c>
      <c r="C12" s="12">
        <v>49</v>
      </c>
      <c r="D12" s="12">
        <v>41</v>
      </c>
      <c r="E12" s="12">
        <v>50</v>
      </c>
      <c r="F12" s="12">
        <v>49</v>
      </c>
      <c r="G12" s="12">
        <v>51</v>
      </c>
      <c r="H12" s="12">
        <v>35</v>
      </c>
      <c r="I12" s="12">
        <v>43</v>
      </c>
      <c r="J12" s="13">
        <v>1.4</v>
      </c>
      <c r="K12" s="14">
        <v>67</v>
      </c>
      <c r="L12" s="10" t="s">
        <v>12</v>
      </c>
      <c r="M12" s="12">
        <v>12</v>
      </c>
      <c r="N12" s="12">
        <v>27</v>
      </c>
      <c r="O12" s="13">
        <v>0.44444444444444442</v>
      </c>
      <c r="P12" s="14"/>
      <c r="Q12" s="10" t="s">
        <v>11</v>
      </c>
      <c r="R12" s="12">
        <v>95</v>
      </c>
      <c r="S12" s="12">
        <v>254</v>
      </c>
      <c r="T12" s="12"/>
      <c r="U12" s="12"/>
      <c r="V12" s="12">
        <v>128</v>
      </c>
      <c r="W12" s="12">
        <v>110</v>
      </c>
      <c r="X12" s="14"/>
      <c r="Y12" s="25"/>
      <c r="Z12" s="12">
        <v>196</v>
      </c>
      <c r="AA12" s="12"/>
      <c r="AB12" s="12"/>
      <c r="AC12" s="12"/>
      <c r="AD12" s="77">
        <v>1.5</v>
      </c>
    </row>
    <row r="13" spans="1:34" ht="14.5" customHeight="1" x14ac:dyDescent="0.35">
      <c r="A13" s="85"/>
      <c r="B13" s="15" t="s">
        <v>10</v>
      </c>
      <c r="C13" s="12">
        <v>50</v>
      </c>
      <c r="D13" s="12">
        <v>43</v>
      </c>
      <c r="E13" s="12">
        <v>41</v>
      </c>
      <c r="F13" s="12">
        <v>50</v>
      </c>
      <c r="G13" s="12"/>
      <c r="H13" s="12"/>
      <c r="I13" s="12">
        <v>68</v>
      </c>
      <c r="J13" s="13"/>
      <c r="K13" s="14"/>
      <c r="L13" s="10" t="s">
        <v>9</v>
      </c>
      <c r="M13" s="12">
        <v>20</v>
      </c>
      <c r="N13" s="12">
        <v>29</v>
      </c>
      <c r="O13" s="13">
        <v>0.68965517241379315</v>
      </c>
      <c r="P13" s="14"/>
      <c r="Q13" s="10" t="s">
        <v>31</v>
      </c>
      <c r="R13" s="12"/>
      <c r="S13" s="12"/>
      <c r="T13" s="12"/>
      <c r="U13" s="12"/>
      <c r="V13" s="12" t="s">
        <v>30</v>
      </c>
      <c r="W13" s="12"/>
      <c r="X13" s="14"/>
      <c r="Y13" s="25"/>
      <c r="Z13" s="12">
        <v>200</v>
      </c>
      <c r="AA13" s="12"/>
      <c r="AB13" s="12"/>
      <c r="AC13" s="12"/>
      <c r="AD13" s="77">
        <v>1.5</v>
      </c>
    </row>
    <row r="14" spans="1:34" ht="14.5" customHeight="1" x14ac:dyDescent="0.35">
      <c r="A14" s="85"/>
      <c r="B14" s="45" t="s">
        <v>25</v>
      </c>
      <c r="C14" s="12">
        <v>47</v>
      </c>
      <c r="D14" s="12">
        <v>36</v>
      </c>
      <c r="E14" s="12">
        <v>44</v>
      </c>
      <c r="F14" s="12">
        <v>47</v>
      </c>
      <c r="G14" s="12">
        <v>42</v>
      </c>
      <c r="H14" s="12">
        <v>44</v>
      </c>
      <c r="I14" s="12"/>
      <c r="J14" s="13">
        <v>1.0681818181818181</v>
      </c>
      <c r="K14" s="14">
        <v>59</v>
      </c>
      <c r="L14" s="10" t="s">
        <v>29</v>
      </c>
      <c r="M14" s="12"/>
      <c r="N14" s="12"/>
      <c r="O14" s="12"/>
      <c r="P14" s="14"/>
      <c r="Q14" s="10" t="s">
        <v>28</v>
      </c>
      <c r="R14" s="12">
        <v>171</v>
      </c>
      <c r="S14" s="12"/>
      <c r="T14" s="12"/>
      <c r="U14" s="12"/>
      <c r="V14" s="12"/>
      <c r="W14" s="12">
        <v>165</v>
      </c>
      <c r="X14" s="14"/>
      <c r="Y14" s="25"/>
      <c r="Z14" s="12">
        <v>188</v>
      </c>
      <c r="AA14" s="12"/>
      <c r="AB14" s="12"/>
      <c r="AC14" s="12"/>
      <c r="AD14" s="77">
        <v>2</v>
      </c>
    </row>
    <row r="15" spans="1:34" s="44" customFormat="1" ht="14.5" customHeight="1" x14ac:dyDescent="0.35">
      <c r="A15" s="85"/>
      <c r="B15" s="59" t="s">
        <v>1</v>
      </c>
      <c r="C15" s="60">
        <v>49.8</v>
      </c>
      <c r="D15" s="65">
        <v>40</v>
      </c>
      <c r="E15" s="65">
        <v>46.6</v>
      </c>
      <c r="F15" s="65">
        <v>49.8</v>
      </c>
      <c r="G15" s="65">
        <v>46.75</v>
      </c>
      <c r="H15" s="65">
        <v>42.25</v>
      </c>
      <c r="I15" s="60">
        <v>51.666666666666664</v>
      </c>
      <c r="J15" s="60">
        <v>1.225487012987013</v>
      </c>
      <c r="K15" s="66">
        <v>63</v>
      </c>
      <c r="L15" s="63" t="s">
        <v>1</v>
      </c>
      <c r="M15" s="65">
        <v>14</v>
      </c>
      <c r="N15" s="65">
        <v>29.25</v>
      </c>
      <c r="O15" s="60">
        <v>0.4802240384136936</v>
      </c>
      <c r="P15" s="62">
        <v>1.7025641025641025</v>
      </c>
      <c r="Q15" s="63" t="s">
        <v>1</v>
      </c>
      <c r="R15" s="60">
        <v>130.25</v>
      </c>
      <c r="S15" s="60">
        <v>247.5</v>
      </c>
      <c r="T15" s="61">
        <v>85</v>
      </c>
      <c r="U15" s="60">
        <v>0.6470588235294118</v>
      </c>
      <c r="V15" s="61">
        <v>133</v>
      </c>
      <c r="W15" s="60">
        <v>131.33333333333334</v>
      </c>
      <c r="X15" s="62">
        <v>96.5</v>
      </c>
      <c r="Y15" s="64">
        <v>1.43</v>
      </c>
      <c r="Z15" s="60">
        <v>1.992</v>
      </c>
      <c r="AA15" s="60">
        <v>1.2424698795180724</v>
      </c>
      <c r="AB15" s="60">
        <v>1.587285741755742</v>
      </c>
      <c r="AC15" s="60">
        <v>5.7142286703206713</v>
      </c>
      <c r="AD15" s="76"/>
    </row>
    <row r="16" spans="1:34" x14ac:dyDescent="0.35">
      <c r="A16" s="86"/>
      <c r="B16" s="43" t="s">
        <v>0</v>
      </c>
      <c r="C16" s="5">
        <f t="shared" ref="C16:K16" si="2">STDEV(C10:C14)</f>
        <v>2.5884358211089573</v>
      </c>
      <c r="D16" s="5">
        <f t="shared" si="2"/>
        <v>3.8078865529319543</v>
      </c>
      <c r="E16" s="5">
        <f t="shared" si="2"/>
        <v>3.9749213828703582</v>
      </c>
      <c r="F16" s="5">
        <f t="shared" si="2"/>
        <v>2.5884358211089573</v>
      </c>
      <c r="G16" s="5">
        <f t="shared" si="2"/>
        <v>4.4253060157839181</v>
      </c>
      <c r="H16" s="5">
        <f t="shared" si="2"/>
        <v>9.5</v>
      </c>
      <c r="I16" s="5">
        <f t="shared" si="2"/>
        <v>14.153915830374769</v>
      </c>
      <c r="J16" s="5">
        <f t="shared" si="2"/>
        <v>0.29881203245778509</v>
      </c>
      <c r="K16" s="7">
        <f t="shared" si="2"/>
        <v>5.2281290471193742</v>
      </c>
      <c r="L16" s="42" t="s">
        <v>0</v>
      </c>
      <c r="M16" s="5">
        <f>STDEV(M10:M14)</f>
        <v>4.0824829046386304</v>
      </c>
      <c r="N16" s="5">
        <f>STDEV(N10:N14)</f>
        <v>2.6299556396765835</v>
      </c>
      <c r="O16" s="5">
        <f>STDEV(O10:O14)</f>
        <v>0.14167991335450192</v>
      </c>
      <c r="P16" s="7"/>
      <c r="Q16" s="6" t="s">
        <v>0</v>
      </c>
      <c r="R16" s="5">
        <f>STDEV(R10:R14)</f>
        <v>31.510580233735251</v>
      </c>
      <c r="S16" s="5">
        <f>STDEV(S10:S14)</f>
        <v>9.1923881554251174</v>
      </c>
      <c r="T16" s="5"/>
      <c r="U16" s="5"/>
      <c r="V16" s="5">
        <f>STDEV(V10:V14)</f>
        <v>7.0710678118654755</v>
      </c>
      <c r="W16" s="5">
        <f>STDEV(W10:W14)</f>
        <v>22.969182252168522</v>
      </c>
      <c r="X16" s="7">
        <f>STDEV(X10:X14)</f>
        <v>0.70710678118654757</v>
      </c>
      <c r="Y16" s="30"/>
      <c r="Z16" s="5">
        <f>STDEV(Z10:Z14)</f>
        <v>10.353743284435829</v>
      </c>
      <c r="AA16" s="41"/>
      <c r="AB16" s="41"/>
      <c r="AC16" s="41"/>
      <c r="AD16" s="80"/>
    </row>
    <row r="17" spans="1:30" x14ac:dyDescent="0.35">
      <c r="A17" s="84" t="s">
        <v>27</v>
      </c>
      <c r="B17" s="22" t="s">
        <v>19</v>
      </c>
      <c r="C17" s="19">
        <v>38</v>
      </c>
      <c r="D17" s="19"/>
      <c r="E17" s="19"/>
      <c r="F17" s="19"/>
      <c r="G17" s="19"/>
      <c r="H17" s="19">
        <v>37</v>
      </c>
      <c r="I17" s="19"/>
      <c r="J17" s="20">
        <v>1.027027027027027</v>
      </c>
      <c r="K17" s="21">
        <v>53</v>
      </c>
      <c r="L17" s="87" t="s">
        <v>4</v>
      </c>
      <c r="M17" s="88"/>
      <c r="N17" s="88"/>
      <c r="O17" s="88"/>
      <c r="P17" s="89"/>
      <c r="Q17" s="18" t="s">
        <v>17</v>
      </c>
      <c r="R17" s="19">
        <v>117</v>
      </c>
      <c r="S17" s="19">
        <v>160</v>
      </c>
      <c r="T17" s="19">
        <v>91</v>
      </c>
      <c r="U17" s="19">
        <v>0.40659340659340659</v>
      </c>
      <c r="V17" s="19">
        <v>130</v>
      </c>
      <c r="W17" s="19"/>
      <c r="X17" s="21"/>
      <c r="Y17" s="29"/>
      <c r="Z17" s="19">
        <v>185.6</v>
      </c>
      <c r="AA17" s="19"/>
      <c r="AB17" s="19"/>
      <c r="AC17" s="19"/>
      <c r="AD17" s="73">
        <v>1.5</v>
      </c>
    </row>
    <row r="18" spans="1:30" x14ac:dyDescent="0.35">
      <c r="A18" s="85"/>
      <c r="B18" s="15" t="s">
        <v>16</v>
      </c>
      <c r="C18" s="12">
        <v>53</v>
      </c>
      <c r="D18" s="12"/>
      <c r="E18" s="12"/>
      <c r="F18" s="12"/>
      <c r="G18" s="12"/>
      <c r="H18" s="12">
        <v>35</v>
      </c>
      <c r="I18" s="12"/>
      <c r="J18" s="13">
        <v>1.5142857142857142</v>
      </c>
      <c r="K18" s="14">
        <v>52</v>
      </c>
      <c r="L18" s="90"/>
      <c r="M18" s="91"/>
      <c r="N18" s="91"/>
      <c r="O18" s="91"/>
      <c r="P18" s="92"/>
      <c r="Q18" s="10" t="s">
        <v>14</v>
      </c>
      <c r="R18" s="12">
        <v>111</v>
      </c>
      <c r="S18" s="12"/>
      <c r="T18" s="12">
        <v>85</v>
      </c>
      <c r="U18" s="12">
        <v>0.41176470588235292</v>
      </c>
      <c r="V18" s="12">
        <v>130</v>
      </c>
      <c r="W18" s="12"/>
      <c r="X18" s="14"/>
      <c r="Y18" s="25"/>
      <c r="Z18" s="12"/>
      <c r="AA18" s="12"/>
      <c r="AB18" s="12"/>
      <c r="AC18" s="12"/>
      <c r="AD18" s="74">
        <v>1.5</v>
      </c>
    </row>
    <row r="19" spans="1:30" x14ac:dyDescent="0.35">
      <c r="A19" s="85"/>
      <c r="B19" s="15" t="s">
        <v>13</v>
      </c>
      <c r="C19" s="12">
        <v>46</v>
      </c>
      <c r="D19" s="12"/>
      <c r="E19" s="12"/>
      <c r="F19" s="12"/>
      <c r="G19" s="12"/>
      <c r="H19" s="12">
        <v>34</v>
      </c>
      <c r="I19" s="12"/>
      <c r="J19" s="13">
        <v>1.3529411764705883</v>
      </c>
      <c r="K19" s="14">
        <v>49</v>
      </c>
      <c r="L19" s="90"/>
      <c r="M19" s="91"/>
      <c r="N19" s="91"/>
      <c r="O19" s="91"/>
      <c r="P19" s="92"/>
      <c r="Q19" s="10" t="s">
        <v>11</v>
      </c>
      <c r="R19" s="12">
        <v>118</v>
      </c>
      <c r="S19" s="12">
        <v>168</v>
      </c>
      <c r="T19" s="12">
        <v>93</v>
      </c>
      <c r="U19" s="12">
        <v>0.36559139784946237</v>
      </c>
      <c r="V19" s="12">
        <v>135</v>
      </c>
      <c r="W19" s="12"/>
      <c r="X19" s="14"/>
      <c r="Y19" s="25"/>
      <c r="Z19" s="12"/>
      <c r="AA19" s="12"/>
      <c r="AB19" s="12"/>
      <c r="AC19" s="12"/>
      <c r="AD19" s="74">
        <v>1.5</v>
      </c>
    </row>
    <row r="20" spans="1:30" x14ac:dyDescent="0.35">
      <c r="A20" s="85"/>
      <c r="B20" s="15" t="s">
        <v>10</v>
      </c>
      <c r="C20" s="12">
        <v>48</v>
      </c>
      <c r="D20" s="12"/>
      <c r="E20" s="12"/>
      <c r="F20" s="12"/>
      <c r="G20" s="12"/>
      <c r="H20" s="12">
        <v>39</v>
      </c>
      <c r="I20" s="12"/>
      <c r="J20" s="13">
        <v>1.2307692307692308</v>
      </c>
      <c r="K20" s="14"/>
      <c r="L20" s="90"/>
      <c r="M20" s="91"/>
      <c r="N20" s="91"/>
      <c r="O20" s="91"/>
      <c r="P20" s="92"/>
      <c r="Q20" s="10" t="s">
        <v>8</v>
      </c>
      <c r="R20" s="12">
        <v>123</v>
      </c>
      <c r="S20" s="12"/>
      <c r="T20" s="12"/>
      <c r="U20" s="12"/>
      <c r="V20" s="12">
        <v>130</v>
      </c>
      <c r="W20" s="12"/>
      <c r="X20" s="14"/>
      <c r="Y20" s="25"/>
      <c r="Z20" s="12"/>
      <c r="AA20" s="12"/>
      <c r="AB20" s="12"/>
      <c r="AC20" s="12"/>
      <c r="AD20" s="74">
        <v>1.5</v>
      </c>
    </row>
    <row r="21" spans="1:30" x14ac:dyDescent="0.35">
      <c r="A21" s="85"/>
      <c r="B21" s="15" t="s">
        <v>7</v>
      </c>
      <c r="C21" s="12">
        <v>47</v>
      </c>
      <c r="D21" s="12"/>
      <c r="E21" s="12"/>
      <c r="F21" s="12"/>
      <c r="G21" s="12"/>
      <c r="H21" s="12">
        <v>36</v>
      </c>
      <c r="I21" s="12"/>
      <c r="J21" s="13">
        <v>1.3055555555555556</v>
      </c>
      <c r="K21" s="14">
        <v>49</v>
      </c>
      <c r="L21" s="90"/>
      <c r="M21" s="91"/>
      <c r="N21" s="91"/>
      <c r="O21" s="91"/>
      <c r="P21" s="92"/>
      <c r="Q21" s="10" t="s">
        <v>26</v>
      </c>
      <c r="R21" s="12">
        <v>109</v>
      </c>
      <c r="S21" s="12"/>
      <c r="T21" s="12"/>
      <c r="U21" s="12"/>
      <c r="V21" s="12"/>
      <c r="W21" s="12"/>
      <c r="X21" s="14"/>
      <c r="Y21" s="25"/>
      <c r="Z21" s="12"/>
      <c r="AA21" s="12"/>
      <c r="AB21" s="12"/>
      <c r="AC21" s="12"/>
      <c r="AD21" s="74">
        <v>1.5</v>
      </c>
    </row>
    <row r="22" spans="1:30" x14ac:dyDescent="0.35">
      <c r="A22" s="85"/>
      <c r="B22" s="15" t="s">
        <v>25</v>
      </c>
      <c r="C22" s="12"/>
      <c r="D22" s="12"/>
      <c r="E22" s="12"/>
      <c r="F22" s="12"/>
      <c r="G22" s="12"/>
      <c r="H22" s="12">
        <v>35</v>
      </c>
      <c r="I22" s="12"/>
      <c r="J22" s="13"/>
      <c r="K22" s="14"/>
      <c r="L22" s="90"/>
      <c r="M22" s="91"/>
      <c r="N22" s="91"/>
      <c r="O22" s="91"/>
      <c r="P22" s="92"/>
      <c r="Q22" s="10" t="s">
        <v>24</v>
      </c>
      <c r="R22" s="12">
        <v>118</v>
      </c>
      <c r="S22" s="12"/>
      <c r="T22" s="12"/>
      <c r="U22" s="12"/>
      <c r="V22" s="12"/>
      <c r="W22" s="12"/>
      <c r="X22" s="14"/>
      <c r="Y22" s="25"/>
      <c r="Z22" s="12"/>
      <c r="AA22" s="12"/>
      <c r="AB22" s="12"/>
      <c r="AC22" s="12"/>
      <c r="AD22" s="77">
        <v>1</v>
      </c>
    </row>
    <row r="23" spans="1:30" x14ac:dyDescent="0.35">
      <c r="A23" s="85"/>
      <c r="B23" s="15" t="s">
        <v>23</v>
      </c>
      <c r="C23" s="12"/>
      <c r="D23" s="12"/>
      <c r="E23" s="12"/>
      <c r="F23" s="12"/>
      <c r="G23" s="12"/>
      <c r="H23" s="12">
        <v>39</v>
      </c>
      <c r="I23" s="12"/>
      <c r="J23" s="13"/>
      <c r="K23" s="14"/>
      <c r="L23" s="90"/>
      <c r="M23" s="91"/>
      <c r="N23" s="91"/>
      <c r="O23" s="91"/>
      <c r="P23" s="92"/>
      <c r="Q23" s="10"/>
      <c r="R23" s="12"/>
      <c r="S23" s="12"/>
      <c r="T23" s="12"/>
      <c r="U23" s="12"/>
      <c r="V23" s="12"/>
      <c r="W23" s="12"/>
      <c r="X23" s="14"/>
      <c r="Y23" s="25"/>
      <c r="Z23" s="12"/>
      <c r="AA23" s="12"/>
      <c r="AB23" s="12"/>
      <c r="AC23" s="12"/>
      <c r="AD23" s="77">
        <v>1</v>
      </c>
    </row>
    <row r="24" spans="1:30" x14ac:dyDescent="0.35">
      <c r="A24" s="85"/>
      <c r="B24" s="59" t="s">
        <v>1</v>
      </c>
      <c r="C24" s="64">
        <v>46.4</v>
      </c>
      <c r="D24" s="65"/>
      <c r="E24" s="65"/>
      <c r="F24" s="65"/>
      <c r="G24" s="65"/>
      <c r="H24" s="60">
        <v>36.428571428571431</v>
      </c>
      <c r="I24" s="65"/>
      <c r="J24" s="60">
        <v>1.2861157408216233</v>
      </c>
      <c r="K24" s="66">
        <v>50.75</v>
      </c>
      <c r="L24" s="90"/>
      <c r="M24" s="91"/>
      <c r="N24" s="91"/>
      <c r="O24" s="91"/>
      <c r="P24" s="92"/>
      <c r="Q24" s="63" t="s">
        <v>1</v>
      </c>
      <c r="R24" s="61">
        <v>116</v>
      </c>
      <c r="S24" s="61">
        <v>164</v>
      </c>
      <c r="T24" s="60">
        <v>89.666666666666671</v>
      </c>
      <c r="U24" s="60">
        <v>0.39464983677507393</v>
      </c>
      <c r="V24" s="60">
        <v>131.25</v>
      </c>
      <c r="W24" s="65"/>
      <c r="X24" s="66"/>
      <c r="Y24" s="67"/>
      <c r="Z24" s="60">
        <v>1.8559999999999999</v>
      </c>
      <c r="AA24" s="60">
        <v>0.88362068965517238</v>
      </c>
      <c r="AB24" s="60">
        <v>0.86717359561501162</v>
      </c>
      <c r="AC24" s="60">
        <v>3.1218249442140418</v>
      </c>
      <c r="AD24" s="73"/>
    </row>
    <row r="25" spans="1:30" x14ac:dyDescent="0.35">
      <c r="A25" s="86"/>
      <c r="B25" s="9" t="s">
        <v>0</v>
      </c>
      <c r="C25" s="30">
        <f>STDEV(C17:C23)</f>
        <v>5.4129474410897602</v>
      </c>
      <c r="D25" s="5"/>
      <c r="E25" s="5"/>
      <c r="F25" s="5"/>
      <c r="G25" s="5"/>
      <c r="H25" s="5">
        <f>STDEV(H17:H23)</f>
        <v>1.9880595947760098</v>
      </c>
      <c r="I25" s="5"/>
      <c r="J25" s="5">
        <f>STDEV(J17:J23)</f>
        <v>0.17825212469132196</v>
      </c>
      <c r="K25" s="7">
        <f>STDEV(K17:K23)</f>
        <v>2.0615528128088303</v>
      </c>
      <c r="L25" s="93"/>
      <c r="M25" s="94"/>
      <c r="N25" s="94"/>
      <c r="O25" s="94"/>
      <c r="P25" s="95"/>
      <c r="Q25" s="6" t="s">
        <v>0</v>
      </c>
      <c r="R25" s="5">
        <f>STDEV(R17:R22)</f>
        <v>5.1380930314660516</v>
      </c>
      <c r="S25" s="5">
        <f>STDEV(S17:S22)</f>
        <v>5.6568542494923806</v>
      </c>
      <c r="T25" s="5">
        <f>STDEV(T17:T22)</f>
        <v>4.1633319989322652</v>
      </c>
      <c r="U25" s="5">
        <f>STDEV(U17:U22)</f>
        <v>2.5297830710934253E-2</v>
      </c>
      <c r="V25" s="5">
        <f>STDEV(V17:V22)</f>
        <v>2.5</v>
      </c>
      <c r="W25" s="39"/>
      <c r="X25" s="38"/>
      <c r="Y25" s="40"/>
      <c r="Z25" s="39"/>
      <c r="AA25" s="39"/>
      <c r="AB25" s="39"/>
      <c r="AC25" s="39"/>
      <c r="AD25" s="75"/>
    </row>
    <row r="26" spans="1:30" ht="14.5" customHeight="1" x14ac:dyDescent="0.35">
      <c r="A26" s="84" t="s">
        <v>22</v>
      </c>
      <c r="B26" s="22" t="s">
        <v>19</v>
      </c>
      <c r="C26" s="19">
        <v>45</v>
      </c>
      <c r="D26" s="19">
        <v>44</v>
      </c>
      <c r="E26" s="19">
        <v>45</v>
      </c>
      <c r="F26" s="19">
        <v>45</v>
      </c>
      <c r="G26" s="19"/>
      <c r="H26" s="19">
        <v>42</v>
      </c>
      <c r="I26" s="19"/>
      <c r="J26" s="20">
        <v>1.0714285714285714</v>
      </c>
      <c r="K26" s="21">
        <v>57</v>
      </c>
      <c r="L26" s="37" t="s">
        <v>21</v>
      </c>
      <c r="M26" s="36">
        <v>12</v>
      </c>
      <c r="N26" s="36">
        <v>30</v>
      </c>
      <c r="O26" s="20">
        <v>0.4</v>
      </c>
      <c r="P26" s="35">
        <v>0.66666666666666663</v>
      </c>
      <c r="Q26" s="18" t="s">
        <v>17</v>
      </c>
      <c r="R26" s="19">
        <v>132</v>
      </c>
      <c r="S26" s="19">
        <v>187</v>
      </c>
      <c r="T26" s="19">
        <v>107</v>
      </c>
      <c r="U26" s="20">
        <v>0.3925233644859813</v>
      </c>
      <c r="V26" s="19">
        <v>95</v>
      </c>
      <c r="W26" s="19">
        <v>130</v>
      </c>
      <c r="X26" s="21">
        <v>122</v>
      </c>
      <c r="Y26" s="29">
        <v>138</v>
      </c>
      <c r="Z26" s="19">
        <v>180</v>
      </c>
      <c r="AA26" s="20">
        <v>1.0331491712707184</v>
      </c>
      <c r="AB26" s="19"/>
      <c r="AC26" s="19"/>
      <c r="AD26" s="73">
        <v>1.5</v>
      </c>
    </row>
    <row r="27" spans="1:30" x14ac:dyDescent="0.35">
      <c r="A27" s="85"/>
      <c r="B27" s="15" t="s">
        <v>16</v>
      </c>
      <c r="C27" s="12">
        <v>46</v>
      </c>
      <c r="D27" s="12">
        <v>39</v>
      </c>
      <c r="E27" s="12">
        <v>44</v>
      </c>
      <c r="F27" s="12">
        <v>46</v>
      </c>
      <c r="G27" s="12">
        <v>42</v>
      </c>
      <c r="H27" s="12">
        <v>43</v>
      </c>
      <c r="I27" s="12"/>
      <c r="J27" s="13">
        <v>1.069767441860465</v>
      </c>
      <c r="K27" s="14">
        <v>59</v>
      </c>
      <c r="L27" s="10" t="s">
        <v>18</v>
      </c>
      <c r="M27" s="34">
        <v>11</v>
      </c>
      <c r="N27" s="34">
        <v>23</v>
      </c>
      <c r="O27" s="13">
        <v>0.47826086956521741</v>
      </c>
      <c r="P27" s="32">
        <v>0.5</v>
      </c>
      <c r="Q27" s="10" t="s">
        <v>14</v>
      </c>
      <c r="R27" s="12">
        <v>125</v>
      </c>
      <c r="S27" s="12">
        <v>193</v>
      </c>
      <c r="T27" s="12">
        <v>100</v>
      </c>
      <c r="U27" s="12">
        <v>0.43</v>
      </c>
      <c r="V27" s="12">
        <v>103</v>
      </c>
      <c r="W27" s="12">
        <v>102</v>
      </c>
      <c r="X27" s="14">
        <v>103</v>
      </c>
      <c r="Y27" s="25"/>
      <c r="Z27" s="12">
        <v>184</v>
      </c>
      <c r="AA27" s="13">
        <v>1.0662983425414363</v>
      </c>
      <c r="AB27" s="12"/>
      <c r="AC27" s="12"/>
      <c r="AD27" s="74">
        <v>1.5</v>
      </c>
    </row>
    <row r="28" spans="1:30" x14ac:dyDescent="0.35">
      <c r="A28" s="85"/>
      <c r="B28" s="15" t="s">
        <v>13</v>
      </c>
      <c r="C28" s="12">
        <v>44</v>
      </c>
      <c r="D28" s="12">
        <v>43</v>
      </c>
      <c r="E28" s="12">
        <v>45</v>
      </c>
      <c r="F28" s="12">
        <v>44</v>
      </c>
      <c r="G28" s="12">
        <v>41</v>
      </c>
      <c r="H28" s="12">
        <v>45</v>
      </c>
      <c r="I28" s="12"/>
      <c r="J28" s="13">
        <v>0.97777777777777775</v>
      </c>
      <c r="K28" s="14">
        <v>50</v>
      </c>
      <c r="L28" s="10" t="s">
        <v>15</v>
      </c>
      <c r="M28" s="34">
        <v>13</v>
      </c>
      <c r="N28" s="34">
        <v>28</v>
      </c>
      <c r="O28" s="13">
        <v>0.4642857142857143</v>
      </c>
      <c r="P28" s="32">
        <v>0.63636363636363635</v>
      </c>
      <c r="Q28" s="10" t="s">
        <v>11</v>
      </c>
      <c r="R28" s="12">
        <v>123</v>
      </c>
      <c r="S28" s="12"/>
      <c r="T28" s="12"/>
      <c r="U28" s="12"/>
      <c r="V28" s="12"/>
      <c r="W28" s="12">
        <v>122</v>
      </c>
      <c r="X28" s="14"/>
      <c r="Y28" s="25"/>
      <c r="Z28" s="12">
        <v>176</v>
      </c>
      <c r="AA28" s="12"/>
      <c r="AB28" s="12"/>
      <c r="AC28" s="12"/>
      <c r="AD28" s="74">
        <v>1.5</v>
      </c>
    </row>
    <row r="29" spans="1:30" x14ac:dyDescent="0.35">
      <c r="A29" s="85"/>
      <c r="B29" s="15" t="s">
        <v>10</v>
      </c>
      <c r="C29" s="12">
        <v>46</v>
      </c>
      <c r="D29" s="12">
        <v>41</v>
      </c>
      <c r="E29" s="12">
        <v>45</v>
      </c>
      <c r="F29" s="12">
        <v>46</v>
      </c>
      <c r="G29" s="12">
        <v>42</v>
      </c>
      <c r="H29" s="12">
        <v>42</v>
      </c>
      <c r="I29" s="12"/>
      <c r="J29" s="13">
        <v>1.0952380952380953</v>
      </c>
      <c r="K29" s="14">
        <v>54</v>
      </c>
      <c r="L29" s="10" t="s">
        <v>12</v>
      </c>
      <c r="M29" s="34">
        <v>14</v>
      </c>
      <c r="N29" s="34">
        <v>29</v>
      </c>
      <c r="O29" s="13">
        <v>0.48275862068965519</v>
      </c>
      <c r="P29" s="32">
        <v>0.63043478260869568</v>
      </c>
      <c r="Q29" s="10"/>
      <c r="R29" s="12"/>
      <c r="S29" s="12"/>
      <c r="T29" s="12"/>
      <c r="U29" s="12"/>
      <c r="V29" s="12"/>
      <c r="W29" s="12"/>
      <c r="X29" s="14"/>
      <c r="Y29" s="25"/>
      <c r="Z29" s="33">
        <v>184</v>
      </c>
      <c r="AA29" s="12"/>
      <c r="AB29" s="12"/>
      <c r="AC29" s="12"/>
      <c r="AD29" s="74">
        <v>1.5</v>
      </c>
    </row>
    <row r="30" spans="1:30" x14ac:dyDescent="0.35">
      <c r="A30" s="85"/>
      <c r="B30" s="59" t="s">
        <v>1</v>
      </c>
      <c r="C30" s="65">
        <v>45.25</v>
      </c>
      <c r="D30" s="65">
        <v>41.75</v>
      </c>
      <c r="E30" s="65">
        <v>44.75</v>
      </c>
      <c r="F30" s="65">
        <v>45.25</v>
      </c>
      <c r="G30" s="60">
        <v>41.666666666666664</v>
      </c>
      <c r="H30" s="65">
        <v>43</v>
      </c>
      <c r="I30" s="19"/>
      <c r="J30" s="60">
        <v>1.0535529715762273</v>
      </c>
      <c r="K30" s="66">
        <v>55</v>
      </c>
      <c r="L30" s="63" t="s">
        <v>1</v>
      </c>
      <c r="M30" s="60">
        <v>12.5</v>
      </c>
      <c r="N30" s="60">
        <v>27.5</v>
      </c>
      <c r="O30" s="60">
        <v>0.45632630113514672</v>
      </c>
      <c r="P30" s="62">
        <v>0.60836627140974964</v>
      </c>
      <c r="Q30" s="68" t="s">
        <v>1</v>
      </c>
      <c r="R30" s="20">
        <v>126.66666666666667</v>
      </c>
      <c r="S30" s="19">
        <v>190</v>
      </c>
      <c r="T30" s="19">
        <v>103.5</v>
      </c>
      <c r="U30" s="20">
        <v>0.41126168224299064</v>
      </c>
      <c r="V30" s="19">
        <v>99</v>
      </c>
      <c r="W30" s="19">
        <v>118</v>
      </c>
      <c r="X30" s="21">
        <v>112.5</v>
      </c>
      <c r="Y30" s="29">
        <v>1.38</v>
      </c>
      <c r="Z30" s="19">
        <v>1.81</v>
      </c>
      <c r="AA30" s="20">
        <v>1.0497237569060773</v>
      </c>
      <c r="AB30" s="20">
        <v>1.1417936608619459</v>
      </c>
      <c r="AC30" s="20">
        <v>4.1104571791030056</v>
      </c>
      <c r="AD30" s="73"/>
    </row>
    <row r="31" spans="1:30" x14ac:dyDescent="0.35">
      <c r="A31" s="86"/>
      <c r="B31" s="9" t="s">
        <v>0</v>
      </c>
      <c r="C31" s="5">
        <f t="shared" ref="C31:H31" si="3">STDEV(C26:C29)</f>
        <v>0.9574271077563381</v>
      </c>
      <c r="D31" s="5">
        <f t="shared" si="3"/>
        <v>2.2173557826083452</v>
      </c>
      <c r="E31" s="5">
        <f t="shared" si="3"/>
        <v>0.5</v>
      </c>
      <c r="F31" s="5">
        <f t="shared" si="3"/>
        <v>0.9574271077563381</v>
      </c>
      <c r="G31" s="5">
        <f t="shared" si="3"/>
        <v>0.57735026918962584</v>
      </c>
      <c r="H31" s="5">
        <f t="shared" si="3"/>
        <v>1.4142135623730951</v>
      </c>
      <c r="I31" s="5"/>
      <c r="J31" s="5">
        <f>STDEV(J26:J29)</f>
        <v>5.1839417584747131E-2</v>
      </c>
      <c r="K31" s="7">
        <f>STDEV(K26:K29)</f>
        <v>3.9157800414902435</v>
      </c>
      <c r="L31" s="6" t="s">
        <v>0</v>
      </c>
      <c r="M31" s="5">
        <f>STDEV(M26:M29)</f>
        <v>1.2909944487358056</v>
      </c>
      <c r="N31" s="5">
        <f>STDEV(N26:N29)</f>
        <v>3.1091263510296048</v>
      </c>
      <c r="O31" s="5">
        <f>STDEV(O26:O29)</f>
        <v>3.8365771491933459E-2</v>
      </c>
      <c r="P31" s="7">
        <f>STDEV(P26:P29)</f>
        <v>7.3966335805021335E-2</v>
      </c>
      <c r="Q31" s="31" t="s">
        <v>0</v>
      </c>
      <c r="R31" s="5">
        <f t="shared" ref="R31:X31" si="4">STDEV(R26:R29)</f>
        <v>4.7258156262526079</v>
      </c>
      <c r="S31" s="5">
        <f t="shared" si="4"/>
        <v>4.2426406871192848</v>
      </c>
      <c r="T31" s="5">
        <f t="shared" si="4"/>
        <v>4.9497474683058327</v>
      </c>
      <c r="U31" s="5">
        <f t="shared" si="4"/>
        <v>2.6499983108019213E-2</v>
      </c>
      <c r="V31" s="5">
        <f t="shared" si="4"/>
        <v>5.6568542494923806</v>
      </c>
      <c r="W31" s="5">
        <f t="shared" si="4"/>
        <v>14.422205101855956</v>
      </c>
      <c r="X31" s="7">
        <f t="shared" si="4"/>
        <v>13.435028842544403</v>
      </c>
      <c r="Y31" s="30"/>
      <c r="Z31" s="5">
        <f>STDEV(Z26:Z29)</f>
        <v>3.8297084310253524</v>
      </c>
      <c r="AA31" s="5">
        <f>STDEV(AA26:AA29)</f>
        <v>2.3440003796238926E-2</v>
      </c>
      <c r="AB31" s="5"/>
      <c r="AC31" s="5"/>
      <c r="AD31" s="75"/>
    </row>
    <row r="32" spans="1:30" x14ac:dyDescent="0.35">
      <c r="A32" s="84" t="s">
        <v>20</v>
      </c>
      <c r="B32" s="22" t="s">
        <v>19</v>
      </c>
      <c r="C32" s="19">
        <v>43</v>
      </c>
      <c r="D32" s="19">
        <v>39</v>
      </c>
      <c r="E32" s="19">
        <v>40</v>
      </c>
      <c r="F32" s="19">
        <v>41</v>
      </c>
      <c r="G32" s="19">
        <v>32</v>
      </c>
      <c r="H32" s="19">
        <v>39</v>
      </c>
      <c r="I32" s="19"/>
      <c r="J32" s="20">
        <v>1.0512820512820513</v>
      </c>
      <c r="K32" s="21">
        <v>57</v>
      </c>
      <c r="L32" s="18" t="s">
        <v>18</v>
      </c>
      <c r="M32" s="19">
        <v>32</v>
      </c>
      <c r="N32" s="19">
        <v>25</v>
      </c>
      <c r="O32" s="20">
        <v>1.28</v>
      </c>
      <c r="P32" s="16"/>
      <c r="Q32" s="18" t="s">
        <v>17</v>
      </c>
      <c r="R32" s="19">
        <v>111</v>
      </c>
      <c r="S32" s="19">
        <v>182</v>
      </c>
      <c r="T32" s="19">
        <v>99</v>
      </c>
      <c r="U32" s="20">
        <v>0.39393939393939392</v>
      </c>
      <c r="V32" s="19">
        <v>108</v>
      </c>
      <c r="W32" s="19">
        <v>157</v>
      </c>
      <c r="X32" s="21">
        <v>72</v>
      </c>
      <c r="Y32" s="29">
        <v>132</v>
      </c>
      <c r="Z32" s="19">
        <v>172</v>
      </c>
      <c r="AA32" s="28">
        <v>1.058139534883721</v>
      </c>
      <c r="AB32" s="17"/>
      <c r="AC32" s="17"/>
      <c r="AD32" s="76">
        <v>2</v>
      </c>
    </row>
    <row r="33" spans="1:30" x14ac:dyDescent="0.35">
      <c r="A33" s="85"/>
      <c r="B33" s="15" t="s">
        <v>16</v>
      </c>
      <c r="C33" s="12">
        <v>47</v>
      </c>
      <c r="D33" s="12">
        <v>41</v>
      </c>
      <c r="E33" s="12">
        <v>43</v>
      </c>
      <c r="F33" s="12">
        <v>46</v>
      </c>
      <c r="G33" s="12">
        <v>41</v>
      </c>
      <c r="H33" s="12">
        <v>44</v>
      </c>
      <c r="I33" s="12"/>
      <c r="J33" s="13">
        <v>1.0454545454545454</v>
      </c>
      <c r="K33" s="14">
        <v>58</v>
      </c>
      <c r="L33" s="10" t="s">
        <v>15</v>
      </c>
      <c r="M33" s="12">
        <v>33</v>
      </c>
      <c r="N33" s="12">
        <v>16</v>
      </c>
      <c r="O33" s="13">
        <v>2.0625</v>
      </c>
      <c r="P33" s="11"/>
      <c r="Q33" s="10" t="s">
        <v>14</v>
      </c>
      <c r="R33" s="12">
        <v>119</v>
      </c>
      <c r="S33" s="12">
        <v>200</v>
      </c>
      <c r="T33" s="12">
        <v>81</v>
      </c>
      <c r="U33" s="13">
        <v>0.54320987654320985</v>
      </c>
      <c r="V33" s="12">
        <v>126</v>
      </c>
      <c r="W33" s="12">
        <v>170</v>
      </c>
      <c r="X33" s="14">
        <v>90</v>
      </c>
      <c r="Y33" s="25"/>
      <c r="Z33" s="12">
        <v>188</v>
      </c>
      <c r="AA33" s="27">
        <v>1.1627906976744187</v>
      </c>
      <c r="AD33" s="77">
        <v>2</v>
      </c>
    </row>
    <row r="34" spans="1:30" x14ac:dyDescent="0.35">
      <c r="A34" s="85"/>
      <c r="B34" s="15" t="s">
        <v>13</v>
      </c>
      <c r="C34" s="12">
        <v>37</v>
      </c>
      <c r="D34" s="12">
        <v>41</v>
      </c>
      <c r="E34" s="12">
        <v>43</v>
      </c>
      <c r="F34" s="12">
        <v>44</v>
      </c>
      <c r="G34" s="12">
        <v>41</v>
      </c>
      <c r="H34" s="12">
        <v>43</v>
      </c>
      <c r="I34" s="12"/>
      <c r="J34" s="13">
        <v>1.0232558139534884</v>
      </c>
      <c r="K34" s="14">
        <v>55</v>
      </c>
      <c r="L34" s="10" t="s">
        <v>12</v>
      </c>
      <c r="M34" s="12">
        <v>31</v>
      </c>
      <c r="N34" s="12">
        <v>30</v>
      </c>
      <c r="O34" s="13">
        <v>1.0333333333333334</v>
      </c>
      <c r="P34" s="11"/>
      <c r="Q34" s="10" t="s">
        <v>11</v>
      </c>
      <c r="R34" s="12">
        <v>109</v>
      </c>
      <c r="S34" s="12">
        <v>181</v>
      </c>
      <c r="T34" s="12">
        <v>95</v>
      </c>
      <c r="U34" s="13">
        <v>0.45263157894736844</v>
      </c>
      <c r="V34" s="12">
        <v>113</v>
      </c>
      <c r="W34" s="12">
        <v>133</v>
      </c>
      <c r="X34" s="14"/>
      <c r="Y34" s="25"/>
      <c r="Z34" s="12">
        <v>148</v>
      </c>
      <c r="AA34" s="12"/>
      <c r="AD34" s="77">
        <v>2</v>
      </c>
    </row>
    <row r="35" spans="1:30" x14ac:dyDescent="0.35">
      <c r="A35" s="85"/>
      <c r="B35" s="15" t="s">
        <v>10</v>
      </c>
      <c r="C35" s="12"/>
      <c r="D35" s="12">
        <v>42</v>
      </c>
      <c r="E35" s="12">
        <v>45</v>
      </c>
      <c r="F35" s="12">
        <v>47</v>
      </c>
      <c r="G35" s="12">
        <v>41</v>
      </c>
      <c r="H35" s="12">
        <v>39</v>
      </c>
      <c r="I35" s="12"/>
      <c r="J35" s="13">
        <v>1.2051282051282051</v>
      </c>
      <c r="K35" s="14">
        <v>58</v>
      </c>
      <c r="L35" s="10" t="s">
        <v>9</v>
      </c>
      <c r="M35" s="12">
        <v>25</v>
      </c>
      <c r="N35" s="12">
        <v>14</v>
      </c>
      <c r="O35" s="13">
        <v>1.7857142857142858</v>
      </c>
      <c r="P35" s="11"/>
      <c r="Q35" s="10" t="s">
        <v>8</v>
      </c>
      <c r="R35" s="12">
        <v>108</v>
      </c>
      <c r="S35" s="12"/>
      <c r="T35" s="12"/>
      <c r="U35" s="13">
        <v>0.45882352941176469</v>
      </c>
      <c r="V35" s="12"/>
      <c r="W35" s="12"/>
      <c r="X35" s="14"/>
      <c r="Y35" s="25"/>
      <c r="Z35" s="12">
        <v>168</v>
      </c>
      <c r="AA35" s="12"/>
      <c r="AD35" s="77">
        <v>2</v>
      </c>
    </row>
    <row r="36" spans="1:30" x14ac:dyDescent="0.35">
      <c r="A36" s="85"/>
      <c r="B36" s="15" t="s">
        <v>7</v>
      </c>
      <c r="C36" s="12">
        <v>44</v>
      </c>
      <c r="D36" s="12">
        <v>45</v>
      </c>
      <c r="E36" s="12">
        <v>48</v>
      </c>
      <c r="F36" s="12">
        <v>49</v>
      </c>
      <c r="G36" s="12">
        <v>43</v>
      </c>
      <c r="H36" s="12">
        <v>41</v>
      </c>
      <c r="I36" s="12"/>
      <c r="J36" s="13">
        <v>1.1951219512195121</v>
      </c>
      <c r="K36" s="14">
        <v>53</v>
      </c>
      <c r="L36" s="26" t="s">
        <v>4</v>
      </c>
      <c r="P36" s="11"/>
      <c r="Q36" s="10"/>
      <c r="R36" s="12"/>
      <c r="S36" s="12"/>
      <c r="T36" s="12"/>
      <c r="U36" s="12"/>
      <c r="V36" s="12"/>
      <c r="W36" s="12"/>
      <c r="X36" s="14"/>
      <c r="Y36" s="25"/>
      <c r="Z36" s="12">
        <v>176</v>
      </c>
      <c r="AA36" s="12"/>
      <c r="AD36" s="77">
        <v>2</v>
      </c>
    </row>
    <row r="37" spans="1:30" x14ac:dyDescent="0.35">
      <c r="A37" s="85"/>
      <c r="B37" s="59" t="s">
        <v>1</v>
      </c>
      <c r="C37" s="60">
        <v>45.4</v>
      </c>
      <c r="D37" s="60">
        <v>41.6</v>
      </c>
      <c r="E37" s="60">
        <v>43.8</v>
      </c>
      <c r="F37" s="60">
        <v>45.4</v>
      </c>
      <c r="G37" s="60">
        <v>39.6</v>
      </c>
      <c r="H37" s="60">
        <v>41.2</v>
      </c>
      <c r="I37" s="60"/>
      <c r="J37" s="60">
        <v>1.1040485134075606</v>
      </c>
      <c r="K37" s="62">
        <v>56.2</v>
      </c>
      <c r="L37" s="63" t="s">
        <v>1</v>
      </c>
      <c r="M37" s="60">
        <v>30.25</v>
      </c>
      <c r="N37" s="60">
        <v>21.25</v>
      </c>
      <c r="O37" s="60">
        <v>1.4235294117647059</v>
      </c>
      <c r="P37" s="62">
        <v>2.1364705882352939</v>
      </c>
      <c r="Q37" s="63" t="s">
        <v>1</v>
      </c>
      <c r="R37" s="69">
        <v>111.75</v>
      </c>
      <c r="S37" s="69">
        <v>187.66666666666666</v>
      </c>
      <c r="T37" s="69">
        <v>91.666666666666671</v>
      </c>
      <c r="U37" s="69">
        <v>0.4621510947104342</v>
      </c>
      <c r="V37" s="69">
        <v>115.66666666666667</v>
      </c>
      <c r="W37" s="69">
        <v>153.33333333333334</v>
      </c>
      <c r="X37" s="70">
        <v>81</v>
      </c>
      <c r="Y37" s="63">
        <v>1.32</v>
      </c>
      <c r="Z37" s="69">
        <v>1.704</v>
      </c>
      <c r="AA37" s="69">
        <v>1.1013302034428794</v>
      </c>
      <c r="AB37" s="69">
        <v>1.2003009497381141</v>
      </c>
      <c r="AC37" s="69">
        <v>4.3210834190572109</v>
      </c>
      <c r="AD37" s="76"/>
    </row>
    <row r="38" spans="1:30" x14ac:dyDescent="0.35">
      <c r="A38" s="86"/>
      <c r="B38" s="9" t="s">
        <v>0</v>
      </c>
      <c r="C38" s="5">
        <f t="shared" ref="C38:H38" si="5">STDEV(C32:C36)</f>
        <v>4.1932485418030412</v>
      </c>
      <c r="D38" s="5">
        <f t="shared" si="5"/>
        <v>2.1908902300206647</v>
      </c>
      <c r="E38" s="5">
        <f t="shared" si="5"/>
        <v>2.9495762407505248</v>
      </c>
      <c r="F38" s="5">
        <f t="shared" si="5"/>
        <v>3.0495901363953815</v>
      </c>
      <c r="G38" s="5">
        <f t="shared" si="5"/>
        <v>4.3358966777357599</v>
      </c>
      <c r="H38" s="5">
        <f t="shared" si="5"/>
        <v>2.2803508501982761</v>
      </c>
      <c r="I38" s="5"/>
      <c r="J38" s="5">
        <f>STDEV(J32:J36)</f>
        <v>8.8397522651975008E-2</v>
      </c>
      <c r="K38" s="7">
        <f>STDEV(K32:K36)</f>
        <v>2.16794833886788</v>
      </c>
      <c r="L38" s="6" t="s">
        <v>0</v>
      </c>
      <c r="M38" s="5">
        <f>STDEV(M32:M35)</f>
        <v>3.5939764421413041</v>
      </c>
      <c r="N38" s="5">
        <f>STDEV(N32:N35)</f>
        <v>7.544313531837517</v>
      </c>
      <c r="O38" s="5">
        <f>STDEV(O32:O35)</f>
        <v>0.46822084267078284</v>
      </c>
      <c r="P38" s="7"/>
      <c r="Q38" s="6" t="s">
        <v>0</v>
      </c>
      <c r="R38" s="24">
        <f t="shared" ref="R38:X38" si="6">STDEV(R32:R35)</f>
        <v>4.9916597106239795</v>
      </c>
      <c r="S38" s="24">
        <f t="shared" si="6"/>
        <v>10.692676621563626</v>
      </c>
      <c r="T38" s="24">
        <f t="shared" si="6"/>
        <v>9.4516312525052175</v>
      </c>
      <c r="U38" s="24">
        <f t="shared" si="6"/>
        <v>6.1441180830318638E-2</v>
      </c>
      <c r="V38" s="24">
        <f t="shared" si="6"/>
        <v>9.2915732431775702</v>
      </c>
      <c r="W38" s="24">
        <f t="shared" si="6"/>
        <v>18.77054430040145</v>
      </c>
      <c r="X38" s="23">
        <f t="shared" si="6"/>
        <v>12.727922061357855</v>
      </c>
      <c r="Y38" s="6"/>
      <c r="Z38" s="24">
        <f>STDEV(Z32:Z35)</f>
        <v>16.451950239004088</v>
      </c>
      <c r="AA38" s="24">
        <f>STDEV(AA32:AA35)</f>
        <v>7.3999546868359606E-2</v>
      </c>
      <c r="AB38" s="24"/>
      <c r="AC38" s="24"/>
      <c r="AD38" s="80"/>
    </row>
    <row r="39" spans="1:30" x14ac:dyDescent="0.35">
      <c r="A39" s="84" t="s">
        <v>6</v>
      </c>
      <c r="B39" s="22" t="s">
        <v>5</v>
      </c>
      <c r="C39" s="19">
        <v>44</v>
      </c>
      <c r="D39" s="19">
        <v>22</v>
      </c>
      <c r="E39" s="19">
        <v>36</v>
      </c>
      <c r="F39" s="19">
        <v>44</v>
      </c>
      <c r="G39" s="19">
        <v>43</v>
      </c>
      <c r="H39" s="19">
        <v>38</v>
      </c>
      <c r="I39" s="19"/>
      <c r="J39" s="20">
        <v>1.1578947368421053</v>
      </c>
      <c r="K39" s="21">
        <v>57</v>
      </c>
      <c r="L39" s="87" t="s">
        <v>4</v>
      </c>
      <c r="M39" s="88"/>
      <c r="N39" s="88"/>
      <c r="O39" s="88"/>
      <c r="P39" s="89"/>
      <c r="Q39" s="18"/>
      <c r="R39" s="19">
        <v>68</v>
      </c>
      <c r="S39" s="19">
        <v>116</v>
      </c>
      <c r="T39" s="19">
        <v>61</v>
      </c>
      <c r="U39" s="20">
        <v>0.62295081967213117</v>
      </c>
      <c r="V39" s="19">
        <v>109</v>
      </c>
      <c r="W39" s="17"/>
      <c r="X39" s="16"/>
      <c r="Y39" s="18"/>
      <c r="Z39" s="17"/>
      <c r="AA39" s="17"/>
      <c r="AB39" s="17"/>
      <c r="AC39" s="17"/>
      <c r="AD39" s="73">
        <v>1.5</v>
      </c>
    </row>
    <row r="40" spans="1:30" x14ac:dyDescent="0.35">
      <c r="A40" s="85"/>
      <c r="B40" s="15" t="s">
        <v>3</v>
      </c>
      <c r="C40" s="12">
        <v>41</v>
      </c>
      <c r="D40" s="12">
        <v>32</v>
      </c>
      <c r="E40" s="12">
        <v>38</v>
      </c>
      <c r="F40" s="12">
        <v>41</v>
      </c>
      <c r="G40" s="12">
        <v>32</v>
      </c>
      <c r="H40" s="12">
        <v>32</v>
      </c>
      <c r="I40" s="12"/>
      <c r="J40" s="13">
        <v>1.28125</v>
      </c>
      <c r="K40" s="14">
        <v>58</v>
      </c>
      <c r="L40" s="90"/>
      <c r="M40" s="91"/>
      <c r="N40" s="91"/>
      <c r="O40" s="91"/>
      <c r="P40" s="92"/>
      <c r="Q40" s="10"/>
      <c r="R40" s="12">
        <v>74</v>
      </c>
      <c r="S40" s="12"/>
      <c r="T40" s="12"/>
      <c r="U40" s="13"/>
      <c r="V40" s="12"/>
      <c r="X40" s="11"/>
      <c r="Y40" s="10"/>
      <c r="AD40" s="74">
        <v>1.5</v>
      </c>
    </row>
    <row r="41" spans="1:30" x14ac:dyDescent="0.35">
      <c r="A41" s="85"/>
      <c r="B41" s="15" t="s">
        <v>2</v>
      </c>
      <c r="C41" s="12">
        <v>36</v>
      </c>
      <c r="D41" s="12">
        <v>29</v>
      </c>
      <c r="E41" s="12">
        <v>34</v>
      </c>
      <c r="F41" s="12">
        <v>36</v>
      </c>
      <c r="G41" s="12">
        <v>35</v>
      </c>
      <c r="H41" s="12">
        <v>29</v>
      </c>
      <c r="I41" s="12"/>
      <c r="J41" s="13">
        <v>1.2413793103448276</v>
      </c>
      <c r="K41" s="14">
        <v>55</v>
      </c>
      <c r="L41" s="90"/>
      <c r="M41" s="91"/>
      <c r="N41" s="91"/>
      <c r="O41" s="91"/>
      <c r="P41" s="92"/>
      <c r="Q41" s="10"/>
      <c r="R41" s="12"/>
      <c r="S41" s="12"/>
      <c r="T41" s="12"/>
      <c r="U41" s="13"/>
      <c r="V41" s="12"/>
      <c r="X41" s="11"/>
      <c r="Y41" s="10"/>
      <c r="AD41" s="74">
        <v>1.5</v>
      </c>
    </row>
    <row r="42" spans="1:30" x14ac:dyDescent="0.35">
      <c r="A42" s="85"/>
      <c r="B42" s="59" t="s">
        <v>1</v>
      </c>
      <c r="C42" s="60">
        <v>40.333333333333336</v>
      </c>
      <c r="D42" s="60">
        <v>27.666666666666668</v>
      </c>
      <c r="E42" s="61">
        <v>36</v>
      </c>
      <c r="F42" s="60">
        <v>40.333333333333336</v>
      </c>
      <c r="G42" s="60">
        <v>36.666666666666664</v>
      </c>
      <c r="H42" s="65">
        <v>33</v>
      </c>
      <c r="I42" s="65"/>
      <c r="J42" s="60">
        <v>1.2268413490623109</v>
      </c>
      <c r="K42" s="62">
        <v>56.666666666666664</v>
      </c>
      <c r="L42" s="90"/>
      <c r="M42" s="91"/>
      <c r="N42" s="91"/>
      <c r="O42" s="91"/>
      <c r="P42" s="92"/>
      <c r="Q42" s="63" t="s">
        <v>1</v>
      </c>
      <c r="R42" s="65">
        <v>71</v>
      </c>
      <c r="S42" s="65">
        <v>116</v>
      </c>
      <c r="T42" s="65">
        <v>61</v>
      </c>
      <c r="U42" s="60">
        <v>0.62295081967213117</v>
      </c>
      <c r="V42" s="65">
        <v>109</v>
      </c>
      <c r="W42" s="17"/>
      <c r="X42" s="16"/>
      <c r="Y42" s="18"/>
      <c r="Z42" s="69">
        <v>1.6133333333333335</v>
      </c>
      <c r="AA42" s="69">
        <v>0.71900826446280974</v>
      </c>
      <c r="AB42" s="69">
        <v>0.5730079974297495</v>
      </c>
      <c r="AC42" s="69">
        <v>2.0628287907470981</v>
      </c>
      <c r="AD42" s="73"/>
    </row>
    <row r="43" spans="1:30" x14ac:dyDescent="0.35">
      <c r="A43" s="86"/>
      <c r="B43" s="9" t="s">
        <v>0</v>
      </c>
      <c r="C43" s="5">
        <f t="shared" ref="C43:H43" si="7">STDEV(C39:C41)</f>
        <v>4.0414518843273806</v>
      </c>
      <c r="D43" s="5">
        <f t="shared" si="7"/>
        <v>5.131601439446877</v>
      </c>
      <c r="E43" s="8">
        <f t="shared" si="7"/>
        <v>2</v>
      </c>
      <c r="F43" s="5">
        <f t="shared" si="7"/>
        <v>4.0414518843273806</v>
      </c>
      <c r="G43" s="5">
        <f t="shared" si="7"/>
        <v>5.6862407030773205</v>
      </c>
      <c r="H43" s="5">
        <f t="shared" si="7"/>
        <v>4.5825756949558398</v>
      </c>
      <c r="I43" s="5"/>
      <c r="J43" s="5">
        <f>STDEV(J39:J41)</f>
        <v>6.2949539123629231E-2</v>
      </c>
      <c r="K43" s="7">
        <f>STDEV(K39:K41)</f>
        <v>1.5275252316519465</v>
      </c>
      <c r="L43" s="93"/>
      <c r="M43" s="94"/>
      <c r="N43" s="94"/>
      <c r="O43" s="94"/>
      <c r="P43" s="95"/>
      <c r="Q43" s="6" t="s">
        <v>0</v>
      </c>
      <c r="R43" s="5">
        <f>STDEV(R39:R40)</f>
        <v>4.2426406871192848</v>
      </c>
      <c r="S43" s="1"/>
      <c r="T43" s="1"/>
      <c r="U43" s="1"/>
      <c r="V43" s="1"/>
      <c r="W43" s="4"/>
      <c r="X43" s="3"/>
      <c r="Y43" s="2"/>
      <c r="Z43" s="1"/>
      <c r="AA43" s="1"/>
      <c r="AB43" s="1"/>
      <c r="AC43" s="1"/>
      <c r="AD43" s="75"/>
    </row>
  </sheetData>
  <mergeCells count="14">
    <mergeCell ref="AD2:AD3"/>
    <mergeCell ref="A1:AD1"/>
    <mergeCell ref="A32:A38"/>
    <mergeCell ref="L39:P43"/>
    <mergeCell ref="A39:A43"/>
    <mergeCell ref="A4:A9"/>
    <mergeCell ref="A10:A16"/>
    <mergeCell ref="L17:P25"/>
    <mergeCell ref="A17:A25"/>
    <mergeCell ref="Y2:AC2"/>
    <mergeCell ref="C2:K2"/>
    <mergeCell ref="L2:P2"/>
    <mergeCell ref="Q2:X2"/>
    <mergeCell ref="A26:A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2023-04-21T11:53:49Z</dcterms:created>
  <dcterms:modified xsi:type="dcterms:W3CDTF">2023-07-14T07:43:09Z</dcterms:modified>
</cp:coreProperties>
</file>