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cast\Dropbox\Paper Fatima\6 Envio Peer J\2023 ms replica\Raw data\"/>
    </mc:Choice>
  </mc:AlternateContent>
  <xr:revisionPtr revIDLastSave="0" documentId="13_ncr:1_{19B59C8D-1064-418A-8BBA-6861C5D66C56}" xr6:coauthVersionLast="47" xr6:coauthVersionMax="47" xr10:uidLastSave="{00000000-0000-0000-0000-000000000000}"/>
  <bookViews>
    <workbookView xWindow="-110" yWindow="-110" windowWidth="19420" windowHeight="10300" xr2:uid="{761B3337-0868-4F2A-A943-2D412B9035A8}"/>
  </bookViews>
  <sheets>
    <sheet name="CR" sheetId="1" r:id="rId1"/>
    <sheet name="CFW" sheetId="2" r:id="rId2"/>
    <sheet name="Figur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0" i="1" l="1"/>
  <c r="AB22" i="1"/>
  <c r="J36" i="2"/>
  <c r="I36" i="2"/>
  <c r="I40" i="2"/>
  <c r="G38" i="2"/>
  <c r="H42" i="2"/>
  <c r="I42" i="2"/>
  <c r="H37" i="2"/>
  <c r="H36" i="2"/>
  <c r="G36" i="2"/>
  <c r="J38" i="2"/>
  <c r="I38" i="2"/>
  <c r="H38" i="2"/>
  <c r="K37" i="2"/>
  <c r="K38" i="2"/>
  <c r="K39" i="2"/>
  <c r="K40" i="2"/>
  <c r="K41" i="2"/>
  <c r="K42" i="2"/>
  <c r="K43" i="2"/>
  <c r="K36" i="2"/>
  <c r="J37" i="2"/>
  <c r="J39" i="2"/>
  <c r="J40" i="2"/>
  <c r="J41" i="2"/>
  <c r="J42" i="2"/>
  <c r="J43" i="2"/>
  <c r="I37" i="2"/>
  <c r="I39" i="2"/>
  <c r="I41" i="2"/>
  <c r="I43" i="2"/>
  <c r="H39" i="2"/>
  <c r="H40" i="2"/>
  <c r="H41" i="2"/>
  <c r="H43" i="2"/>
  <c r="G37" i="2"/>
  <c r="G39" i="2"/>
  <c r="G40" i="2"/>
  <c r="G41" i="2"/>
  <c r="G42" i="2"/>
  <c r="G43" i="2"/>
  <c r="F36" i="2"/>
  <c r="K20" i="2"/>
  <c r="K21" i="2"/>
  <c r="K22" i="2"/>
  <c r="K23" i="2"/>
  <c r="K24" i="2"/>
  <c r="K25" i="2"/>
  <c r="K26" i="2"/>
  <c r="K19" i="2"/>
  <c r="J20" i="2"/>
  <c r="J21" i="2"/>
  <c r="J22" i="2"/>
  <c r="J23" i="2"/>
  <c r="J24" i="2"/>
  <c r="J25" i="2"/>
  <c r="J26" i="2"/>
  <c r="J19" i="2"/>
  <c r="I20" i="2"/>
  <c r="I21" i="2"/>
  <c r="I22" i="2"/>
  <c r="I23" i="2"/>
  <c r="I24" i="2"/>
  <c r="I25" i="2"/>
  <c r="I26" i="2"/>
  <c r="I19" i="2"/>
  <c r="H20" i="2"/>
  <c r="H21" i="2"/>
  <c r="H22" i="2"/>
  <c r="H23" i="2"/>
  <c r="H24" i="2"/>
  <c r="H25" i="2"/>
  <c r="H26" i="2"/>
  <c r="H19" i="2"/>
  <c r="G20" i="2"/>
  <c r="G21" i="2"/>
  <c r="G22" i="2"/>
  <c r="G23" i="2"/>
  <c r="G24" i="2"/>
  <c r="G25" i="2"/>
  <c r="G26" i="2"/>
  <c r="G19" i="2"/>
  <c r="F20" i="2"/>
  <c r="F21" i="2"/>
  <c r="F22" i="2"/>
  <c r="F23" i="2"/>
  <c r="F24" i="2"/>
  <c r="F25" i="2"/>
  <c r="F26" i="2"/>
  <c r="F19" i="2"/>
  <c r="AA21" i="1"/>
  <c r="AA20" i="1"/>
  <c r="AC20" i="1"/>
  <c r="Z20" i="1"/>
  <c r="AC22" i="1"/>
  <c r="AA22" i="1"/>
  <c r="AA23" i="1"/>
  <c r="AA25" i="1"/>
  <c r="AA24" i="1"/>
  <c r="AC24" i="1"/>
  <c r="AB24" i="1"/>
  <c r="AB26" i="1"/>
  <c r="AA27" i="1"/>
  <c r="AA26" i="1"/>
  <c r="Z26" i="1"/>
  <c r="Z24" i="1"/>
  <c r="Z22" i="1"/>
  <c r="J18" i="1"/>
  <c r="J19" i="1"/>
  <c r="J20" i="1"/>
  <c r="J21" i="1"/>
  <c r="J22" i="1"/>
  <c r="J23" i="1"/>
  <c r="J24" i="1"/>
  <c r="J17" i="1"/>
  <c r="AC21" i="1"/>
  <c r="AC23" i="1"/>
  <c r="AC25" i="1"/>
  <c r="AC26" i="1"/>
  <c r="AC27" i="1"/>
  <c r="AB21" i="1"/>
  <c r="AB23" i="1"/>
  <c r="AB25" i="1"/>
  <c r="AB27" i="1"/>
  <c r="I18" i="1"/>
  <c r="I19" i="1"/>
  <c r="I20" i="1"/>
  <c r="I21" i="1"/>
  <c r="I22" i="1"/>
  <c r="I23" i="1"/>
  <c r="I24" i="1"/>
  <c r="I17" i="1"/>
  <c r="H18" i="1"/>
  <c r="H19" i="1"/>
  <c r="H20" i="1"/>
  <c r="H21" i="1"/>
  <c r="H22" i="1"/>
  <c r="H23" i="1"/>
  <c r="H24" i="1"/>
  <c r="H17" i="1"/>
  <c r="Z21" i="1"/>
  <c r="Z23" i="1"/>
  <c r="Z25" i="1"/>
  <c r="Z27" i="1"/>
  <c r="G18" i="1"/>
  <c r="G19" i="1"/>
  <c r="G20" i="1"/>
  <c r="G21" i="1"/>
  <c r="G22" i="1"/>
  <c r="G23" i="1"/>
  <c r="G24" i="1"/>
  <c r="G17" i="1"/>
  <c r="Y21" i="1"/>
  <c r="Y22" i="1"/>
  <c r="Y23" i="1"/>
  <c r="Y24" i="1"/>
  <c r="Y25" i="1"/>
  <c r="Y26" i="1"/>
  <c r="Y27" i="1"/>
  <c r="Y20" i="1"/>
  <c r="F18" i="1"/>
  <c r="F19" i="1"/>
  <c r="F20" i="1"/>
  <c r="F21" i="1"/>
  <c r="F22" i="1"/>
  <c r="F23" i="1"/>
  <c r="F24" i="1"/>
  <c r="F17" i="1"/>
  <c r="X21" i="1"/>
  <c r="X22" i="1"/>
  <c r="X23" i="1"/>
  <c r="X24" i="1"/>
  <c r="X25" i="1"/>
  <c r="X26" i="1"/>
  <c r="X27" i="1"/>
  <c r="X20" i="1"/>
  <c r="E18" i="1"/>
  <c r="E19" i="1"/>
  <c r="E20" i="1"/>
  <c r="E21" i="1"/>
  <c r="E22" i="1"/>
  <c r="E23" i="1"/>
  <c r="E24" i="1"/>
  <c r="E17" i="1"/>
  <c r="F37" i="2"/>
  <c r="F38" i="2"/>
  <c r="F39" i="2"/>
  <c r="F40" i="2"/>
  <c r="F41" i="2"/>
  <c r="F42" i="2"/>
  <c r="F43" i="2"/>
</calcChain>
</file>

<file path=xl/sharedStrings.xml><?xml version="1.0" encoding="utf-8"?>
<sst xmlns="http://schemas.openxmlformats.org/spreadsheetml/2006/main" count="192" uniqueCount="37">
  <si>
    <t>Cu</t>
  </si>
  <si>
    <t>Fe</t>
  </si>
  <si>
    <t>CuFe</t>
  </si>
  <si>
    <t>CR</t>
  </si>
  <si>
    <t>Malta</t>
  </si>
  <si>
    <t>Dia 1</t>
  </si>
  <si>
    <t>Dia 2</t>
  </si>
  <si>
    <t>Dia 3</t>
  </si>
  <si>
    <t>Dia 4</t>
  </si>
  <si>
    <t>Dia 5</t>
  </si>
  <si>
    <t>Dia 6</t>
  </si>
  <si>
    <t>R1</t>
  </si>
  <si>
    <t>R2</t>
  </si>
  <si>
    <t>R3</t>
  </si>
  <si>
    <t>R4</t>
  </si>
  <si>
    <t>R5</t>
  </si>
  <si>
    <t>R6</t>
  </si>
  <si>
    <t>CFW</t>
  </si>
  <si>
    <t>Para barras de error</t>
  </si>
  <si>
    <t>R7</t>
  </si>
  <si>
    <t>R8</t>
  </si>
  <si>
    <t>R9</t>
  </si>
  <si>
    <t>Days</t>
  </si>
  <si>
    <t>Day 6</t>
  </si>
  <si>
    <t>Day 5</t>
  </si>
  <si>
    <t>Day 4</t>
  </si>
  <si>
    <t>Day 3</t>
  </si>
  <si>
    <t>Day 2</t>
  </si>
  <si>
    <t>Day 1</t>
  </si>
  <si>
    <t>Congo red (CR)</t>
  </si>
  <si>
    <t>Calcofluor white (CFW)</t>
  </si>
  <si>
    <t>Malt</t>
  </si>
  <si>
    <t>B05.10</t>
  </si>
  <si>
    <t>B05.10-CR</t>
  </si>
  <si>
    <t>B05.10-Malta</t>
  </si>
  <si>
    <t>B05.10-Malt</t>
  </si>
  <si>
    <t>B05.10-CFW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</si>
</sst>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5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0" fontId="0" fillId="6" borderId="1" xfId="0" applyFill="1" applyBorder="1" applyAlignment="1">
      <alignment horizontal="center"/>
    </xf>
    <xf numFmtId="0" fontId="0" fillId="6" borderId="1" xfId="0" applyFill="1" applyBorder="1"/>
    <xf numFmtId="2" fontId="0" fillId="0" borderId="1" xfId="0" applyNumberFormat="1" applyBorder="1"/>
    <xf numFmtId="0" fontId="1" fillId="0" borderId="1" xfId="0" applyFont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2" borderId="1" xfId="0" applyFill="1" applyBorder="1"/>
    <xf numFmtId="0" fontId="1" fillId="0" borderId="0" xfId="0" applyFont="1"/>
    <xf numFmtId="0" fontId="0" fillId="6" borderId="0" xfId="0" applyFill="1"/>
    <xf numFmtId="0" fontId="0" fillId="2" borderId="5" xfId="0" applyFill="1" applyBorder="1" applyAlignment="1">
      <alignment horizontal="center"/>
    </xf>
    <xf numFmtId="0" fontId="3" fillId="6" borderId="1" xfId="0" applyFont="1" applyFill="1" applyBorder="1"/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3" borderId="1" xfId="0" applyFont="1" applyFill="1" applyBorder="1"/>
    <xf numFmtId="0" fontId="3" fillId="4" borderId="1" xfId="0" applyFont="1" applyFill="1" applyBorder="1"/>
    <xf numFmtId="0" fontId="3" fillId="5" borderId="1" xfId="0" applyFont="1" applyFill="1" applyBorder="1"/>
    <xf numFmtId="0" fontId="3" fillId="0" borderId="0" xfId="0" applyFont="1"/>
    <xf numFmtId="0" fontId="0" fillId="2" borderId="5" xfId="0" applyFill="1" applyBorder="1"/>
    <xf numFmtId="0" fontId="0" fillId="2" borderId="6" xfId="0" applyFill="1" applyBorder="1"/>
    <xf numFmtId="0" fontId="0" fillId="2" borderId="0" xfId="0" applyFill="1"/>
    <xf numFmtId="0" fontId="0" fillId="2" borderId="7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9" borderId="1" xfId="0" applyFill="1" applyBorder="1" applyAlignment="1">
      <alignment horizontal="center"/>
    </xf>
    <xf numFmtId="0" fontId="0" fillId="9" borderId="1" xfId="0" applyFill="1" applyBorder="1"/>
    <xf numFmtId="0" fontId="0" fillId="9" borderId="0" xfId="0" applyFill="1"/>
    <xf numFmtId="0" fontId="0" fillId="9" borderId="5" xfId="0" applyFill="1" applyBorder="1"/>
    <xf numFmtId="0" fontId="0" fillId="10" borderId="1" xfId="0" applyFill="1" applyBorder="1" applyAlignment="1">
      <alignment horizontal="center"/>
    </xf>
    <xf numFmtId="0" fontId="0" fillId="10" borderId="1" xfId="0" applyFill="1" applyBorder="1"/>
    <xf numFmtId="0" fontId="0" fillId="11" borderId="1" xfId="0" applyFill="1" applyBorder="1" applyAlignment="1">
      <alignment horizontal="center"/>
    </xf>
    <xf numFmtId="0" fontId="0" fillId="11" borderId="0" xfId="0" applyFill="1" applyAlignment="1">
      <alignment horizontal="center"/>
    </xf>
    <xf numFmtId="0" fontId="0" fillId="11" borderId="0" xfId="0" applyFill="1"/>
    <xf numFmtId="0" fontId="0" fillId="11" borderId="2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12" borderId="1" xfId="0" applyFill="1" applyBorder="1"/>
    <xf numFmtId="0" fontId="3" fillId="12" borderId="1" xfId="0" applyFont="1" applyFill="1" applyBorder="1"/>
    <xf numFmtId="0" fontId="0" fillId="12" borderId="0" xfId="0" applyFill="1"/>
    <xf numFmtId="0" fontId="3" fillId="12" borderId="0" xfId="0" applyFont="1" applyFill="1"/>
    <xf numFmtId="0" fontId="0" fillId="12" borderId="5" xfId="0" applyFill="1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12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7" borderId="1" xfId="0" applyFill="1" applyBorder="1"/>
    <xf numFmtId="0" fontId="0" fillId="0" borderId="1" xfId="0" applyFill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14936393770036"/>
          <c:y val="0.11240485564304462"/>
          <c:w val="0.84857307086614175"/>
          <c:h val="0.83767076785573547"/>
        </c:manualLayout>
      </c:layout>
      <c:scatterChart>
        <c:scatterStyle val="smoothMarker"/>
        <c:varyColors val="0"/>
        <c:ser>
          <c:idx val="0"/>
          <c:order val="0"/>
          <c:tx>
            <c:v>CFW-B05.10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CFW!$F$36:$L$36</c:f>
                <c:numCache>
                  <c:formatCode>General</c:formatCode>
                  <c:ptCount val="7"/>
                  <c:pt idx="0">
                    <c:v>0.81908485518900931</c:v>
                  </c:pt>
                  <c:pt idx="1">
                    <c:v>1.2685267044883213</c:v>
                  </c:pt>
                  <c:pt idx="2">
                    <c:v>2.9099513168894542</c:v>
                  </c:pt>
                  <c:pt idx="3">
                    <c:v>5.7825392346269773</c:v>
                  </c:pt>
                  <c:pt idx="4">
                    <c:v>6.3410895488604062</c:v>
                  </c:pt>
                  <c:pt idx="5">
                    <c:v>2.3053687340640332</c:v>
                  </c:pt>
                </c:numCache>
              </c:numRef>
            </c:plus>
            <c:minus>
              <c:numRef>
                <c:f>CFW!$F$36:$L$36</c:f>
                <c:numCache>
                  <c:formatCode>General</c:formatCode>
                  <c:ptCount val="7"/>
                  <c:pt idx="0">
                    <c:v>0.81908485518900931</c:v>
                  </c:pt>
                  <c:pt idx="1">
                    <c:v>1.2685267044883213</c:v>
                  </c:pt>
                  <c:pt idx="2">
                    <c:v>2.9099513168894542</c:v>
                  </c:pt>
                  <c:pt idx="3">
                    <c:v>5.7825392346269773</c:v>
                  </c:pt>
                  <c:pt idx="4">
                    <c:v>6.3410895488604062</c:v>
                  </c:pt>
                  <c:pt idx="5">
                    <c:v>2.3053687340640332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CFW!$F$18:$L$18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CFW!$F$19:$L$19</c:f>
              <c:numCache>
                <c:formatCode>0.00</c:formatCode>
                <c:ptCount val="7"/>
                <c:pt idx="0">
                  <c:v>7.883333333333332</c:v>
                </c:pt>
                <c:pt idx="1">
                  <c:v>16.88666666666667</c:v>
                </c:pt>
                <c:pt idx="2">
                  <c:v>35.403333333333336</c:v>
                </c:pt>
                <c:pt idx="3">
                  <c:v>54.738888888888887</c:v>
                </c:pt>
                <c:pt idx="4">
                  <c:v>72.405555555555551</c:v>
                </c:pt>
                <c:pt idx="5">
                  <c:v>81.413333333333327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D69-4DC9-A468-A57F101CABBE}"/>
            </c:ext>
          </c:extLst>
        </c:ser>
        <c:ser>
          <c:idx val="1"/>
          <c:order val="1"/>
          <c:tx>
            <c:v>B05.10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CFW!$F$37:$L$37</c:f>
                <c:numCache>
                  <c:formatCode>General</c:formatCode>
                  <c:ptCount val="7"/>
                  <c:pt idx="0">
                    <c:v>0.58449408323210061</c:v>
                  </c:pt>
                  <c:pt idx="1">
                    <c:v>3.4570873257379464</c:v>
                  </c:pt>
                  <c:pt idx="2">
                    <c:v>4.5424491680639045</c:v>
                  </c:pt>
                  <c:pt idx="3">
                    <c:v>5.144220327491599</c:v>
                  </c:pt>
                  <c:pt idx="4">
                    <c:v>1.2528644956436623</c:v>
                  </c:pt>
                  <c:pt idx="5">
                    <c:v>0.40604802671605467</c:v>
                  </c:pt>
                </c:numCache>
                <c:extLst xmlns:c15="http://schemas.microsoft.com/office/drawing/2012/chart"/>
              </c:numRef>
            </c:plus>
            <c:minus>
              <c:numRef>
                <c:f>CFW!$F$37:$L$37</c:f>
                <c:numCache>
                  <c:formatCode>General</c:formatCode>
                  <c:ptCount val="7"/>
                  <c:pt idx="0">
                    <c:v>0.58449408323210061</c:v>
                  </c:pt>
                  <c:pt idx="1">
                    <c:v>3.4570873257379464</c:v>
                  </c:pt>
                  <c:pt idx="2">
                    <c:v>4.5424491680639045</c:v>
                  </c:pt>
                  <c:pt idx="3">
                    <c:v>5.144220327491599</c:v>
                  </c:pt>
                  <c:pt idx="4">
                    <c:v>1.2528644956436623</c:v>
                  </c:pt>
                  <c:pt idx="5">
                    <c:v>0.40604802671605467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CFW!$F$18:$L$18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  <c:extLst xmlns:c15="http://schemas.microsoft.com/office/drawing/2012/chart"/>
            </c:numRef>
          </c:xVal>
          <c:yVal>
            <c:numRef>
              <c:f>CFW!$F$20:$L$20</c:f>
              <c:numCache>
                <c:formatCode>0.00</c:formatCode>
                <c:ptCount val="7"/>
                <c:pt idx="0">
                  <c:v>9.8088888888888874</c:v>
                </c:pt>
                <c:pt idx="1">
                  <c:v>25.665555555555553</c:v>
                </c:pt>
                <c:pt idx="2">
                  <c:v>50.237777777777779</c:v>
                </c:pt>
                <c:pt idx="3">
                  <c:v>70.685555555555553</c:v>
                </c:pt>
                <c:pt idx="4">
                  <c:v>82.767777777777781</c:v>
                </c:pt>
                <c:pt idx="5">
                  <c:v>82.820000000000007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2-7D69-4DC9-A468-A57F101CABBE}"/>
            </c:ext>
          </c:extLst>
        </c:ser>
        <c:ser>
          <c:idx val="2"/>
          <c:order val="2"/>
          <c:tx>
            <c:v>CFW-B05.10+Cu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CFW!$F$38:$L$38</c:f>
                <c:numCache>
                  <c:formatCode>General</c:formatCode>
                  <c:ptCount val="7"/>
                  <c:pt idx="0">
                    <c:v>0.26102362600602508</c:v>
                  </c:pt>
                  <c:pt idx="1">
                    <c:v>0.58413754088114089</c:v>
                  </c:pt>
                  <c:pt idx="2">
                    <c:v>2.143001788768891</c:v>
                  </c:pt>
                  <c:pt idx="3">
                    <c:v>4.0089433354272614</c:v>
                  </c:pt>
                  <c:pt idx="4">
                    <c:v>3.8198835060771157</c:v>
                  </c:pt>
                  <c:pt idx="5">
                    <c:v>1.4198219763211337</c:v>
                  </c:pt>
                </c:numCache>
              </c:numRef>
            </c:plus>
            <c:minus>
              <c:numRef>
                <c:f>CFW!$F$38:$L$38</c:f>
                <c:numCache>
                  <c:formatCode>General</c:formatCode>
                  <c:ptCount val="7"/>
                  <c:pt idx="0">
                    <c:v>0.26102362600602508</c:v>
                  </c:pt>
                  <c:pt idx="1">
                    <c:v>0.58413754088114089</c:v>
                  </c:pt>
                  <c:pt idx="2">
                    <c:v>2.143001788768891</c:v>
                  </c:pt>
                  <c:pt idx="3">
                    <c:v>4.0089433354272614</c:v>
                  </c:pt>
                  <c:pt idx="4">
                    <c:v>3.8198835060771157</c:v>
                  </c:pt>
                  <c:pt idx="5">
                    <c:v>1.4198219763211337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CFW!$F$18:$L$18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CFW!$F$21:$L$21</c:f>
              <c:numCache>
                <c:formatCode>0.00</c:formatCode>
                <c:ptCount val="7"/>
                <c:pt idx="0">
                  <c:v>7.9244444444444433</c:v>
                </c:pt>
                <c:pt idx="1">
                  <c:v>15.33111111111111</c:v>
                </c:pt>
                <c:pt idx="2">
                  <c:v>31.740000000000002</c:v>
                </c:pt>
                <c:pt idx="3">
                  <c:v>51.044444444444451</c:v>
                </c:pt>
                <c:pt idx="4">
                  <c:v>70.922222222222231</c:v>
                </c:pt>
                <c:pt idx="5">
                  <c:v>81.927777777777777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D69-4DC9-A468-A57F101CABBE}"/>
            </c:ext>
          </c:extLst>
        </c:ser>
        <c:ser>
          <c:idx val="4"/>
          <c:order val="4"/>
          <c:tx>
            <c:v>CFW-B05.10+Fe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CFW!$F$40:$L$40</c:f>
                <c:numCache>
                  <c:formatCode>General</c:formatCode>
                  <c:ptCount val="7"/>
                  <c:pt idx="0">
                    <c:v>0.37233497463081938</c:v>
                  </c:pt>
                  <c:pt idx="1">
                    <c:v>3.6657404133104796</c:v>
                  </c:pt>
                  <c:pt idx="2">
                    <c:v>6.4314736085735076</c:v>
                  </c:pt>
                  <c:pt idx="3">
                    <c:v>3.229753344555379</c:v>
                  </c:pt>
                  <c:pt idx="4">
                    <c:v>3.5810407394747377</c:v>
                  </c:pt>
                  <c:pt idx="5">
                    <c:v>0.8932244958575658</c:v>
                  </c:pt>
                </c:numCache>
              </c:numRef>
            </c:plus>
            <c:minus>
              <c:numRef>
                <c:f>CFW!$F$40:$L$40</c:f>
                <c:numCache>
                  <c:formatCode>General</c:formatCode>
                  <c:ptCount val="7"/>
                  <c:pt idx="0">
                    <c:v>0.37233497463081938</c:v>
                  </c:pt>
                  <c:pt idx="1">
                    <c:v>3.6657404133104796</c:v>
                  </c:pt>
                  <c:pt idx="2">
                    <c:v>6.4314736085735076</c:v>
                  </c:pt>
                  <c:pt idx="3">
                    <c:v>3.229753344555379</c:v>
                  </c:pt>
                  <c:pt idx="4">
                    <c:v>3.5810407394747377</c:v>
                  </c:pt>
                  <c:pt idx="5">
                    <c:v>0.8932244958575658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CFW!$F$18:$L$18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CFW!$F$23:$L$23</c:f>
              <c:numCache>
                <c:formatCode>0.00</c:formatCode>
                <c:ptCount val="7"/>
                <c:pt idx="0">
                  <c:v>8.0277777777777768</c:v>
                </c:pt>
                <c:pt idx="1">
                  <c:v>14.344444444444447</c:v>
                </c:pt>
                <c:pt idx="2">
                  <c:v>31.614444444444448</c:v>
                </c:pt>
                <c:pt idx="3">
                  <c:v>51.771111111111111</c:v>
                </c:pt>
                <c:pt idx="4">
                  <c:v>74.845555555555549</c:v>
                </c:pt>
                <c:pt idx="5">
                  <c:v>82.66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D69-4DC9-A468-A57F101CABBE}"/>
            </c:ext>
          </c:extLst>
        </c:ser>
        <c:ser>
          <c:idx val="6"/>
          <c:order val="6"/>
          <c:tx>
            <c:v>CFW-B05.10+CuFe</c:v>
          </c:tx>
          <c:spPr>
            <a:ln w="31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317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CFW!$F$42:$L$42</c:f>
                <c:numCache>
                  <c:formatCode>General</c:formatCode>
                  <c:ptCount val="7"/>
                  <c:pt idx="0">
                    <c:v>0.34239353576452608</c:v>
                  </c:pt>
                  <c:pt idx="1">
                    <c:v>6.1764431511995568</c:v>
                  </c:pt>
                  <c:pt idx="2">
                    <c:v>2.2064511475821682</c:v>
                  </c:pt>
                  <c:pt idx="3">
                    <c:v>3.7214710353120668</c:v>
                  </c:pt>
                  <c:pt idx="4">
                    <c:v>6.7331456244462728</c:v>
                  </c:pt>
                  <c:pt idx="5">
                    <c:v>1.479991554029956</c:v>
                  </c:pt>
                </c:numCache>
              </c:numRef>
            </c:plus>
            <c:minus>
              <c:numRef>
                <c:f>CFW!$F$42:$L$42</c:f>
                <c:numCache>
                  <c:formatCode>General</c:formatCode>
                  <c:ptCount val="7"/>
                  <c:pt idx="0">
                    <c:v>0.34239353576452608</c:v>
                  </c:pt>
                  <c:pt idx="1">
                    <c:v>6.1764431511995568</c:v>
                  </c:pt>
                  <c:pt idx="2">
                    <c:v>2.2064511475821682</c:v>
                  </c:pt>
                  <c:pt idx="3">
                    <c:v>3.7214710353120668</c:v>
                  </c:pt>
                  <c:pt idx="4">
                    <c:v>6.7331456244462728</c:v>
                  </c:pt>
                  <c:pt idx="5">
                    <c:v>1.479991554029956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CFW!$F$18:$L$18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CFW!$F$25:$L$25</c:f>
              <c:numCache>
                <c:formatCode>0.00</c:formatCode>
                <c:ptCount val="7"/>
                <c:pt idx="0">
                  <c:v>7.8422222222222233</c:v>
                </c:pt>
                <c:pt idx="1">
                  <c:v>16.796666666666667</c:v>
                </c:pt>
                <c:pt idx="2">
                  <c:v>34.266666666666673</c:v>
                </c:pt>
                <c:pt idx="3">
                  <c:v>53.361111111111114</c:v>
                </c:pt>
                <c:pt idx="4">
                  <c:v>73.759999999999991</c:v>
                </c:pt>
                <c:pt idx="5">
                  <c:v>82.27000000000001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7D69-4DC9-A468-A57F101CAB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030160"/>
        <c:axId val="645023928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v>MEA-Cu-B05.10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CFW!$F$39:$L$39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0.3764306044943746</c:v>
                        </c:pt>
                        <c:pt idx="1">
                          <c:v>5.0533206903975803</c:v>
                        </c:pt>
                        <c:pt idx="2">
                          <c:v>6.0514502394053888</c:v>
                        </c:pt>
                        <c:pt idx="3">
                          <c:v>6.0020477986915255</c:v>
                        </c:pt>
                        <c:pt idx="4">
                          <c:v>1.5347701601361818</c:v>
                        </c:pt>
                        <c:pt idx="5">
                          <c:v>0.40054476792377608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CFW!$F$39:$L$39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0.3764306044943746</c:v>
                        </c:pt>
                        <c:pt idx="1">
                          <c:v>5.0533206903975803</c:v>
                        </c:pt>
                        <c:pt idx="2">
                          <c:v>6.0514502394053888</c:v>
                        </c:pt>
                        <c:pt idx="3">
                          <c:v>6.0020477986915255</c:v>
                        </c:pt>
                        <c:pt idx="4">
                          <c:v>1.5347701601361818</c:v>
                        </c:pt>
                        <c:pt idx="5">
                          <c:v>0.40054476792377608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CFW!$F$18:$L$18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CFW!$F$22:$L$22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8.2977777777777781</c:v>
                      </c:pt>
                      <c:pt idx="1">
                        <c:v>24.006666666666664</c:v>
                      </c:pt>
                      <c:pt idx="2">
                        <c:v>48.080000000000005</c:v>
                      </c:pt>
                      <c:pt idx="3">
                        <c:v>68.845555555555563</c:v>
                      </c:pt>
                      <c:pt idx="4">
                        <c:v>82.242222222222225</c:v>
                      </c:pt>
                      <c:pt idx="5">
                        <c:v>82.86888888888889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4-7D69-4DC9-A468-A57F101CABBE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MEA-Fe-B05.10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CFW!$F$41:$L$41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0.39310727967481501</c:v>
                        </c:pt>
                        <c:pt idx="1">
                          <c:v>2.0937287312352573</c:v>
                        </c:pt>
                        <c:pt idx="2">
                          <c:v>3.8033924915060306</c:v>
                        </c:pt>
                        <c:pt idx="3">
                          <c:v>4.5709927805674777</c:v>
                        </c:pt>
                        <c:pt idx="4">
                          <c:v>1.3355408808585545</c:v>
                        </c:pt>
                        <c:pt idx="5">
                          <c:v>0.37623131182824338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CFW!$F$41:$L$41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0.39310727967481501</c:v>
                        </c:pt>
                        <c:pt idx="1">
                          <c:v>2.0937287312352573</c:v>
                        </c:pt>
                        <c:pt idx="2">
                          <c:v>3.8033924915060306</c:v>
                        </c:pt>
                        <c:pt idx="3">
                          <c:v>4.5709927805674777</c:v>
                        </c:pt>
                        <c:pt idx="4">
                          <c:v>1.3355408808585545</c:v>
                        </c:pt>
                        <c:pt idx="5">
                          <c:v>0.37623131182824338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CFW!$F$18:$L$18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CFW!$F$24:$L$24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7.8033333333333337</c:v>
                      </c:pt>
                      <c:pt idx="1">
                        <c:v>24.993333333333332</c:v>
                      </c:pt>
                      <c:pt idx="2">
                        <c:v>48.637777777777778</c:v>
                      </c:pt>
                      <c:pt idx="3">
                        <c:v>68.800000000000011</c:v>
                      </c:pt>
                      <c:pt idx="4">
                        <c:v>82.657777777777767</c:v>
                      </c:pt>
                      <c:pt idx="5">
                        <c:v>83.066666666666663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D69-4DC9-A468-A57F101CABBE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CuFe-MEA-B05.10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CFW!$F$43:$L$43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0.38527046776690954</c:v>
                        </c:pt>
                        <c:pt idx="1">
                          <c:v>2.9926275151519253</c:v>
                        </c:pt>
                        <c:pt idx="2">
                          <c:v>5.5519343475946021</c:v>
                        </c:pt>
                        <c:pt idx="3">
                          <c:v>5.9901732028381272</c:v>
                        </c:pt>
                        <c:pt idx="4">
                          <c:v>1.1181122483901174</c:v>
                        </c:pt>
                        <c:pt idx="5">
                          <c:v>0.25317977802344321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CFW!$F$43:$L$43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0.38527046776690954</c:v>
                        </c:pt>
                        <c:pt idx="1">
                          <c:v>2.9926275151519253</c:v>
                        </c:pt>
                        <c:pt idx="2">
                          <c:v>5.5519343475946021</c:v>
                        </c:pt>
                        <c:pt idx="3">
                          <c:v>5.9901732028381272</c:v>
                        </c:pt>
                        <c:pt idx="4">
                          <c:v>1.1181122483901174</c:v>
                        </c:pt>
                        <c:pt idx="5">
                          <c:v>0.25317977802344321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CFW!$F$18:$L$18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CFW!$F$26:$L$26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8.2811111111111106</c:v>
                      </c:pt>
                      <c:pt idx="1">
                        <c:v>25.562222222222221</c:v>
                      </c:pt>
                      <c:pt idx="2">
                        <c:v>49.566666666666663</c:v>
                      </c:pt>
                      <c:pt idx="3">
                        <c:v>70.896666666666675</c:v>
                      </c:pt>
                      <c:pt idx="4">
                        <c:v>82.783333333333346</c:v>
                      </c:pt>
                      <c:pt idx="5">
                        <c:v>82.513333333333335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D69-4DC9-A468-A57F101CABBE}"/>
                  </c:ext>
                </c:extLst>
              </c15:ser>
            </c15:filteredScatterSeries>
          </c:ext>
        </c:extLst>
      </c:scatterChart>
      <c:valAx>
        <c:axId val="645030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L"/>
                  <a:t>Tiempo</a:t>
                </a:r>
                <a:r>
                  <a:rPr lang="es-CL" baseline="0"/>
                  <a:t> (días)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45023928"/>
        <c:crosses val="autoZero"/>
        <c:crossBetween val="midCat"/>
      </c:valAx>
      <c:valAx>
        <c:axId val="645023928"/>
        <c:scaling>
          <c:orientation val="minMax"/>
          <c:max val="1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L"/>
                  <a:t>Diámetro de la colonia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L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450301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824532622877528"/>
          <c:y val="0.64814009186351706"/>
          <c:w val="0.11587981861479366"/>
          <c:h val="0.199552985564304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52079424854502"/>
          <c:y val="0.11240485564304462"/>
          <c:w val="0.84857307086614175"/>
          <c:h val="0.83767076785573547"/>
        </c:manualLayout>
      </c:layout>
      <c:scatterChart>
        <c:scatterStyle val="smoothMarker"/>
        <c:varyColors val="0"/>
        <c:ser>
          <c:idx val="0"/>
          <c:order val="0"/>
          <c:tx>
            <c:v>CFW-B05.10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CFW!$F$36:$L$36</c:f>
                <c:numCache>
                  <c:formatCode>General</c:formatCode>
                  <c:ptCount val="7"/>
                  <c:pt idx="0">
                    <c:v>0.81908485518900931</c:v>
                  </c:pt>
                  <c:pt idx="1">
                    <c:v>1.2685267044883213</c:v>
                  </c:pt>
                  <c:pt idx="2">
                    <c:v>2.9099513168894542</c:v>
                  </c:pt>
                  <c:pt idx="3">
                    <c:v>5.7825392346269773</c:v>
                  </c:pt>
                  <c:pt idx="4">
                    <c:v>6.3410895488604062</c:v>
                  </c:pt>
                  <c:pt idx="5">
                    <c:v>2.3053687340640332</c:v>
                  </c:pt>
                </c:numCache>
              </c:numRef>
            </c:plus>
            <c:minus>
              <c:numRef>
                <c:f>CFW!$F$36:$L$36</c:f>
                <c:numCache>
                  <c:formatCode>General</c:formatCode>
                  <c:ptCount val="7"/>
                  <c:pt idx="0">
                    <c:v>0.81908485518900931</c:v>
                  </c:pt>
                  <c:pt idx="1">
                    <c:v>1.2685267044883213</c:v>
                  </c:pt>
                  <c:pt idx="2">
                    <c:v>2.9099513168894542</c:v>
                  </c:pt>
                  <c:pt idx="3">
                    <c:v>5.7825392346269773</c:v>
                  </c:pt>
                  <c:pt idx="4">
                    <c:v>6.3410895488604062</c:v>
                  </c:pt>
                  <c:pt idx="5">
                    <c:v>2.3053687340640332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CFW!$F$18:$L$18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CFW!$F$19:$L$19</c:f>
              <c:numCache>
                <c:formatCode>0.00</c:formatCode>
                <c:ptCount val="7"/>
                <c:pt idx="0">
                  <c:v>7.883333333333332</c:v>
                </c:pt>
                <c:pt idx="1">
                  <c:v>16.88666666666667</c:v>
                </c:pt>
                <c:pt idx="2">
                  <c:v>35.403333333333336</c:v>
                </c:pt>
                <c:pt idx="3">
                  <c:v>54.738888888888887</c:v>
                </c:pt>
                <c:pt idx="4">
                  <c:v>72.405555555555551</c:v>
                </c:pt>
                <c:pt idx="5">
                  <c:v>81.413333333333327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3FD-4581-9D18-D0EEC1213F68}"/>
            </c:ext>
          </c:extLst>
        </c:ser>
        <c:ser>
          <c:idx val="1"/>
          <c:order val="1"/>
          <c:tx>
            <c:v>B05.10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CFW!$F$37:$L$37</c:f>
                <c:numCache>
                  <c:formatCode>General</c:formatCode>
                  <c:ptCount val="7"/>
                  <c:pt idx="0">
                    <c:v>0.58449408323210061</c:v>
                  </c:pt>
                  <c:pt idx="1">
                    <c:v>3.4570873257379464</c:v>
                  </c:pt>
                  <c:pt idx="2">
                    <c:v>4.5424491680639045</c:v>
                  </c:pt>
                  <c:pt idx="3">
                    <c:v>5.144220327491599</c:v>
                  </c:pt>
                  <c:pt idx="4">
                    <c:v>1.2528644956436623</c:v>
                  </c:pt>
                  <c:pt idx="5">
                    <c:v>0.40604802671605467</c:v>
                  </c:pt>
                </c:numCache>
                <c:extLst xmlns:c15="http://schemas.microsoft.com/office/drawing/2012/chart"/>
              </c:numRef>
            </c:plus>
            <c:minus>
              <c:numRef>
                <c:f>CFW!$F$37:$L$37</c:f>
                <c:numCache>
                  <c:formatCode>General</c:formatCode>
                  <c:ptCount val="7"/>
                  <c:pt idx="0">
                    <c:v>0.58449408323210061</c:v>
                  </c:pt>
                  <c:pt idx="1">
                    <c:v>3.4570873257379464</c:v>
                  </c:pt>
                  <c:pt idx="2">
                    <c:v>4.5424491680639045</c:v>
                  </c:pt>
                  <c:pt idx="3">
                    <c:v>5.144220327491599</c:v>
                  </c:pt>
                  <c:pt idx="4">
                    <c:v>1.2528644956436623</c:v>
                  </c:pt>
                  <c:pt idx="5">
                    <c:v>0.40604802671605467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CFW!$F$18:$L$18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  <c:extLst xmlns:c15="http://schemas.microsoft.com/office/drawing/2012/chart"/>
            </c:numRef>
          </c:xVal>
          <c:yVal>
            <c:numRef>
              <c:f>CFW!$F$20:$L$20</c:f>
              <c:numCache>
                <c:formatCode>0.00</c:formatCode>
                <c:ptCount val="7"/>
                <c:pt idx="0">
                  <c:v>9.8088888888888874</c:v>
                </c:pt>
                <c:pt idx="1">
                  <c:v>25.665555555555553</c:v>
                </c:pt>
                <c:pt idx="2">
                  <c:v>50.237777777777779</c:v>
                </c:pt>
                <c:pt idx="3">
                  <c:v>70.685555555555553</c:v>
                </c:pt>
                <c:pt idx="4">
                  <c:v>82.767777777777781</c:v>
                </c:pt>
                <c:pt idx="5">
                  <c:v>82.820000000000007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1-63FD-4581-9D18-D0EEC1213F68}"/>
            </c:ext>
          </c:extLst>
        </c:ser>
        <c:ser>
          <c:idx val="3"/>
          <c:order val="3"/>
          <c:tx>
            <c:v>Cu-B05.10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CFW!$F$39:$L$39</c:f>
                <c:numCache>
                  <c:formatCode>General</c:formatCode>
                  <c:ptCount val="7"/>
                  <c:pt idx="0">
                    <c:v>0.3764306044943746</c:v>
                  </c:pt>
                  <c:pt idx="1">
                    <c:v>5.0533206903975803</c:v>
                  </c:pt>
                  <c:pt idx="2">
                    <c:v>6.0514502394053888</c:v>
                  </c:pt>
                  <c:pt idx="3">
                    <c:v>6.0020477986915255</c:v>
                  </c:pt>
                  <c:pt idx="4">
                    <c:v>1.5347701601361818</c:v>
                  </c:pt>
                  <c:pt idx="5">
                    <c:v>0.40054476792377608</c:v>
                  </c:pt>
                </c:numCache>
                <c:extLst xmlns:c15="http://schemas.microsoft.com/office/drawing/2012/chart"/>
              </c:numRef>
            </c:plus>
            <c:minus>
              <c:numRef>
                <c:f>CFW!$F$39:$L$39</c:f>
                <c:numCache>
                  <c:formatCode>General</c:formatCode>
                  <c:ptCount val="7"/>
                  <c:pt idx="0">
                    <c:v>0.3764306044943746</c:v>
                  </c:pt>
                  <c:pt idx="1">
                    <c:v>5.0533206903975803</c:v>
                  </c:pt>
                  <c:pt idx="2">
                    <c:v>6.0514502394053888</c:v>
                  </c:pt>
                  <c:pt idx="3">
                    <c:v>6.0020477986915255</c:v>
                  </c:pt>
                  <c:pt idx="4">
                    <c:v>1.5347701601361818</c:v>
                  </c:pt>
                  <c:pt idx="5">
                    <c:v>0.40054476792377608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CFW!$F$18:$L$18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  <c:extLst xmlns:c15="http://schemas.microsoft.com/office/drawing/2012/chart"/>
            </c:numRef>
          </c:xVal>
          <c:yVal>
            <c:numRef>
              <c:f>CFW!$F$22:$L$22</c:f>
              <c:numCache>
                <c:formatCode>0.00</c:formatCode>
                <c:ptCount val="7"/>
                <c:pt idx="0">
                  <c:v>8.2977777777777781</c:v>
                </c:pt>
                <c:pt idx="1">
                  <c:v>24.006666666666664</c:v>
                </c:pt>
                <c:pt idx="2">
                  <c:v>48.080000000000005</c:v>
                </c:pt>
                <c:pt idx="3">
                  <c:v>68.845555555555563</c:v>
                </c:pt>
                <c:pt idx="4">
                  <c:v>82.242222222222225</c:v>
                </c:pt>
                <c:pt idx="5">
                  <c:v>82.86888888888889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63FD-4581-9D18-D0EEC1213F68}"/>
            </c:ext>
          </c:extLst>
        </c:ser>
        <c:ser>
          <c:idx val="5"/>
          <c:order val="5"/>
          <c:tx>
            <c:v>Fe-B05.10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CFW!$F$41:$L$41</c:f>
                <c:numCache>
                  <c:formatCode>General</c:formatCode>
                  <c:ptCount val="7"/>
                  <c:pt idx="0">
                    <c:v>0.39310727967481501</c:v>
                  </c:pt>
                  <c:pt idx="1">
                    <c:v>2.0937287312352573</c:v>
                  </c:pt>
                  <c:pt idx="2">
                    <c:v>3.8033924915060306</c:v>
                  </c:pt>
                  <c:pt idx="3">
                    <c:v>4.5709927805674777</c:v>
                  </c:pt>
                  <c:pt idx="4">
                    <c:v>1.3355408808585545</c:v>
                  </c:pt>
                  <c:pt idx="5">
                    <c:v>0.37623131182824338</c:v>
                  </c:pt>
                </c:numCache>
                <c:extLst xmlns:c15="http://schemas.microsoft.com/office/drawing/2012/chart"/>
              </c:numRef>
            </c:plus>
            <c:minus>
              <c:numRef>
                <c:f>CFW!$F$41:$L$41</c:f>
                <c:numCache>
                  <c:formatCode>General</c:formatCode>
                  <c:ptCount val="7"/>
                  <c:pt idx="0">
                    <c:v>0.39310727967481501</c:v>
                  </c:pt>
                  <c:pt idx="1">
                    <c:v>2.0937287312352573</c:v>
                  </c:pt>
                  <c:pt idx="2">
                    <c:v>3.8033924915060306</c:v>
                  </c:pt>
                  <c:pt idx="3">
                    <c:v>4.5709927805674777</c:v>
                  </c:pt>
                  <c:pt idx="4">
                    <c:v>1.3355408808585545</c:v>
                  </c:pt>
                  <c:pt idx="5">
                    <c:v>0.37623131182824338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CFW!$F$18:$L$18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  <c:extLst xmlns:c15="http://schemas.microsoft.com/office/drawing/2012/chart"/>
            </c:numRef>
          </c:xVal>
          <c:yVal>
            <c:numRef>
              <c:f>CFW!$F$24:$L$24</c:f>
              <c:numCache>
                <c:formatCode>0.00</c:formatCode>
                <c:ptCount val="7"/>
                <c:pt idx="0">
                  <c:v>7.8033333333333337</c:v>
                </c:pt>
                <c:pt idx="1">
                  <c:v>24.993333333333332</c:v>
                </c:pt>
                <c:pt idx="2">
                  <c:v>48.637777777777778</c:v>
                </c:pt>
                <c:pt idx="3">
                  <c:v>68.800000000000011</c:v>
                </c:pt>
                <c:pt idx="4">
                  <c:v>82.657777777777767</c:v>
                </c:pt>
                <c:pt idx="5">
                  <c:v>83.066666666666663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63FD-4581-9D18-D0EEC1213F68}"/>
            </c:ext>
          </c:extLst>
        </c:ser>
        <c:ser>
          <c:idx val="7"/>
          <c:order val="7"/>
          <c:tx>
            <c:v>CuFe-B05.10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CFW!$F$43:$L$43</c:f>
                <c:numCache>
                  <c:formatCode>General</c:formatCode>
                  <c:ptCount val="7"/>
                  <c:pt idx="0">
                    <c:v>0.38527046776690954</c:v>
                  </c:pt>
                  <c:pt idx="1">
                    <c:v>2.9926275151519253</c:v>
                  </c:pt>
                  <c:pt idx="2">
                    <c:v>5.5519343475946021</c:v>
                  </c:pt>
                  <c:pt idx="3">
                    <c:v>5.9901732028381272</c:v>
                  </c:pt>
                  <c:pt idx="4">
                    <c:v>1.1181122483901174</c:v>
                  </c:pt>
                  <c:pt idx="5">
                    <c:v>0.25317977802344321</c:v>
                  </c:pt>
                </c:numCache>
                <c:extLst xmlns:c15="http://schemas.microsoft.com/office/drawing/2012/chart"/>
              </c:numRef>
            </c:plus>
            <c:minus>
              <c:numRef>
                <c:f>CFW!$F$43:$L$43</c:f>
                <c:numCache>
                  <c:formatCode>General</c:formatCode>
                  <c:ptCount val="7"/>
                  <c:pt idx="0">
                    <c:v>0.38527046776690954</c:v>
                  </c:pt>
                  <c:pt idx="1">
                    <c:v>2.9926275151519253</c:v>
                  </c:pt>
                  <c:pt idx="2">
                    <c:v>5.5519343475946021</c:v>
                  </c:pt>
                  <c:pt idx="3">
                    <c:v>5.9901732028381272</c:v>
                  </c:pt>
                  <c:pt idx="4">
                    <c:v>1.1181122483901174</c:v>
                  </c:pt>
                  <c:pt idx="5">
                    <c:v>0.25317977802344321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CFW!$F$18:$L$18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  <c:extLst xmlns:c15="http://schemas.microsoft.com/office/drawing/2012/chart"/>
            </c:numRef>
          </c:xVal>
          <c:yVal>
            <c:numRef>
              <c:f>CFW!$F$26:$L$26</c:f>
              <c:numCache>
                <c:formatCode>0.00</c:formatCode>
                <c:ptCount val="7"/>
                <c:pt idx="0">
                  <c:v>8.2811111111111106</c:v>
                </c:pt>
                <c:pt idx="1">
                  <c:v>25.562222222222221</c:v>
                </c:pt>
                <c:pt idx="2">
                  <c:v>49.566666666666663</c:v>
                </c:pt>
                <c:pt idx="3">
                  <c:v>70.896666666666675</c:v>
                </c:pt>
                <c:pt idx="4">
                  <c:v>82.783333333333346</c:v>
                </c:pt>
                <c:pt idx="5">
                  <c:v>82.513333333333335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7-63FD-4581-9D18-D0EEC1213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030160"/>
        <c:axId val="645023928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v>CFW-B05.10+Cu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CFW!$F$38:$L$38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0.26102362600602508</c:v>
                        </c:pt>
                        <c:pt idx="1">
                          <c:v>0.58413754088114089</c:v>
                        </c:pt>
                        <c:pt idx="2">
                          <c:v>2.143001788768891</c:v>
                        </c:pt>
                        <c:pt idx="3">
                          <c:v>4.0089433354272614</c:v>
                        </c:pt>
                        <c:pt idx="4">
                          <c:v>3.8198835060771157</c:v>
                        </c:pt>
                        <c:pt idx="5">
                          <c:v>1.4198219763211337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CFW!$F$38:$L$38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0.26102362600602508</c:v>
                        </c:pt>
                        <c:pt idx="1">
                          <c:v>0.58413754088114089</c:v>
                        </c:pt>
                        <c:pt idx="2">
                          <c:v>2.143001788768891</c:v>
                        </c:pt>
                        <c:pt idx="3">
                          <c:v>4.0089433354272614</c:v>
                        </c:pt>
                        <c:pt idx="4">
                          <c:v>3.8198835060771157</c:v>
                        </c:pt>
                        <c:pt idx="5">
                          <c:v>1.4198219763211337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CFW!$F$18:$L$18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CFW!$F$21:$L$21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7.9244444444444433</c:v>
                      </c:pt>
                      <c:pt idx="1">
                        <c:v>15.33111111111111</c:v>
                      </c:pt>
                      <c:pt idx="2">
                        <c:v>31.740000000000002</c:v>
                      </c:pt>
                      <c:pt idx="3">
                        <c:v>51.044444444444451</c:v>
                      </c:pt>
                      <c:pt idx="4">
                        <c:v>70.922222222222231</c:v>
                      </c:pt>
                      <c:pt idx="5">
                        <c:v>81.927777777777777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2-63FD-4581-9D18-D0EEC1213F68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CFW-B05.10+Fe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CFW!$F$40:$L$40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0.37233497463081938</c:v>
                        </c:pt>
                        <c:pt idx="1">
                          <c:v>3.6657404133104796</c:v>
                        </c:pt>
                        <c:pt idx="2">
                          <c:v>6.4314736085735076</c:v>
                        </c:pt>
                        <c:pt idx="3">
                          <c:v>3.229753344555379</c:v>
                        </c:pt>
                        <c:pt idx="4">
                          <c:v>3.5810407394747377</c:v>
                        </c:pt>
                        <c:pt idx="5">
                          <c:v>0.8932244958575658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CFW!$F$40:$L$40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0.37233497463081938</c:v>
                        </c:pt>
                        <c:pt idx="1">
                          <c:v>3.6657404133104796</c:v>
                        </c:pt>
                        <c:pt idx="2">
                          <c:v>6.4314736085735076</c:v>
                        </c:pt>
                        <c:pt idx="3">
                          <c:v>3.229753344555379</c:v>
                        </c:pt>
                        <c:pt idx="4">
                          <c:v>3.5810407394747377</c:v>
                        </c:pt>
                        <c:pt idx="5">
                          <c:v>0.8932244958575658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CFW!$F$18:$L$18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CFW!$F$23:$L$23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8.0277777777777768</c:v>
                      </c:pt>
                      <c:pt idx="1">
                        <c:v>14.344444444444447</c:v>
                      </c:pt>
                      <c:pt idx="2">
                        <c:v>31.614444444444448</c:v>
                      </c:pt>
                      <c:pt idx="3">
                        <c:v>51.771111111111111</c:v>
                      </c:pt>
                      <c:pt idx="4">
                        <c:v>74.845555555555549</c:v>
                      </c:pt>
                      <c:pt idx="5">
                        <c:v>82.66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3FD-4581-9D18-D0EEC1213F68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CFW-B05.10+CuFe</c:v>
                </c:tx>
                <c:spPr>
                  <a:ln w="317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3175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CFW!$F$42:$L$42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0.34239353576452608</c:v>
                        </c:pt>
                        <c:pt idx="1">
                          <c:v>6.1764431511995568</c:v>
                        </c:pt>
                        <c:pt idx="2">
                          <c:v>2.2064511475821682</c:v>
                        </c:pt>
                        <c:pt idx="3">
                          <c:v>3.7214710353120668</c:v>
                        </c:pt>
                        <c:pt idx="4">
                          <c:v>6.7331456244462728</c:v>
                        </c:pt>
                        <c:pt idx="5">
                          <c:v>1.479991554029956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CFW!$F$42:$L$42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0.34239353576452608</c:v>
                        </c:pt>
                        <c:pt idx="1">
                          <c:v>6.1764431511995568</c:v>
                        </c:pt>
                        <c:pt idx="2">
                          <c:v>2.2064511475821682</c:v>
                        </c:pt>
                        <c:pt idx="3">
                          <c:v>3.7214710353120668</c:v>
                        </c:pt>
                        <c:pt idx="4">
                          <c:v>6.7331456244462728</c:v>
                        </c:pt>
                        <c:pt idx="5">
                          <c:v>1.479991554029956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CFW!$F$18:$L$18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CFW!$F$25:$L$25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7.8422222222222233</c:v>
                      </c:pt>
                      <c:pt idx="1">
                        <c:v>16.796666666666667</c:v>
                      </c:pt>
                      <c:pt idx="2">
                        <c:v>34.266666666666673</c:v>
                      </c:pt>
                      <c:pt idx="3">
                        <c:v>53.361111111111114</c:v>
                      </c:pt>
                      <c:pt idx="4">
                        <c:v>73.759999999999991</c:v>
                      </c:pt>
                      <c:pt idx="5">
                        <c:v>82.27000000000001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63FD-4581-9D18-D0EEC1213F68}"/>
                  </c:ext>
                </c:extLst>
              </c15:ser>
            </c15:filteredScatterSeries>
          </c:ext>
        </c:extLst>
      </c:scatterChart>
      <c:valAx>
        <c:axId val="645030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L"/>
                  <a:t>Tiempo</a:t>
                </a:r>
                <a:r>
                  <a:rPr lang="es-CL" baseline="0"/>
                  <a:t> (días)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45023928"/>
        <c:crosses val="autoZero"/>
        <c:crossBetween val="midCat"/>
      </c:valAx>
      <c:valAx>
        <c:axId val="645023928"/>
        <c:scaling>
          <c:orientation val="minMax"/>
          <c:max val="1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L"/>
                  <a:t>Diámetro de la colonia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L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450301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824532622877528"/>
          <c:y val="0.64814009186351706"/>
          <c:w val="0.11587981861479366"/>
          <c:h val="0.199552985564304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90515127015434"/>
          <c:y val="6.9565227975994209E-2"/>
          <c:w val="0.73092335026491773"/>
          <c:h val="0.82372255804727057"/>
        </c:manualLayout>
      </c:layout>
      <c:scatterChart>
        <c:scatterStyle val="smoothMarker"/>
        <c:varyColors val="0"/>
        <c:ser>
          <c:idx val="0"/>
          <c:order val="0"/>
          <c:tx>
            <c:v>B05.10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17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CR!$X$21:$AC$21</c:f>
                <c:numCache>
                  <c:formatCode>General</c:formatCode>
                  <c:ptCount val="6"/>
                  <c:pt idx="0">
                    <c:v>0.43278490936928193</c:v>
                  </c:pt>
                  <c:pt idx="1">
                    <c:v>3.2004222811650509</c:v>
                  </c:pt>
                  <c:pt idx="2">
                    <c:v>2.6065398519876881</c:v>
                  </c:pt>
                  <c:pt idx="3">
                    <c:v>1.5155021170116081</c:v>
                  </c:pt>
                  <c:pt idx="4">
                    <c:v>1.3922952672156552</c:v>
                  </c:pt>
                  <c:pt idx="5">
                    <c:v>0.64474370446282259</c:v>
                  </c:pt>
                </c:numCache>
              </c:numRef>
            </c:plus>
            <c:minus>
              <c:numRef>
                <c:f>CR!$X$21:$AC$21</c:f>
                <c:numCache>
                  <c:formatCode>General</c:formatCode>
                  <c:ptCount val="6"/>
                  <c:pt idx="0">
                    <c:v>0.43278490936928193</c:v>
                  </c:pt>
                  <c:pt idx="1">
                    <c:v>3.2004222811650509</c:v>
                  </c:pt>
                  <c:pt idx="2">
                    <c:v>2.6065398519876881</c:v>
                  </c:pt>
                  <c:pt idx="3">
                    <c:v>1.5155021170116081</c:v>
                  </c:pt>
                  <c:pt idx="4">
                    <c:v>1.3922952672156552</c:v>
                  </c:pt>
                  <c:pt idx="5">
                    <c:v>0.64474370446282259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CR!$E$16:$J$16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CR!$E$18:$J$18</c:f>
              <c:numCache>
                <c:formatCode>0.00</c:formatCode>
                <c:ptCount val="6"/>
                <c:pt idx="0">
                  <c:v>8.5744444444444436</c:v>
                </c:pt>
                <c:pt idx="1">
                  <c:v>25.685555555555556</c:v>
                </c:pt>
                <c:pt idx="2">
                  <c:v>48.416666666666664</c:v>
                </c:pt>
                <c:pt idx="3">
                  <c:v>71.584444444444443</c:v>
                </c:pt>
                <c:pt idx="4">
                  <c:v>82.291111111111107</c:v>
                </c:pt>
                <c:pt idx="5">
                  <c:v>82.917777777777772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496-469E-A00C-46EBA4163A53}"/>
            </c:ext>
          </c:extLst>
        </c:ser>
        <c:ser>
          <c:idx val="1"/>
          <c:order val="1"/>
          <c:tx>
            <c:v>CR-B05.10</c:v>
          </c:tx>
          <c:spPr>
            <a:ln w="31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317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CR!$X$20:$AC$20</c:f>
                <c:numCache>
                  <c:formatCode>General</c:formatCode>
                  <c:ptCount val="6"/>
                  <c:pt idx="0">
                    <c:v>0.46513438918230959</c:v>
                  </c:pt>
                  <c:pt idx="1">
                    <c:v>2.8560812313378001</c:v>
                  </c:pt>
                  <c:pt idx="2">
                    <c:v>3.0147023070280099</c:v>
                  </c:pt>
                  <c:pt idx="3">
                    <c:v>6.5106528090507068</c:v>
                  </c:pt>
                  <c:pt idx="4">
                    <c:v>3.1080218789448697</c:v>
                  </c:pt>
                  <c:pt idx="5">
                    <c:v>5.5006908657004159</c:v>
                  </c:pt>
                </c:numCache>
              </c:numRef>
            </c:plus>
            <c:minus>
              <c:numRef>
                <c:f>CR!$X$20:$AC$20</c:f>
                <c:numCache>
                  <c:formatCode>General</c:formatCode>
                  <c:ptCount val="6"/>
                  <c:pt idx="0">
                    <c:v>0.46513438918230959</c:v>
                  </c:pt>
                  <c:pt idx="1">
                    <c:v>2.8560812313378001</c:v>
                  </c:pt>
                  <c:pt idx="2">
                    <c:v>3.0147023070280099</c:v>
                  </c:pt>
                  <c:pt idx="3">
                    <c:v>6.5106528090507068</c:v>
                  </c:pt>
                  <c:pt idx="4">
                    <c:v>3.1080218789448697</c:v>
                  </c:pt>
                  <c:pt idx="5">
                    <c:v>5.5006908657004159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CR!$E$16:$J$16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CR!$E$17:$J$17</c:f>
              <c:numCache>
                <c:formatCode>0.00</c:formatCode>
                <c:ptCount val="6"/>
                <c:pt idx="0">
                  <c:v>8.3133333333333344</c:v>
                </c:pt>
                <c:pt idx="1">
                  <c:v>12.94</c:v>
                </c:pt>
                <c:pt idx="2">
                  <c:v>25.783333333333331</c:v>
                </c:pt>
                <c:pt idx="3">
                  <c:v>44.135555555555555</c:v>
                </c:pt>
                <c:pt idx="4">
                  <c:v>65.803333333333327</c:v>
                </c:pt>
                <c:pt idx="5">
                  <c:v>78.243333333333325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496-469E-A00C-46EBA4163A53}"/>
            </c:ext>
          </c:extLst>
        </c:ser>
        <c:ser>
          <c:idx val="2"/>
          <c:order val="2"/>
          <c:tx>
            <c:v>CR-B05.10+Cu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rgbClr val="7030A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CR!$X$22:$AC$22</c:f>
                <c:numCache>
                  <c:formatCode>General</c:formatCode>
                  <c:ptCount val="6"/>
                  <c:pt idx="0">
                    <c:v>0.40472555859221176</c:v>
                  </c:pt>
                  <c:pt idx="1">
                    <c:v>2.1407416938995762</c:v>
                  </c:pt>
                  <c:pt idx="2">
                    <c:v>3.1731608846700254</c:v>
                  </c:pt>
                  <c:pt idx="3">
                    <c:v>6.2838746009130437</c:v>
                  </c:pt>
                  <c:pt idx="4">
                    <c:v>3.0619846505167181</c:v>
                  </c:pt>
                  <c:pt idx="5">
                    <c:v>1.2356968344487511</c:v>
                  </c:pt>
                </c:numCache>
              </c:numRef>
            </c:plus>
            <c:minus>
              <c:numRef>
                <c:f>CR!$X$22:$AC$22</c:f>
                <c:numCache>
                  <c:formatCode>General</c:formatCode>
                  <c:ptCount val="6"/>
                  <c:pt idx="0">
                    <c:v>0.40472555859221176</c:v>
                  </c:pt>
                  <c:pt idx="1">
                    <c:v>2.1407416938995762</c:v>
                  </c:pt>
                  <c:pt idx="2">
                    <c:v>3.1731608846700254</c:v>
                  </c:pt>
                  <c:pt idx="3">
                    <c:v>6.2838746009130437</c:v>
                  </c:pt>
                  <c:pt idx="4">
                    <c:v>3.0619846505167181</c:v>
                  </c:pt>
                  <c:pt idx="5">
                    <c:v>1.2356968344487511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CR!$E$16:$L$16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  <c:extLst xmlns:c15="http://schemas.microsoft.com/office/drawing/2012/chart"/>
            </c:numRef>
          </c:xVal>
          <c:yVal>
            <c:numRef>
              <c:f>CR!$E$19:$L$19</c:f>
              <c:numCache>
                <c:formatCode>0.00</c:formatCode>
                <c:ptCount val="8"/>
                <c:pt idx="0">
                  <c:v>7.7144444444444451</c:v>
                </c:pt>
                <c:pt idx="1">
                  <c:v>11.016666666666666</c:v>
                </c:pt>
                <c:pt idx="2">
                  <c:v>22.245555555555555</c:v>
                </c:pt>
                <c:pt idx="3">
                  <c:v>40.24444444444444</c:v>
                </c:pt>
                <c:pt idx="4">
                  <c:v>57.765555555555551</c:v>
                </c:pt>
                <c:pt idx="5">
                  <c:v>76.714444444444425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2-4496-469E-A00C-46EBA4163A53}"/>
            </c:ext>
          </c:extLst>
        </c:ser>
        <c:ser>
          <c:idx val="4"/>
          <c:order val="4"/>
          <c:tx>
            <c:v>CR-B05.10+Fe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CR!$X$24:$AC$24</c:f>
                <c:numCache>
                  <c:formatCode>General</c:formatCode>
                  <c:ptCount val="6"/>
                  <c:pt idx="0">
                    <c:v>1.0497711390795859</c:v>
                  </c:pt>
                  <c:pt idx="1">
                    <c:v>2.9289479529536049</c:v>
                  </c:pt>
                  <c:pt idx="2">
                    <c:v>1.7717411398583784</c:v>
                  </c:pt>
                  <c:pt idx="3">
                    <c:v>3.5681629260260355</c:v>
                  </c:pt>
                  <c:pt idx="4">
                    <c:v>0.89874727630556162</c:v>
                  </c:pt>
                  <c:pt idx="5">
                    <c:v>0.64197871200427137</c:v>
                  </c:pt>
                </c:numCache>
              </c:numRef>
            </c:plus>
            <c:minus>
              <c:numRef>
                <c:f>CR!$X$24:$AC$24</c:f>
                <c:numCache>
                  <c:formatCode>General</c:formatCode>
                  <c:ptCount val="6"/>
                  <c:pt idx="0">
                    <c:v>1.0497711390795859</c:v>
                  </c:pt>
                  <c:pt idx="1">
                    <c:v>2.9289479529536049</c:v>
                  </c:pt>
                  <c:pt idx="2">
                    <c:v>1.7717411398583784</c:v>
                  </c:pt>
                  <c:pt idx="3">
                    <c:v>3.5681629260260355</c:v>
                  </c:pt>
                  <c:pt idx="4">
                    <c:v>0.89874727630556162</c:v>
                  </c:pt>
                  <c:pt idx="5">
                    <c:v>0.64197871200427137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CR!$E$16:$J$16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CR!$E$21:$J$21</c:f>
              <c:numCache>
                <c:formatCode>0.00</c:formatCode>
                <c:ptCount val="6"/>
                <c:pt idx="0">
                  <c:v>7.7877777777777784</c:v>
                </c:pt>
                <c:pt idx="1">
                  <c:v>12.158888888888889</c:v>
                </c:pt>
                <c:pt idx="2">
                  <c:v>24.675555555555555</c:v>
                </c:pt>
                <c:pt idx="3">
                  <c:v>42.637777777777771</c:v>
                </c:pt>
                <c:pt idx="4">
                  <c:v>62.080000000000005</c:v>
                </c:pt>
                <c:pt idx="5">
                  <c:v>78.117777777777775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496-469E-A00C-46EBA4163A53}"/>
            </c:ext>
          </c:extLst>
        </c:ser>
        <c:ser>
          <c:idx val="6"/>
          <c:order val="6"/>
          <c:tx>
            <c:v>CR-B05.10+CuFe</c:v>
          </c:tx>
          <c:spPr>
            <a:ln w="317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3175">
                <a:solidFill>
                  <a:srgbClr val="C00000"/>
                </a:solidFill>
              </a:ln>
              <a:effectLst/>
            </c:spPr>
          </c:marker>
          <c:dPt>
            <c:idx val="2"/>
            <c:marker>
              <c:symbol val="circle"/>
              <c:size val="5"/>
              <c:spPr>
                <a:solidFill>
                  <a:srgbClr val="00B050"/>
                </a:solidFill>
                <a:ln w="6350">
                  <a:solidFill>
                    <a:srgbClr val="C00000"/>
                  </a:solidFill>
                </a:ln>
                <a:effectLst/>
              </c:spPr>
            </c:marker>
            <c:bubble3D val="0"/>
            <c:spPr>
              <a:ln w="6350" cap="rnd">
                <a:solidFill>
                  <a:srgbClr val="C00000"/>
                </a:solidFill>
                <a:round/>
              </a:ln>
              <a:effectLst/>
            </c:spPr>
            <c:extLst xmlns:c15="http://schemas.microsoft.com/office/drawing/2012/chart">
              <c:ext xmlns:c16="http://schemas.microsoft.com/office/drawing/2014/chart" uri="{C3380CC4-5D6E-409C-BE32-E72D297353CC}">
                <c16:uniqueId val="{00000005-4496-469E-A00C-46EBA4163A53}"/>
              </c:ext>
            </c:extLst>
          </c:dPt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CR!$E$16:$L$16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  <c:extLst xmlns:c15="http://schemas.microsoft.com/office/drawing/2012/chart"/>
            </c:numRef>
          </c:xVal>
          <c:yVal>
            <c:numRef>
              <c:f>CR!$E$23:$L$23</c:f>
              <c:numCache>
                <c:formatCode>0.00</c:formatCode>
                <c:ptCount val="8"/>
                <c:pt idx="0">
                  <c:v>7.6055555555555561</c:v>
                </c:pt>
                <c:pt idx="1">
                  <c:v>12.437777777777779</c:v>
                </c:pt>
                <c:pt idx="2">
                  <c:v>24.677777777777774</c:v>
                </c:pt>
                <c:pt idx="3">
                  <c:v>41.436666666666675</c:v>
                </c:pt>
                <c:pt idx="4">
                  <c:v>60.691111111111113</c:v>
                </c:pt>
                <c:pt idx="5">
                  <c:v>78.564444444444447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4496-469E-A00C-46EBA4163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942632"/>
        <c:axId val="45694394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v>Cu-Malta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CR!$E$16:$L$16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CR!$E$20:$L$20</c15:sqref>
                        </c15:formulaRef>
                      </c:ext>
                    </c:extLst>
                    <c:numCache>
                      <c:formatCode>0.00</c:formatCode>
                      <c:ptCount val="8"/>
                      <c:pt idx="0">
                        <c:v>7.8044444444444441</c:v>
                      </c:pt>
                      <c:pt idx="1">
                        <c:v>24.531111111111109</c:v>
                      </c:pt>
                      <c:pt idx="2">
                        <c:v>46.168888888888887</c:v>
                      </c:pt>
                      <c:pt idx="3">
                        <c:v>69.094444444444449</c:v>
                      </c:pt>
                      <c:pt idx="4">
                        <c:v>81.758888888888876</c:v>
                      </c:pt>
                      <c:pt idx="5">
                        <c:v>82.050000000000011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4496-469E-A00C-46EBA4163A53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Fe-Malta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CR!$X$25:$AC$25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0.66357198387045979</c:v>
                        </c:pt>
                        <c:pt idx="1">
                          <c:v>3.4459219053509402</c:v>
                        </c:pt>
                        <c:pt idx="2">
                          <c:v>2.4565123198913095</c:v>
                        </c:pt>
                        <c:pt idx="3">
                          <c:v>2.1354289186640387</c:v>
                        </c:pt>
                        <c:pt idx="4">
                          <c:v>0.87012131976587526</c:v>
                        </c:pt>
                        <c:pt idx="5">
                          <c:v>0.64167965354822887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CR!$X$25:$AC$25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0.66357198387045979</c:v>
                        </c:pt>
                        <c:pt idx="1">
                          <c:v>3.4459219053509402</c:v>
                        </c:pt>
                        <c:pt idx="2">
                          <c:v>2.4565123198913095</c:v>
                        </c:pt>
                        <c:pt idx="3">
                          <c:v>2.1354289186640387</c:v>
                        </c:pt>
                        <c:pt idx="4">
                          <c:v>0.87012131976587526</c:v>
                        </c:pt>
                        <c:pt idx="5">
                          <c:v>0.64167965354822887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CR!$E$16:$J$16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CR!$E$22:$J$22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7.6455555555555561</c:v>
                      </c:pt>
                      <c:pt idx="1">
                        <c:v>24.904444444444451</c:v>
                      </c:pt>
                      <c:pt idx="2">
                        <c:v>47.285555555555561</c:v>
                      </c:pt>
                      <c:pt idx="3">
                        <c:v>69.614444444444459</c:v>
                      </c:pt>
                      <c:pt idx="4">
                        <c:v>81.691111111111098</c:v>
                      </c:pt>
                      <c:pt idx="5">
                        <c:v>82.384444444444441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496-469E-A00C-46EBA4163A53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CuFe-Malta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CR!$X$27:$AC$27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0.57812195945146394</c:v>
                        </c:pt>
                        <c:pt idx="1">
                          <c:v>3.0661417123153067</c:v>
                        </c:pt>
                        <c:pt idx="2">
                          <c:v>3.044112258844021</c:v>
                        </c:pt>
                        <c:pt idx="3">
                          <c:v>1.6612575557891862</c:v>
                        </c:pt>
                        <c:pt idx="4">
                          <c:v>0.74478930652306752</c:v>
                        </c:pt>
                        <c:pt idx="5">
                          <c:v>0.51717985266249644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CR!$X$27:$AC$27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0.57812195945146394</c:v>
                        </c:pt>
                        <c:pt idx="1">
                          <c:v>3.0661417123153067</c:v>
                        </c:pt>
                        <c:pt idx="2">
                          <c:v>3.044112258844021</c:v>
                        </c:pt>
                        <c:pt idx="3">
                          <c:v>1.6612575557891862</c:v>
                        </c:pt>
                        <c:pt idx="4">
                          <c:v>0.74478930652306752</c:v>
                        </c:pt>
                        <c:pt idx="5">
                          <c:v>0.51717985266249644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CR!$E$16:$L$16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CR!$E$24:$L$24</c15:sqref>
                        </c15:formulaRef>
                      </c:ext>
                    </c:extLst>
                    <c:numCache>
                      <c:formatCode>0.00</c:formatCode>
                      <c:ptCount val="8"/>
                      <c:pt idx="0">
                        <c:v>7.6333333333333337</c:v>
                      </c:pt>
                      <c:pt idx="1">
                        <c:v>25.143333333333334</c:v>
                      </c:pt>
                      <c:pt idx="2">
                        <c:v>46.762222222222221</c:v>
                      </c:pt>
                      <c:pt idx="3">
                        <c:v>70.441111111111113</c:v>
                      </c:pt>
                      <c:pt idx="4">
                        <c:v>82.23888888888888</c:v>
                      </c:pt>
                      <c:pt idx="5">
                        <c:v>82.51666666666668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4496-469E-A00C-46EBA4163A53}"/>
                  </c:ext>
                </c:extLst>
              </c15:ser>
            </c15:filteredScatterSeries>
          </c:ext>
        </c:extLst>
      </c:scatterChart>
      <c:valAx>
        <c:axId val="4569426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CL" sz="1200"/>
                  <a:t>Time</a:t>
                </a:r>
                <a:r>
                  <a:rPr lang="es-CL" sz="1200" baseline="0"/>
                  <a:t> </a:t>
                </a:r>
                <a:r>
                  <a:rPr lang="es-CL" sz="1200"/>
                  <a:t>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L"/>
          </a:p>
        </c:txPr>
        <c:crossAx val="456943944"/>
        <c:crosses val="autoZero"/>
        <c:crossBetween val="midCat"/>
      </c:valAx>
      <c:valAx>
        <c:axId val="456943944"/>
        <c:scaling>
          <c:orientation val="minMax"/>
          <c:max val="1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CL" sz="1200">
                    <a:solidFill>
                      <a:schemeClr val="tx1"/>
                    </a:solidFill>
                  </a:rPr>
                  <a:t>Colony</a:t>
                </a:r>
                <a:r>
                  <a:rPr lang="es-CL" sz="1200" baseline="0">
                    <a:solidFill>
                      <a:schemeClr val="tx1"/>
                    </a:solidFill>
                  </a:rPr>
                  <a:t> diameter</a:t>
                </a:r>
                <a:r>
                  <a:rPr lang="es-CL" sz="1200">
                    <a:solidFill>
                      <a:schemeClr val="tx1"/>
                    </a:solidFill>
                  </a:rPr>
                  <a:t>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CL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L"/>
          </a:p>
        </c:txPr>
        <c:crossAx val="456942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866420933697366"/>
          <c:y val="0.5387928579735225"/>
          <c:w val="0.26918269022269997"/>
          <c:h val="0.320382870460324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7844471011805"/>
          <c:y val="8.7617961781926587E-2"/>
          <c:w val="0.63134211978112187"/>
          <c:h val="0.80750489899169853"/>
        </c:manualLayout>
      </c:layout>
      <c:scatterChart>
        <c:scatterStyle val="smoothMarker"/>
        <c:varyColors val="0"/>
        <c:ser>
          <c:idx val="0"/>
          <c:order val="0"/>
          <c:tx>
            <c:v>CFW-B05.10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CFW!$F$36:$L$36</c:f>
                <c:numCache>
                  <c:formatCode>General</c:formatCode>
                  <c:ptCount val="7"/>
                  <c:pt idx="0">
                    <c:v>0.81908485518900931</c:v>
                  </c:pt>
                  <c:pt idx="1">
                    <c:v>1.2685267044883213</c:v>
                  </c:pt>
                  <c:pt idx="2">
                    <c:v>2.9099513168894542</c:v>
                  </c:pt>
                  <c:pt idx="3">
                    <c:v>5.7825392346269773</c:v>
                  </c:pt>
                  <c:pt idx="4">
                    <c:v>6.3410895488604062</c:v>
                  </c:pt>
                  <c:pt idx="5">
                    <c:v>2.3053687340640332</c:v>
                  </c:pt>
                </c:numCache>
              </c:numRef>
            </c:plus>
            <c:minus>
              <c:numRef>
                <c:f>CFW!$F$36:$L$36</c:f>
                <c:numCache>
                  <c:formatCode>General</c:formatCode>
                  <c:ptCount val="7"/>
                  <c:pt idx="0">
                    <c:v>0.81908485518900931</c:v>
                  </c:pt>
                  <c:pt idx="1">
                    <c:v>1.2685267044883213</c:v>
                  </c:pt>
                  <c:pt idx="2">
                    <c:v>2.9099513168894542</c:v>
                  </c:pt>
                  <c:pt idx="3">
                    <c:v>5.7825392346269773</c:v>
                  </c:pt>
                  <c:pt idx="4">
                    <c:v>6.3410895488604062</c:v>
                  </c:pt>
                  <c:pt idx="5">
                    <c:v>2.3053687340640332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CFW!$F$18:$L$18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CFW!$F$19:$L$19</c:f>
              <c:numCache>
                <c:formatCode>0.00</c:formatCode>
                <c:ptCount val="7"/>
                <c:pt idx="0">
                  <c:v>7.883333333333332</c:v>
                </c:pt>
                <c:pt idx="1">
                  <c:v>16.88666666666667</c:v>
                </c:pt>
                <c:pt idx="2">
                  <c:v>35.403333333333336</c:v>
                </c:pt>
                <c:pt idx="3">
                  <c:v>54.738888888888887</c:v>
                </c:pt>
                <c:pt idx="4">
                  <c:v>72.405555555555551</c:v>
                </c:pt>
                <c:pt idx="5">
                  <c:v>81.413333333333327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556-4126-9326-99D20333A885}"/>
            </c:ext>
          </c:extLst>
        </c:ser>
        <c:ser>
          <c:idx val="1"/>
          <c:order val="1"/>
          <c:tx>
            <c:v>B05.10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CFW!$F$37:$L$37</c:f>
                <c:numCache>
                  <c:formatCode>General</c:formatCode>
                  <c:ptCount val="7"/>
                  <c:pt idx="0">
                    <c:v>0.58449408323210061</c:v>
                  </c:pt>
                  <c:pt idx="1">
                    <c:v>3.4570873257379464</c:v>
                  </c:pt>
                  <c:pt idx="2">
                    <c:v>4.5424491680639045</c:v>
                  </c:pt>
                  <c:pt idx="3">
                    <c:v>5.144220327491599</c:v>
                  </c:pt>
                  <c:pt idx="4">
                    <c:v>1.2528644956436623</c:v>
                  </c:pt>
                  <c:pt idx="5">
                    <c:v>0.40604802671605467</c:v>
                  </c:pt>
                </c:numCache>
                <c:extLst xmlns:c15="http://schemas.microsoft.com/office/drawing/2012/chart"/>
              </c:numRef>
            </c:plus>
            <c:minus>
              <c:numRef>
                <c:f>CFW!$F$37:$L$37</c:f>
                <c:numCache>
                  <c:formatCode>General</c:formatCode>
                  <c:ptCount val="7"/>
                  <c:pt idx="0">
                    <c:v>0.58449408323210061</c:v>
                  </c:pt>
                  <c:pt idx="1">
                    <c:v>3.4570873257379464</c:v>
                  </c:pt>
                  <c:pt idx="2">
                    <c:v>4.5424491680639045</c:v>
                  </c:pt>
                  <c:pt idx="3">
                    <c:v>5.144220327491599</c:v>
                  </c:pt>
                  <c:pt idx="4">
                    <c:v>1.2528644956436623</c:v>
                  </c:pt>
                  <c:pt idx="5">
                    <c:v>0.40604802671605467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CFW!$F$18:$L$18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  <c:extLst xmlns:c15="http://schemas.microsoft.com/office/drawing/2012/chart"/>
            </c:numRef>
          </c:xVal>
          <c:yVal>
            <c:numRef>
              <c:f>CFW!$F$20:$L$20</c:f>
              <c:numCache>
                <c:formatCode>0.00</c:formatCode>
                <c:ptCount val="7"/>
                <c:pt idx="0">
                  <c:v>9.8088888888888874</c:v>
                </c:pt>
                <c:pt idx="1">
                  <c:v>25.665555555555553</c:v>
                </c:pt>
                <c:pt idx="2">
                  <c:v>50.237777777777779</c:v>
                </c:pt>
                <c:pt idx="3">
                  <c:v>70.685555555555553</c:v>
                </c:pt>
                <c:pt idx="4">
                  <c:v>82.767777777777781</c:v>
                </c:pt>
                <c:pt idx="5">
                  <c:v>82.820000000000007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1-5556-4126-9326-99D20333A885}"/>
            </c:ext>
          </c:extLst>
        </c:ser>
        <c:ser>
          <c:idx val="2"/>
          <c:order val="2"/>
          <c:tx>
            <c:v>CFW-B05.10+Cu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CFW!$F$38:$L$38</c:f>
                <c:numCache>
                  <c:formatCode>General</c:formatCode>
                  <c:ptCount val="7"/>
                  <c:pt idx="0">
                    <c:v>0.26102362600602508</c:v>
                  </c:pt>
                  <c:pt idx="1">
                    <c:v>0.58413754088114089</c:v>
                  </c:pt>
                  <c:pt idx="2">
                    <c:v>2.143001788768891</c:v>
                  </c:pt>
                  <c:pt idx="3">
                    <c:v>4.0089433354272614</c:v>
                  </c:pt>
                  <c:pt idx="4">
                    <c:v>3.8198835060771157</c:v>
                  </c:pt>
                  <c:pt idx="5">
                    <c:v>1.4198219763211337</c:v>
                  </c:pt>
                </c:numCache>
              </c:numRef>
            </c:plus>
            <c:minus>
              <c:numRef>
                <c:f>CFW!$F$38:$L$38</c:f>
                <c:numCache>
                  <c:formatCode>General</c:formatCode>
                  <c:ptCount val="7"/>
                  <c:pt idx="0">
                    <c:v>0.26102362600602508</c:v>
                  </c:pt>
                  <c:pt idx="1">
                    <c:v>0.58413754088114089</c:v>
                  </c:pt>
                  <c:pt idx="2">
                    <c:v>2.143001788768891</c:v>
                  </c:pt>
                  <c:pt idx="3">
                    <c:v>4.0089433354272614</c:v>
                  </c:pt>
                  <c:pt idx="4">
                    <c:v>3.8198835060771157</c:v>
                  </c:pt>
                  <c:pt idx="5">
                    <c:v>1.4198219763211337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CFW!$F$18:$L$18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CFW!$F$21:$L$21</c:f>
              <c:numCache>
                <c:formatCode>0.00</c:formatCode>
                <c:ptCount val="7"/>
                <c:pt idx="0">
                  <c:v>7.9244444444444433</c:v>
                </c:pt>
                <c:pt idx="1">
                  <c:v>15.33111111111111</c:v>
                </c:pt>
                <c:pt idx="2">
                  <c:v>31.740000000000002</c:v>
                </c:pt>
                <c:pt idx="3">
                  <c:v>51.044444444444451</c:v>
                </c:pt>
                <c:pt idx="4">
                  <c:v>70.922222222222231</c:v>
                </c:pt>
                <c:pt idx="5">
                  <c:v>81.927777777777777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556-4126-9326-99D20333A885}"/>
            </c:ext>
          </c:extLst>
        </c:ser>
        <c:ser>
          <c:idx val="4"/>
          <c:order val="4"/>
          <c:tx>
            <c:v>CFW-B05.10+Fe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CFW!$F$40:$L$40</c:f>
                <c:numCache>
                  <c:formatCode>General</c:formatCode>
                  <c:ptCount val="7"/>
                  <c:pt idx="0">
                    <c:v>0.37233497463081938</c:v>
                  </c:pt>
                  <c:pt idx="1">
                    <c:v>3.6657404133104796</c:v>
                  </c:pt>
                  <c:pt idx="2">
                    <c:v>6.4314736085735076</c:v>
                  </c:pt>
                  <c:pt idx="3">
                    <c:v>3.229753344555379</c:v>
                  </c:pt>
                  <c:pt idx="4">
                    <c:v>3.5810407394747377</c:v>
                  </c:pt>
                  <c:pt idx="5">
                    <c:v>0.8932244958575658</c:v>
                  </c:pt>
                </c:numCache>
              </c:numRef>
            </c:plus>
            <c:minus>
              <c:numRef>
                <c:f>CFW!$F$40:$L$40</c:f>
                <c:numCache>
                  <c:formatCode>General</c:formatCode>
                  <c:ptCount val="7"/>
                  <c:pt idx="0">
                    <c:v>0.37233497463081938</c:v>
                  </c:pt>
                  <c:pt idx="1">
                    <c:v>3.6657404133104796</c:v>
                  </c:pt>
                  <c:pt idx="2">
                    <c:v>6.4314736085735076</c:v>
                  </c:pt>
                  <c:pt idx="3">
                    <c:v>3.229753344555379</c:v>
                  </c:pt>
                  <c:pt idx="4">
                    <c:v>3.5810407394747377</c:v>
                  </c:pt>
                  <c:pt idx="5">
                    <c:v>0.8932244958575658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CFW!$F$18:$L$18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CFW!$F$23:$L$23</c:f>
              <c:numCache>
                <c:formatCode>0.00</c:formatCode>
                <c:ptCount val="7"/>
                <c:pt idx="0">
                  <c:v>8.0277777777777768</c:v>
                </c:pt>
                <c:pt idx="1">
                  <c:v>14.344444444444447</c:v>
                </c:pt>
                <c:pt idx="2">
                  <c:v>31.614444444444448</c:v>
                </c:pt>
                <c:pt idx="3">
                  <c:v>51.771111111111111</c:v>
                </c:pt>
                <c:pt idx="4">
                  <c:v>74.845555555555549</c:v>
                </c:pt>
                <c:pt idx="5">
                  <c:v>82.66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556-4126-9326-99D20333A885}"/>
            </c:ext>
          </c:extLst>
        </c:ser>
        <c:ser>
          <c:idx val="6"/>
          <c:order val="6"/>
          <c:tx>
            <c:v>CFW-B05.10+CuFe</c:v>
          </c:tx>
          <c:spPr>
            <a:ln w="31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317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CFW!$F$42:$L$42</c:f>
                <c:numCache>
                  <c:formatCode>General</c:formatCode>
                  <c:ptCount val="7"/>
                  <c:pt idx="0">
                    <c:v>0.34239353576452608</c:v>
                  </c:pt>
                  <c:pt idx="1">
                    <c:v>6.1764431511995568</c:v>
                  </c:pt>
                  <c:pt idx="2">
                    <c:v>2.2064511475821682</c:v>
                  </c:pt>
                  <c:pt idx="3">
                    <c:v>3.7214710353120668</c:v>
                  </c:pt>
                  <c:pt idx="4">
                    <c:v>6.7331456244462728</c:v>
                  </c:pt>
                  <c:pt idx="5">
                    <c:v>1.479991554029956</c:v>
                  </c:pt>
                </c:numCache>
              </c:numRef>
            </c:plus>
            <c:minus>
              <c:numRef>
                <c:f>CFW!$F$42:$L$42</c:f>
                <c:numCache>
                  <c:formatCode>General</c:formatCode>
                  <c:ptCount val="7"/>
                  <c:pt idx="0">
                    <c:v>0.34239353576452608</c:v>
                  </c:pt>
                  <c:pt idx="1">
                    <c:v>6.1764431511995568</c:v>
                  </c:pt>
                  <c:pt idx="2">
                    <c:v>2.2064511475821682</c:v>
                  </c:pt>
                  <c:pt idx="3">
                    <c:v>3.7214710353120668</c:v>
                  </c:pt>
                  <c:pt idx="4">
                    <c:v>6.7331456244462728</c:v>
                  </c:pt>
                  <c:pt idx="5">
                    <c:v>1.479991554029956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CFW!$F$18:$L$18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CFW!$F$25:$L$25</c:f>
              <c:numCache>
                <c:formatCode>0.00</c:formatCode>
                <c:ptCount val="7"/>
                <c:pt idx="0">
                  <c:v>7.8422222222222233</c:v>
                </c:pt>
                <c:pt idx="1">
                  <c:v>16.796666666666667</c:v>
                </c:pt>
                <c:pt idx="2">
                  <c:v>34.266666666666673</c:v>
                </c:pt>
                <c:pt idx="3">
                  <c:v>53.361111111111114</c:v>
                </c:pt>
                <c:pt idx="4">
                  <c:v>73.759999999999991</c:v>
                </c:pt>
                <c:pt idx="5">
                  <c:v>82.27000000000001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556-4126-9326-99D20333A8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030160"/>
        <c:axId val="645023928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v>MEA-Cu-B05.10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CFW!$F$39:$L$39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0.3764306044943746</c:v>
                        </c:pt>
                        <c:pt idx="1">
                          <c:v>5.0533206903975803</c:v>
                        </c:pt>
                        <c:pt idx="2">
                          <c:v>6.0514502394053888</c:v>
                        </c:pt>
                        <c:pt idx="3">
                          <c:v>6.0020477986915255</c:v>
                        </c:pt>
                        <c:pt idx="4">
                          <c:v>1.5347701601361818</c:v>
                        </c:pt>
                        <c:pt idx="5">
                          <c:v>0.40054476792377608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CFW!$F$39:$L$39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0.3764306044943746</c:v>
                        </c:pt>
                        <c:pt idx="1">
                          <c:v>5.0533206903975803</c:v>
                        </c:pt>
                        <c:pt idx="2">
                          <c:v>6.0514502394053888</c:v>
                        </c:pt>
                        <c:pt idx="3">
                          <c:v>6.0020477986915255</c:v>
                        </c:pt>
                        <c:pt idx="4">
                          <c:v>1.5347701601361818</c:v>
                        </c:pt>
                        <c:pt idx="5">
                          <c:v>0.40054476792377608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CFW!$F$18:$L$18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CFW!$F$22:$L$22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8.2977777777777781</c:v>
                      </c:pt>
                      <c:pt idx="1">
                        <c:v>24.006666666666664</c:v>
                      </c:pt>
                      <c:pt idx="2">
                        <c:v>48.080000000000005</c:v>
                      </c:pt>
                      <c:pt idx="3">
                        <c:v>68.845555555555563</c:v>
                      </c:pt>
                      <c:pt idx="4">
                        <c:v>82.242222222222225</c:v>
                      </c:pt>
                      <c:pt idx="5">
                        <c:v>82.86888888888889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5-5556-4126-9326-99D20333A885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MEA-Fe-B05.10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CFW!$F$41:$L$41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0.39310727967481501</c:v>
                        </c:pt>
                        <c:pt idx="1">
                          <c:v>2.0937287312352573</c:v>
                        </c:pt>
                        <c:pt idx="2">
                          <c:v>3.8033924915060306</c:v>
                        </c:pt>
                        <c:pt idx="3">
                          <c:v>4.5709927805674777</c:v>
                        </c:pt>
                        <c:pt idx="4">
                          <c:v>1.3355408808585545</c:v>
                        </c:pt>
                        <c:pt idx="5">
                          <c:v>0.37623131182824338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CFW!$F$41:$L$41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0.39310727967481501</c:v>
                        </c:pt>
                        <c:pt idx="1">
                          <c:v>2.0937287312352573</c:v>
                        </c:pt>
                        <c:pt idx="2">
                          <c:v>3.8033924915060306</c:v>
                        </c:pt>
                        <c:pt idx="3">
                          <c:v>4.5709927805674777</c:v>
                        </c:pt>
                        <c:pt idx="4">
                          <c:v>1.3355408808585545</c:v>
                        </c:pt>
                        <c:pt idx="5">
                          <c:v>0.37623131182824338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CFW!$F$18:$L$18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CFW!$F$24:$L$24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7.8033333333333337</c:v>
                      </c:pt>
                      <c:pt idx="1">
                        <c:v>24.993333333333332</c:v>
                      </c:pt>
                      <c:pt idx="2">
                        <c:v>48.637777777777778</c:v>
                      </c:pt>
                      <c:pt idx="3">
                        <c:v>68.800000000000011</c:v>
                      </c:pt>
                      <c:pt idx="4">
                        <c:v>82.657777777777767</c:v>
                      </c:pt>
                      <c:pt idx="5">
                        <c:v>83.066666666666663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5556-4126-9326-99D20333A885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CuFe-MEA-B05.10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CFW!$F$43:$L$43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0.38527046776690954</c:v>
                        </c:pt>
                        <c:pt idx="1">
                          <c:v>2.9926275151519253</c:v>
                        </c:pt>
                        <c:pt idx="2">
                          <c:v>5.5519343475946021</c:v>
                        </c:pt>
                        <c:pt idx="3">
                          <c:v>5.9901732028381272</c:v>
                        </c:pt>
                        <c:pt idx="4">
                          <c:v>1.1181122483901174</c:v>
                        </c:pt>
                        <c:pt idx="5">
                          <c:v>0.25317977802344321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CFW!$F$43:$L$43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0.38527046776690954</c:v>
                        </c:pt>
                        <c:pt idx="1">
                          <c:v>2.9926275151519253</c:v>
                        </c:pt>
                        <c:pt idx="2">
                          <c:v>5.5519343475946021</c:v>
                        </c:pt>
                        <c:pt idx="3">
                          <c:v>5.9901732028381272</c:v>
                        </c:pt>
                        <c:pt idx="4">
                          <c:v>1.1181122483901174</c:v>
                        </c:pt>
                        <c:pt idx="5">
                          <c:v>0.25317977802344321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CFW!$F$18:$L$18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CFW!$F$26:$L$26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8.2811111111111106</c:v>
                      </c:pt>
                      <c:pt idx="1">
                        <c:v>25.562222222222221</c:v>
                      </c:pt>
                      <c:pt idx="2">
                        <c:v>49.566666666666663</c:v>
                      </c:pt>
                      <c:pt idx="3">
                        <c:v>70.896666666666675</c:v>
                      </c:pt>
                      <c:pt idx="4">
                        <c:v>82.783333333333346</c:v>
                      </c:pt>
                      <c:pt idx="5">
                        <c:v>82.513333333333335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556-4126-9326-99D20333A885}"/>
                  </c:ext>
                </c:extLst>
              </c15:ser>
            </c15:filteredScatterSeries>
          </c:ext>
        </c:extLst>
      </c:scatterChart>
      <c:valAx>
        <c:axId val="645030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CL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</a:t>
                </a:r>
                <a:r>
                  <a:rPr lang="es-CL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(days)</a:t>
                </a:r>
                <a:endParaRPr lang="es-CL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L"/>
          </a:p>
        </c:txPr>
        <c:crossAx val="645023928"/>
        <c:crosses val="autoZero"/>
        <c:crossBetween val="midCat"/>
      </c:valAx>
      <c:valAx>
        <c:axId val="645023928"/>
        <c:scaling>
          <c:orientation val="minMax"/>
          <c:max val="1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CL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Colony diameter</a:t>
                </a:r>
                <a:r>
                  <a:rPr lang="es-CL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es-CL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CL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L"/>
          </a:p>
        </c:txPr>
        <c:crossAx val="6450301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588929656044309"/>
          <c:y val="0.47619434448521986"/>
          <c:w val="0.21710145525003091"/>
          <c:h val="0.274967755727366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117475</xdr:colOff>
      <xdr:row>50</xdr:row>
      <xdr:rowOff>133350</xdr:rowOff>
    </xdr:from>
    <xdr:to>
      <xdr:col>20</xdr:col>
      <xdr:colOff>501650</xdr:colOff>
      <xdr:row>82</xdr:row>
      <xdr:rowOff>133350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1080100-7F01-462D-A5B7-FA37541BFF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504825</xdr:colOff>
      <xdr:row>45</xdr:row>
      <xdr:rowOff>76200</xdr:rowOff>
    </xdr:from>
    <xdr:to>
      <xdr:col>40</xdr:col>
      <xdr:colOff>488950</xdr:colOff>
      <xdr:row>77</xdr:row>
      <xdr:rowOff>76200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2C53D99-9954-4F1D-B309-B8411E4D0E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2</xdr:row>
      <xdr:rowOff>0</xdr:rowOff>
    </xdr:from>
    <xdr:to>
      <xdr:col>10</xdr:col>
      <xdr:colOff>631031</xdr:colOff>
      <xdr:row>24</xdr:row>
      <xdr:rowOff>133350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756802D-2402-415F-ABB9-92EB57B19B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95251</xdr:colOff>
      <xdr:row>27</xdr:row>
      <xdr:rowOff>0</xdr:rowOff>
    </xdr:from>
    <xdr:to>
      <xdr:col>10</xdr:col>
      <xdr:colOff>514351</xdr:colOff>
      <xdr:row>49</xdr:row>
      <xdr:rowOff>19050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47E8F9E-C266-4CB1-95DE-84F31C9FA6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21AED-83B0-4C24-A39A-B2E4AD96C318}">
  <dimension ref="B1:BH27"/>
  <sheetViews>
    <sheetView tabSelected="1" zoomScale="60" zoomScaleNormal="60" workbookViewId="0">
      <selection activeCell="C8" sqref="C8"/>
    </sheetView>
  </sheetViews>
  <sheetFormatPr baseColWidth="10" defaultRowHeight="14.5" x14ac:dyDescent="0.35"/>
  <cols>
    <col min="3" max="3" width="16" customWidth="1"/>
    <col min="4" max="4" width="16.453125" customWidth="1"/>
    <col min="5" max="5" width="11.54296875" bestFit="1" customWidth="1"/>
    <col min="6" max="6" width="12.54296875" bestFit="1" customWidth="1"/>
    <col min="22" max="22" width="18.1796875" customWidth="1"/>
    <col min="23" max="23" width="16.81640625" customWidth="1"/>
  </cols>
  <sheetData>
    <row r="1" spans="2:60" ht="21" x14ac:dyDescent="0.5">
      <c r="B1" s="54" t="s">
        <v>29</v>
      </c>
    </row>
    <row r="4" spans="2:60" x14ac:dyDescent="0.35">
      <c r="B4" s="2"/>
      <c r="C4" s="2"/>
      <c r="D4" s="64" t="s">
        <v>28</v>
      </c>
      <c r="E4" s="64"/>
      <c r="F4" s="64"/>
      <c r="G4" s="64"/>
      <c r="H4" s="64"/>
      <c r="I4" s="64"/>
      <c r="J4" s="4"/>
      <c r="K4" s="4"/>
      <c r="L4" s="4"/>
      <c r="M4" s="65" t="s">
        <v>27</v>
      </c>
      <c r="N4" s="65"/>
      <c r="O4" s="65"/>
      <c r="P4" s="65"/>
      <c r="Q4" s="65"/>
      <c r="R4" s="65"/>
      <c r="S4" s="5"/>
      <c r="T4" s="5"/>
      <c r="U4" s="5"/>
      <c r="V4" s="66" t="s">
        <v>26</v>
      </c>
      <c r="W4" s="66"/>
      <c r="X4" s="66"/>
      <c r="Y4" s="66"/>
      <c r="Z4" s="66"/>
      <c r="AA4" s="66"/>
      <c r="AB4" s="7"/>
      <c r="AC4" s="7"/>
      <c r="AD4" s="7"/>
      <c r="AE4" s="67" t="s">
        <v>25</v>
      </c>
      <c r="AF4" s="67"/>
      <c r="AG4" s="67"/>
      <c r="AH4" s="67"/>
      <c r="AI4" s="67"/>
      <c r="AJ4" s="67"/>
      <c r="AK4" s="9"/>
      <c r="AL4" s="9"/>
      <c r="AM4" s="9"/>
      <c r="AN4" s="59" t="s">
        <v>24</v>
      </c>
      <c r="AO4" s="59"/>
      <c r="AP4" s="59"/>
      <c r="AQ4" s="59"/>
      <c r="AR4" s="59"/>
      <c r="AS4" s="59"/>
      <c r="AT4" s="11"/>
      <c r="AU4" s="11"/>
      <c r="AV4" s="11"/>
      <c r="AW4" s="58" t="s">
        <v>23</v>
      </c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</row>
    <row r="5" spans="2:60" x14ac:dyDescent="0.35">
      <c r="B5" s="2"/>
      <c r="C5" s="2"/>
      <c r="D5" s="4" t="s">
        <v>11</v>
      </c>
      <c r="E5" s="4" t="s">
        <v>12</v>
      </c>
      <c r="F5" s="4" t="s">
        <v>13</v>
      </c>
      <c r="G5" s="4" t="s">
        <v>14</v>
      </c>
      <c r="H5" s="4" t="s">
        <v>15</v>
      </c>
      <c r="I5" s="4" t="s">
        <v>16</v>
      </c>
      <c r="J5" s="4" t="s">
        <v>19</v>
      </c>
      <c r="K5" s="4" t="s">
        <v>20</v>
      </c>
      <c r="L5" s="4" t="s">
        <v>21</v>
      </c>
      <c r="M5" s="5" t="s">
        <v>11</v>
      </c>
      <c r="N5" s="5" t="s">
        <v>12</v>
      </c>
      <c r="O5" s="5" t="s">
        <v>13</v>
      </c>
      <c r="P5" s="5" t="s">
        <v>14</v>
      </c>
      <c r="Q5" s="5" t="s">
        <v>15</v>
      </c>
      <c r="R5" s="5" t="s">
        <v>16</v>
      </c>
      <c r="S5" s="5" t="s">
        <v>19</v>
      </c>
      <c r="T5" s="5" t="s">
        <v>20</v>
      </c>
      <c r="U5" s="5" t="s">
        <v>21</v>
      </c>
      <c r="V5" s="7" t="s">
        <v>11</v>
      </c>
      <c r="W5" s="7" t="s">
        <v>12</v>
      </c>
      <c r="X5" s="7" t="s">
        <v>13</v>
      </c>
      <c r="Y5" s="7" t="s">
        <v>14</v>
      </c>
      <c r="Z5" s="7" t="s">
        <v>15</v>
      </c>
      <c r="AA5" s="7" t="s">
        <v>16</v>
      </c>
      <c r="AB5" s="7" t="s">
        <v>19</v>
      </c>
      <c r="AC5" s="7" t="s">
        <v>20</v>
      </c>
      <c r="AD5" s="7" t="s">
        <v>21</v>
      </c>
      <c r="AE5" s="9" t="s">
        <v>11</v>
      </c>
      <c r="AF5" s="9" t="s">
        <v>12</v>
      </c>
      <c r="AG5" s="9" t="s">
        <v>13</v>
      </c>
      <c r="AH5" s="9" t="s">
        <v>14</v>
      </c>
      <c r="AI5" s="9" t="s">
        <v>15</v>
      </c>
      <c r="AJ5" s="9" t="s">
        <v>16</v>
      </c>
      <c r="AK5" s="9" t="s">
        <v>19</v>
      </c>
      <c r="AL5" s="9" t="s">
        <v>20</v>
      </c>
      <c r="AM5" s="9" t="s">
        <v>21</v>
      </c>
      <c r="AN5" s="11" t="s">
        <v>11</v>
      </c>
      <c r="AO5" s="11" t="s">
        <v>12</v>
      </c>
      <c r="AP5" s="11" t="s">
        <v>13</v>
      </c>
      <c r="AQ5" s="11" t="s">
        <v>14</v>
      </c>
      <c r="AR5" s="11" t="s">
        <v>15</v>
      </c>
      <c r="AS5" s="11" t="s">
        <v>16</v>
      </c>
      <c r="AT5" s="11" t="s">
        <v>19</v>
      </c>
      <c r="AU5" s="11" t="s">
        <v>20</v>
      </c>
      <c r="AV5" s="11" t="s">
        <v>21</v>
      </c>
      <c r="AW5" s="47" t="s">
        <v>11</v>
      </c>
      <c r="AX5" s="47" t="s">
        <v>12</v>
      </c>
      <c r="AY5" s="47" t="s">
        <v>13</v>
      </c>
      <c r="AZ5" s="47" t="s">
        <v>14</v>
      </c>
      <c r="BA5" s="47" t="s">
        <v>15</v>
      </c>
      <c r="BB5" s="47" t="s">
        <v>16</v>
      </c>
      <c r="BC5" s="47" t="s">
        <v>19</v>
      </c>
      <c r="BD5" s="47" t="s">
        <v>20</v>
      </c>
      <c r="BE5" s="47" t="s">
        <v>21</v>
      </c>
      <c r="BF5" s="47"/>
      <c r="BG5" s="47"/>
      <c r="BH5" s="47"/>
    </row>
    <row r="6" spans="2:60" x14ac:dyDescent="0.35">
      <c r="B6" s="56" t="s">
        <v>32</v>
      </c>
      <c r="C6" s="2" t="s">
        <v>33</v>
      </c>
      <c r="D6" s="4">
        <v>7.62</v>
      </c>
      <c r="E6" s="4">
        <v>9.06</v>
      </c>
      <c r="F6" s="4">
        <v>8.89</v>
      </c>
      <c r="G6" s="4">
        <v>8.11</v>
      </c>
      <c r="H6" s="4">
        <v>8.41</v>
      </c>
      <c r="I6" s="4">
        <v>8.19</v>
      </c>
      <c r="J6" s="22">
        <v>8.1</v>
      </c>
      <c r="K6" s="22">
        <v>7.88</v>
      </c>
      <c r="L6" s="22">
        <v>8.56</v>
      </c>
      <c r="M6" s="6">
        <v>15.7</v>
      </c>
      <c r="N6" s="6">
        <v>16.55</v>
      </c>
      <c r="O6" s="6">
        <v>15.71</v>
      </c>
      <c r="P6" s="6">
        <v>13.88</v>
      </c>
      <c r="Q6" s="6">
        <v>13</v>
      </c>
      <c r="R6" s="6">
        <v>13.13</v>
      </c>
      <c r="S6" s="6">
        <v>9.51</v>
      </c>
      <c r="T6" s="6">
        <v>9.9600000000000009</v>
      </c>
      <c r="U6" s="6">
        <v>9.02</v>
      </c>
      <c r="V6" s="8">
        <v>29.9</v>
      </c>
      <c r="W6" s="8">
        <v>34.07</v>
      </c>
      <c r="X6" s="8">
        <v>31.57</v>
      </c>
      <c r="Y6" s="8">
        <v>27.4</v>
      </c>
      <c r="Z6" s="8">
        <v>25.65</v>
      </c>
      <c r="AA6" s="8">
        <v>28.56</v>
      </c>
      <c r="AB6" s="8">
        <v>18.100000000000001</v>
      </c>
      <c r="AC6" s="8">
        <v>19.2</v>
      </c>
      <c r="AD6" s="8">
        <v>17.600000000000001</v>
      </c>
      <c r="AE6" s="10">
        <v>53.6</v>
      </c>
      <c r="AF6" s="10">
        <v>54.3</v>
      </c>
      <c r="AG6" s="10">
        <v>59.9</v>
      </c>
      <c r="AH6" s="10">
        <v>46.31</v>
      </c>
      <c r="AI6" s="10">
        <v>43.03</v>
      </c>
      <c r="AJ6" s="10">
        <v>45.38</v>
      </c>
      <c r="AK6" s="10">
        <v>31.7</v>
      </c>
      <c r="AL6" s="10">
        <v>34.5</v>
      </c>
      <c r="AM6" s="10">
        <v>28.5</v>
      </c>
      <c r="AN6" s="38">
        <v>72</v>
      </c>
      <c r="AO6" s="38">
        <v>68.2</v>
      </c>
      <c r="AP6" s="38">
        <v>67</v>
      </c>
      <c r="AQ6" s="38">
        <v>64.400000000000006</v>
      </c>
      <c r="AR6" s="38">
        <v>63.71</v>
      </c>
      <c r="AS6" s="38">
        <v>65.819999999999993</v>
      </c>
      <c r="AT6" s="38">
        <v>62.7</v>
      </c>
      <c r="AU6" s="38">
        <v>66.5</v>
      </c>
      <c r="AV6" s="38">
        <v>61.9</v>
      </c>
      <c r="AW6" s="48">
        <v>81.73</v>
      </c>
      <c r="AX6" s="48">
        <v>81.77</v>
      </c>
      <c r="AY6" s="48">
        <v>82.78</v>
      </c>
      <c r="AZ6" s="48">
        <v>80.819999999999993</v>
      </c>
      <c r="BA6" s="48">
        <v>81.27</v>
      </c>
      <c r="BB6" s="48">
        <v>82.77</v>
      </c>
      <c r="BC6" s="48">
        <v>70.78</v>
      </c>
      <c r="BD6" s="48">
        <v>69.75</v>
      </c>
      <c r="BE6" s="48">
        <v>72.52</v>
      </c>
      <c r="BF6" s="48"/>
      <c r="BG6" s="48"/>
      <c r="BH6" s="48"/>
    </row>
    <row r="7" spans="2:60" s="29" customFormat="1" x14ac:dyDescent="0.35">
      <c r="B7" s="56"/>
      <c r="C7" s="24" t="s">
        <v>35</v>
      </c>
      <c r="D7" s="25">
        <v>8.7899999999999991</v>
      </c>
      <c r="E7" s="25">
        <v>8.5399999999999991</v>
      </c>
      <c r="F7" s="25">
        <v>9.02</v>
      </c>
      <c r="G7" s="25">
        <v>9.11</v>
      </c>
      <c r="H7" s="25">
        <v>8.6199999999999992</v>
      </c>
      <c r="I7" s="25">
        <v>8.68</v>
      </c>
      <c r="J7" s="25">
        <v>8.51</v>
      </c>
      <c r="K7" s="25">
        <v>8.24</v>
      </c>
      <c r="L7" s="25">
        <v>7.66</v>
      </c>
      <c r="M7" s="26">
        <v>29.97</v>
      </c>
      <c r="N7" s="26">
        <v>28.89</v>
      </c>
      <c r="O7" s="26">
        <v>30.35</v>
      </c>
      <c r="P7" s="26">
        <v>23.39</v>
      </c>
      <c r="Q7" s="26">
        <v>22.56</v>
      </c>
      <c r="R7" s="26">
        <v>23.3</v>
      </c>
      <c r="S7" s="26">
        <v>23.05</v>
      </c>
      <c r="T7" s="26">
        <v>25.93</v>
      </c>
      <c r="U7" s="26">
        <v>23.73</v>
      </c>
      <c r="V7" s="27">
        <v>49.98</v>
      </c>
      <c r="W7" s="27">
        <v>51.87</v>
      </c>
      <c r="X7" s="27">
        <v>51.29</v>
      </c>
      <c r="Y7" s="27">
        <v>50.19</v>
      </c>
      <c r="Z7" s="27">
        <v>48.35</v>
      </c>
      <c r="AA7" s="27">
        <v>47.57</v>
      </c>
      <c r="AB7" s="27">
        <v>44.3</v>
      </c>
      <c r="AC7" s="27">
        <v>46.4</v>
      </c>
      <c r="AD7" s="27">
        <v>45.8</v>
      </c>
      <c r="AE7" s="28">
        <v>75.400000000000006</v>
      </c>
      <c r="AF7" s="28">
        <v>78</v>
      </c>
      <c r="AG7" s="28">
        <v>76.099999999999994</v>
      </c>
      <c r="AH7" s="28">
        <v>74.7</v>
      </c>
      <c r="AI7" s="28">
        <v>73.72</v>
      </c>
      <c r="AJ7" s="28">
        <v>74.44</v>
      </c>
      <c r="AK7" s="28">
        <v>63.9</v>
      </c>
      <c r="AL7" s="28">
        <v>65.2</v>
      </c>
      <c r="AM7" s="28">
        <v>62.8</v>
      </c>
      <c r="AN7" s="23">
        <v>81.19</v>
      </c>
      <c r="AO7" s="23">
        <v>82.3</v>
      </c>
      <c r="AP7" s="23">
        <v>82.9</v>
      </c>
      <c r="AQ7" s="23">
        <v>81.12</v>
      </c>
      <c r="AR7" s="23">
        <v>82.26</v>
      </c>
      <c r="AS7" s="23">
        <v>82.75</v>
      </c>
      <c r="AT7" s="23">
        <v>81.5</v>
      </c>
      <c r="AU7" s="23">
        <v>81.099999999999994</v>
      </c>
      <c r="AV7" s="23">
        <v>85.5</v>
      </c>
      <c r="AW7" s="49">
        <v>82.97</v>
      </c>
      <c r="AX7" s="49">
        <v>83.46</v>
      </c>
      <c r="AY7" s="49">
        <v>81.760000000000005</v>
      </c>
      <c r="AZ7" s="49">
        <v>83.66</v>
      </c>
      <c r="BA7" s="49">
        <v>83.76</v>
      </c>
      <c r="BB7" s="49">
        <v>82.71</v>
      </c>
      <c r="BC7" s="49">
        <v>82.61</v>
      </c>
      <c r="BD7" s="49">
        <v>82.95</v>
      </c>
      <c r="BE7" s="49">
        <v>82.38</v>
      </c>
      <c r="BF7" s="49"/>
      <c r="BG7" s="49"/>
      <c r="BH7" s="49"/>
    </row>
    <row r="8" spans="2:60" x14ac:dyDescent="0.35">
      <c r="B8" s="56" t="s">
        <v>0</v>
      </c>
      <c r="C8" s="2" t="s">
        <v>3</v>
      </c>
      <c r="D8" s="4">
        <v>7.75</v>
      </c>
      <c r="E8" s="4">
        <v>7.82</v>
      </c>
      <c r="F8" s="4">
        <v>6.87</v>
      </c>
      <c r="G8" s="4">
        <v>7.75</v>
      </c>
      <c r="H8" s="4">
        <v>7.69</v>
      </c>
      <c r="I8" s="4">
        <v>7.77</v>
      </c>
      <c r="J8" s="4">
        <v>8.07</v>
      </c>
      <c r="K8" s="4">
        <v>7.4</v>
      </c>
      <c r="L8" s="4">
        <v>8.31</v>
      </c>
      <c r="M8" s="6">
        <v>13.6</v>
      </c>
      <c r="N8" s="6">
        <v>15.03</v>
      </c>
      <c r="O8" s="6">
        <v>12.42</v>
      </c>
      <c r="P8" s="6">
        <v>10.54</v>
      </c>
      <c r="Q8" s="6">
        <v>9.49</v>
      </c>
      <c r="R8" s="6">
        <v>9.33</v>
      </c>
      <c r="S8" s="6">
        <v>9.82</v>
      </c>
      <c r="T8" s="6">
        <v>9.1199999999999992</v>
      </c>
      <c r="U8" s="6">
        <v>9.8000000000000007</v>
      </c>
      <c r="V8" s="8">
        <v>28</v>
      </c>
      <c r="W8" s="8">
        <v>31</v>
      </c>
      <c r="X8" s="8">
        <v>26.55</v>
      </c>
      <c r="Y8" s="8">
        <v>23.54</v>
      </c>
      <c r="Z8" s="8">
        <v>23.24</v>
      </c>
      <c r="AA8" s="8">
        <v>23.28</v>
      </c>
      <c r="AB8" s="8">
        <v>14.9</v>
      </c>
      <c r="AC8" s="8">
        <v>15.7</v>
      </c>
      <c r="AD8" s="8">
        <v>14</v>
      </c>
      <c r="AE8" s="10">
        <v>53.5</v>
      </c>
      <c r="AF8" s="10">
        <v>55.8</v>
      </c>
      <c r="AG8" s="10">
        <v>49.9</v>
      </c>
      <c r="AH8" s="10">
        <v>42.27</v>
      </c>
      <c r="AI8" s="10">
        <v>41.61</v>
      </c>
      <c r="AJ8" s="10">
        <v>42.52</v>
      </c>
      <c r="AK8" s="10">
        <v>25.1</v>
      </c>
      <c r="AL8" s="10">
        <v>24.7</v>
      </c>
      <c r="AM8" s="10">
        <v>26.8</v>
      </c>
      <c r="AN8" s="38">
        <v>66.8</v>
      </c>
      <c r="AO8" s="38">
        <v>69.3</v>
      </c>
      <c r="AP8" s="38">
        <v>64.400000000000006</v>
      </c>
      <c r="AQ8" s="38">
        <v>61.35</v>
      </c>
      <c r="AR8" s="38">
        <v>61.74</v>
      </c>
      <c r="AS8" s="38">
        <v>63.5</v>
      </c>
      <c r="AT8" s="39">
        <v>45.4</v>
      </c>
      <c r="AU8" s="39">
        <v>44.2</v>
      </c>
      <c r="AV8" s="39">
        <v>43.2</v>
      </c>
      <c r="AW8" s="50">
        <v>82.94</v>
      </c>
      <c r="AX8" s="50">
        <v>82.46</v>
      </c>
      <c r="AY8" s="50">
        <v>81.760000000000005</v>
      </c>
      <c r="AZ8" s="50">
        <v>81.62</v>
      </c>
      <c r="BA8" s="50">
        <v>85.03</v>
      </c>
      <c r="BB8" s="50">
        <v>83.03</v>
      </c>
      <c r="BC8" s="48">
        <v>64.900000000000006</v>
      </c>
      <c r="BD8" s="48">
        <v>64.650000000000006</v>
      </c>
      <c r="BE8" s="48">
        <v>64.040000000000006</v>
      </c>
      <c r="BF8" s="48"/>
      <c r="BG8" s="48"/>
      <c r="BH8" s="48"/>
    </row>
    <row r="9" spans="2:60" s="29" customFormat="1" x14ac:dyDescent="0.35">
      <c r="B9" s="56"/>
      <c r="C9" s="24" t="s">
        <v>31</v>
      </c>
      <c r="D9" s="25">
        <v>8.27</v>
      </c>
      <c r="E9" s="25">
        <v>7.93</v>
      </c>
      <c r="F9" s="25">
        <v>8.07</v>
      </c>
      <c r="G9" s="25">
        <v>8.5299999999999994</v>
      </c>
      <c r="H9" s="25">
        <v>8.2899999999999991</v>
      </c>
      <c r="I9" s="25">
        <v>8.85</v>
      </c>
      <c r="J9" s="25">
        <v>7.11</v>
      </c>
      <c r="K9" s="25">
        <v>6.26</v>
      </c>
      <c r="L9" s="25">
        <v>6.93</v>
      </c>
      <c r="M9" s="26">
        <v>29.54</v>
      </c>
      <c r="N9" s="26">
        <v>29.6</v>
      </c>
      <c r="O9" s="26">
        <v>31.4</v>
      </c>
      <c r="P9" s="26">
        <v>22.66</v>
      </c>
      <c r="Q9" s="26">
        <v>18.72</v>
      </c>
      <c r="R9" s="26">
        <v>23.44</v>
      </c>
      <c r="S9" s="26">
        <v>19.690000000000001</v>
      </c>
      <c r="T9" s="26">
        <v>23.94</v>
      </c>
      <c r="U9" s="26">
        <v>21.79</v>
      </c>
      <c r="V9" s="27">
        <v>50</v>
      </c>
      <c r="W9" s="27">
        <v>50.88</v>
      </c>
      <c r="X9" s="27">
        <v>51.15</v>
      </c>
      <c r="Y9" s="27">
        <v>45.81</v>
      </c>
      <c r="Z9" s="27">
        <v>44.32</v>
      </c>
      <c r="AA9" s="27">
        <v>46.86</v>
      </c>
      <c r="AB9" s="27">
        <v>41.5</v>
      </c>
      <c r="AC9" s="27">
        <v>43.1</v>
      </c>
      <c r="AD9" s="27">
        <v>41.9</v>
      </c>
      <c r="AE9" s="28">
        <v>74.099999999999994</v>
      </c>
      <c r="AF9" s="28">
        <v>76.400000000000006</v>
      </c>
      <c r="AG9" s="28">
        <v>75.7</v>
      </c>
      <c r="AH9" s="28">
        <v>68.459999999999994</v>
      </c>
      <c r="AI9" s="28">
        <v>67.930000000000007</v>
      </c>
      <c r="AJ9" s="28">
        <v>71.66</v>
      </c>
      <c r="AK9" s="28">
        <v>65.2</v>
      </c>
      <c r="AL9" s="28">
        <v>63.4</v>
      </c>
      <c r="AM9" s="28">
        <v>59</v>
      </c>
      <c r="AN9" s="23">
        <v>82.3</v>
      </c>
      <c r="AO9" s="23">
        <v>81.7</v>
      </c>
      <c r="AP9" s="23">
        <v>82.2</v>
      </c>
      <c r="AQ9" s="23">
        <v>82.59</v>
      </c>
      <c r="AR9" s="23">
        <v>82.71</v>
      </c>
      <c r="AS9" s="23">
        <v>82.63</v>
      </c>
      <c r="AT9" s="23">
        <v>79.7</v>
      </c>
      <c r="AU9" s="23">
        <v>81.900000000000006</v>
      </c>
      <c r="AV9" s="23">
        <v>80.099999999999994</v>
      </c>
      <c r="AW9" s="49">
        <v>82.18</v>
      </c>
      <c r="AX9" s="49">
        <v>81.94</v>
      </c>
      <c r="AY9" s="49">
        <v>82.16</v>
      </c>
      <c r="AZ9" s="51">
        <v>81.96</v>
      </c>
      <c r="BA9" s="51">
        <v>80.319999999999993</v>
      </c>
      <c r="BB9" s="51">
        <v>81.06</v>
      </c>
      <c r="BC9" s="49">
        <v>83.4</v>
      </c>
      <c r="BD9" s="49">
        <v>82.7</v>
      </c>
      <c r="BE9" s="49">
        <v>82.73</v>
      </c>
      <c r="BF9" s="49"/>
      <c r="BG9" s="49"/>
      <c r="BH9" s="49"/>
    </row>
    <row r="10" spans="2:60" x14ac:dyDescent="0.35">
      <c r="B10" s="56" t="s">
        <v>1</v>
      </c>
      <c r="C10" s="2" t="s">
        <v>3</v>
      </c>
      <c r="D10" s="4">
        <v>7.88</v>
      </c>
      <c r="E10" s="4">
        <v>6.4</v>
      </c>
      <c r="F10" s="4">
        <v>8.4700000000000006</v>
      </c>
      <c r="G10" s="4">
        <v>8.93</v>
      </c>
      <c r="H10" s="4">
        <v>8.8800000000000008</v>
      </c>
      <c r="I10" s="4">
        <v>8.9</v>
      </c>
      <c r="J10" s="4">
        <v>7.04</v>
      </c>
      <c r="K10" s="4">
        <v>6.52</v>
      </c>
      <c r="L10" s="4">
        <v>7.07</v>
      </c>
      <c r="M10" s="6">
        <v>15.93</v>
      </c>
      <c r="N10" s="6">
        <v>13.01</v>
      </c>
      <c r="O10" s="6">
        <v>15.13</v>
      </c>
      <c r="P10" s="6">
        <v>13.46</v>
      </c>
      <c r="Q10" s="6">
        <v>13.18</v>
      </c>
      <c r="R10" s="6">
        <v>13.3</v>
      </c>
      <c r="S10" s="6">
        <v>8.56</v>
      </c>
      <c r="T10" s="6">
        <v>8.6</v>
      </c>
      <c r="U10" s="6">
        <v>8.26</v>
      </c>
      <c r="V10" s="8">
        <v>31.07</v>
      </c>
      <c r="W10" s="8">
        <v>26.68</v>
      </c>
      <c r="X10" s="8">
        <v>29.69</v>
      </c>
      <c r="Y10" s="8">
        <v>27.96</v>
      </c>
      <c r="Z10" s="8">
        <v>26.73</v>
      </c>
      <c r="AA10" s="8">
        <v>27.35</v>
      </c>
      <c r="AB10" s="8">
        <v>17</v>
      </c>
      <c r="AC10" s="8">
        <v>17.7</v>
      </c>
      <c r="AD10" s="8">
        <v>17.899999999999999</v>
      </c>
      <c r="AE10" s="10">
        <v>54.2</v>
      </c>
      <c r="AF10" s="10">
        <v>51.5</v>
      </c>
      <c r="AG10" s="10">
        <v>53.8</v>
      </c>
      <c r="AH10" s="10">
        <v>47.98</v>
      </c>
      <c r="AI10" s="10">
        <v>45.98</v>
      </c>
      <c r="AJ10" s="10">
        <v>46.98</v>
      </c>
      <c r="AK10" s="10">
        <v>27.7</v>
      </c>
      <c r="AL10" s="10">
        <v>28.2</v>
      </c>
      <c r="AM10" s="10">
        <v>27.4</v>
      </c>
      <c r="AN10" s="12">
        <v>69</v>
      </c>
      <c r="AO10" s="12">
        <v>66.7</v>
      </c>
      <c r="AP10" s="12">
        <v>68.5</v>
      </c>
      <c r="AQ10" s="12">
        <v>67.739999999999995</v>
      </c>
      <c r="AR10" s="12">
        <v>66.94</v>
      </c>
      <c r="AS10" s="12">
        <v>67.34</v>
      </c>
      <c r="AT10" s="12">
        <v>50.8</v>
      </c>
      <c r="AU10" s="12">
        <v>51.7</v>
      </c>
      <c r="AV10" s="12">
        <v>50</v>
      </c>
      <c r="AW10" s="48">
        <v>82.77</v>
      </c>
      <c r="AX10" s="48">
        <v>81.93</v>
      </c>
      <c r="AY10" s="48">
        <v>82.58</v>
      </c>
      <c r="AZ10" s="52">
        <v>82.02</v>
      </c>
      <c r="BA10" s="52">
        <v>81.36</v>
      </c>
      <c r="BB10" s="52">
        <v>81.150000000000006</v>
      </c>
      <c r="BC10" s="48">
        <v>70.37</v>
      </c>
      <c r="BD10" s="48">
        <v>70.180000000000007</v>
      </c>
      <c r="BE10" s="48">
        <v>70.7</v>
      </c>
      <c r="BF10" s="48"/>
      <c r="BG10" s="48"/>
      <c r="BH10" s="48"/>
    </row>
    <row r="11" spans="2:60" s="29" customFormat="1" x14ac:dyDescent="0.35">
      <c r="B11" s="56"/>
      <c r="C11" s="24" t="s">
        <v>31</v>
      </c>
      <c r="D11" s="25">
        <v>8.16</v>
      </c>
      <c r="E11" s="25">
        <v>7.89</v>
      </c>
      <c r="F11" s="25">
        <v>7.25</v>
      </c>
      <c r="G11" s="25">
        <v>8.1999999999999993</v>
      </c>
      <c r="H11" s="25">
        <v>8.34</v>
      </c>
      <c r="I11" s="25">
        <v>8.33</v>
      </c>
      <c r="J11" s="25">
        <v>6.82</v>
      </c>
      <c r="K11" s="25">
        <v>7.01</v>
      </c>
      <c r="L11" s="25">
        <v>6.81</v>
      </c>
      <c r="M11" s="26">
        <v>30.42</v>
      </c>
      <c r="N11" s="26">
        <v>28.85</v>
      </c>
      <c r="O11" s="26">
        <v>29.11</v>
      </c>
      <c r="P11" s="26">
        <v>22.56</v>
      </c>
      <c r="Q11" s="26">
        <v>22.42</v>
      </c>
      <c r="R11" s="26">
        <v>22.71</v>
      </c>
      <c r="S11" s="26">
        <v>22.74</v>
      </c>
      <c r="T11" s="26">
        <v>22.91</v>
      </c>
      <c r="U11" s="26">
        <v>22.42</v>
      </c>
      <c r="V11" s="27">
        <v>51.35</v>
      </c>
      <c r="W11" s="27">
        <v>48.82</v>
      </c>
      <c r="X11" s="27">
        <v>47.15</v>
      </c>
      <c r="Y11" s="27">
        <v>48.34</v>
      </c>
      <c r="Z11" s="27">
        <v>48.09</v>
      </c>
      <c r="AA11" s="27">
        <v>48.22</v>
      </c>
      <c r="AB11" s="27">
        <v>43</v>
      </c>
      <c r="AC11" s="27">
        <v>45.8</v>
      </c>
      <c r="AD11" s="27">
        <v>44.8</v>
      </c>
      <c r="AE11" s="28">
        <v>76.5</v>
      </c>
      <c r="AF11" s="28">
        <v>74.400000000000006</v>
      </c>
      <c r="AG11" s="28">
        <v>73.099999999999994</v>
      </c>
      <c r="AH11" s="28">
        <v>71.23</v>
      </c>
      <c r="AI11" s="28">
        <v>71.39</v>
      </c>
      <c r="AJ11" s="28">
        <v>71.31</v>
      </c>
      <c r="AK11" s="28">
        <v>61.3</v>
      </c>
      <c r="AL11" s="28">
        <v>63.1</v>
      </c>
      <c r="AM11" s="28">
        <v>64.2</v>
      </c>
      <c r="AN11" s="23">
        <v>81.5</v>
      </c>
      <c r="AO11" s="23">
        <v>81.8</v>
      </c>
      <c r="AP11" s="23">
        <v>81.400000000000006</v>
      </c>
      <c r="AQ11" s="23">
        <v>82.34</v>
      </c>
      <c r="AR11" s="23">
        <v>82.72</v>
      </c>
      <c r="AS11" s="23">
        <v>81.96</v>
      </c>
      <c r="AT11" s="23">
        <v>79.7</v>
      </c>
      <c r="AU11" s="23">
        <v>81.5</v>
      </c>
      <c r="AV11" s="23">
        <v>82.3</v>
      </c>
      <c r="AW11" s="49">
        <v>81.86</v>
      </c>
      <c r="AX11" s="49">
        <v>81.650000000000006</v>
      </c>
      <c r="AY11" s="49">
        <v>81.64</v>
      </c>
      <c r="AZ11" s="51">
        <v>82.05</v>
      </c>
      <c r="BA11" s="51">
        <v>82.69</v>
      </c>
      <c r="BB11" s="51">
        <v>82.75</v>
      </c>
      <c r="BC11" s="49">
        <v>83.6</v>
      </c>
      <c r="BD11" s="49">
        <v>82.67</v>
      </c>
      <c r="BE11" s="49">
        <v>82.55</v>
      </c>
      <c r="BF11" s="49"/>
      <c r="BG11" s="49"/>
      <c r="BH11" s="49"/>
    </row>
    <row r="12" spans="2:60" x14ac:dyDescent="0.35">
      <c r="B12" s="56" t="s">
        <v>2</v>
      </c>
      <c r="C12" s="2" t="s">
        <v>3</v>
      </c>
      <c r="D12" s="4">
        <v>8.24</v>
      </c>
      <c r="E12" s="4">
        <v>6.71</v>
      </c>
      <c r="F12" s="4">
        <v>7.65</v>
      </c>
      <c r="G12" s="4">
        <v>8.1199999999999992</v>
      </c>
      <c r="H12" s="4">
        <v>7.81</v>
      </c>
      <c r="I12" s="4">
        <v>7.96</v>
      </c>
      <c r="J12" s="4">
        <v>6.95</v>
      </c>
      <c r="K12" s="4">
        <v>7.15</v>
      </c>
      <c r="L12" s="4">
        <v>7.86</v>
      </c>
      <c r="M12" s="6">
        <v>15.28</v>
      </c>
      <c r="N12" s="6">
        <v>13.31</v>
      </c>
      <c r="O12" s="6">
        <v>15.05</v>
      </c>
      <c r="P12" s="6">
        <v>14.86</v>
      </c>
      <c r="Q12" s="6">
        <v>13.14</v>
      </c>
      <c r="R12" s="6">
        <v>14</v>
      </c>
      <c r="S12" s="6">
        <v>9.0399999999999991</v>
      </c>
      <c r="T12" s="6">
        <v>8.18</v>
      </c>
      <c r="U12" s="6">
        <v>9.08</v>
      </c>
      <c r="V12" s="8">
        <v>31.48</v>
      </c>
      <c r="W12" s="8">
        <v>27.9</v>
      </c>
      <c r="X12" s="8">
        <v>27.27</v>
      </c>
      <c r="Y12" s="8">
        <v>29.18</v>
      </c>
      <c r="Z12" s="8">
        <v>27.45</v>
      </c>
      <c r="AA12" s="8">
        <v>28.32</v>
      </c>
      <c r="AB12" s="8">
        <v>14</v>
      </c>
      <c r="AC12" s="8">
        <v>18</v>
      </c>
      <c r="AD12" s="8">
        <v>18.5</v>
      </c>
      <c r="AE12" s="10">
        <v>54.8</v>
      </c>
      <c r="AF12" s="10">
        <v>51.6</v>
      </c>
      <c r="AG12" s="10">
        <v>51.6</v>
      </c>
      <c r="AH12" s="10">
        <v>48.05</v>
      </c>
      <c r="AI12" s="10">
        <v>47.77</v>
      </c>
      <c r="AJ12" s="10">
        <v>47.91</v>
      </c>
      <c r="AK12" s="23">
        <v>25.5</v>
      </c>
      <c r="AL12" s="23">
        <v>28.6</v>
      </c>
      <c r="AM12" s="23">
        <v>17.100000000000001</v>
      </c>
      <c r="AN12" s="12">
        <v>69.099999999999994</v>
      </c>
      <c r="AO12" s="12">
        <v>65.400000000000006</v>
      </c>
      <c r="AP12" s="12">
        <v>64.5</v>
      </c>
      <c r="AQ12" s="12">
        <v>67.91</v>
      </c>
      <c r="AR12" s="12">
        <v>68.02</v>
      </c>
      <c r="AS12" s="12">
        <v>67.790000000000006</v>
      </c>
      <c r="AT12" s="12">
        <v>44.5</v>
      </c>
      <c r="AU12" s="12">
        <v>50.1</v>
      </c>
      <c r="AV12" s="12">
        <v>48.9</v>
      </c>
      <c r="AW12" s="48">
        <v>83.02</v>
      </c>
      <c r="AX12" s="48">
        <v>81.93</v>
      </c>
      <c r="AY12" s="48">
        <v>81.569999999999993</v>
      </c>
      <c r="AZ12" s="49">
        <v>82.44</v>
      </c>
      <c r="BA12" s="49">
        <v>83.11</v>
      </c>
      <c r="BB12" s="49">
        <v>82.73</v>
      </c>
      <c r="BC12" s="48">
        <v>68.239999999999995</v>
      </c>
      <c r="BD12" s="48">
        <v>71.7</v>
      </c>
      <c r="BE12" s="48">
        <v>72.34</v>
      </c>
      <c r="BF12" s="48"/>
      <c r="BG12" s="48"/>
      <c r="BH12" s="48"/>
    </row>
    <row r="13" spans="2:60" s="29" customFormat="1" x14ac:dyDescent="0.35">
      <c r="B13" s="56"/>
      <c r="C13" s="24" t="s">
        <v>31</v>
      </c>
      <c r="D13" s="25">
        <v>7.29</v>
      </c>
      <c r="E13" s="25">
        <v>7.65</v>
      </c>
      <c r="F13" s="25">
        <v>8.0299999999999994</v>
      </c>
      <c r="G13" s="25">
        <v>7.96</v>
      </c>
      <c r="H13" s="25">
        <v>8.5</v>
      </c>
      <c r="I13" s="25">
        <v>8.23</v>
      </c>
      <c r="J13" s="25">
        <v>6.89</v>
      </c>
      <c r="K13" s="25">
        <v>7.14</v>
      </c>
      <c r="L13" s="25">
        <v>7.01</v>
      </c>
      <c r="M13" s="26">
        <v>28.31</v>
      </c>
      <c r="N13" s="26">
        <v>29.24</v>
      </c>
      <c r="O13" s="26">
        <v>29.9</v>
      </c>
      <c r="P13" s="26">
        <v>23.46</v>
      </c>
      <c r="Q13" s="26">
        <v>22.52</v>
      </c>
      <c r="R13" s="26">
        <v>22.99</v>
      </c>
      <c r="S13" s="26">
        <v>24.15</v>
      </c>
      <c r="T13" s="26">
        <v>22.92</v>
      </c>
      <c r="U13" s="26">
        <v>22.8</v>
      </c>
      <c r="V13" s="27">
        <v>47.96</v>
      </c>
      <c r="W13" s="27">
        <v>49.49</v>
      </c>
      <c r="X13" s="27">
        <v>49.74</v>
      </c>
      <c r="Y13" s="27">
        <v>48.3</v>
      </c>
      <c r="Z13" s="27">
        <v>48.28</v>
      </c>
      <c r="AA13" s="27">
        <v>48.29</v>
      </c>
      <c r="AB13" s="27">
        <v>44.8</v>
      </c>
      <c r="AC13" s="27">
        <v>42.3</v>
      </c>
      <c r="AD13" s="27">
        <v>41.7</v>
      </c>
      <c r="AE13" s="28">
        <v>72.599999999999994</v>
      </c>
      <c r="AF13" s="28">
        <v>76.599999999999994</v>
      </c>
      <c r="AG13" s="28">
        <v>75.7</v>
      </c>
      <c r="AH13" s="28">
        <v>73.37</v>
      </c>
      <c r="AI13" s="28">
        <v>72.98</v>
      </c>
      <c r="AJ13" s="28">
        <v>73.12</v>
      </c>
      <c r="AK13" s="28">
        <v>65.900000000000006</v>
      </c>
      <c r="AL13" s="28">
        <v>63.1</v>
      </c>
      <c r="AM13" s="28">
        <v>60.6</v>
      </c>
      <c r="AN13" s="23">
        <v>82.6</v>
      </c>
      <c r="AO13" s="23">
        <v>82.6</v>
      </c>
      <c r="AP13" s="23">
        <v>83.3</v>
      </c>
      <c r="AQ13" s="23">
        <v>82.52</v>
      </c>
      <c r="AR13" s="23">
        <v>82.28</v>
      </c>
      <c r="AS13" s="23">
        <v>82.75</v>
      </c>
      <c r="AT13" s="23">
        <v>81.900000000000006</v>
      </c>
      <c r="AU13" s="23">
        <v>81.099999999999994</v>
      </c>
      <c r="AV13" s="23">
        <v>81.099999999999994</v>
      </c>
      <c r="AW13" s="49">
        <v>81.5</v>
      </c>
      <c r="AX13" s="49">
        <v>82.34</v>
      </c>
      <c r="AY13" s="49">
        <v>82.2</v>
      </c>
      <c r="AZ13" s="51">
        <v>83.02</v>
      </c>
      <c r="BA13" s="51">
        <v>83.01</v>
      </c>
      <c r="BB13" s="51">
        <v>82.9</v>
      </c>
      <c r="BC13" s="49">
        <v>82.93</v>
      </c>
      <c r="BD13" s="49">
        <v>82.62</v>
      </c>
      <c r="BE13" s="49">
        <v>82.13</v>
      </c>
      <c r="BF13" s="49"/>
      <c r="BG13" s="49"/>
      <c r="BH13" s="49"/>
    </row>
    <row r="15" spans="2:60" x14ac:dyDescent="0.35">
      <c r="C15" s="3"/>
      <c r="D15" s="3"/>
      <c r="E15" s="60" t="s">
        <v>22</v>
      </c>
      <c r="F15" s="60"/>
      <c r="G15" s="60"/>
      <c r="H15" s="60"/>
      <c r="I15" s="60"/>
      <c r="J15" s="60"/>
      <c r="K15" s="60"/>
      <c r="L15" s="60"/>
      <c r="M15" s="60"/>
    </row>
    <row r="16" spans="2:60" x14ac:dyDescent="0.35">
      <c r="C16" s="3"/>
      <c r="D16" s="3"/>
      <c r="E16" s="15">
        <v>1</v>
      </c>
      <c r="F16" s="15">
        <v>2</v>
      </c>
      <c r="G16" s="15">
        <v>3</v>
      </c>
      <c r="H16" s="15">
        <v>4</v>
      </c>
      <c r="I16" s="15">
        <v>5</v>
      </c>
      <c r="J16" s="15">
        <v>6</v>
      </c>
      <c r="K16" s="15"/>
      <c r="L16" s="15"/>
      <c r="N16" s="1"/>
      <c r="V16" s="20"/>
    </row>
    <row r="17" spans="3:39" x14ac:dyDescent="0.35">
      <c r="C17" s="57" t="s">
        <v>32</v>
      </c>
      <c r="D17" s="14" t="s">
        <v>33</v>
      </c>
      <c r="E17" s="13">
        <f>AVERAGE(D6:L6)</f>
        <v>8.3133333333333344</v>
      </c>
      <c r="F17" s="13">
        <f>AVERAGE(M6:U6)</f>
        <v>12.94</v>
      </c>
      <c r="G17" s="13">
        <f>AVERAGE(V6:AD6)</f>
        <v>25.783333333333331</v>
      </c>
      <c r="H17" s="13">
        <f>AVERAGE(AE6:AM6)</f>
        <v>44.135555555555555</v>
      </c>
      <c r="I17" s="13">
        <f>AVERAGE(AN6:AV6)</f>
        <v>65.803333333333327</v>
      </c>
      <c r="J17" s="13">
        <f t="shared" ref="J17:J24" si="0">AVERAGE(AW6:BE6)</f>
        <v>78.243333333333325</v>
      </c>
      <c r="K17" s="13"/>
      <c r="L17" s="13"/>
      <c r="AL17" t="s">
        <v>3</v>
      </c>
      <c r="AM17" t="s">
        <v>0</v>
      </c>
    </row>
    <row r="18" spans="3:39" x14ac:dyDescent="0.35">
      <c r="C18" s="57"/>
      <c r="D18" s="14" t="s">
        <v>34</v>
      </c>
      <c r="E18" s="13">
        <f>AVERAGE(D7:L7)</f>
        <v>8.5744444444444436</v>
      </c>
      <c r="F18" s="13">
        <f t="shared" ref="F18:F24" si="1">AVERAGE(M7:U7)</f>
        <v>25.685555555555556</v>
      </c>
      <c r="G18" s="13">
        <f t="shared" ref="G18:G24" si="2">AVERAGE(V7:AD7)</f>
        <v>48.416666666666664</v>
      </c>
      <c r="H18" s="13">
        <f t="shared" ref="H18:H24" si="3">AVERAGE(AE7:AM7)</f>
        <v>71.584444444444443</v>
      </c>
      <c r="I18" s="13">
        <f t="shared" ref="I18:I24" si="4">AVERAGE(AN7:AV7)</f>
        <v>82.291111111111107</v>
      </c>
      <c r="J18" s="13">
        <f t="shared" si="0"/>
        <v>82.917777777777772</v>
      </c>
      <c r="K18" s="13"/>
      <c r="L18" s="13"/>
      <c r="V18" s="3"/>
      <c r="W18" s="61" t="s">
        <v>22</v>
      </c>
      <c r="X18" s="62"/>
      <c r="Y18" s="62"/>
      <c r="Z18" s="62"/>
      <c r="AA18" s="62"/>
      <c r="AB18" s="62"/>
      <c r="AC18" s="62"/>
      <c r="AD18" s="62"/>
      <c r="AE18" s="62"/>
      <c r="AF18" s="63"/>
      <c r="AL18" s="38">
        <v>72</v>
      </c>
      <c r="AM18" s="38">
        <v>66.8</v>
      </c>
    </row>
    <row r="19" spans="3:39" x14ac:dyDescent="0.35">
      <c r="C19" s="57" t="s">
        <v>0</v>
      </c>
      <c r="D19" s="14" t="s">
        <v>3</v>
      </c>
      <c r="E19" s="13">
        <f t="shared" ref="E19:E24" si="5">AVERAGE(D8:L8)</f>
        <v>7.7144444444444451</v>
      </c>
      <c r="F19" s="13">
        <f t="shared" si="1"/>
        <v>11.016666666666666</v>
      </c>
      <c r="G19" s="13">
        <f t="shared" si="2"/>
        <v>22.245555555555555</v>
      </c>
      <c r="H19" s="13">
        <f t="shared" si="3"/>
        <v>40.24444444444444</v>
      </c>
      <c r="I19" s="13">
        <f t="shared" si="4"/>
        <v>57.765555555555551</v>
      </c>
      <c r="J19" s="13">
        <f t="shared" si="0"/>
        <v>76.714444444444425</v>
      </c>
      <c r="K19" s="13"/>
      <c r="L19" s="13"/>
      <c r="V19" s="3"/>
      <c r="W19" s="3"/>
      <c r="X19" s="14">
        <v>1</v>
      </c>
      <c r="Y19" s="14">
        <v>2</v>
      </c>
      <c r="Z19" s="14">
        <v>3</v>
      </c>
      <c r="AA19" s="14">
        <v>4</v>
      </c>
      <c r="AB19" s="14">
        <v>5</v>
      </c>
      <c r="AC19" s="14">
        <v>6</v>
      </c>
      <c r="AD19" s="3"/>
      <c r="AL19" s="38">
        <v>68.2</v>
      </c>
      <c r="AM19" s="38">
        <v>69.3</v>
      </c>
    </row>
    <row r="20" spans="3:39" x14ac:dyDescent="0.35">
      <c r="C20" s="57"/>
      <c r="D20" s="14" t="s">
        <v>4</v>
      </c>
      <c r="E20" s="13">
        <f t="shared" si="5"/>
        <v>7.8044444444444441</v>
      </c>
      <c r="F20" s="13">
        <f t="shared" si="1"/>
        <v>24.531111111111109</v>
      </c>
      <c r="G20" s="13">
        <f t="shared" si="2"/>
        <v>46.168888888888887</v>
      </c>
      <c r="H20" s="13">
        <f t="shared" si="3"/>
        <v>69.094444444444449</v>
      </c>
      <c r="I20" s="13">
        <f t="shared" si="4"/>
        <v>81.758888888888876</v>
      </c>
      <c r="J20" s="13">
        <f t="shared" si="0"/>
        <v>82.050000000000011</v>
      </c>
      <c r="K20" s="13"/>
      <c r="L20" s="13"/>
      <c r="V20" s="3" t="s">
        <v>32</v>
      </c>
      <c r="W20" s="3" t="s">
        <v>33</v>
      </c>
      <c r="X20" s="3">
        <f>STDEVA(D6:L6)</f>
        <v>0.46513438918230959</v>
      </c>
      <c r="Y20" s="3">
        <f>STDEVA(M6:U6)</f>
        <v>2.8560812313378001</v>
      </c>
      <c r="Z20" s="3">
        <f>STDEVA(V6:AA6)</f>
        <v>3.0147023070280099</v>
      </c>
      <c r="AA20" s="3">
        <f t="shared" ref="AA20:AA27" si="6">STDEVA(AE6:AJ6)</f>
        <v>6.5106528090507068</v>
      </c>
      <c r="AB20" s="3">
        <f>STDEVA(AN6:AV6)</f>
        <v>3.1080218789448697</v>
      </c>
      <c r="AC20" s="3">
        <f>STDEVA(AW6:BE6)</f>
        <v>5.5006908657004159</v>
      </c>
      <c r="AD20" s="3"/>
      <c r="AL20" s="38">
        <v>67</v>
      </c>
      <c r="AM20" s="38">
        <v>64.400000000000006</v>
      </c>
    </row>
    <row r="21" spans="3:39" x14ac:dyDescent="0.35">
      <c r="C21" s="57" t="s">
        <v>1</v>
      </c>
      <c r="D21" s="14" t="s">
        <v>3</v>
      </c>
      <c r="E21" s="13">
        <f t="shared" si="5"/>
        <v>7.7877777777777784</v>
      </c>
      <c r="F21" s="13">
        <f t="shared" si="1"/>
        <v>12.158888888888889</v>
      </c>
      <c r="G21" s="13">
        <f t="shared" si="2"/>
        <v>24.675555555555555</v>
      </c>
      <c r="H21" s="13">
        <f t="shared" si="3"/>
        <v>42.637777777777771</v>
      </c>
      <c r="I21" s="13">
        <f t="shared" si="4"/>
        <v>62.080000000000005</v>
      </c>
      <c r="J21" s="13">
        <f t="shared" si="0"/>
        <v>78.117777777777775</v>
      </c>
      <c r="K21" s="13"/>
      <c r="L21" s="13"/>
      <c r="V21" s="3"/>
      <c r="W21" s="3" t="s">
        <v>34</v>
      </c>
      <c r="X21" s="3">
        <f t="shared" ref="X21:X27" si="7">STDEVA(D7:L7)</f>
        <v>0.43278490936928193</v>
      </c>
      <c r="Y21" s="3">
        <f t="shared" ref="Y21:Y27" si="8">STDEVA(M7:U7)</f>
        <v>3.2004222811650509</v>
      </c>
      <c r="Z21" s="3">
        <f t="shared" ref="Z21:Z27" si="9">STDEVA(V7:AD7)</f>
        <v>2.6065398519876881</v>
      </c>
      <c r="AA21" s="3">
        <f t="shared" si="6"/>
        <v>1.5155021170116081</v>
      </c>
      <c r="AB21" s="3">
        <f t="shared" ref="AB21:AB27" si="10">STDEVA(AN7:AV7)</f>
        <v>1.3922952672156552</v>
      </c>
      <c r="AC21" s="3">
        <f t="shared" ref="AC21:AC27" si="11">STDEVA(AW7:BE7)</f>
        <v>0.64474370446282259</v>
      </c>
      <c r="AD21" s="3"/>
      <c r="AL21" s="38">
        <v>64.400000000000006</v>
      </c>
      <c r="AM21" s="38">
        <v>61.35</v>
      </c>
    </row>
    <row r="22" spans="3:39" x14ac:dyDescent="0.35">
      <c r="C22" s="57"/>
      <c r="D22" s="14" t="s">
        <v>4</v>
      </c>
      <c r="E22" s="13">
        <f t="shared" si="5"/>
        <v>7.6455555555555561</v>
      </c>
      <c r="F22" s="13">
        <f t="shared" si="1"/>
        <v>24.904444444444451</v>
      </c>
      <c r="G22" s="13">
        <f t="shared" si="2"/>
        <v>47.285555555555561</v>
      </c>
      <c r="H22" s="13">
        <f t="shared" si="3"/>
        <v>69.614444444444459</v>
      </c>
      <c r="I22" s="13">
        <f t="shared" si="4"/>
        <v>81.691111111111098</v>
      </c>
      <c r="J22" s="13">
        <f t="shared" si="0"/>
        <v>82.384444444444441</v>
      </c>
      <c r="K22" s="13"/>
      <c r="L22" s="13"/>
      <c r="V22" s="3" t="s">
        <v>0</v>
      </c>
      <c r="W22" s="3" t="s">
        <v>3</v>
      </c>
      <c r="X22" s="3">
        <f t="shared" si="7"/>
        <v>0.40472555859221176</v>
      </c>
      <c r="Y22" s="3">
        <f t="shared" si="8"/>
        <v>2.1407416938995762</v>
      </c>
      <c r="Z22" s="3">
        <f>STDEVA(V8:AA8)</f>
        <v>3.1731608846700254</v>
      </c>
      <c r="AA22" s="3">
        <f t="shared" si="6"/>
        <v>6.2838746009130437</v>
      </c>
      <c r="AB22" s="80">
        <f>STDEVA(AN8:AS8)</f>
        <v>3.0619846505167181</v>
      </c>
      <c r="AC22" s="3">
        <f>STDEVA(AW8:BB8)</f>
        <v>1.2356968344487511</v>
      </c>
      <c r="AD22" s="3"/>
      <c r="AL22" s="38">
        <v>63.71</v>
      </c>
      <c r="AM22" s="38">
        <v>61.74</v>
      </c>
    </row>
    <row r="23" spans="3:39" x14ac:dyDescent="0.35">
      <c r="C23" s="57" t="s">
        <v>2</v>
      </c>
      <c r="D23" s="14" t="s">
        <v>3</v>
      </c>
      <c r="E23" s="13">
        <f t="shared" si="5"/>
        <v>7.6055555555555561</v>
      </c>
      <c r="F23" s="13">
        <f t="shared" si="1"/>
        <v>12.437777777777779</v>
      </c>
      <c r="G23" s="13">
        <f t="shared" si="2"/>
        <v>24.677777777777774</v>
      </c>
      <c r="H23" s="13">
        <f t="shared" si="3"/>
        <v>41.436666666666675</v>
      </c>
      <c r="I23" s="13">
        <f t="shared" si="4"/>
        <v>60.691111111111113</v>
      </c>
      <c r="J23" s="13">
        <f t="shared" si="0"/>
        <v>78.564444444444447</v>
      </c>
      <c r="K23" s="13"/>
      <c r="L23" s="13"/>
      <c r="V23" s="3"/>
      <c r="W23" s="3" t="s">
        <v>4</v>
      </c>
      <c r="X23" s="3">
        <f t="shared" si="7"/>
        <v>0.85078068723836542</v>
      </c>
      <c r="Y23" s="3">
        <f t="shared" si="8"/>
        <v>4.5788138323272438</v>
      </c>
      <c r="Z23" s="3">
        <f t="shared" si="9"/>
        <v>3.7938814044604916</v>
      </c>
      <c r="AA23" s="3">
        <f t="shared" si="6"/>
        <v>3.6284528383320636</v>
      </c>
      <c r="AB23" s="3">
        <f t="shared" si="10"/>
        <v>1.1099486975131374</v>
      </c>
      <c r="AC23" s="3">
        <f t="shared" si="11"/>
        <v>0.91716955902385122</v>
      </c>
      <c r="AD23" s="3"/>
      <c r="AL23" s="38">
        <v>65.819999999999993</v>
      </c>
      <c r="AM23" s="38">
        <v>63.5</v>
      </c>
    </row>
    <row r="24" spans="3:39" x14ac:dyDescent="0.35">
      <c r="C24" s="57"/>
      <c r="D24" s="14" t="s">
        <v>4</v>
      </c>
      <c r="E24" s="13">
        <f t="shared" si="5"/>
        <v>7.6333333333333337</v>
      </c>
      <c r="F24" s="13">
        <f t="shared" si="1"/>
        <v>25.143333333333334</v>
      </c>
      <c r="G24" s="13">
        <f t="shared" si="2"/>
        <v>46.762222222222221</v>
      </c>
      <c r="H24" s="13">
        <f t="shared" si="3"/>
        <v>70.441111111111113</v>
      </c>
      <c r="I24" s="13">
        <f t="shared" si="4"/>
        <v>82.23888888888888</v>
      </c>
      <c r="J24" s="13">
        <f t="shared" si="0"/>
        <v>82.51666666666668</v>
      </c>
      <c r="K24" s="13"/>
      <c r="L24" s="13"/>
      <c r="V24" s="3" t="s">
        <v>1</v>
      </c>
      <c r="W24" s="3" t="s">
        <v>3</v>
      </c>
      <c r="X24" s="3">
        <f t="shared" si="7"/>
        <v>1.0497711390795859</v>
      </c>
      <c r="Y24" s="3">
        <f t="shared" si="8"/>
        <v>2.9289479529536049</v>
      </c>
      <c r="Z24" s="3">
        <f>STDEVA(V10:AA10)</f>
        <v>1.7717411398583784</v>
      </c>
      <c r="AA24" s="3">
        <f t="shared" si="6"/>
        <v>3.5681629260260355</v>
      </c>
      <c r="AB24" s="3">
        <f>STDEVA(AN10:AS10)</f>
        <v>0.89874727630556162</v>
      </c>
      <c r="AC24" s="3">
        <f>STDEVA(AW10:BB10)</f>
        <v>0.64197871200427137</v>
      </c>
      <c r="AD24" s="3"/>
      <c r="AL24" s="38">
        <v>62.7</v>
      </c>
    </row>
    <row r="25" spans="3:39" x14ac:dyDescent="0.35">
      <c r="V25" s="3"/>
      <c r="W25" s="3" t="s">
        <v>4</v>
      </c>
      <c r="X25" s="3">
        <f t="shared" si="7"/>
        <v>0.66357198387045979</v>
      </c>
      <c r="Y25" s="3">
        <f t="shared" si="8"/>
        <v>3.4459219053509402</v>
      </c>
      <c r="Z25" s="3">
        <f t="shared" si="9"/>
        <v>2.4565123198913095</v>
      </c>
      <c r="AA25" s="3">
        <f t="shared" si="6"/>
        <v>2.1354289186640387</v>
      </c>
      <c r="AB25" s="3">
        <f t="shared" si="10"/>
        <v>0.87012131976587526</v>
      </c>
      <c r="AC25" s="3">
        <f t="shared" si="11"/>
        <v>0.64167965354822887</v>
      </c>
      <c r="AD25" s="3"/>
      <c r="AL25" s="38">
        <v>66.5</v>
      </c>
    </row>
    <row r="26" spans="3:39" x14ac:dyDescent="0.35">
      <c r="V26" s="3" t="s">
        <v>2</v>
      </c>
      <c r="W26" s="3" t="s">
        <v>3</v>
      </c>
      <c r="X26" s="3">
        <f t="shared" si="7"/>
        <v>0.54090459212117781</v>
      </c>
      <c r="Y26" s="3">
        <f t="shared" si="8"/>
        <v>2.8594526477010236</v>
      </c>
      <c r="Z26" s="3">
        <f>STDEVA(V12:AA12)</f>
        <v>1.5678392774771277</v>
      </c>
      <c r="AA26" s="3">
        <f t="shared" si="6"/>
        <v>2.8567353161724078</v>
      </c>
      <c r="AB26" s="3">
        <f>STDEVA(AN12:AS12)</f>
        <v>1.7678348339140708</v>
      </c>
      <c r="AC26" s="3">
        <f t="shared" si="11"/>
        <v>5.9760419825983302</v>
      </c>
      <c r="AD26" s="3"/>
      <c r="AL26" s="38">
        <v>61.9</v>
      </c>
    </row>
    <row r="27" spans="3:39" x14ac:dyDescent="0.35">
      <c r="V27" s="3"/>
      <c r="W27" s="3" t="s">
        <v>4</v>
      </c>
      <c r="X27" s="3">
        <f t="shared" si="7"/>
        <v>0.57812195945146394</v>
      </c>
      <c r="Y27" s="3">
        <f t="shared" si="8"/>
        <v>3.0661417123153067</v>
      </c>
      <c r="Z27" s="3">
        <f t="shared" si="9"/>
        <v>3.044112258844021</v>
      </c>
      <c r="AA27" s="3">
        <f t="shared" si="6"/>
        <v>1.6612575557891862</v>
      </c>
      <c r="AB27" s="3">
        <f t="shared" si="10"/>
        <v>0.74478930652306752</v>
      </c>
      <c r="AC27" s="3">
        <f t="shared" si="11"/>
        <v>0.51717985266249644</v>
      </c>
      <c r="AD27" s="3"/>
    </row>
  </sheetData>
  <mergeCells count="17">
    <mergeCell ref="AW4:BB4"/>
    <mergeCell ref="BC4:BH4"/>
    <mergeCell ref="C17:C18"/>
    <mergeCell ref="C19:C20"/>
    <mergeCell ref="C21:C22"/>
    <mergeCell ref="AN4:AS4"/>
    <mergeCell ref="E15:M15"/>
    <mergeCell ref="W18:AF18"/>
    <mergeCell ref="D4:I4"/>
    <mergeCell ref="M4:R4"/>
    <mergeCell ref="V4:AA4"/>
    <mergeCell ref="AE4:AJ4"/>
    <mergeCell ref="B6:B7"/>
    <mergeCell ref="B8:B9"/>
    <mergeCell ref="B10:B11"/>
    <mergeCell ref="B12:B13"/>
    <mergeCell ref="C23:C24"/>
  </mergeCells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5CC68-279D-4E82-A70D-7690D1D77781}">
  <dimension ref="B1:BE43"/>
  <sheetViews>
    <sheetView zoomScale="50" zoomScaleNormal="50" workbookViewId="0">
      <selection activeCell="O25" sqref="O25"/>
    </sheetView>
  </sheetViews>
  <sheetFormatPr baseColWidth="10" defaultRowHeight="14.5" x14ac:dyDescent="0.35"/>
  <cols>
    <col min="3" max="3" width="20.26953125" customWidth="1"/>
    <col min="5" max="5" width="16.81640625" customWidth="1"/>
  </cols>
  <sheetData>
    <row r="1" spans="2:57" ht="18.5" x14ac:dyDescent="0.45">
      <c r="B1" s="55" t="s">
        <v>30</v>
      </c>
    </row>
    <row r="5" spans="2:57" x14ac:dyDescent="0.35">
      <c r="D5" s="69" t="s">
        <v>5</v>
      </c>
      <c r="E5" s="69"/>
      <c r="F5" s="69"/>
      <c r="G5" s="69"/>
      <c r="H5" s="69"/>
      <c r="I5" s="69"/>
      <c r="J5" s="43"/>
      <c r="K5" s="43"/>
      <c r="L5" s="46"/>
      <c r="M5" s="59" t="s">
        <v>6</v>
      </c>
      <c r="N5" s="59"/>
      <c r="O5" s="59"/>
      <c r="P5" s="59"/>
      <c r="Q5" s="59"/>
      <c r="R5" s="59"/>
      <c r="S5" s="11"/>
      <c r="T5" s="11"/>
      <c r="U5" s="11"/>
      <c r="V5" s="64" t="s">
        <v>7</v>
      </c>
      <c r="W5" s="64"/>
      <c r="X5" s="64"/>
      <c r="Y5" s="64"/>
      <c r="Z5" s="64"/>
      <c r="AA5" s="64"/>
      <c r="AB5" s="4"/>
      <c r="AC5" s="4"/>
      <c r="AD5" s="4"/>
      <c r="AE5" s="70" t="s">
        <v>8</v>
      </c>
      <c r="AF5" s="70"/>
      <c r="AG5" s="70"/>
      <c r="AH5" s="70"/>
      <c r="AI5" s="70"/>
      <c r="AJ5" s="70"/>
      <c r="AK5" s="41"/>
      <c r="AL5" s="41"/>
      <c r="AM5" s="41"/>
      <c r="AN5" s="76" t="s">
        <v>9</v>
      </c>
      <c r="AO5" s="77"/>
      <c r="AP5" s="77"/>
      <c r="AQ5" s="77"/>
      <c r="AR5" s="77"/>
      <c r="AS5" s="77"/>
      <c r="AT5" s="77"/>
      <c r="AU5" s="77"/>
      <c r="AV5" s="78"/>
      <c r="AW5" s="71" t="s">
        <v>10</v>
      </c>
      <c r="AX5" s="72"/>
      <c r="AY5" s="72"/>
      <c r="AZ5" s="72"/>
      <c r="BA5" s="72"/>
      <c r="BB5" s="72"/>
      <c r="BC5" s="72"/>
      <c r="BD5" s="72"/>
      <c r="BE5" s="73"/>
    </row>
    <row r="6" spans="2:57" x14ac:dyDescent="0.35">
      <c r="D6" s="43" t="s">
        <v>11</v>
      </c>
      <c r="E6" s="43" t="s">
        <v>12</v>
      </c>
      <c r="F6" s="43" t="s">
        <v>13</v>
      </c>
      <c r="G6" s="43" t="s">
        <v>14</v>
      </c>
      <c r="H6" s="43" t="s">
        <v>15</v>
      </c>
      <c r="I6" s="43" t="s">
        <v>16</v>
      </c>
      <c r="J6" s="43" t="s">
        <v>19</v>
      </c>
      <c r="K6" s="43" t="s">
        <v>20</v>
      </c>
      <c r="L6" s="46" t="s">
        <v>21</v>
      </c>
      <c r="M6" s="11" t="s">
        <v>11</v>
      </c>
      <c r="N6" s="11" t="s">
        <v>12</v>
      </c>
      <c r="O6" s="11" t="s">
        <v>13</v>
      </c>
      <c r="P6" s="11" t="s">
        <v>14</v>
      </c>
      <c r="Q6" s="11" t="s">
        <v>15</v>
      </c>
      <c r="R6" s="11" t="s">
        <v>16</v>
      </c>
      <c r="S6" s="11"/>
      <c r="T6" s="11"/>
      <c r="U6" s="11"/>
      <c r="V6" s="4" t="s">
        <v>11</v>
      </c>
      <c r="W6" s="4" t="s">
        <v>12</v>
      </c>
      <c r="X6" s="4" t="s">
        <v>13</v>
      </c>
      <c r="Y6" s="4" t="s">
        <v>14</v>
      </c>
      <c r="Z6" s="4" t="s">
        <v>15</v>
      </c>
      <c r="AA6" s="4" t="s">
        <v>16</v>
      </c>
      <c r="AB6" s="4"/>
      <c r="AC6" s="4"/>
      <c r="AD6" s="4"/>
      <c r="AE6" s="41" t="s">
        <v>11</v>
      </c>
      <c r="AF6" s="41" t="s">
        <v>12</v>
      </c>
      <c r="AG6" s="41" t="s">
        <v>13</v>
      </c>
      <c r="AH6" s="41" t="s">
        <v>14</v>
      </c>
      <c r="AI6" s="41" t="s">
        <v>15</v>
      </c>
      <c r="AJ6" s="41" t="s">
        <v>16</v>
      </c>
      <c r="AK6" s="41"/>
      <c r="AL6" s="41"/>
      <c r="AM6" s="41"/>
      <c r="AN6" s="11" t="s">
        <v>11</v>
      </c>
      <c r="AO6" s="11" t="s">
        <v>12</v>
      </c>
      <c r="AP6" s="11" t="s">
        <v>13</v>
      </c>
      <c r="AQ6" s="11" t="s">
        <v>14</v>
      </c>
      <c r="AR6" s="11" t="s">
        <v>15</v>
      </c>
      <c r="AS6" s="11" t="s">
        <v>16</v>
      </c>
      <c r="AT6" s="11" t="s">
        <v>19</v>
      </c>
      <c r="AU6" s="11" t="s">
        <v>20</v>
      </c>
      <c r="AV6" s="11" t="s">
        <v>21</v>
      </c>
      <c r="AW6" s="37" t="s">
        <v>11</v>
      </c>
      <c r="AX6" s="37" t="s">
        <v>12</v>
      </c>
      <c r="AY6" s="37" t="s">
        <v>13</v>
      </c>
      <c r="AZ6" s="37" t="s">
        <v>14</v>
      </c>
      <c r="BA6" s="37" t="s">
        <v>15</v>
      </c>
      <c r="BB6" s="37" t="s">
        <v>16</v>
      </c>
      <c r="BC6" s="37" t="s">
        <v>19</v>
      </c>
      <c r="BD6" s="37" t="s">
        <v>20</v>
      </c>
      <c r="BE6" s="37" t="s">
        <v>21</v>
      </c>
    </row>
    <row r="7" spans="2:57" x14ac:dyDescent="0.35">
      <c r="B7" s="74" t="s">
        <v>32</v>
      </c>
      <c r="C7" s="18" t="s">
        <v>36</v>
      </c>
      <c r="D7" s="43">
        <v>8.83</v>
      </c>
      <c r="E7" s="43">
        <v>8.33</v>
      </c>
      <c r="F7" s="43">
        <v>8.5500000000000007</v>
      </c>
      <c r="G7" s="43">
        <v>8.3800000000000008</v>
      </c>
      <c r="H7" s="43">
        <v>8.11</v>
      </c>
      <c r="I7" s="43">
        <v>8.27</v>
      </c>
      <c r="J7" s="44">
        <v>6.8</v>
      </c>
      <c r="K7" s="44">
        <v>6.72</v>
      </c>
      <c r="L7" s="44">
        <v>6.96</v>
      </c>
      <c r="M7" s="12">
        <v>26.57</v>
      </c>
      <c r="N7" s="12">
        <v>26.92</v>
      </c>
      <c r="O7" s="12">
        <v>25.59</v>
      </c>
      <c r="P7" s="12">
        <v>12.51</v>
      </c>
      <c r="Q7" s="12">
        <v>12.49</v>
      </c>
      <c r="R7" s="12">
        <v>13.73</v>
      </c>
      <c r="S7" s="12">
        <v>10.36</v>
      </c>
      <c r="T7" s="12">
        <v>12.9</v>
      </c>
      <c r="U7" s="12">
        <v>10.91</v>
      </c>
      <c r="V7" s="19">
        <v>52.03</v>
      </c>
      <c r="W7" s="19">
        <v>51.79</v>
      </c>
      <c r="X7" s="19">
        <v>51.9</v>
      </c>
      <c r="Y7" s="19">
        <v>30.09</v>
      </c>
      <c r="Z7" s="19">
        <v>30.03</v>
      </c>
      <c r="AA7" s="19">
        <v>28.59</v>
      </c>
      <c r="AB7" s="19">
        <v>23.8</v>
      </c>
      <c r="AC7" s="19">
        <v>26.7</v>
      </c>
      <c r="AD7" s="19">
        <v>23.7</v>
      </c>
      <c r="AE7" s="42">
        <v>71.64</v>
      </c>
      <c r="AF7" s="42">
        <v>70.8</v>
      </c>
      <c r="AG7" s="42">
        <v>70.37</v>
      </c>
      <c r="AH7" s="42">
        <v>52.74</v>
      </c>
      <c r="AI7" s="42">
        <v>51.82</v>
      </c>
      <c r="AJ7" s="42">
        <v>50.08</v>
      </c>
      <c r="AK7" s="42">
        <v>40</v>
      </c>
      <c r="AL7" s="42">
        <v>45.3</v>
      </c>
      <c r="AM7" s="42">
        <v>39.9</v>
      </c>
      <c r="AN7" s="12">
        <v>83.93</v>
      </c>
      <c r="AO7" s="12">
        <v>83.08</v>
      </c>
      <c r="AP7" s="12">
        <v>83.67</v>
      </c>
      <c r="AQ7" s="12">
        <v>73.739999999999995</v>
      </c>
      <c r="AR7" s="12">
        <v>71.84</v>
      </c>
      <c r="AS7" s="12">
        <v>70.790000000000006</v>
      </c>
      <c r="AT7" s="12">
        <v>56.2</v>
      </c>
      <c r="AU7" s="12">
        <v>66.5</v>
      </c>
      <c r="AV7" s="12">
        <v>61.9</v>
      </c>
      <c r="AW7" s="38">
        <v>83.09</v>
      </c>
      <c r="AX7" s="38">
        <v>82.41</v>
      </c>
      <c r="AY7" s="38">
        <v>82.73</v>
      </c>
      <c r="AZ7" s="38">
        <v>82.63</v>
      </c>
      <c r="BA7" s="38">
        <v>82.19</v>
      </c>
      <c r="BB7" s="38">
        <v>82.85</v>
      </c>
      <c r="BC7" s="38">
        <v>76.739999999999995</v>
      </c>
      <c r="BD7" s="38">
        <v>81.94</v>
      </c>
      <c r="BE7" s="38">
        <v>78.14</v>
      </c>
    </row>
    <row r="8" spans="2:57" x14ac:dyDescent="0.35">
      <c r="B8" s="74"/>
      <c r="C8" s="18" t="s">
        <v>35</v>
      </c>
      <c r="D8" s="43">
        <v>13.15</v>
      </c>
      <c r="E8" s="43">
        <v>12.18</v>
      </c>
      <c r="F8" s="43">
        <v>12.1</v>
      </c>
      <c r="G8" s="43">
        <v>8.61</v>
      </c>
      <c r="H8" s="43">
        <v>8.89</v>
      </c>
      <c r="I8" s="43">
        <v>8.94</v>
      </c>
      <c r="J8" s="43">
        <v>8.51</v>
      </c>
      <c r="K8" s="43">
        <v>8.24</v>
      </c>
      <c r="L8" s="46">
        <v>7.66</v>
      </c>
      <c r="M8" s="12">
        <v>30.79</v>
      </c>
      <c r="N8" s="12">
        <v>29.45</v>
      </c>
      <c r="O8" s="12">
        <v>29.83</v>
      </c>
      <c r="P8" s="12">
        <v>21.85</v>
      </c>
      <c r="Q8" s="12">
        <v>22.94</v>
      </c>
      <c r="R8" s="12">
        <v>23.42</v>
      </c>
      <c r="S8" s="12">
        <v>23.05</v>
      </c>
      <c r="T8" s="12">
        <v>25.93</v>
      </c>
      <c r="U8" s="12">
        <v>23.73</v>
      </c>
      <c r="V8" s="19">
        <v>56.31</v>
      </c>
      <c r="W8" s="19">
        <v>56.07</v>
      </c>
      <c r="X8" s="19">
        <v>54.9</v>
      </c>
      <c r="Y8" s="19">
        <v>49.99</v>
      </c>
      <c r="Z8" s="19">
        <v>49.68</v>
      </c>
      <c r="AA8" s="19">
        <v>48.69</v>
      </c>
      <c r="AB8">
        <v>44.3</v>
      </c>
      <c r="AC8">
        <v>46.4</v>
      </c>
      <c r="AD8">
        <v>45.8</v>
      </c>
      <c r="AE8" s="42">
        <v>74.739999999999995</v>
      </c>
      <c r="AF8" s="42">
        <v>73.41</v>
      </c>
      <c r="AG8" s="42">
        <v>73.91</v>
      </c>
      <c r="AH8" s="42">
        <v>75.040000000000006</v>
      </c>
      <c r="AI8" s="42">
        <v>74.88</v>
      </c>
      <c r="AJ8" s="42">
        <v>72.290000000000006</v>
      </c>
      <c r="AK8" s="42">
        <v>63.9</v>
      </c>
      <c r="AL8" s="42">
        <v>65.2</v>
      </c>
      <c r="AM8" s="42">
        <v>62.8</v>
      </c>
      <c r="AN8" s="12">
        <v>83.28</v>
      </c>
      <c r="AO8" s="12">
        <v>82.79</v>
      </c>
      <c r="AP8" s="12">
        <v>82.46</v>
      </c>
      <c r="AQ8" s="12">
        <v>82.61</v>
      </c>
      <c r="AR8" s="12">
        <v>83.23</v>
      </c>
      <c r="AS8" s="12">
        <v>82.44</v>
      </c>
      <c r="AT8" s="21">
        <v>81.5</v>
      </c>
      <c r="AU8" s="21">
        <v>81.099999999999994</v>
      </c>
      <c r="AV8" s="21">
        <v>85.5</v>
      </c>
      <c r="AW8" s="38">
        <v>83.54</v>
      </c>
      <c r="AX8" s="38">
        <v>82.45</v>
      </c>
      <c r="AY8" s="38">
        <v>83.22</v>
      </c>
      <c r="AZ8" s="38">
        <v>83.09</v>
      </c>
      <c r="BA8" s="38">
        <v>82.41</v>
      </c>
      <c r="BB8" s="38">
        <v>82.73</v>
      </c>
      <c r="BC8" s="39">
        <v>82.61</v>
      </c>
      <c r="BD8" s="39">
        <v>82.95</v>
      </c>
      <c r="BE8" s="39">
        <v>82.38</v>
      </c>
    </row>
    <row r="9" spans="2:57" x14ac:dyDescent="0.35">
      <c r="B9" s="74" t="s">
        <v>0</v>
      </c>
      <c r="C9" s="18" t="s">
        <v>17</v>
      </c>
      <c r="D9" s="43">
        <v>8.6300000000000008</v>
      </c>
      <c r="E9" s="43">
        <v>9.01</v>
      </c>
      <c r="F9" s="43">
        <v>8.51</v>
      </c>
      <c r="G9" s="43">
        <v>8.09</v>
      </c>
      <c r="H9" s="43">
        <v>8.06</v>
      </c>
      <c r="I9" s="43">
        <v>8.16</v>
      </c>
      <c r="J9" s="43">
        <v>6.91</v>
      </c>
      <c r="K9" s="43">
        <v>7.05</v>
      </c>
      <c r="L9" s="46">
        <v>6.9</v>
      </c>
      <c r="M9" s="12">
        <v>27.03</v>
      </c>
      <c r="N9" s="12">
        <v>22.44</v>
      </c>
      <c r="O9" s="12">
        <v>26.52</v>
      </c>
      <c r="P9" s="12">
        <v>10.25</v>
      </c>
      <c r="Q9" s="12">
        <v>9.61</v>
      </c>
      <c r="R9" s="12">
        <v>10.63</v>
      </c>
      <c r="S9" s="12">
        <v>10.29</v>
      </c>
      <c r="T9" s="12">
        <v>9.92</v>
      </c>
      <c r="U9" s="12">
        <v>11.29</v>
      </c>
      <c r="V9" s="19">
        <v>51.12</v>
      </c>
      <c r="W9" s="19">
        <v>44.98</v>
      </c>
      <c r="X9" s="19">
        <v>50.55</v>
      </c>
      <c r="Y9" s="19">
        <v>26.71</v>
      </c>
      <c r="Z9" s="19">
        <v>24.39</v>
      </c>
      <c r="AA9" s="19">
        <v>23.31</v>
      </c>
      <c r="AB9" s="30">
        <v>21.2</v>
      </c>
      <c r="AC9" s="30">
        <v>21.1</v>
      </c>
      <c r="AD9" s="30">
        <v>22.3</v>
      </c>
      <c r="AE9" s="42">
        <v>70.58</v>
      </c>
      <c r="AF9" s="42">
        <v>64.45</v>
      </c>
      <c r="AG9" s="42">
        <v>69.69</v>
      </c>
      <c r="AH9" s="42">
        <v>48.54</v>
      </c>
      <c r="AI9" s="42">
        <v>43.94</v>
      </c>
      <c r="AJ9" s="42">
        <v>44.5</v>
      </c>
      <c r="AK9" s="42">
        <v>39.1</v>
      </c>
      <c r="AL9" s="42">
        <v>37.6</v>
      </c>
      <c r="AM9" s="42">
        <v>41</v>
      </c>
      <c r="AN9" s="12">
        <v>83.41</v>
      </c>
      <c r="AO9" s="12">
        <v>81.069999999999993</v>
      </c>
      <c r="AP9" s="12">
        <v>83.43</v>
      </c>
      <c r="AQ9" s="12">
        <v>70.92</v>
      </c>
      <c r="AR9" s="12">
        <v>66.89</v>
      </c>
      <c r="AS9" s="12">
        <v>66.38</v>
      </c>
      <c r="AT9" s="34">
        <v>62.4</v>
      </c>
      <c r="AU9" s="34">
        <v>60.1</v>
      </c>
      <c r="AV9" s="34">
        <v>63.7</v>
      </c>
      <c r="AW9" s="38">
        <v>82.18</v>
      </c>
      <c r="AX9" s="38">
        <v>82.82</v>
      </c>
      <c r="AY9" s="38">
        <v>82.6</v>
      </c>
      <c r="AZ9" s="38">
        <v>83.54</v>
      </c>
      <c r="BA9" s="38">
        <v>82.45</v>
      </c>
      <c r="BB9" s="38">
        <v>83.22</v>
      </c>
      <c r="BC9" s="38">
        <v>80.62</v>
      </c>
      <c r="BD9" s="38">
        <v>79.319999999999993</v>
      </c>
      <c r="BE9" s="38">
        <v>80.599999999999994</v>
      </c>
    </row>
    <row r="10" spans="2:57" x14ac:dyDescent="0.35">
      <c r="B10" s="74"/>
      <c r="C10" s="18" t="s">
        <v>31</v>
      </c>
      <c r="D10" s="43">
        <v>10.23</v>
      </c>
      <c r="E10" s="43">
        <v>9.64</v>
      </c>
      <c r="F10" s="43">
        <v>9.5299999999999994</v>
      </c>
      <c r="G10" s="43">
        <v>8.33</v>
      </c>
      <c r="H10" s="43">
        <v>8.2200000000000006</v>
      </c>
      <c r="I10" s="43">
        <v>8.43</v>
      </c>
      <c r="J10" s="45">
        <v>7.11</v>
      </c>
      <c r="K10" s="45">
        <v>6.26</v>
      </c>
      <c r="L10" s="45">
        <v>6.93</v>
      </c>
      <c r="M10" s="12">
        <v>30.5</v>
      </c>
      <c r="N10" s="12">
        <v>30.15</v>
      </c>
      <c r="O10" s="12">
        <v>30.42</v>
      </c>
      <c r="P10" s="12">
        <v>18.760000000000002</v>
      </c>
      <c r="Q10" s="12">
        <v>22.17</v>
      </c>
      <c r="R10" s="12">
        <v>18.64</v>
      </c>
      <c r="S10" s="12">
        <v>19.690000000000001</v>
      </c>
      <c r="T10" s="12">
        <v>23.94</v>
      </c>
      <c r="U10" s="12">
        <v>21.79</v>
      </c>
      <c r="V10" s="19">
        <v>55.87</v>
      </c>
      <c r="W10" s="19">
        <v>55.72</v>
      </c>
      <c r="X10" s="19">
        <v>55.49</v>
      </c>
      <c r="Y10" s="19">
        <v>44.74</v>
      </c>
      <c r="Z10" s="19">
        <v>47.25</v>
      </c>
      <c r="AA10" s="19">
        <v>47.15</v>
      </c>
      <c r="AB10">
        <v>41.5</v>
      </c>
      <c r="AC10">
        <v>43.1</v>
      </c>
      <c r="AD10">
        <v>41.9</v>
      </c>
      <c r="AE10" s="42">
        <v>75.72</v>
      </c>
      <c r="AF10" s="42">
        <v>75.58</v>
      </c>
      <c r="AG10" s="42">
        <v>75.2</v>
      </c>
      <c r="AH10" s="42">
        <v>65.819999999999993</v>
      </c>
      <c r="AI10" s="42">
        <v>71.290000000000006</v>
      </c>
      <c r="AJ10" s="42">
        <v>68.400000000000006</v>
      </c>
      <c r="AK10" s="42">
        <v>65.2</v>
      </c>
      <c r="AL10" s="42">
        <v>63.4</v>
      </c>
      <c r="AM10" s="42">
        <v>59</v>
      </c>
      <c r="AN10" s="12">
        <v>83.63</v>
      </c>
      <c r="AO10" s="12">
        <v>83.63</v>
      </c>
      <c r="AP10" s="12">
        <v>83.83</v>
      </c>
      <c r="AQ10" s="12">
        <v>81.91</v>
      </c>
      <c r="AR10" s="12">
        <v>83.33</v>
      </c>
      <c r="AS10" s="12">
        <v>82.15</v>
      </c>
      <c r="AT10" s="21">
        <v>79.7</v>
      </c>
      <c r="AU10" s="21">
        <v>81.900000000000006</v>
      </c>
      <c r="AV10" s="21">
        <v>80.099999999999994</v>
      </c>
      <c r="AW10" s="38">
        <v>83.43</v>
      </c>
      <c r="AX10" s="38">
        <v>83.16</v>
      </c>
      <c r="AY10" s="38">
        <v>82.8</v>
      </c>
      <c r="AZ10" s="38">
        <v>82.18</v>
      </c>
      <c r="BA10" s="38">
        <v>82.82</v>
      </c>
      <c r="BB10" s="38">
        <v>82.6</v>
      </c>
      <c r="BC10" s="39">
        <v>83.4</v>
      </c>
      <c r="BD10" s="39">
        <v>82.7</v>
      </c>
      <c r="BE10" s="39">
        <v>82.73</v>
      </c>
    </row>
    <row r="11" spans="2:57" x14ac:dyDescent="0.35">
      <c r="B11" s="74" t="s">
        <v>1</v>
      </c>
      <c r="C11" s="18" t="s">
        <v>17</v>
      </c>
      <c r="D11" s="43">
        <v>8.9499999999999993</v>
      </c>
      <c r="E11" s="43">
        <v>8.25</v>
      </c>
      <c r="F11" s="43">
        <v>8.3800000000000008</v>
      </c>
      <c r="G11" s="43">
        <v>7.94</v>
      </c>
      <c r="H11" s="43">
        <v>8.4700000000000006</v>
      </c>
      <c r="I11" s="43">
        <v>8.83</v>
      </c>
      <c r="J11" s="43">
        <v>7.74</v>
      </c>
      <c r="K11" s="43">
        <v>7.28</v>
      </c>
      <c r="L11" s="46">
        <v>6.41</v>
      </c>
      <c r="M11" s="12">
        <v>20.37</v>
      </c>
      <c r="N11" s="12">
        <v>17.77</v>
      </c>
      <c r="O11" s="12">
        <v>19.11</v>
      </c>
      <c r="P11" s="12">
        <v>11.98</v>
      </c>
      <c r="Q11" s="12">
        <v>11.84</v>
      </c>
      <c r="R11" s="12">
        <v>11.91</v>
      </c>
      <c r="S11" s="12">
        <v>12.53</v>
      </c>
      <c r="T11" s="12">
        <v>12.95</v>
      </c>
      <c r="U11" s="12">
        <v>10.64</v>
      </c>
      <c r="V11" s="19">
        <v>43.61</v>
      </c>
      <c r="W11" s="19">
        <v>34.880000000000003</v>
      </c>
      <c r="X11" s="19">
        <v>40.14</v>
      </c>
      <c r="Y11" s="19">
        <v>28.03</v>
      </c>
      <c r="Z11" s="19">
        <v>28.26</v>
      </c>
      <c r="AA11" s="19">
        <v>28.71</v>
      </c>
      <c r="AB11" s="30">
        <v>29</v>
      </c>
      <c r="AC11" s="30">
        <v>26.2</v>
      </c>
      <c r="AD11" s="30">
        <v>25.7</v>
      </c>
      <c r="AE11" s="42">
        <v>61.64</v>
      </c>
      <c r="AF11" s="42">
        <v>58.84</v>
      </c>
      <c r="AG11" s="42">
        <v>58.64</v>
      </c>
      <c r="AH11" s="42">
        <v>49.47</v>
      </c>
      <c r="AI11" s="42">
        <v>50.26</v>
      </c>
      <c r="AJ11" s="42">
        <v>50.49</v>
      </c>
      <c r="AK11" s="42">
        <v>49.2</v>
      </c>
      <c r="AL11" s="42">
        <v>43.2</v>
      </c>
      <c r="AM11" s="42">
        <v>44.2</v>
      </c>
      <c r="AN11" s="12">
        <v>80.069999999999993</v>
      </c>
      <c r="AO11" s="12">
        <v>75.02</v>
      </c>
      <c r="AP11" s="12">
        <v>79.88</v>
      </c>
      <c r="AQ11" s="12">
        <v>71.069999999999993</v>
      </c>
      <c r="AR11" s="12">
        <v>72.849999999999994</v>
      </c>
      <c r="AS11" s="12">
        <v>72.22</v>
      </c>
      <c r="AT11" s="34">
        <v>70.3</v>
      </c>
      <c r="AU11" s="34">
        <v>75.400000000000006</v>
      </c>
      <c r="AV11" s="34">
        <v>76.8</v>
      </c>
      <c r="AW11" s="40">
        <v>83</v>
      </c>
      <c r="AX11" s="40">
        <v>83.15</v>
      </c>
      <c r="AY11" s="40">
        <v>82.19</v>
      </c>
      <c r="AZ11" s="38">
        <v>83</v>
      </c>
      <c r="BA11" s="38">
        <v>83.15</v>
      </c>
      <c r="BB11" s="38">
        <v>82.19</v>
      </c>
      <c r="BC11" s="38">
        <v>83.7</v>
      </c>
      <c r="BD11" s="38">
        <v>80.64</v>
      </c>
      <c r="BE11" s="38">
        <v>82.92</v>
      </c>
    </row>
    <row r="12" spans="2:57" x14ac:dyDescent="0.35">
      <c r="B12" s="74"/>
      <c r="C12" s="18" t="s">
        <v>31</v>
      </c>
      <c r="D12" s="43">
        <v>7.86</v>
      </c>
      <c r="E12" s="43">
        <v>8.56</v>
      </c>
      <c r="F12" s="43">
        <v>8.52</v>
      </c>
      <c r="G12" s="43">
        <v>8.41</v>
      </c>
      <c r="H12" s="43">
        <v>8.08</v>
      </c>
      <c r="I12" s="43">
        <v>8.16</v>
      </c>
      <c r="J12" s="45">
        <v>6.82</v>
      </c>
      <c r="K12" s="45">
        <v>7.01</v>
      </c>
      <c r="L12" s="45">
        <v>6.81</v>
      </c>
      <c r="M12" s="12">
        <v>27.5</v>
      </c>
      <c r="N12" s="12">
        <v>26.96</v>
      </c>
      <c r="O12" s="12">
        <v>27.94</v>
      </c>
      <c r="P12" s="12">
        <v>24.87</v>
      </c>
      <c r="Q12" s="12">
        <v>25.03</v>
      </c>
      <c r="R12" s="12">
        <v>24.57</v>
      </c>
      <c r="S12" s="12">
        <v>22.74</v>
      </c>
      <c r="T12" s="12">
        <v>22.91</v>
      </c>
      <c r="U12" s="12">
        <v>22.42</v>
      </c>
      <c r="V12" s="19">
        <v>53.57</v>
      </c>
      <c r="W12" s="19">
        <v>51.97</v>
      </c>
      <c r="X12" s="19">
        <v>53.43</v>
      </c>
      <c r="Y12" s="19">
        <v>48.44</v>
      </c>
      <c r="Z12" s="19">
        <v>49.5</v>
      </c>
      <c r="AA12" s="19">
        <v>47.23</v>
      </c>
      <c r="AB12">
        <v>43</v>
      </c>
      <c r="AC12">
        <v>45.8</v>
      </c>
      <c r="AD12">
        <v>44.8</v>
      </c>
      <c r="AE12" s="42">
        <v>72.73</v>
      </c>
      <c r="AF12" s="42">
        <v>71.98</v>
      </c>
      <c r="AG12" s="42">
        <v>72.38</v>
      </c>
      <c r="AH12" s="42">
        <v>72.209999999999994</v>
      </c>
      <c r="AI12" s="42">
        <v>71.099999999999994</v>
      </c>
      <c r="AJ12" s="42">
        <v>70.2</v>
      </c>
      <c r="AK12" s="42">
        <v>61.3</v>
      </c>
      <c r="AL12" s="42">
        <v>63.1</v>
      </c>
      <c r="AM12" s="42">
        <v>64.2</v>
      </c>
      <c r="AN12" s="12">
        <v>83.73</v>
      </c>
      <c r="AO12" s="12">
        <v>82.85</v>
      </c>
      <c r="AP12" s="12">
        <v>83.63</v>
      </c>
      <c r="AQ12" s="12">
        <v>83.15</v>
      </c>
      <c r="AR12" s="12">
        <v>83.81</v>
      </c>
      <c r="AS12" s="12">
        <v>83.25</v>
      </c>
      <c r="AT12" s="21">
        <v>79.7</v>
      </c>
      <c r="AU12" s="21">
        <v>81.5</v>
      </c>
      <c r="AV12" s="21">
        <v>82.3</v>
      </c>
      <c r="AW12" s="38">
        <v>83.43</v>
      </c>
      <c r="AX12" s="38">
        <v>83.16</v>
      </c>
      <c r="AY12" s="38">
        <v>82.8</v>
      </c>
      <c r="AZ12" s="38">
        <v>83.43</v>
      </c>
      <c r="BA12" s="38">
        <v>83.16</v>
      </c>
      <c r="BB12" s="38">
        <v>82.8</v>
      </c>
      <c r="BC12" s="39">
        <v>83.6</v>
      </c>
      <c r="BD12" s="39">
        <v>82.67</v>
      </c>
      <c r="BE12" s="39">
        <v>82.55</v>
      </c>
    </row>
    <row r="13" spans="2:57" x14ac:dyDescent="0.35">
      <c r="B13" s="75" t="s">
        <v>2</v>
      </c>
      <c r="C13" s="18" t="s">
        <v>17</v>
      </c>
      <c r="D13" s="43">
        <v>9.1300000000000008</v>
      </c>
      <c r="E13" s="43">
        <v>8.4499999999999993</v>
      </c>
      <c r="F13" s="43">
        <v>8.86</v>
      </c>
      <c r="G13" s="43">
        <v>7.11</v>
      </c>
      <c r="H13" s="43">
        <v>7.81</v>
      </c>
      <c r="I13" s="43">
        <v>7.95</v>
      </c>
      <c r="J13" s="43">
        <v>6.86</v>
      </c>
      <c r="K13" s="43">
        <v>7.73</v>
      </c>
      <c r="L13" s="46">
        <v>6.68</v>
      </c>
      <c r="M13" s="12">
        <v>26.21</v>
      </c>
      <c r="N13" s="12">
        <v>26.02</v>
      </c>
      <c r="O13" s="12">
        <v>22.34</v>
      </c>
      <c r="P13" s="12">
        <v>11.76</v>
      </c>
      <c r="Q13" s="12">
        <v>12.15</v>
      </c>
      <c r="R13" s="12">
        <v>13.89</v>
      </c>
      <c r="S13" s="12">
        <v>12.39</v>
      </c>
      <c r="T13" s="12">
        <v>13.48</v>
      </c>
      <c r="U13" s="12">
        <v>12.93</v>
      </c>
      <c r="V13" s="19">
        <v>52.23</v>
      </c>
      <c r="W13" s="19">
        <v>51.24</v>
      </c>
      <c r="X13" s="19">
        <v>44.27</v>
      </c>
      <c r="Y13" s="19">
        <v>28.86</v>
      </c>
      <c r="Z13" s="19">
        <v>24.57</v>
      </c>
      <c r="AA13" s="19">
        <v>29.63</v>
      </c>
      <c r="AB13" s="31">
        <v>24.4</v>
      </c>
      <c r="AC13" s="32">
        <v>27.4</v>
      </c>
      <c r="AD13" s="33">
        <v>25.8</v>
      </c>
      <c r="AE13" s="42">
        <v>71.75</v>
      </c>
      <c r="AF13" s="42">
        <v>71.400000000000006</v>
      </c>
      <c r="AG13" s="42">
        <v>63.54</v>
      </c>
      <c r="AH13" s="42">
        <v>48.6</v>
      </c>
      <c r="AI13" s="42">
        <v>45.09</v>
      </c>
      <c r="AJ13" s="42">
        <v>50.97</v>
      </c>
      <c r="AK13" s="42">
        <v>41.1</v>
      </c>
      <c r="AL13" s="42">
        <v>45.5</v>
      </c>
      <c r="AM13" s="42">
        <v>42.3</v>
      </c>
      <c r="AN13" s="12">
        <v>83.41</v>
      </c>
      <c r="AO13" s="12">
        <v>82.81</v>
      </c>
      <c r="AP13" s="12">
        <v>81.260000000000005</v>
      </c>
      <c r="AQ13" s="12">
        <v>69.56</v>
      </c>
      <c r="AR13" s="12">
        <v>67.849999999999994</v>
      </c>
      <c r="AS13" s="12">
        <v>70.650000000000006</v>
      </c>
      <c r="AT13" s="35">
        <v>69.400000000000006</v>
      </c>
      <c r="AU13" s="21">
        <v>66.900000000000006</v>
      </c>
      <c r="AV13" s="36">
        <v>72</v>
      </c>
      <c r="AW13" s="38">
        <v>83.26</v>
      </c>
      <c r="AX13" s="38">
        <v>83.62</v>
      </c>
      <c r="AY13" s="38">
        <v>82.29</v>
      </c>
      <c r="AZ13" s="38">
        <v>83.26</v>
      </c>
      <c r="BA13" s="38">
        <v>83.62</v>
      </c>
      <c r="BB13" s="38">
        <v>82.2</v>
      </c>
      <c r="BC13" s="38">
        <v>79.47</v>
      </c>
      <c r="BD13" s="38">
        <v>82.45</v>
      </c>
      <c r="BE13" s="38">
        <v>80.260000000000005</v>
      </c>
    </row>
    <row r="14" spans="2:57" x14ac:dyDescent="0.35">
      <c r="B14" s="75"/>
      <c r="C14" s="18" t="s">
        <v>31</v>
      </c>
      <c r="D14" s="43">
        <v>9.17</v>
      </c>
      <c r="E14" s="43">
        <v>9.66</v>
      </c>
      <c r="F14" s="43">
        <v>9.93</v>
      </c>
      <c r="G14" s="43">
        <v>7.69</v>
      </c>
      <c r="H14" s="43">
        <v>8.92</v>
      </c>
      <c r="I14" s="43">
        <v>8.1199999999999992</v>
      </c>
      <c r="J14" s="45">
        <v>6.89</v>
      </c>
      <c r="K14" s="45">
        <v>7.14</v>
      </c>
      <c r="L14" s="45">
        <v>7.01</v>
      </c>
      <c r="M14" s="12">
        <v>28.15</v>
      </c>
      <c r="N14" s="12">
        <v>30.51</v>
      </c>
      <c r="O14" s="12">
        <v>29.39</v>
      </c>
      <c r="P14" s="12">
        <v>23.39</v>
      </c>
      <c r="Q14" s="12">
        <v>23.46</v>
      </c>
      <c r="R14" s="12">
        <v>25.29</v>
      </c>
      <c r="S14" s="12">
        <v>24.15</v>
      </c>
      <c r="T14" s="12">
        <v>22.92</v>
      </c>
      <c r="U14" s="12">
        <v>22.8</v>
      </c>
      <c r="V14" s="19">
        <v>55.16</v>
      </c>
      <c r="W14" s="19">
        <v>55.16</v>
      </c>
      <c r="X14" s="19">
        <v>55.79</v>
      </c>
      <c r="Y14" s="19">
        <v>51.3</v>
      </c>
      <c r="Z14" s="19">
        <v>48.43</v>
      </c>
      <c r="AA14" s="19">
        <v>51.46</v>
      </c>
      <c r="AB14">
        <v>44.8</v>
      </c>
      <c r="AC14">
        <v>42.3</v>
      </c>
      <c r="AD14">
        <v>41.7</v>
      </c>
      <c r="AE14" s="42">
        <v>74.16</v>
      </c>
      <c r="AF14" s="42">
        <v>74.650000000000006</v>
      </c>
      <c r="AG14" s="42">
        <v>74.63</v>
      </c>
      <c r="AH14" s="42">
        <v>75.459999999999994</v>
      </c>
      <c r="AI14" s="42">
        <v>73.12</v>
      </c>
      <c r="AJ14" s="42">
        <v>76.45</v>
      </c>
      <c r="AK14" s="42">
        <v>65.900000000000006</v>
      </c>
      <c r="AL14" s="42">
        <v>63.1</v>
      </c>
      <c r="AM14" s="42">
        <v>60.6</v>
      </c>
      <c r="AN14" s="12">
        <v>83.98</v>
      </c>
      <c r="AO14" s="12">
        <v>83.17</v>
      </c>
      <c r="AP14" s="12">
        <v>83.77</v>
      </c>
      <c r="AQ14" s="12">
        <v>83.18</v>
      </c>
      <c r="AR14" s="12">
        <v>83.52</v>
      </c>
      <c r="AS14" s="12">
        <v>83.33</v>
      </c>
      <c r="AT14" s="21">
        <v>81.900000000000006</v>
      </c>
      <c r="AU14" s="21">
        <v>81.099999999999994</v>
      </c>
      <c r="AV14" s="21">
        <v>81.099999999999994</v>
      </c>
      <c r="AW14" s="38">
        <v>82.29</v>
      </c>
      <c r="AX14" s="38">
        <v>82.47</v>
      </c>
      <c r="AY14" s="38">
        <v>82.71</v>
      </c>
      <c r="AZ14" s="38">
        <v>82.71</v>
      </c>
      <c r="BA14" s="38">
        <v>82.47</v>
      </c>
      <c r="BB14" s="38">
        <v>82.29</v>
      </c>
      <c r="BC14" s="39">
        <v>82.93</v>
      </c>
      <c r="BD14" s="39">
        <v>82.62</v>
      </c>
      <c r="BE14" s="39">
        <v>82.13</v>
      </c>
    </row>
    <row r="17" spans="4:13" x14ac:dyDescent="0.35">
      <c r="D17" s="3"/>
      <c r="E17" s="3"/>
      <c r="F17" s="68" t="s">
        <v>22</v>
      </c>
      <c r="G17" s="68"/>
      <c r="H17" s="68"/>
      <c r="I17" s="68"/>
      <c r="J17" s="68"/>
      <c r="K17" s="68"/>
      <c r="L17" s="68"/>
      <c r="M17" s="68"/>
    </row>
    <row r="18" spans="4:13" x14ac:dyDescent="0.35">
      <c r="D18" s="2"/>
      <c r="E18" s="2"/>
      <c r="F18" s="17">
        <v>1</v>
      </c>
      <c r="G18" s="17">
        <v>2</v>
      </c>
      <c r="H18" s="17">
        <v>3</v>
      </c>
      <c r="I18" s="17">
        <v>4</v>
      </c>
      <c r="J18" s="17">
        <v>5</v>
      </c>
      <c r="K18" s="17">
        <v>6</v>
      </c>
      <c r="L18" s="17"/>
    </row>
    <row r="19" spans="4:13" x14ac:dyDescent="0.35">
      <c r="D19" s="14" t="s">
        <v>32</v>
      </c>
      <c r="E19" s="14" t="s">
        <v>36</v>
      </c>
      <c r="F19" s="16">
        <f>AVERAGE(D7:L7)</f>
        <v>7.883333333333332</v>
      </c>
      <c r="G19" s="16">
        <f>AVERAGE(M7:U7)</f>
        <v>16.88666666666667</v>
      </c>
      <c r="H19" s="16">
        <f>AVERAGE(V7:AD7)</f>
        <v>35.403333333333336</v>
      </c>
      <c r="I19" s="16">
        <f>AVERAGE(AE7:AM7)</f>
        <v>54.738888888888887</v>
      </c>
      <c r="J19" s="16">
        <f>AVERAGE(AN7:AV7)</f>
        <v>72.405555555555551</v>
      </c>
      <c r="K19" s="16">
        <f>AVERAGE(AW7:BE7)</f>
        <v>81.413333333333327</v>
      </c>
      <c r="L19" s="16"/>
    </row>
    <row r="20" spans="4:13" x14ac:dyDescent="0.35">
      <c r="D20" s="14"/>
      <c r="E20" s="14" t="s">
        <v>34</v>
      </c>
      <c r="F20" s="16">
        <f t="shared" ref="F20:F26" si="0">AVERAGE(D8:L8)</f>
        <v>9.8088888888888874</v>
      </c>
      <c r="G20" s="16">
        <f t="shared" ref="G20:G26" si="1">AVERAGE(M8:U8)</f>
        <v>25.665555555555553</v>
      </c>
      <c r="H20" s="16">
        <f t="shared" ref="H20:H26" si="2">AVERAGE(V8:AD8)</f>
        <v>50.237777777777779</v>
      </c>
      <c r="I20" s="16">
        <f t="shared" ref="I20:I26" si="3">AVERAGE(AE8:AM8)</f>
        <v>70.685555555555553</v>
      </c>
      <c r="J20" s="16">
        <f t="shared" ref="J20:J26" si="4">AVERAGE(AN8:AV8)</f>
        <v>82.767777777777781</v>
      </c>
      <c r="K20" s="16">
        <f t="shared" ref="K20:K26" si="5">AVERAGE(AW8:BE8)</f>
        <v>82.820000000000007</v>
      </c>
      <c r="L20" s="16"/>
    </row>
    <row r="21" spans="4:13" x14ac:dyDescent="0.35">
      <c r="D21" s="14" t="s">
        <v>0</v>
      </c>
      <c r="E21" s="14" t="s">
        <v>17</v>
      </c>
      <c r="F21" s="16">
        <f t="shared" si="0"/>
        <v>7.9244444444444433</v>
      </c>
      <c r="G21" s="16">
        <f t="shared" si="1"/>
        <v>15.33111111111111</v>
      </c>
      <c r="H21" s="16">
        <f t="shared" si="2"/>
        <v>31.740000000000002</v>
      </c>
      <c r="I21" s="16">
        <f t="shared" si="3"/>
        <v>51.044444444444451</v>
      </c>
      <c r="J21" s="16">
        <f t="shared" si="4"/>
        <v>70.922222222222231</v>
      </c>
      <c r="K21" s="16">
        <f t="shared" si="5"/>
        <v>81.927777777777777</v>
      </c>
      <c r="L21" s="16"/>
    </row>
    <row r="22" spans="4:13" x14ac:dyDescent="0.35">
      <c r="D22" s="14"/>
      <c r="E22" s="14" t="s">
        <v>31</v>
      </c>
      <c r="F22" s="16">
        <f t="shared" si="0"/>
        <v>8.2977777777777781</v>
      </c>
      <c r="G22" s="16">
        <f t="shared" si="1"/>
        <v>24.006666666666664</v>
      </c>
      <c r="H22" s="16">
        <f t="shared" si="2"/>
        <v>48.080000000000005</v>
      </c>
      <c r="I22" s="16">
        <f t="shared" si="3"/>
        <v>68.845555555555563</v>
      </c>
      <c r="J22" s="16">
        <f t="shared" si="4"/>
        <v>82.242222222222225</v>
      </c>
      <c r="K22" s="16">
        <f t="shared" si="5"/>
        <v>82.86888888888889</v>
      </c>
      <c r="L22" s="16"/>
    </row>
    <row r="23" spans="4:13" x14ac:dyDescent="0.35">
      <c r="D23" s="14" t="s">
        <v>1</v>
      </c>
      <c r="E23" s="14" t="s">
        <v>17</v>
      </c>
      <c r="F23" s="16">
        <f t="shared" si="0"/>
        <v>8.0277777777777768</v>
      </c>
      <c r="G23" s="16">
        <f t="shared" si="1"/>
        <v>14.344444444444447</v>
      </c>
      <c r="H23" s="16">
        <f t="shared" si="2"/>
        <v>31.614444444444448</v>
      </c>
      <c r="I23" s="16">
        <f t="shared" si="3"/>
        <v>51.771111111111111</v>
      </c>
      <c r="J23" s="16">
        <f t="shared" si="4"/>
        <v>74.845555555555549</v>
      </c>
      <c r="K23" s="16">
        <f t="shared" si="5"/>
        <v>82.66</v>
      </c>
      <c r="L23" s="16"/>
    </row>
    <row r="24" spans="4:13" x14ac:dyDescent="0.35">
      <c r="D24" s="14"/>
      <c r="E24" s="14" t="s">
        <v>31</v>
      </c>
      <c r="F24" s="16">
        <f t="shared" si="0"/>
        <v>7.8033333333333337</v>
      </c>
      <c r="G24" s="16">
        <f t="shared" si="1"/>
        <v>24.993333333333332</v>
      </c>
      <c r="H24" s="16">
        <f t="shared" si="2"/>
        <v>48.637777777777778</v>
      </c>
      <c r="I24" s="16">
        <f t="shared" si="3"/>
        <v>68.800000000000011</v>
      </c>
      <c r="J24" s="16">
        <f t="shared" si="4"/>
        <v>82.657777777777767</v>
      </c>
      <c r="K24" s="16">
        <f t="shared" si="5"/>
        <v>83.066666666666663</v>
      </c>
      <c r="L24" s="16"/>
    </row>
    <row r="25" spans="4:13" x14ac:dyDescent="0.35">
      <c r="D25" s="14" t="s">
        <v>2</v>
      </c>
      <c r="E25" s="14" t="s">
        <v>17</v>
      </c>
      <c r="F25" s="16">
        <f t="shared" si="0"/>
        <v>7.8422222222222233</v>
      </c>
      <c r="G25" s="16">
        <f t="shared" si="1"/>
        <v>16.796666666666667</v>
      </c>
      <c r="H25" s="16">
        <f t="shared" si="2"/>
        <v>34.266666666666673</v>
      </c>
      <c r="I25" s="16">
        <f t="shared" si="3"/>
        <v>53.361111111111114</v>
      </c>
      <c r="J25" s="16">
        <f t="shared" si="4"/>
        <v>73.759999999999991</v>
      </c>
      <c r="K25" s="16">
        <f t="shared" si="5"/>
        <v>82.27000000000001</v>
      </c>
      <c r="L25" s="16"/>
    </row>
    <row r="26" spans="4:13" x14ac:dyDescent="0.35">
      <c r="D26" s="14"/>
      <c r="E26" s="14" t="s">
        <v>31</v>
      </c>
      <c r="F26" s="16">
        <f t="shared" si="0"/>
        <v>8.2811111111111106</v>
      </c>
      <c r="G26" s="16">
        <f t="shared" si="1"/>
        <v>25.562222222222221</v>
      </c>
      <c r="H26" s="16">
        <f t="shared" si="2"/>
        <v>49.566666666666663</v>
      </c>
      <c r="I26" s="16">
        <f t="shared" si="3"/>
        <v>70.896666666666675</v>
      </c>
      <c r="J26" s="16">
        <f t="shared" si="4"/>
        <v>82.783333333333346</v>
      </c>
      <c r="K26" s="16">
        <f t="shared" si="5"/>
        <v>82.513333333333335</v>
      </c>
      <c r="L26" s="16"/>
    </row>
    <row r="33" spans="4:14" x14ac:dyDescent="0.35">
      <c r="D33" s="20" t="s">
        <v>18</v>
      </c>
    </row>
    <row r="34" spans="4:14" x14ac:dyDescent="0.35">
      <c r="D34" s="3"/>
      <c r="E34" s="3"/>
      <c r="F34" s="61" t="s">
        <v>22</v>
      </c>
      <c r="G34" s="62"/>
      <c r="H34" s="62"/>
      <c r="I34" s="62"/>
      <c r="J34" s="62"/>
      <c r="K34" s="63"/>
      <c r="L34" s="3"/>
      <c r="M34" s="81"/>
      <c r="N34" s="81"/>
    </row>
    <row r="35" spans="4:14" x14ac:dyDescent="0.35">
      <c r="D35" s="3"/>
      <c r="E35" s="3"/>
      <c r="F35" s="79">
        <v>1</v>
      </c>
      <c r="G35" s="79">
        <v>2</v>
      </c>
      <c r="H35" s="79">
        <v>3</v>
      </c>
      <c r="I35" s="79">
        <v>4</v>
      </c>
      <c r="J35" s="79">
        <v>5</v>
      </c>
      <c r="K35" s="79">
        <v>6</v>
      </c>
      <c r="L35" s="3"/>
      <c r="M35" s="81"/>
      <c r="N35" s="81"/>
    </row>
    <row r="36" spans="4:14" x14ac:dyDescent="0.35">
      <c r="D36" s="3" t="s">
        <v>32</v>
      </c>
      <c r="E36" s="3" t="s">
        <v>36</v>
      </c>
      <c r="F36" s="3">
        <f>STDEVA(D7:L7)</f>
        <v>0.81908485518900931</v>
      </c>
      <c r="G36" s="3">
        <f>STDEVA(P7:U7)</f>
        <v>1.2685267044883213</v>
      </c>
      <c r="H36" s="3">
        <f>STDEVA(Y7:AD7)</f>
        <v>2.9099513168894542</v>
      </c>
      <c r="I36" s="3">
        <f>STDEVA(AH7:AM7)</f>
        <v>5.7825392346269773</v>
      </c>
      <c r="J36" s="3">
        <f>STDEVA(AN7:AS7)</f>
        <v>6.3410895488604062</v>
      </c>
      <c r="K36" s="3">
        <f>STDEVA(AW7:BE7)</f>
        <v>2.3053687340640332</v>
      </c>
      <c r="L36" s="3"/>
      <c r="M36" s="81"/>
      <c r="N36" s="81"/>
    </row>
    <row r="37" spans="4:14" x14ac:dyDescent="0.35">
      <c r="D37" s="3"/>
      <c r="E37" s="3" t="s">
        <v>35</v>
      </c>
      <c r="F37" s="3">
        <f t="shared" ref="F37:F43" si="6">STDEVA(D8:F8)</f>
        <v>0.58449408323210061</v>
      </c>
      <c r="G37" s="3">
        <f t="shared" ref="G37:G43" si="7">STDEVA(M8:U8)</f>
        <v>3.4570873257379464</v>
      </c>
      <c r="H37" s="3">
        <f>STDEVA(V8:AD8)</f>
        <v>4.5424491680639045</v>
      </c>
      <c r="I37" s="3">
        <f t="shared" ref="I37:I43" si="8">STDEVA(AE8:AM8)</f>
        <v>5.144220327491599</v>
      </c>
      <c r="J37" s="3">
        <f t="shared" ref="J37:J43" si="9">STDEVA(AN8:AV8)</f>
        <v>1.2528644956436623</v>
      </c>
      <c r="K37" s="3">
        <f t="shared" ref="K37:K43" si="10">STDEVA(AW8:BE8)</f>
        <v>0.40604802671605467</v>
      </c>
      <c r="L37" s="3"/>
      <c r="M37" s="81"/>
      <c r="N37" s="81"/>
    </row>
    <row r="38" spans="4:14" x14ac:dyDescent="0.35">
      <c r="D38" s="3" t="s">
        <v>0</v>
      </c>
      <c r="E38" s="3" t="s">
        <v>17</v>
      </c>
      <c r="F38" s="3">
        <f t="shared" si="6"/>
        <v>0.26102362600602508</v>
      </c>
      <c r="G38" s="3">
        <f>STDEVA(P9:U9)</f>
        <v>0.58413754088114089</v>
      </c>
      <c r="H38" s="3">
        <f>STDEVA(Y9:AD9)</f>
        <v>2.143001788768891</v>
      </c>
      <c r="I38" s="3">
        <f>STDEVA(AH9:AM9)</f>
        <v>4.0089433354272614</v>
      </c>
      <c r="J38" s="3">
        <f>STDEVA(AQ9:AV9)</f>
        <v>3.8198835060771157</v>
      </c>
      <c r="K38" s="3">
        <f t="shared" si="10"/>
        <v>1.4198219763211337</v>
      </c>
      <c r="L38" s="3"/>
      <c r="M38" s="81"/>
      <c r="N38" s="81"/>
    </row>
    <row r="39" spans="4:14" x14ac:dyDescent="0.35">
      <c r="D39" s="3"/>
      <c r="E39" s="3" t="s">
        <v>31</v>
      </c>
      <c r="F39" s="3">
        <f t="shared" si="6"/>
        <v>0.3764306044943746</v>
      </c>
      <c r="G39" s="3">
        <f t="shared" si="7"/>
        <v>5.0533206903975803</v>
      </c>
      <c r="H39" s="3">
        <f t="shared" ref="H39:H43" si="11">STDEVA(V10:AD10)</f>
        <v>6.0514502394053888</v>
      </c>
      <c r="I39" s="3">
        <f t="shared" si="8"/>
        <v>6.0020477986915255</v>
      </c>
      <c r="J39" s="3">
        <f t="shared" si="9"/>
        <v>1.5347701601361818</v>
      </c>
      <c r="K39" s="3">
        <f t="shared" si="10"/>
        <v>0.40054476792377608</v>
      </c>
      <c r="L39" s="3"/>
      <c r="M39" s="81"/>
      <c r="N39" s="81"/>
    </row>
    <row r="40" spans="4:14" x14ac:dyDescent="0.35">
      <c r="D40" s="3" t="s">
        <v>1</v>
      </c>
      <c r="E40" s="3" t="s">
        <v>17</v>
      </c>
      <c r="F40" s="3">
        <f t="shared" si="6"/>
        <v>0.37233497463081938</v>
      </c>
      <c r="G40" s="3">
        <f t="shared" si="7"/>
        <v>3.6657404133104796</v>
      </c>
      <c r="H40" s="3">
        <f t="shared" si="11"/>
        <v>6.4314736085735076</v>
      </c>
      <c r="I40" s="3">
        <f>STDEVA(AH11:AM11)</f>
        <v>3.229753344555379</v>
      </c>
      <c r="J40" s="3">
        <f t="shared" si="9"/>
        <v>3.5810407394747377</v>
      </c>
      <c r="K40" s="3">
        <f t="shared" si="10"/>
        <v>0.8932244958575658</v>
      </c>
      <c r="L40" s="3"/>
      <c r="M40" s="81"/>
      <c r="N40" s="81"/>
    </row>
    <row r="41" spans="4:14" x14ac:dyDescent="0.35">
      <c r="D41" s="3"/>
      <c r="E41" s="3" t="s">
        <v>31</v>
      </c>
      <c r="F41" s="3">
        <f t="shared" si="6"/>
        <v>0.39310727967481501</v>
      </c>
      <c r="G41" s="3">
        <f t="shared" si="7"/>
        <v>2.0937287312352573</v>
      </c>
      <c r="H41" s="3">
        <f t="shared" si="11"/>
        <v>3.8033924915060306</v>
      </c>
      <c r="I41" s="3">
        <f t="shared" si="8"/>
        <v>4.5709927805674777</v>
      </c>
      <c r="J41" s="3">
        <f t="shared" si="9"/>
        <v>1.3355408808585545</v>
      </c>
      <c r="K41" s="3">
        <f t="shared" si="10"/>
        <v>0.37623131182824338</v>
      </c>
      <c r="L41" s="3"/>
      <c r="M41" s="81"/>
      <c r="N41" s="81"/>
    </row>
    <row r="42" spans="4:14" x14ac:dyDescent="0.35">
      <c r="D42" s="3" t="s">
        <v>2</v>
      </c>
      <c r="E42" s="3" t="s">
        <v>17</v>
      </c>
      <c r="F42" s="3">
        <f t="shared" si="6"/>
        <v>0.34239353576452608</v>
      </c>
      <c r="G42" s="3">
        <f t="shared" si="7"/>
        <v>6.1764431511995568</v>
      </c>
      <c r="H42" s="3">
        <f>STDEVA(Y13:AD13)</f>
        <v>2.2064511475821682</v>
      </c>
      <c r="I42" s="3">
        <f>STDEVA(AH13:AM13)</f>
        <v>3.7214710353120668</v>
      </c>
      <c r="J42" s="3">
        <f t="shared" si="9"/>
        <v>6.7331456244462728</v>
      </c>
      <c r="K42" s="3">
        <f t="shared" si="10"/>
        <v>1.479991554029956</v>
      </c>
      <c r="L42" s="3"/>
      <c r="M42" s="81"/>
      <c r="N42" s="81"/>
    </row>
    <row r="43" spans="4:14" x14ac:dyDescent="0.35">
      <c r="D43" s="3"/>
      <c r="E43" s="3" t="s">
        <v>31</v>
      </c>
      <c r="F43" s="3">
        <f t="shared" si="6"/>
        <v>0.38527046776690954</v>
      </c>
      <c r="G43" s="3">
        <f t="shared" si="7"/>
        <v>2.9926275151519253</v>
      </c>
      <c r="H43" s="3">
        <f t="shared" si="11"/>
        <v>5.5519343475946021</v>
      </c>
      <c r="I43" s="3">
        <f t="shared" si="8"/>
        <v>5.9901732028381272</v>
      </c>
      <c r="J43" s="3">
        <f t="shared" si="9"/>
        <v>1.1181122483901174</v>
      </c>
      <c r="K43" s="3">
        <f t="shared" si="10"/>
        <v>0.25317977802344321</v>
      </c>
      <c r="L43" s="3"/>
      <c r="M43" s="81"/>
      <c r="N43" s="81"/>
    </row>
  </sheetData>
  <mergeCells count="12">
    <mergeCell ref="F34:K34"/>
    <mergeCell ref="AW5:BE5"/>
    <mergeCell ref="B7:B8"/>
    <mergeCell ref="B9:B10"/>
    <mergeCell ref="B11:B12"/>
    <mergeCell ref="B13:B14"/>
    <mergeCell ref="AN5:AV5"/>
    <mergeCell ref="F17:M17"/>
    <mergeCell ref="D5:I5"/>
    <mergeCell ref="M5:R5"/>
    <mergeCell ref="V5:AA5"/>
    <mergeCell ref="AE5:AJ5"/>
  </mergeCells>
  <phoneticPr fontId="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A3B0F-E5F2-4A4A-A1AF-D39FFBE86D38}">
  <dimension ref="O15"/>
  <sheetViews>
    <sheetView zoomScale="60" zoomScaleNormal="60" workbookViewId="0">
      <selection activeCell="H53" sqref="H53"/>
    </sheetView>
  </sheetViews>
  <sheetFormatPr baseColWidth="10" defaultRowHeight="14.5" x14ac:dyDescent="0.35"/>
  <sheetData>
    <row r="15" spans="15:15" ht="19" x14ac:dyDescent="0.4">
      <c r="O15" s="5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CR</vt:lpstr>
      <vt:lpstr>CFW</vt:lpstr>
      <vt:lpstr>Figures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Fatimajrb</dc:creator>
  <cp:lastModifiedBy>Luis Castillo</cp:lastModifiedBy>
  <dcterms:created xsi:type="dcterms:W3CDTF">2021-01-11T15:52:48Z</dcterms:created>
  <dcterms:modified xsi:type="dcterms:W3CDTF">2023-03-06T10:56:36Z</dcterms:modified>
</cp:coreProperties>
</file>