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cast\Dropbox\Paper Fatima\6 Envio Peer J\2023 ms replica\Raw data\"/>
    </mc:Choice>
  </mc:AlternateContent>
  <xr:revisionPtr revIDLastSave="0" documentId="13_ncr:1_{9E5D2489-65F0-4E13-AA62-41CD21352993}" xr6:coauthVersionLast="47" xr6:coauthVersionMax="47" xr10:uidLastSave="{00000000-0000-0000-0000-000000000000}"/>
  <bookViews>
    <workbookView xWindow="28680" yWindow="-120" windowWidth="29040" windowHeight="15720" xr2:uid="{BFB0BF44-D69C-1A47-A49E-9A15A554FB5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D22" i="1"/>
  <c r="C22" i="1"/>
  <c r="E23" i="1"/>
  <c r="D23" i="1"/>
  <c r="C23" i="1"/>
</calcChain>
</file>

<file path=xl/sharedStrings.xml><?xml version="1.0" encoding="utf-8"?>
<sst xmlns="http://schemas.openxmlformats.org/spreadsheetml/2006/main" count="12" uniqueCount="9">
  <si>
    <t xml:space="preserve">Control </t>
  </si>
  <si>
    <t>SD</t>
  </si>
  <si>
    <t>B05.10</t>
  </si>
  <si>
    <t>Cu</t>
  </si>
  <si>
    <t>Fe</t>
  </si>
  <si>
    <t>Infection on strawberry</t>
  </si>
  <si>
    <t>4 days post infection (mm)</t>
  </si>
  <si>
    <t>average</t>
  </si>
  <si>
    <t>Average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</si>
</sst>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9DE0-416D-9D07-BFFF4B4090FB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E0-416D-9D07-BFFF4B4090FB}"/>
              </c:ext>
            </c:extLst>
          </c:dPt>
          <c:dPt>
            <c:idx val="2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9DE0-416D-9D07-BFFF4B4090FB}"/>
              </c:ext>
            </c:extLst>
          </c:dPt>
          <c:errBars>
            <c:errBarType val="both"/>
            <c:errValType val="cust"/>
            <c:noEndCap val="0"/>
            <c:plus>
              <c:numRef>
                <c:f>Hoja1!$K$5:$K$8</c:f>
                <c:numCache>
                  <c:formatCode>General</c:formatCode>
                  <c:ptCount val="4"/>
                  <c:pt idx="0">
                    <c:v>2.1646510771286627</c:v>
                  </c:pt>
                  <c:pt idx="1">
                    <c:v>0.51492865054443737</c:v>
                  </c:pt>
                  <c:pt idx="2">
                    <c:v>1.4600918230947437</c:v>
                  </c:pt>
                </c:numCache>
              </c:numRef>
            </c:plus>
            <c:minus>
              <c:numRef>
                <c:f>Hoja1!$K$5:$K$8</c:f>
                <c:numCache>
                  <c:formatCode>General</c:formatCode>
                  <c:ptCount val="4"/>
                  <c:pt idx="0">
                    <c:v>2.1646510771286627</c:v>
                  </c:pt>
                  <c:pt idx="1">
                    <c:v>0.51492865054443737</c:v>
                  </c:pt>
                  <c:pt idx="2">
                    <c:v>1.4600918230947437</c:v>
                  </c:pt>
                </c:numCache>
              </c:numRef>
            </c:minus>
            <c:spPr>
              <a:noFill/>
              <a:ln w="317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Hoja1!$I$5:$I$7</c:f>
              <c:strCache>
                <c:ptCount val="3"/>
                <c:pt idx="0">
                  <c:v>B05.10</c:v>
                </c:pt>
                <c:pt idx="1">
                  <c:v>Cu</c:v>
                </c:pt>
                <c:pt idx="2">
                  <c:v>Fe</c:v>
                </c:pt>
              </c:strCache>
            </c:strRef>
          </c:cat>
          <c:val>
            <c:numRef>
              <c:f>Hoja1!$J$5:$J$7</c:f>
              <c:numCache>
                <c:formatCode>0.000</c:formatCode>
                <c:ptCount val="3"/>
                <c:pt idx="0">
                  <c:v>10.6</c:v>
                </c:pt>
                <c:pt idx="1">
                  <c:v>1.5833333333333333</c:v>
                </c:pt>
                <c:pt idx="2">
                  <c:v>5.1428571428571432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E0-416D-9D07-BFFF4B4090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4427000"/>
        <c:axId val="534433888"/>
      </c:barChart>
      <c:catAx>
        <c:axId val="534427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534433888"/>
        <c:crosses val="autoZero"/>
        <c:auto val="1"/>
        <c:lblAlgn val="ctr"/>
        <c:lblOffset val="100"/>
        <c:noMultiLvlLbl val="0"/>
      </c:catAx>
      <c:valAx>
        <c:axId val="534433888"/>
        <c:scaling>
          <c:orientation val="minMax"/>
          <c:max val="1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 sz="18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Lesion diameter (</a:t>
                </a:r>
                <a:r>
                  <a:rPr lang="es-CL" sz="18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mm)</a:t>
                </a:r>
                <a:endParaRPr lang="es-CL" sz="18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7889087656529517E-3"/>
              <c:y val="0.156465546078284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381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534427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190500</xdr:colOff>
      <xdr:row>1</xdr:row>
      <xdr:rowOff>12701</xdr:rowOff>
    </xdr:from>
    <xdr:to>
      <xdr:col>18</xdr:col>
      <xdr:colOff>609600</xdr:colOff>
      <xdr:row>18</xdr:row>
      <xdr:rowOff>190500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4D70E16-A530-49D0-BD2A-C7BA175349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F814B-2541-5B40-8785-8EA6FBB907F3}">
  <dimension ref="B3:K23"/>
  <sheetViews>
    <sheetView tabSelected="1" zoomScale="60" zoomScaleNormal="60" workbookViewId="0">
      <selection activeCell="AB30" sqref="AB30"/>
    </sheetView>
  </sheetViews>
  <sheetFormatPr baseColWidth="10" defaultRowHeight="15.5" x14ac:dyDescent="0.35"/>
  <cols>
    <col min="2" max="2" width="10.9140625" customWidth="1"/>
  </cols>
  <sheetData>
    <row r="3" spans="2:11" x14ac:dyDescent="0.35">
      <c r="B3" t="s">
        <v>5</v>
      </c>
    </row>
    <row r="4" spans="2:11" x14ac:dyDescent="0.35">
      <c r="B4" t="s">
        <v>6</v>
      </c>
      <c r="J4" s="5" t="s">
        <v>8</v>
      </c>
      <c r="K4" s="5" t="s">
        <v>1</v>
      </c>
    </row>
    <row r="5" spans="2:11" x14ac:dyDescent="0.35">
      <c r="I5" s="3" t="s">
        <v>2</v>
      </c>
      <c r="J5" s="6">
        <v>10.6</v>
      </c>
      <c r="K5" s="6">
        <v>2.1646510771286627</v>
      </c>
    </row>
    <row r="6" spans="2:11" x14ac:dyDescent="0.35">
      <c r="B6" s="1"/>
      <c r="C6" s="3" t="s">
        <v>0</v>
      </c>
      <c r="D6" s="3" t="s">
        <v>3</v>
      </c>
      <c r="E6" s="3" t="s">
        <v>4</v>
      </c>
      <c r="F6" s="8"/>
      <c r="I6" s="3" t="s">
        <v>3</v>
      </c>
      <c r="J6" s="6">
        <v>1.5833333333333333</v>
      </c>
      <c r="K6" s="6">
        <v>0.51492865054443737</v>
      </c>
    </row>
    <row r="7" spans="2:11" x14ac:dyDescent="0.35">
      <c r="B7" s="2">
        <v>1</v>
      </c>
      <c r="C7" s="2">
        <v>10</v>
      </c>
      <c r="D7" s="2">
        <v>1</v>
      </c>
      <c r="E7" s="2">
        <v>8</v>
      </c>
      <c r="F7" s="5"/>
      <c r="I7" s="3" t="s">
        <v>4</v>
      </c>
      <c r="J7" s="6">
        <v>5.1428571428571432</v>
      </c>
      <c r="K7" s="6">
        <v>1.4600918230947437</v>
      </c>
    </row>
    <row r="8" spans="2:11" x14ac:dyDescent="0.35">
      <c r="B8" s="2">
        <v>2</v>
      </c>
      <c r="C8" s="2">
        <v>11</v>
      </c>
      <c r="D8" s="2">
        <v>2</v>
      </c>
      <c r="E8" s="2">
        <v>8</v>
      </c>
      <c r="F8" s="5"/>
      <c r="I8" s="8"/>
      <c r="J8" s="7"/>
      <c r="K8" s="7"/>
    </row>
    <row r="9" spans="2:11" x14ac:dyDescent="0.35">
      <c r="B9" s="2">
        <v>3</v>
      </c>
      <c r="C9" s="2">
        <v>10</v>
      </c>
      <c r="D9" s="2">
        <v>0</v>
      </c>
      <c r="E9" s="2">
        <v>5</v>
      </c>
      <c r="F9" s="5"/>
    </row>
    <row r="10" spans="2:11" x14ac:dyDescent="0.35">
      <c r="B10" s="2">
        <v>4</v>
      </c>
      <c r="C10" s="2">
        <v>8</v>
      </c>
      <c r="D10" s="2">
        <v>2</v>
      </c>
      <c r="E10" s="2">
        <v>5</v>
      </c>
      <c r="F10" s="5"/>
    </row>
    <row r="11" spans="2:11" x14ac:dyDescent="0.35">
      <c r="B11" s="2">
        <v>5</v>
      </c>
      <c r="C11" s="2">
        <v>9</v>
      </c>
      <c r="D11" s="2">
        <v>8</v>
      </c>
      <c r="E11" s="2">
        <v>2</v>
      </c>
      <c r="F11" s="5"/>
    </row>
    <row r="12" spans="2:11" x14ac:dyDescent="0.35">
      <c r="B12" s="2">
        <v>6</v>
      </c>
      <c r="C12" s="2">
        <v>8</v>
      </c>
      <c r="D12" s="2">
        <v>2</v>
      </c>
      <c r="E12" s="2">
        <v>4</v>
      </c>
      <c r="F12" s="5"/>
    </row>
    <row r="13" spans="2:11" x14ac:dyDescent="0.35">
      <c r="B13" s="2">
        <v>7</v>
      </c>
      <c r="C13" s="2">
        <v>12</v>
      </c>
      <c r="D13" s="2">
        <v>2</v>
      </c>
      <c r="E13" s="2">
        <v>5</v>
      </c>
      <c r="F13" s="5"/>
    </row>
    <row r="14" spans="2:11" x14ac:dyDescent="0.35">
      <c r="B14" s="2">
        <v>8</v>
      </c>
      <c r="C14" s="2">
        <v>12</v>
      </c>
      <c r="D14" s="2">
        <v>2</v>
      </c>
      <c r="E14" s="2">
        <v>5</v>
      </c>
      <c r="F14" s="5"/>
    </row>
    <row r="15" spans="2:11" x14ac:dyDescent="0.35">
      <c r="B15" s="2">
        <v>9</v>
      </c>
      <c r="C15" s="2">
        <v>13</v>
      </c>
      <c r="D15" s="2">
        <v>2</v>
      </c>
      <c r="E15" s="2">
        <v>0</v>
      </c>
      <c r="F15" s="5"/>
    </row>
    <row r="16" spans="2:11" x14ac:dyDescent="0.35">
      <c r="B16" s="2">
        <v>10</v>
      </c>
      <c r="C16" s="2">
        <v>15</v>
      </c>
      <c r="D16" s="2">
        <v>2</v>
      </c>
      <c r="E16" s="2">
        <v>5</v>
      </c>
      <c r="F16" s="5"/>
    </row>
    <row r="17" spans="2:10" x14ac:dyDescent="0.35">
      <c r="B17" s="2">
        <v>11</v>
      </c>
      <c r="C17" s="2">
        <v>12</v>
      </c>
      <c r="D17" s="2">
        <v>1</v>
      </c>
      <c r="E17" s="2">
        <v>5</v>
      </c>
      <c r="F17" s="5"/>
    </row>
    <row r="18" spans="2:10" x14ac:dyDescent="0.35">
      <c r="B18" s="2">
        <v>12</v>
      </c>
      <c r="C18" s="2">
        <v>11</v>
      </c>
      <c r="D18" s="2">
        <v>1</v>
      </c>
      <c r="E18" s="2">
        <v>5</v>
      </c>
      <c r="F18" s="5"/>
    </row>
    <row r="19" spans="2:10" x14ac:dyDescent="0.35">
      <c r="B19" s="2">
        <v>13</v>
      </c>
      <c r="C19" s="2">
        <v>9</v>
      </c>
      <c r="D19" s="2">
        <v>1</v>
      </c>
      <c r="E19" s="2">
        <v>5</v>
      </c>
      <c r="F19" s="5"/>
    </row>
    <row r="20" spans="2:10" x14ac:dyDescent="0.35">
      <c r="B20" s="2">
        <v>14</v>
      </c>
      <c r="C20" s="2">
        <v>12</v>
      </c>
      <c r="D20" s="2">
        <v>1</v>
      </c>
      <c r="E20" s="2">
        <v>5</v>
      </c>
      <c r="F20" s="5"/>
      <c r="H20" s="8"/>
      <c r="I20" s="8"/>
      <c r="J20" s="8"/>
    </row>
    <row r="21" spans="2:10" x14ac:dyDescent="0.35">
      <c r="B21" s="2">
        <v>15</v>
      </c>
      <c r="C21" s="2">
        <v>7</v>
      </c>
      <c r="D21" s="2">
        <v>0</v>
      </c>
      <c r="E21" s="2">
        <v>5</v>
      </c>
      <c r="F21" s="5"/>
    </row>
    <row r="22" spans="2:10" x14ac:dyDescent="0.35">
      <c r="B22" s="4" t="s">
        <v>7</v>
      </c>
      <c r="C22" s="4">
        <f>AVERAGE(C7:C21)</f>
        <v>10.6</v>
      </c>
      <c r="D22" s="4">
        <f>AVERAGE(D7,D8,D10,D12:D20)</f>
        <v>1.5833333333333333</v>
      </c>
      <c r="E22" s="4">
        <f>AVERAGE(E7:E14,E16:E21)</f>
        <v>5.1428571428571432</v>
      </c>
      <c r="F22" s="9"/>
    </row>
    <row r="23" spans="2:10" x14ac:dyDescent="0.35">
      <c r="B23" s="4" t="s">
        <v>1</v>
      </c>
      <c r="C23" s="4">
        <f>_xlfn.STDEV.S(C7:C21)</f>
        <v>2.1646510771286627</v>
      </c>
      <c r="D23" s="4">
        <f>STDEVA(D8,D13:D20,D10,D12,D7)</f>
        <v>0.51492865054443737</v>
      </c>
      <c r="E23" s="4">
        <f>_xlfn.STDEV.S(E7:E14,E16:E21)</f>
        <v>1.4600918230947437</v>
      </c>
      <c r="F23" s="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Luis Castillo</cp:lastModifiedBy>
  <dcterms:created xsi:type="dcterms:W3CDTF">2021-03-03T16:15:56Z</dcterms:created>
  <dcterms:modified xsi:type="dcterms:W3CDTF">2023-03-06T19:41:20Z</dcterms:modified>
</cp:coreProperties>
</file>