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AB9FD5B2-F640-4A2B-8608-D49D9E94EB7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wat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5" i="1"/>
  <c r="C35" i="1"/>
  <c r="C9" i="1"/>
  <c r="D9" i="1"/>
  <c r="D27" i="1" s="1"/>
  <c r="C10" i="1"/>
  <c r="C32" i="1" s="1"/>
  <c r="D10" i="1"/>
  <c r="D32" i="1" s="1"/>
  <c r="C27" i="1"/>
  <c r="D23" i="1"/>
  <c r="D33" i="1" s="1"/>
  <c r="D22" i="1"/>
  <c r="D28" i="1" s="1"/>
  <c r="C23" i="1"/>
  <c r="C33" i="1" s="1"/>
  <c r="C22" i="1"/>
  <c r="C28" i="1" s="1"/>
  <c r="E23" i="1"/>
  <c r="E33" i="1" s="1"/>
  <c r="E22" i="1"/>
  <c r="E28" i="1" s="1"/>
  <c r="E10" i="1"/>
  <c r="E32" i="1" s="1"/>
  <c r="B10" i="1"/>
  <c r="E9" i="1"/>
  <c r="E27" i="1" s="1"/>
  <c r="B9" i="1"/>
</calcChain>
</file>

<file path=xl/sharedStrings.xml><?xml version="1.0" encoding="utf-8"?>
<sst xmlns="http://schemas.openxmlformats.org/spreadsheetml/2006/main" count="25" uniqueCount="20">
  <si>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</si>
  <si>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</si>
  <si>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</si>
  <si>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</si>
  <si>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</si>
  <si>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</si>
  <si>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</si>
  <si>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</si>
  <si>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</si>
  <si>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</si>
  <si>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</si>
  <si>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</si>
  <si>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</si>
  <si>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</si>
  <si>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</si>
  <si>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</si>
  <si>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</si>
  <si>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T-test</t>
    <phoneticPr fontId="2" type="noConversion"/>
  </si>
  <si>
    <t>control</t>
    <phoneticPr fontId="2" type="noConversion"/>
  </si>
  <si>
    <t>Fasting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</si>
</sst>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8873766344819"/>
          <c:y val="5.0925925925925923E-2"/>
          <c:w val="0.73663584755525469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water!$A$27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water!$B$32:$E$32</c:f>
                <c:numCache>
                  <c:formatCode>General</c:formatCode>
                  <c:ptCount val="4"/>
                  <c:pt idx="1">
                    <c:v>9.6833189902360282</c:v>
                  </c:pt>
                  <c:pt idx="2">
                    <c:v>9.7166695254427946</c:v>
                  </c:pt>
                  <c:pt idx="3">
                    <c:v>4.6299028067552408</c:v>
                  </c:pt>
                </c:numCache>
              </c:numRef>
            </c:plus>
            <c:minus>
              <c:numRef>
                <c:f>water!$B$32:$E$32</c:f>
                <c:numCache>
                  <c:formatCode>General</c:formatCode>
                  <c:ptCount val="4"/>
                  <c:pt idx="1">
                    <c:v>9.6833189902360282</c:v>
                  </c:pt>
                  <c:pt idx="2">
                    <c:v>9.7166695254427946</c:v>
                  </c:pt>
                  <c:pt idx="3">
                    <c:v>4.6299028067552408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water!$B$26:$E$26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water!$B$27:$E$27</c:f>
              <c:numCache>
                <c:formatCode>0.0</c:formatCode>
                <c:ptCount val="4"/>
                <c:pt idx="1">
                  <c:v>53.666666666666664</c:v>
                </c:pt>
                <c:pt idx="2">
                  <c:v>59.316666666666663</c:v>
                </c:pt>
                <c:pt idx="3">
                  <c:v>59.099999999999994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water!$A$28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water!$B$33:$E$33</c:f>
                <c:numCache>
                  <c:formatCode>General</c:formatCode>
                  <c:ptCount val="4"/>
                  <c:pt idx="1">
                    <c:v>9.2114602534017482</c:v>
                  </c:pt>
                  <c:pt idx="2">
                    <c:v>3.3601587264096269</c:v>
                  </c:pt>
                  <c:pt idx="3">
                    <c:v>1.4688998150543293</c:v>
                  </c:pt>
                </c:numCache>
              </c:numRef>
            </c:plus>
            <c:minus>
              <c:numRef>
                <c:f>water!$B$33:$E$33</c:f>
                <c:numCache>
                  <c:formatCode>General</c:formatCode>
                  <c:ptCount val="4"/>
                  <c:pt idx="1">
                    <c:v>9.2114602534017482</c:v>
                  </c:pt>
                  <c:pt idx="2">
                    <c:v>3.3601587264096269</c:v>
                  </c:pt>
                  <c:pt idx="3">
                    <c:v>1.4688998150543293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water!$B$26:$E$26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water!$B$28:$E$28</c:f>
              <c:numCache>
                <c:formatCode>0.0</c:formatCode>
                <c:ptCount val="4"/>
                <c:pt idx="1">
                  <c:v>56.25</c:v>
                </c:pt>
                <c:pt idx="2">
                  <c:v>24.566666666666674</c:v>
                </c:pt>
                <c:pt idx="3">
                  <c:v>21.416666666666661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 val="autoZero"/>
        <c:crossBetween val="midCat"/>
        <c:majorUnit val="1"/>
      </c:valAx>
      <c:valAx>
        <c:axId val="19468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24-h water(ml)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3.7560212166054652E-2"/>
              <c:y val="0.2400437445319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42213980793"/>
          <c:y val="3.6407622960173455E-2"/>
          <c:w val="0.33407356175072717"/>
          <c:h val="0.1383107319918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23</xdr:row>
      <xdr:rowOff>60960</xdr:rowOff>
    </xdr:from>
    <xdr:to>
      <xdr:col>10</xdr:col>
      <xdr:colOff>601980</xdr:colOff>
      <xdr:row>38</xdr:row>
      <xdr:rowOff>15240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13" workbookViewId="0">
      <selection activeCell="H17" sqref="H17"/>
    </sheetView>
  </sheetViews>
  <sheetFormatPr defaultRowHeight="13.8" x14ac:dyDescent="0.25"/>
  <sheetData>
    <row r="1" spans="1:5" x14ac:dyDescent="0.25">
      <c r="A1" t="s">
        <v>18</v>
      </c>
    </row>
    <row r="2" spans="1:5" ht="14.4" x14ac:dyDescent="0.25">
      <c r="A2" s="1"/>
      <c r="B2" s="1">
        <v>0</v>
      </c>
      <c r="C2" s="1">
        <v>1</v>
      </c>
      <c r="D2" s="1">
        <v>2</v>
      </c>
      <c r="E2" s="1">
        <v>3</v>
      </c>
    </row>
    <row r="3" spans="1:5" ht="14.4" x14ac:dyDescent="0.25">
      <c r="A3" s="1" t="s">
        <v>6</v>
      </c>
      <c r="B3" s="1"/>
      <c r="C3" s="1">
        <v>59.200000000000017</v>
      </c>
      <c r="D3" s="1">
        <v>65.5</v>
      </c>
      <c r="E3" s="1">
        <v>63</v>
      </c>
    </row>
    <row r="4" spans="1:5" ht="14.4" x14ac:dyDescent="0.25">
      <c r="A4" s="1" t="s">
        <v>7</v>
      </c>
      <c r="B4" s="1"/>
      <c r="C4" s="1">
        <v>58.799999999999983</v>
      </c>
      <c r="D4" s="1">
        <v>68.2</v>
      </c>
      <c r="E4" s="1">
        <v>58.500000000000014</v>
      </c>
    </row>
    <row r="5" spans="1:5" ht="14.4" x14ac:dyDescent="0.25">
      <c r="A5" s="1" t="s">
        <v>8</v>
      </c>
      <c r="B5" s="1"/>
      <c r="C5" s="1">
        <v>50.900000000000006</v>
      </c>
      <c r="D5" s="1">
        <v>57.300000000000011</v>
      </c>
      <c r="E5" s="1">
        <v>61.5</v>
      </c>
    </row>
    <row r="6" spans="1:5" ht="14.4" x14ac:dyDescent="0.25">
      <c r="A6" s="1" t="s">
        <v>9</v>
      </c>
      <c r="B6" s="1"/>
      <c r="C6" s="1">
        <v>44.800000000000011</v>
      </c>
      <c r="D6" s="1">
        <v>67.800000000000011</v>
      </c>
      <c r="E6" s="1">
        <v>56.099999999999994</v>
      </c>
    </row>
    <row r="7" spans="1:5" ht="14.4" x14ac:dyDescent="0.25">
      <c r="A7" s="1" t="s">
        <v>10</v>
      </c>
      <c r="B7" s="1"/>
      <c r="C7" s="1">
        <v>66.899999999999977</v>
      </c>
      <c r="D7" s="1">
        <v>53.4</v>
      </c>
      <c r="E7" s="1">
        <v>63.800000000000011</v>
      </c>
    </row>
    <row r="8" spans="1:5" ht="14.4" x14ac:dyDescent="0.25">
      <c r="A8" s="1" t="s">
        <v>11</v>
      </c>
      <c r="B8" s="1"/>
      <c r="C8" s="1">
        <v>41.399999999999977</v>
      </c>
      <c r="D8" s="1">
        <v>43.700000000000017</v>
      </c>
      <c r="E8" s="1">
        <v>51.699999999999989</v>
      </c>
    </row>
    <row r="9" spans="1:5" ht="14.4" x14ac:dyDescent="0.25">
      <c r="A9" s="1" t="s">
        <v>13</v>
      </c>
      <c r="B9" s="2" t="e">
        <f>AVERAGE(B3:B8)</f>
        <v>#DIV/0!</v>
      </c>
      <c r="C9" s="2">
        <f t="shared" ref="C9:D9" si="0">AVERAGE(C3:C8)</f>
        <v>53.666666666666664</v>
      </c>
      <c r="D9" s="2">
        <f t="shared" si="0"/>
        <v>59.316666666666663</v>
      </c>
      <c r="E9" s="2">
        <f>AVERAGE(E3:E8)</f>
        <v>59.099999999999994</v>
      </c>
    </row>
    <row r="10" spans="1:5" ht="14.4" x14ac:dyDescent="0.25">
      <c r="A10" s="1" t="s">
        <v>14</v>
      </c>
      <c r="B10" s="3" t="e">
        <f>_xlfn.STDEV.S(B3:B8)</f>
        <v>#DIV/0!</v>
      </c>
      <c r="C10" s="3">
        <f t="shared" ref="C10:D10" si="1">_xlfn.STDEV.S(C3:C8)</f>
        <v>9.6833189902360282</v>
      </c>
      <c r="D10" s="3">
        <f t="shared" si="1"/>
        <v>9.7166695254427946</v>
      </c>
      <c r="E10" s="3">
        <f>_xlfn.STDEV.S(E3:E8)</f>
        <v>4.6299028067552408</v>
      </c>
    </row>
    <row r="14" spans="1:5" x14ac:dyDescent="0.25">
      <c r="A14" t="s">
        <v>19</v>
      </c>
    </row>
    <row r="15" spans="1:5" ht="14.4" x14ac:dyDescent="0.25">
      <c r="A15" s="1"/>
      <c r="B15" s="1">
        <v>0</v>
      </c>
      <c r="C15" s="1">
        <v>1</v>
      </c>
      <c r="D15" s="1">
        <v>2</v>
      </c>
      <c r="E15" s="1">
        <v>3</v>
      </c>
    </row>
    <row r="16" spans="1:5" ht="14.4" x14ac:dyDescent="0.25">
      <c r="A16" s="1" t="s">
        <v>0</v>
      </c>
      <c r="B16" s="1"/>
      <c r="C16" s="1">
        <v>70.900000000000006</v>
      </c>
      <c r="D16" s="1">
        <v>24.700000000000017</v>
      </c>
      <c r="E16" s="1">
        <v>22</v>
      </c>
    </row>
    <row r="17" spans="1:5" ht="14.4" x14ac:dyDescent="0.25">
      <c r="A17" s="1" t="s">
        <v>1</v>
      </c>
      <c r="B17" s="1"/>
      <c r="C17" s="1">
        <v>58.199999999999989</v>
      </c>
      <c r="D17" s="1">
        <v>30.300000000000011</v>
      </c>
      <c r="E17" s="1">
        <v>22.399999999999977</v>
      </c>
    </row>
    <row r="18" spans="1:5" ht="14.4" x14ac:dyDescent="0.25">
      <c r="A18" s="1" t="s">
        <v>2</v>
      </c>
      <c r="B18" s="1"/>
      <c r="C18" s="1">
        <v>53</v>
      </c>
      <c r="D18" s="1">
        <v>25.5</v>
      </c>
      <c r="E18" s="1">
        <v>22.699999999999989</v>
      </c>
    </row>
    <row r="19" spans="1:5" ht="14.4" x14ac:dyDescent="0.25">
      <c r="A19" s="1" t="s">
        <v>3</v>
      </c>
      <c r="B19" s="1"/>
      <c r="C19" s="1">
        <v>48.900000000000006</v>
      </c>
      <c r="D19" s="1">
        <v>24.5</v>
      </c>
      <c r="E19" s="1">
        <v>20.400000000000006</v>
      </c>
    </row>
    <row r="20" spans="1:5" ht="14.4" x14ac:dyDescent="0.25">
      <c r="A20" s="1" t="s">
        <v>4</v>
      </c>
      <c r="B20" s="1"/>
      <c r="C20" s="1">
        <v>61.099999999999994</v>
      </c>
      <c r="D20" s="1">
        <v>21.300000000000011</v>
      </c>
      <c r="E20" s="1">
        <v>22.099999999999994</v>
      </c>
    </row>
    <row r="21" spans="1:5" ht="14.4" x14ac:dyDescent="0.25">
      <c r="A21" s="1" t="s">
        <v>5</v>
      </c>
      <c r="B21" s="1"/>
      <c r="C21" s="1">
        <v>45.400000000000006</v>
      </c>
      <c r="D21" s="1">
        <v>21.1</v>
      </c>
      <c r="E21" s="1">
        <v>18.900000000000006</v>
      </c>
    </row>
    <row r="22" spans="1:5" ht="14.4" x14ac:dyDescent="0.25">
      <c r="A22" s="1" t="s">
        <v>13</v>
      </c>
      <c r="B22" s="2"/>
      <c r="C22" s="2">
        <f>AVERAGE(C16:C21)</f>
        <v>56.25</v>
      </c>
      <c r="D22" s="2">
        <f>AVERAGE(D16:D21)</f>
        <v>24.566666666666674</v>
      </c>
      <c r="E22" s="2">
        <f>AVERAGE(E16:E21)</f>
        <v>21.416666666666661</v>
      </c>
    </row>
    <row r="23" spans="1:5" ht="14.4" x14ac:dyDescent="0.25">
      <c r="A23" s="1" t="s">
        <v>14</v>
      </c>
      <c r="B23" s="3"/>
      <c r="C23" s="3">
        <f>_xlfn.STDEV.S(C16:C21)</f>
        <v>9.2114602534017482</v>
      </c>
      <c r="D23" s="3">
        <f>_xlfn.STDEV.S(D16:D21)</f>
        <v>3.3601587264096269</v>
      </c>
      <c r="E23" s="3">
        <f>_xlfn.STDEV.S(E16:E21)</f>
        <v>1.4688998150543293</v>
      </c>
    </row>
    <row r="26" spans="1:5" ht="14.4" x14ac:dyDescent="0.25">
      <c r="A26" s="1" t="s">
        <v>16</v>
      </c>
      <c r="B26">
        <v>0</v>
      </c>
      <c r="C26">
        <v>1</v>
      </c>
      <c r="D26">
        <v>2</v>
      </c>
      <c r="E26">
        <v>3</v>
      </c>
    </row>
    <row r="27" spans="1:5" ht="14.4" x14ac:dyDescent="0.25">
      <c r="A27" s="1" t="s">
        <v>15</v>
      </c>
      <c r="B27" s="3"/>
      <c r="C27" s="3">
        <f t="shared" ref="C27:D27" si="2">C9</f>
        <v>53.666666666666664</v>
      </c>
      <c r="D27" s="3">
        <f t="shared" si="2"/>
        <v>59.316666666666663</v>
      </c>
      <c r="E27" s="3">
        <f t="shared" ref="E27" si="3">E9</f>
        <v>59.099999999999994</v>
      </c>
    </row>
    <row r="28" spans="1:5" ht="14.4" x14ac:dyDescent="0.25">
      <c r="A28" s="1" t="s">
        <v>12</v>
      </c>
      <c r="B28" s="3"/>
      <c r="C28" s="3">
        <f t="shared" ref="C28:E28" si="4">C22</f>
        <v>56.25</v>
      </c>
      <c r="D28" s="3">
        <f t="shared" si="4"/>
        <v>24.566666666666674</v>
      </c>
      <c r="E28" s="3">
        <f t="shared" si="4"/>
        <v>21.416666666666661</v>
      </c>
    </row>
    <row r="31" spans="1:5" ht="14.4" x14ac:dyDescent="0.25">
      <c r="A31" s="1" t="s">
        <v>14</v>
      </c>
    </row>
    <row r="32" spans="1:5" ht="14.4" x14ac:dyDescent="0.25">
      <c r="A32" s="1" t="s">
        <v>15</v>
      </c>
      <c r="B32" s="3"/>
      <c r="C32" s="3">
        <f t="shared" ref="C32:D32" si="5">C10</f>
        <v>9.6833189902360282</v>
      </c>
      <c r="D32" s="3">
        <f t="shared" si="5"/>
        <v>9.7166695254427946</v>
      </c>
      <c r="E32" s="3">
        <f t="shared" ref="E32" si="6">E10</f>
        <v>4.6299028067552408</v>
      </c>
    </row>
    <row r="33" spans="1:5" ht="14.4" x14ac:dyDescent="0.25">
      <c r="A33" s="1" t="s">
        <v>12</v>
      </c>
      <c r="B33" s="3"/>
      <c r="C33" s="3">
        <f t="shared" ref="C33:E33" si="7">C23</f>
        <v>9.2114602534017482</v>
      </c>
      <c r="D33" s="3">
        <f t="shared" si="7"/>
        <v>3.3601587264096269</v>
      </c>
      <c r="E33" s="3">
        <f t="shared" si="7"/>
        <v>1.4688998150543293</v>
      </c>
    </row>
    <row r="35" spans="1:5" ht="14.4" x14ac:dyDescent="0.25">
      <c r="A35" s="1" t="s">
        <v>17</v>
      </c>
      <c r="C35">
        <f>_xlfn.T.TEST(C3:C8,C16:C21,2,2)</f>
        <v>0.64604349601332633</v>
      </c>
      <c r="D35">
        <f t="shared" ref="D35:E35" si="8">_xlfn.T.TEST(D3:D8,D16:D21,2,2)</f>
        <v>8.7088505276569998E-6</v>
      </c>
      <c r="E35">
        <f t="shared" si="8"/>
        <v>3.5354821183896454E-9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2023-03-19T14:11:49Z</dcterms:modified>
</cp:coreProperties>
</file>