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907C833C-4ED8-49F7-9C5A-46D0D6A56A2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ody weigh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/>
  <c r="E35" i="1"/>
  <c r="B35" i="1"/>
  <c r="C9" i="1"/>
  <c r="C27" i="1" s="1"/>
  <c r="D9" i="1"/>
  <c r="D27" i="1" s="1"/>
  <c r="C10" i="1"/>
  <c r="C32" i="1" s="1"/>
  <c r="D10" i="1"/>
  <c r="D32" i="1" s="1"/>
  <c r="D28" i="1"/>
  <c r="E28" i="1"/>
  <c r="D33" i="1"/>
  <c r="D23" i="1"/>
  <c r="D22" i="1"/>
  <c r="C23" i="1"/>
  <c r="C33" i="1" s="1"/>
  <c r="C22" i="1"/>
  <c r="C28" i="1" s="1"/>
  <c r="E23" i="1"/>
  <c r="E33" i="1" s="1"/>
  <c r="B23" i="1"/>
  <c r="B33" i="1" s="1"/>
  <c r="E22" i="1"/>
  <c r="B22" i="1"/>
  <c r="B28" i="1" s="1"/>
  <c r="E10" i="1"/>
  <c r="E32" i="1" s="1"/>
  <c r="B10" i="1"/>
  <c r="B32" i="1" s="1"/>
  <c r="E9" i="1"/>
  <c r="E27" i="1" s="1"/>
  <c r="B9" i="1"/>
  <c r="B27" i="1" s="1"/>
</calcChain>
</file>

<file path=xl/sharedStrings.xml><?xml version="1.0" encoding="utf-8"?>
<sst xmlns="http://schemas.openxmlformats.org/spreadsheetml/2006/main" count="26" uniqueCount="21">
  <si>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</si>
  <si>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</si>
  <si>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</si>
  <si>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</si>
  <si>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</si>
  <si>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</si>
  <si>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</si>
  <si>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</si>
  <si>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</si>
  <si>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</si>
  <si>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</si>
  <si>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</si>
  <si>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</si>
  <si>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</si>
  <si>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</si>
  <si>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</si>
  <si>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</si>
  <si>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T-Test</t>
    <phoneticPr fontId="2" type="noConversion"/>
  </si>
  <si>
    <t>control</t>
    <phoneticPr fontId="2" type="noConversion"/>
  </si>
  <si>
    <t>Fasting</t>
    <phoneticPr fontId="2" type="noConversion"/>
  </si>
  <si>
    <t>body weight (g)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</si>
</sst>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177" fontId="1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8873766344819"/>
          <c:y val="5.0925925925925923E-2"/>
          <c:w val="0.73663584755525469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'body weight'!$A$27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'body weight'!$B$32:$E$32</c:f>
                <c:numCache>
                  <c:formatCode>General</c:formatCode>
                  <c:ptCount val="4"/>
                  <c:pt idx="0">
                    <c:v>16.958115068210468</c:v>
                  </c:pt>
                  <c:pt idx="1">
                    <c:v>17.212253387243244</c:v>
                  </c:pt>
                  <c:pt idx="2">
                    <c:v>17.603493971368295</c:v>
                  </c:pt>
                  <c:pt idx="3">
                    <c:v>19.505118986221703</c:v>
                  </c:pt>
                </c:numCache>
              </c:numRef>
            </c:plus>
            <c:minus>
              <c:numRef>
                <c:f>'body weight'!$B$32:$E$32</c:f>
                <c:numCache>
                  <c:formatCode>General</c:formatCode>
                  <c:ptCount val="4"/>
                  <c:pt idx="0">
                    <c:v>16.958115068210468</c:v>
                  </c:pt>
                  <c:pt idx="1">
                    <c:v>17.212253387243244</c:v>
                  </c:pt>
                  <c:pt idx="2">
                    <c:v>17.603493971368295</c:v>
                  </c:pt>
                  <c:pt idx="3">
                    <c:v>19.505118986221703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'body weight'!$B$26:$E$26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'body weight'!$B$27:$E$27</c:f>
              <c:numCache>
                <c:formatCode>0.0</c:formatCode>
                <c:ptCount val="4"/>
                <c:pt idx="0">
                  <c:v>205.81666666666663</c:v>
                </c:pt>
                <c:pt idx="1">
                  <c:v>206.11666666666667</c:v>
                </c:pt>
                <c:pt idx="2">
                  <c:v>212.24999999999997</c:v>
                </c:pt>
                <c:pt idx="3">
                  <c:v>218.58333333333334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'body weight'!$A$28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'body weight'!$B$33:$E$33</c:f>
                <c:numCache>
                  <c:formatCode>General</c:formatCode>
                  <c:ptCount val="4"/>
                  <c:pt idx="0">
                    <c:v>12.892478427362214</c:v>
                  </c:pt>
                  <c:pt idx="1">
                    <c:v>7.8122339954714599</c:v>
                  </c:pt>
                  <c:pt idx="2">
                    <c:v>5.4065392504509457</c:v>
                  </c:pt>
                  <c:pt idx="3">
                    <c:v>4.3439229581872922</c:v>
                  </c:pt>
                </c:numCache>
              </c:numRef>
            </c:plus>
            <c:minus>
              <c:numRef>
                <c:f>'body weight'!$B$33:$E$33</c:f>
                <c:numCache>
                  <c:formatCode>General</c:formatCode>
                  <c:ptCount val="4"/>
                  <c:pt idx="0">
                    <c:v>12.892478427362214</c:v>
                  </c:pt>
                  <c:pt idx="1">
                    <c:v>7.8122339954714599</c:v>
                  </c:pt>
                  <c:pt idx="2">
                    <c:v>5.4065392504509457</c:v>
                  </c:pt>
                  <c:pt idx="3">
                    <c:v>4.3439229581872922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'body weight'!$B$26:$E$26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'body weight'!$B$28:$E$28</c:f>
              <c:numCache>
                <c:formatCode>0.0</c:formatCode>
                <c:ptCount val="4"/>
                <c:pt idx="0">
                  <c:v>203.29999999999998</c:v>
                </c:pt>
                <c:pt idx="1">
                  <c:v>201.45000000000002</c:v>
                </c:pt>
                <c:pt idx="2">
                  <c:v>173.93333333333337</c:v>
                </c:pt>
                <c:pt idx="3">
                  <c:v>161.71666666666667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Day</a:t>
                </a:r>
                <a:endParaRPr lang="zh-CN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 val="autoZero"/>
        <c:crossBetween val="midCat"/>
        <c:majorUnit val="1"/>
      </c:valAx>
      <c:valAx>
        <c:axId val="19468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/>
                  <a:t>body</a:t>
                </a:r>
                <a:r>
                  <a:rPr lang="en-US" altLang="zh-CN" sz="1200" baseline="0"/>
                  <a:t> weight</a:t>
                </a:r>
                <a:r>
                  <a:rPr lang="en-US" altLang="zh-CN" sz="1200"/>
                  <a:t>(g)</a:t>
                </a:r>
                <a:endParaRPr lang="zh-CN" altLang="en-US" sz="1200"/>
              </a:p>
            </c:rich>
          </c:tx>
          <c:layout>
            <c:manualLayout>
              <c:xMode val="edge"/>
              <c:yMode val="edge"/>
              <c:x val="1.7915973960331528E-2"/>
              <c:y val="0.23392065122294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912483224664789"/>
          <c:y val="6.5392971711869349E-2"/>
          <c:w val="0.46248789422712533"/>
          <c:h val="0.1383107319918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23</xdr:row>
      <xdr:rowOff>60960</xdr:rowOff>
    </xdr:from>
    <xdr:to>
      <xdr:col>11</xdr:col>
      <xdr:colOff>22860</xdr:colOff>
      <xdr:row>38</xdr:row>
      <xdr:rowOff>15240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13" workbookViewId="0">
      <selection activeCell="C23" sqref="C23"/>
    </sheetView>
  </sheetViews>
  <sheetFormatPr defaultRowHeight="13.8" x14ac:dyDescent="0.25"/>
  <sheetData>
    <row r="1" spans="1:5" x14ac:dyDescent="0.25">
      <c r="A1" t="s">
        <v>18</v>
      </c>
      <c r="B1" t="s">
        <v>20</v>
      </c>
    </row>
    <row r="2" spans="1:5" ht="14.4" x14ac:dyDescent="0.25">
      <c r="A2" s="1"/>
      <c r="B2" s="1">
        <v>0</v>
      </c>
      <c r="C2" s="1">
        <v>1</v>
      </c>
      <c r="D2" s="1">
        <v>2</v>
      </c>
      <c r="E2" s="1">
        <v>3</v>
      </c>
    </row>
    <row r="3" spans="1:5" ht="14.4" x14ac:dyDescent="0.25">
      <c r="A3" s="1" t="s">
        <v>6</v>
      </c>
      <c r="B3" s="1">
        <v>233</v>
      </c>
      <c r="C3" s="1">
        <v>237.6</v>
      </c>
      <c r="D3" s="1">
        <v>244.2</v>
      </c>
      <c r="E3" s="1">
        <v>253.2</v>
      </c>
    </row>
    <row r="4" spans="1:5" ht="14.4" x14ac:dyDescent="0.25">
      <c r="A4" s="1" t="s">
        <v>7</v>
      </c>
      <c r="B4" s="1">
        <v>194.2</v>
      </c>
      <c r="C4" s="1">
        <v>192.5</v>
      </c>
      <c r="D4" s="1">
        <v>195.6</v>
      </c>
      <c r="E4" s="1">
        <v>201.3</v>
      </c>
    </row>
    <row r="5" spans="1:5" ht="14.4" x14ac:dyDescent="0.25">
      <c r="A5" s="1" t="s">
        <v>8</v>
      </c>
      <c r="B5" s="1">
        <v>220.8</v>
      </c>
      <c r="C5" s="1">
        <v>212.8</v>
      </c>
      <c r="D5" s="1">
        <v>216.3</v>
      </c>
      <c r="E5" s="1">
        <v>225.2</v>
      </c>
    </row>
    <row r="6" spans="1:5" ht="14.4" x14ac:dyDescent="0.25">
      <c r="A6" s="1" t="s">
        <v>9</v>
      </c>
      <c r="B6" s="1">
        <v>195.2</v>
      </c>
      <c r="C6" s="1">
        <v>196.3</v>
      </c>
      <c r="D6" s="1">
        <v>202.5</v>
      </c>
      <c r="E6" s="1">
        <v>207.4</v>
      </c>
    </row>
    <row r="7" spans="1:5" ht="14.4" x14ac:dyDescent="0.25">
      <c r="A7" s="1" t="s">
        <v>10</v>
      </c>
      <c r="B7" s="1">
        <v>199.6</v>
      </c>
      <c r="C7" s="4">
        <v>204</v>
      </c>
      <c r="D7" s="1">
        <v>214.3</v>
      </c>
      <c r="E7" s="4">
        <v>221</v>
      </c>
    </row>
    <row r="8" spans="1:5" ht="14.4" x14ac:dyDescent="0.25">
      <c r="A8" s="1" t="s">
        <v>11</v>
      </c>
      <c r="B8" s="1">
        <v>192.1</v>
      </c>
      <c r="C8" s="1">
        <v>193.5</v>
      </c>
      <c r="D8" s="1">
        <v>200.6</v>
      </c>
      <c r="E8" s="1">
        <v>203.4</v>
      </c>
    </row>
    <row r="9" spans="1:5" ht="14.4" x14ac:dyDescent="0.25">
      <c r="A9" s="1" t="s">
        <v>13</v>
      </c>
      <c r="B9" s="2">
        <f>AVERAGE(B3:B8)</f>
        <v>205.81666666666663</v>
      </c>
      <c r="C9" s="2">
        <f t="shared" ref="C9:D9" si="0">AVERAGE(C3:C8)</f>
        <v>206.11666666666667</v>
      </c>
      <c r="D9" s="2">
        <f t="shared" si="0"/>
        <v>212.24999999999997</v>
      </c>
      <c r="E9" s="2">
        <f>AVERAGE(E3:E8)</f>
        <v>218.58333333333334</v>
      </c>
    </row>
    <row r="10" spans="1:5" ht="14.4" x14ac:dyDescent="0.25">
      <c r="A10" s="1" t="s">
        <v>14</v>
      </c>
      <c r="B10" s="3">
        <f>_xlfn.STDEV.S(B3:B8)</f>
        <v>16.958115068210468</v>
      </c>
      <c r="C10" s="3">
        <f t="shared" ref="C10:D10" si="1">_xlfn.STDEV.S(C3:C8)</f>
        <v>17.212253387243244</v>
      </c>
      <c r="D10" s="3">
        <f t="shared" si="1"/>
        <v>17.603493971368295</v>
      </c>
      <c r="E10" s="3">
        <f>_xlfn.STDEV.S(E3:E8)</f>
        <v>19.505118986221703</v>
      </c>
    </row>
    <row r="14" spans="1:5" x14ac:dyDescent="0.25">
      <c r="A14" t="s">
        <v>19</v>
      </c>
    </row>
    <row r="15" spans="1:5" ht="14.4" x14ac:dyDescent="0.25">
      <c r="A15" s="1"/>
      <c r="B15" s="1">
        <v>0</v>
      </c>
      <c r="C15" s="1">
        <v>1</v>
      </c>
      <c r="D15" s="1">
        <v>2</v>
      </c>
      <c r="E15" s="1">
        <v>3</v>
      </c>
    </row>
    <row r="16" spans="1:5" ht="14.4" x14ac:dyDescent="0.25">
      <c r="A16" s="1" t="s">
        <v>0</v>
      </c>
      <c r="B16" s="1">
        <v>207.5</v>
      </c>
      <c r="C16" s="1">
        <v>208.4</v>
      </c>
      <c r="D16" s="1">
        <v>179.5</v>
      </c>
      <c r="E16" s="1">
        <v>167.5</v>
      </c>
    </row>
    <row r="17" spans="1:5" ht="14.4" x14ac:dyDescent="0.25">
      <c r="A17" s="1" t="s">
        <v>1</v>
      </c>
      <c r="B17" s="1">
        <v>186.2</v>
      </c>
      <c r="C17" s="1">
        <v>199.2</v>
      </c>
      <c r="D17" s="1">
        <v>170.6</v>
      </c>
      <c r="E17" s="1">
        <v>157.80000000000001</v>
      </c>
    </row>
    <row r="18" spans="1:5" ht="14.4" x14ac:dyDescent="0.25">
      <c r="A18" s="1" t="s">
        <v>2</v>
      </c>
      <c r="B18" s="1">
        <v>194</v>
      </c>
      <c r="C18" s="1">
        <v>193.1</v>
      </c>
      <c r="D18" s="1">
        <v>169.4</v>
      </c>
      <c r="E18" s="1">
        <v>157.5</v>
      </c>
    </row>
    <row r="19" spans="1:5" ht="14.4" x14ac:dyDescent="0.25">
      <c r="A19" s="1" t="s">
        <v>3</v>
      </c>
      <c r="B19" s="1">
        <v>200.8</v>
      </c>
      <c r="C19" s="1">
        <v>191.8</v>
      </c>
      <c r="D19" s="1">
        <v>167.4</v>
      </c>
      <c r="E19" s="1">
        <v>158.6</v>
      </c>
    </row>
    <row r="20" spans="1:5" ht="14.4" x14ac:dyDescent="0.25">
      <c r="A20" s="1" t="s">
        <v>4</v>
      </c>
      <c r="B20" s="1">
        <v>223.5</v>
      </c>
      <c r="C20" s="1">
        <v>208.6</v>
      </c>
      <c r="D20" s="1">
        <v>179.3</v>
      </c>
      <c r="E20" s="1">
        <v>165.7</v>
      </c>
    </row>
    <row r="21" spans="1:5" ht="14.4" x14ac:dyDescent="0.25">
      <c r="A21" s="1" t="s">
        <v>5</v>
      </c>
      <c r="B21" s="1">
        <v>207.8</v>
      </c>
      <c r="C21" s="1">
        <v>207.6</v>
      </c>
      <c r="D21" s="1">
        <v>177.4</v>
      </c>
      <c r="E21" s="1">
        <v>163.19999999999999</v>
      </c>
    </row>
    <row r="22" spans="1:5" ht="14.4" x14ac:dyDescent="0.25">
      <c r="A22" s="1" t="s">
        <v>13</v>
      </c>
      <c r="B22" s="2">
        <f>AVERAGE(B16:B21)</f>
        <v>203.29999999999998</v>
      </c>
      <c r="C22" s="2">
        <f>AVERAGE(C16:C21)</f>
        <v>201.45000000000002</v>
      </c>
      <c r="D22" s="2">
        <f>AVERAGE(D16:D21)</f>
        <v>173.93333333333337</v>
      </c>
      <c r="E22" s="2">
        <f>AVERAGE(E16:E21)</f>
        <v>161.71666666666667</v>
      </c>
    </row>
    <row r="23" spans="1:5" ht="14.4" x14ac:dyDescent="0.25">
      <c r="A23" s="1" t="s">
        <v>14</v>
      </c>
      <c r="B23" s="3">
        <f>_xlfn.STDEV.S(B16:B21)</f>
        <v>12.892478427362214</v>
      </c>
      <c r="C23" s="3">
        <f>_xlfn.STDEV.S(C16:C21)</f>
        <v>7.8122339954714599</v>
      </c>
      <c r="D23" s="3">
        <f>_xlfn.STDEV.S(D16:D21)</f>
        <v>5.4065392504509457</v>
      </c>
      <c r="E23" s="3">
        <f>_xlfn.STDEV.S(E16:E21)</f>
        <v>4.3439229581872922</v>
      </c>
    </row>
    <row r="26" spans="1:5" ht="14.4" x14ac:dyDescent="0.25">
      <c r="A26" s="1" t="s">
        <v>16</v>
      </c>
      <c r="B26">
        <v>0</v>
      </c>
      <c r="C26">
        <v>1</v>
      </c>
      <c r="D26">
        <v>2</v>
      </c>
      <c r="E26">
        <v>3</v>
      </c>
    </row>
    <row r="27" spans="1:5" ht="14.4" x14ac:dyDescent="0.25">
      <c r="A27" s="1" t="s">
        <v>15</v>
      </c>
      <c r="B27" s="3">
        <f>B9</f>
        <v>205.81666666666663</v>
      </c>
      <c r="C27" s="3">
        <f t="shared" ref="C27:D27" si="2">C9</f>
        <v>206.11666666666667</v>
      </c>
      <c r="D27" s="3">
        <f t="shared" si="2"/>
        <v>212.24999999999997</v>
      </c>
      <c r="E27" s="3">
        <f t="shared" ref="E27" si="3">E9</f>
        <v>218.58333333333334</v>
      </c>
    </row>
    <row r="28" spans="1:5" ht="14.4" x14ac:dyDescent="0.25">
      <c r="A28" s="1" t="s">
        <v>12</v>
      </c>
      <c r="B28" s="3">
        <f>B22</f>
        <v>203.29999999999998</v>
      </c>
      <c r="C28" s="3">
        <f t="shared" ref="C28:E28" si="4">C22</f>
        <v>201.45000000000002</v>
      </c>
      <c r="D28" s="3">
        <f t="shared" si="4"/>
        <v>173.93333333333337</v>
      </c>
      <c r="E28" s="3">
        <f t="shared" si="4"/>
        <v>161.71666666666667</v>
      </c>
    </row>
    <row r="31" spans="1:5" ht="14.4" x14ac:dyDescent="0.25">
      <c r="A31" s="1" t="s">
        <v>14</v>
      </c>
    </row>
    <row r="32" spans="1:5" ht="14.4" x14ac:dyDescent="0.25">
      <c r="A32" s="1" t="s">
        <v>15</v>
      </c>
      <c r="B32" s="3">
        <f>B10</f>
        <v>16.958115068210468</v>
      </c>
      <c r="C32" s="3">
        <f t="shared" ref="C32:D32" si="5">C10</f>
        <v>17.212253387243244</v>
      </c>
      <c r="D32" s="3">
        <f t="shared" si="5"/>
        <v>17.603493971368295</v>
      </c>
      <c r="E32" s="3">
        <f t="shared" ref="E32" si="6">E10</f>
        <v>19.505118986221703</v>
      </c>
    </row>
    <row r="33" spans="1:5" ht="14.4" x14ac:dyDescent="0.25">
      <c r="A33" s="1" t="s">
        <v>12</v>
      </c>
      <c r="B33" s="3">
        <f>B23</f>
        <v>12.892478427362214</v>
      </c>
      <c r="C33" s="3">
        <f t="shared" ref="C33:E33" si="7">C23</f>
        <v>7.8122339954714599</v>
      </c>
      <c r="D33" s="3">
        <f t="shared" si="7"/>
        <v>5.4065392504509457</v>
      </c>
      <c r="E33" s="3">
        <f t="shared" si="7"/>
        <v>4.3439229581872922</v>
      </c>
    </row>
    <row r="35" spans="1:5" ht="14.4" x14ac:dyDescent="0.25">
      <c r="A35" s="1" t="s">
        <v>17</v>
      </c>
      <c r="B35">
        <f>_xlfn.T.TEST(B3:B8,B16:B21,2,2)</f>
        <v>0.77819961033110696</v>
      </c>
      <c r="C35">
        <f t="shared" ref="C35:E35" si="8">_xlfn.T.TEST(C3:C8,C16:C21,2,2)</f>
        <v>0.55882160910569267</v>
      </c>
      <c r="D35">
        <f t="shared" si="8"/>
        <v>4.6625466414099495E-4</v>
      </c>
      <c r="E35">
        <f t="shared" si="8"/>
        <v>3.8496791800356833E-5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body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2023-03-19T14:18:12Z</dcterms:modified>
</cp:coreProperties>
</file>