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35C10009-5B16-4788-83E7-1C5A0B5AC18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ody weigh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G50" i="1"/>
  <c r="D51" i="1"/>
  <c r="B53" i="1"/>
  <c r="H44" i="1"/>
  <c r="H59" i="1" s="1"/>
  <c r="G44" i="1"/>
  <c r="G59" i="1" s="1"/>
  <c r="F44" i="1"/>
  <c r="F59" i="1" s="1"/>
  <c r="E44" i="1"/>
  <c r="E59" i="1" s="1"/>
  <c r="D44" i="1"/>
  <c r="D59" i="1" s="1"/>
  <c r="C44" i="1"/>
  <c r="C59" i="1" s="1"/>
  <c r="B44" i="1"/>
  <c r="B59" i="1" s="1"/>
  <c r="H43" i="1"/>
  <c r="H53" i="1" s="1"/>
  <c r="G43" i="1"/>
  <c r="G53" i="1" s="1"/>
  <c r="F43" i="1"/>
  <c r="F53" i="1" s="1"/>
  <c r="E43" i="1"/>
  <c r="E53" i="1" s="1"/>
  <c r="D43" i="1"/>
  <c r="D53" i="1" s="1"/>
  <c r="C43" i="1"/>
  <c r="C53" i="1" s="1"/>
  <c r="B43" i="1"/>
  <c r="H34" i="1"/>
  <c r="H58" i="1" s="1"/>
  <c r="G34" i="1"/>
  <c r="G58" i="1" s="1"/>
  <c r="F34" i="1"/>
  <c r="F58" i="1" s="1"/>
  <c r="E34" i="1"/>
  <c r="E58" i="1" s="1"/>
  <c r="D34" i="1"/>
  <c r="D58" i="1" s="1"/>
  <c r="C34" i="1"/>
  <c r="C58" i="1" s="1"/>
  <c r="B34" i="1"/>
  <c r="B58" i="1" s="1"/>
  <c r="H33" i="1"/>
  <c r="H52" i="1" s="1"/>
  <c r="G33" i="1"/>
  <c r="G52" i="1" s="1"/>
  <c r="F33" i="1"/>
  <c r="F52" i="1" s="1"/>
  <c r="E33" i="1"/>
  <c r="E52" i="1" s="1"/>
  <c r="D33" i="1"/>
  <c r="D52" i="1" s="1"/>
  <c r="C33" i="1"/>
  <c r="C52" i="1" s="1"/>
  <c r="B33" i="1"/>
  <c r="B52" i="1" s="1"/>
  <c r="H23" i="1"/>
  <c r="H57" i="1" s="1"/>
  <c r="G23" i="1"/>
  <c r="G57" i="1" s="1"/>
  <c r="F23" i="1"/>
  <c r="E23" i="1"/>
  <c r="E57" i="1" s="1"/>
  <c r="D23" i="1"/>
  <c r="D57" i="1" s="1"/>
  <c r="C23" i="1"/>
  <c r="C57" i="1" s="1"/>
  <c r="B23" i="1"/>
  <c r="B57" i="1" s="1"/>
  <c r="H22" i="1"/>
  <c r="H51" i="1" s="1"/>
  <c r="G22" i="1"/>
  <c r="G51" i="1" s="1"/>
  <c r="F22" i="1"/>
  <c r="F51" i="1" s="1"/>
  <c r="E22" i="1"/>
  <c r="E51" i="1" s="1"/>
  <c r="D22" i="1"/>
  <c r="C22" i="1"/>
  <c r="C51" i="1" s="1"/>
  <c r="B22" i="1"/>
  <c r="B51" i="1" s="1"/>
  <c r="F9" i="1"/>
  <c r="F50" i="1" s="1"/>
  <c r="G9" i="1"/>
  <c r="H9" i="1"/>
  <c r="H50" i="1" s="1"/>
  <c r="F10" i="1"/>
  <c r="F56" i="1" s="1"/>
  <c r="G10" i="1"/>
  <c r="G56" i="1" s="1"/>
  <c r="H10" i="1"/>
  <c r="H56" i="1" s="1"/>
  <c r="C9" i="1"/>
  <c r="C50" i="1" s="1"/>
  <c r="D9" i="1"/>
  <c r="D50" i="1" s="1"/>
  <c r="C10" i="1"/>
  <c r="C56" i="1" s="1"/>
  <c r="D10" i="1"/>
  <c r="D56" i="1" s="1"/>
  <c r="E10" i="1"/>
  <c r="E56" i="1" s="1"/>
  <c r="B10" i="1"/>
  <c r="B56" i="1" s="1"/>
  <c r="E9" i="1"/>
  <c r="E50" i="1" s="1"/>
  <c r="B9" i="1"/>
  <c r="B50" i="1" s="1"/>
</calcChain>
</file>

<file path=xl/sharedStrings.xml><?xml version="1.0" encoding="utf-8"?>
<sst xmlns="http://schemas.openxmlformats.org/spreadsheetml/2006/main" count="46" uniqueCount="31">
  <si>
    <t>normal</t>
    <phoneticPr fontId="2" type="noConversion"/>
  </si>
  <si>
    <t>Mean</t>
    <phoneticPr fontId="2" type="noConversion"/>
  </si>
  <si>
    <t>SD</t>
    <phoneticPr fontId="2" type="noConversion"/>
  </si>
  <si>
    <t>mean</t>
    <phoneticPr fontId="2" type="noConversion"/>
  </si>
  <si>
    <t>3/4</t>
    <phoneticPr fontId="2" type="noConversion"/>
  </si>
  <si>
    <t>DF4-7-1</t>
  </si>
  <si>
    <t>CF8-10-2</t>
  </si>
  <si>
    <t>CF8-10-3</t>
  </si>
  <si>
    <t>CF8-10-4</t>
  </si>
  <si>
    <t>CF8-10-5</t>
  </si>
  <si>
    <t>CF8-10-6</t>
  </si>
  <si>
    <t>CF8-11-1</t>
  </si>
  <si>
    <t>CF8-11-2</t>
  </si>
  <si>
    <t>CF8-12-3</t>
  </si>
  <si>
    <t>CF8-12-4</t>
  </si>
  <si>
    <t>CF8-12-5</t>
  </si>
  <si>
    <t>CF8-12-6</t>
  </si>
  <si>
    <t>CF8-12-1</t>
  </si>
  <si>
    <t>CF8-12-2</t>
  </si>
  <si>
    <t>CF8-11-3</t>
  </si>
  <si>
    <t>CF8-11-4</t>
  </si>
  <si>
    <t>CF8-15</t>
    <phoneticPr fontId="2" type="noConversion"/>
  </si>
  <si>
    <t>2/4</t>
    <phoneticPr fontId="2" type="noConversion"/>
  </si>
  <si>
    <t>1/4</t>
    <phoneticPr fontId="2" type="noConversion"/>
  </si>
  <si>
    <t>CF8-14-1</t>
  </si>
  <si>
    <t>CF8-14-2</t>
  </si>
  <si>
    <t>CF8-14-3</t>
  </si>
  <si>
    <t>CF8-14-4</t>
  </si>
  <si>
    <t>CF8-14-5</t>
  </si>
  <si>
    <t>CF8-14-6</t>
  </si>
  <si>
    <t>4/4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</si>
</sst>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/>
    <xf numFmtId="0" fontId="1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177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8873766344819"/>
          <c:y val="5.0925925925925923E-2"/>
          <c:w val="0.73663584755525469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'body weight'!$A$50</c:f>
              <c:strCache>
                <c:ptCount val="1"/>
                <c:pt idx="0">
                  <c:v>4/4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'body weight'!$B$56:$H$56</c:f>
                <c:numCache>
                  <c:formatCode>General</c:formatCode>
                  <c:ptCount val="7"/>
                  <c:pt idx="0">
                    <c:v>10.770283190334412</c:v>
                  </c:pt>
                  <c:pt idx="1">
                    <c:v>11.885733745405318</c:v>
                  </c:pt>
                  <c:pt idx="2">
                    <c:v>11.939081483374956</c:v>
                  </c:pt>
                  <c:pt idx="3">
                    <c:v>11.646530241521152</c:v>
                  </c:pt>
                  <c:pt idx="4">
                    <c:v>11.859637431220232</c:v>
                  </c:pt>
                  <c:pt idx="5">
                    <c:v>12.571515421777917</c:v>
                  </c:pt>
                  <c:pt idx="6">
                    <c:v>11.413442367080439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'body weight'!$B$49:$H$49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'body weight'!$B$50:$H$50</c:f>
              <c:numCache>
                <c:formatCode>0.0</c:formatCode>
                <c:ptCount val="7"/>
                <c:pt idx="0">
                  <c:v>198.75</c:v>
                </c:pt>
                <c:pt idx="1">
                  <c:v>204.73333333333332</c:v>
                </c:pt>
                <c:pt idx="2">
                  <c:v>209.28333333333333</c:v>
                </c:pt>
                <c:pt idx="3">
                  <c:v>216.98333333333335</c:v>
                </c:pt>
                <c:pt idx="4">
                  <c:v>225.64999999999998</c:v>
                </c:pt>
                <c:pt idx="5">
                  <c:v>234.54999999999998</c:v>
                </c:pt>
                <c:pt idx="6">
                  <c:v>234.73333333333332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'body weight'!$A$51</c:f>
              <c:strCache>
                <c:ptCount val="1"/>
                <c:pt idx="0">
                  <c:v>3/4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'body weight'!$B$57:$H$57</c:f>
                <c:numCache>
                  <c:formatCode>General</c:formatCode>
                  <c:ptCount val="7"/>
                  <c:pt idx="0">
                    <c:v>4.3607338831898517</c:v>
                  </c:pt>
                  <c:pt idx="1">
                    <c:v>14.753948624012484</c:v>
                  </c:pt>
                  <c:pt idx="2">
                    <c:v>13.557199809203471</c:v>
                  </c:pt>
                  <c:pt idx="3">
                    <c:v>14.168756708570688</c:v>
                  </c:pt>
                  <c:pt idx="4">
                    <c:v>14.56594201096059</c:v>
                  </c:pt>
                  <c:pt idx="5">
                    <c:v>14.02150728939891</c:v>
                  </c:pt>
                  <c:pt idx="6">
                    <c:v>12.341420771802031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'body weight'!$B$49:$H$49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'body weight'!$B$51:$H$51</c:f>
              <c:numCache>
                <c:formatCode>0.0</c:formatCode>
                <c:ptCount val="7"/>
                <c:pt idx="0">
                  <c:v>195.29999999999998</c:v>
                </c:pt>
                <c:pt idx="1">
                  <c:v>192.15</c:v>
                </c:pt>
                <c:pt idx="2">
                  <c:v>194.58333333333334</c:v>
                </c:pt>
                <c:pt idx="3">
                  <c:v>192.2833333333333</c:v>
                </c:pt>
                <c:pt idx="4">
                  <c:v>198.66666666666666</c:v>
                </c:pt>
                <c:pt idx="5">
                  <c:v>199.0333333333333</c:v>
                </c:pt>
                <c:pt idx="6">
                  <c:v>200.0333333333333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ser>
          <c:idx val="2"/>
          <c:order val="2"/>
          <c:tx>
            <c:strRef>
              <c:f>'body weight'!$A$52</c:f>
              <c:strCache>
                <c:ptCount val="1"/>
                <c:pt idx="0">
                  <c:v>2/4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'body weight'!$B$58:$H$58</c:f>
                <c:numCache>
                  <c:formatCode>General</c:formatCode>
                  <c:ptCount val="7"/>
                  <c:pt idx="0">
                    <c:v>23.371043337144151</c:v>
                  </c:pt>
                  <c:pt idx="1">
                    <c:v>27.029126265321175</c:v>
                  </c:pt>
                  <c:pt idx="2">
                    <c:v>26.822428425976764</c:v>
                  </c:pt>
                  <c:pt idx="3">
                    <c:v>27.632299940468329</c:v>
                  </c:pt>
                  <c:pt idx="4">
                    <c:v>30.410371037964364</c:v>
                  </c:pt>
                  <c:pt idx="5">
                    <c:v>30.807428757795876</c:v>
                  </c:pt>
                  <c:pt idx="6">
                    <c:v>30.351188883908275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'body weight'!$B$49:$H$49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'body weight'!$B$52:$H$52</c:f>
              <c:numCache>
                <c:formatCode>0.0</c:formatCode>
                <c:ptCount val="7"/>
                <c:pt idx="0">
                  <c:v>199.88333333333333</c:v>
                </c:pt>
                <c:pt idx="1">
                  <c:v>195.38333333333333</c:v>
                </c:pt>
                <c:pt idx="2">
                  <c:v>193.26666666666668</c:v>
                </c:pt>
                <c:pt idx="3">
                  <c:v>187.6</c:v>
                </c:pt>
                <c:pt idx="4">
                  <c:v>187.73333333333335</c:v>
                </c:pt>
                <c:pt idx="5">
                  <c:v>182.58333333333334</c:v>
                </c:pt>
                <c:pt idx="6">
                  <c:v>181.26666666666665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F3-4709-B9E4-5E1667F6571E}"/>
            </c:ext>
          </c:extLst>
        </c:ser>
        <c:ser>
          <c:idx val="3"/>
          <c:order val="3"/>
          <c:tx>
            <c:strRef>
              <c:f>'body weight'!$A$53</c:f>
              <c:strCache>
                <c:ptCount val="1"/>
                <c:pt idx="0">
                  <c:v>1/4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'body weight'!$B$59:$H$59</c:f>
                <c:numCache>
                  <c:formatCode>General</c:formatCode>
                  <c:ptCount val="7"/>
                  <c:pt idx="0">
                    <c:v>6.8560678720872268</c:v>
                  </c:pt>
                  <c:pt idx="1">
                    <c:v>7.3736467685038134</c:v>
                  </c:pt>
                  <c:pt idx="2">
                    <c:v>8.6504142482696587</c:v>
                  </c:pt>
                  <c:pt idx="3">
                    <c:v>10.510455112252117</c:v>
                  </c:pt>
                  <c:pt idx="4">
                    <c:v>10.393010471786633</c:v>
                  </c:pt>
                  <c:pt idx="5">
                    <c:v>10.164972536444294</c:v>
                  </c:pt>
                  <c:pt idx="6">
                    <c:v>10.705029970376859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'body weight'!$B$49:$H$49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'body weight'!$B$53:$H$53</c:f>
              <c:numCache>
                <c:formatCode>0.0</c:formatCode>
                <c:ptCount val="7"/>
                <c:pt idx="0">
                  <c:v>199.61666666666667</c:v>
                </c:pt>
                <c:pt idx="1">
                  <c:v>184.76666666666668</c:v>
                </c:pt>
                <c:pt idx="2">
                  <c:v>180.01666666666668</c:v>
                </c:pt>
                <c:pt idx="3">
                  <c:v>170.51666666666668</c:v>
                </c:pt>
                <c:pt idx="4">
                  <c:v>161.53333333333333</c:v>
                </c:pt>
                <c:pt idx="5">
                  <c:v>153.63333333333335</c:v>
                </c:pt>
                <c:pt idx="6">
                  <c:v>147.41666666666666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F3-4709-B9E4-5E1667F6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Day</a:t>
                </a:r>
                <a:endParaRPr lang="zh-CN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 val="autoZero"/>
        <c:crossBetween val="midCat"/>
        <c:majorUnit val="1"/>
      </c:valAx>
      <c:valAx>
        <c:axId val="19468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body</a:t>
                </a:r>
                <a:r>
                  <a:rPr lang="en-US" altLang="zh-CN" sz="1200" baseline="0"/>
                  <a:t> weight</a:t>
                </a:r>
                <a:r>
                  <a:rPr lang="en-US" altLang="zh-CN" sz="1200"/>
                  <a:t>(g)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7915973960331528E-2"/>
              <c:y val="0.23392065122294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66847726921837"/>
          <c:y val="0.50500665677659862"/>
          <c:w val="0.33805879545805434"/>
          <c:h val="0.24577351744075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44</xdr:row>
      <xdr:rowOff>53340</xdr:rowOff>
    </xdr:from>
    <xdr:to>
      <xdr:col>14</xdr:col>
      <xdr:colOff>167640</xdr:colOff>
      <xdr:row>58</xdr:row>
      <xdr:rowOff>167640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34" workbookViewId="0">
      <selection activeCell="B56" sqref="B56:H59"/>
    </sheetView>
  </sheetViews>
  <sheetFormatPr defaultRowHeight="13.8" x14ac:dyDescent="0.25"/>
  <sheetData>
    <row r="1" spans="1:8" x14ac:dyDescent="0.25">
      <c r="A1" t="s">
        <v>0</v>
      </c>
    </row>
    <row r="2" spans="1:8" ht="14.4" x14ac:dyDescent="0.25">
      <c r="A2" s="1"/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</row>
    <row r="3" spans="1:8" x14ac:dyDescent="0.25">
      <c r="A3" s="4" t="s">
        <v>5</v>
      </c>
      <c r="B3" s="4">
        <v>198.8</v>
      </c>
      <c r="C3" s="4">
        <v>205.3</v>
      </c>
      <c r="D3" s="4">
        <v>208.1</v>
      </c>
      <c r="E3" s="4">
        <v>215.4</v>
      </c>
      <c r="F3" s="4">
        <v>224.4</v>
      </c>
      <c r="G3" s="4">
        <v>238.8</v>
      </c>
      <c r="H3" s="4">
        <v>233.9</v>
      </c>
    </row>
    <row r="4" spans="1:8" x14ac:dyDescent="0.25">
      <c r="A4" s="4" t="s">
        <v>6</v>
      </c>
      <c r="B4" s="4">
        <v>187.6</v>
      </c>
      <c r="C4" s="4">
        <v>190.5</v>
      </c>
      <c r="D4" s="4">
        <v>196.9</v>
      </c>
      <c r="E4" s="4">
        <v>206</v>
      </c>
      <c r="F4" s="4">
        <v>214.1</v>
      </c>
      <c r="G4" s="4">
        <v>224.4</v>
      </c>
      <c r="H4" s="4">
        <v>224.9</v>
      </c>
    </row>
    <row r="5" spans="1:8" x14ac:dyDescent="0.25">
      <c r="A5" s="4" t="s">
        <v>7</v>
      </c>
      <c r="B5" s="4">
        <v>200.6</v>
      </c>
      <c r="C5" s="4">
        <v>211.2</v>
      </c>
      <c r="D5" s="4">
        <v>217.2</v>
      </c>
      <c r="E5" s="4">
        <v>224.3</v>
      </c>
      <c r="F5" s="4">
        <v>234.8</v>
      </c>
      <c r="G5" s="4">
        <v>242</v>
      </c>
      <c r="H5" s="4">
        <v>246.8</v>
      </c>
    </row>
    <row r="6" spans="1:8" x14ac:dyDescent="0.25">
      <c r="A6" s="4" t="s">
        <v>8</v>
      </c>
      <c r="B6" s="4">
        <v>215.6</v>
      </c>
      <c r="C6" s="4">
        <v>221.8</v>
      </c>
      <c r="D6" s="4">
        <v>226.3</v>
      </c>
      <c r="E6" s="4">
        <v>232.4</v>
      </c>
      <c r="F6" s="4">
        <v>241</v>
      </c>
      <c r="G6" s="4">
        <v>251.3</v>
      </c>
      <c r="H6" s="4">
        <v>245.5</v>
      </c>
    </row>
    <row r="7" spans="1:8" x14ac:dyDescent="0.25">
      <c r="A7" s="4" t="s">
        <v>9</v>
      </c>
      <c r="B7" s="4">
        <v>186.6</v>
      </c>
      <c r="C7" s="8">
        <v>192</v>
      </c>
      <c r="D7" s="4">
        <v>195.2</v>
      </c>
      <c r="E7" s="4">
        <v>201.6</v>
      </c>
      <c r="F7" s="4">
        <v>210.3</v>
      </c>
      <c r="G7" s="4">
        <v>216.3</v>
      </c>
      <c r="H7" s="4">
        <v>218.2</v>
      </c>
    </row>
    <row r="8" spans="1:8" x14ac:dyDescent="0.25">
      <c r="A8" s="4" t="s">
        <v>10</v>
      </c>
      <c r="B8" s="4">
        <v>203.3</v>
      </c>
      <c r="C8" s="4">
        <v>207.6</v>
      </c>
      <c r="D8" s="8">
        <v>212</v>
      </c>
      <c r="E8" s="4">
        <v>222.2</v>
      </c>
      <c r="F8" s="4">
        <v>229.3</v>
      </c>
      <c r="G8" s="4">
        <v>234.5</v>
      </c>
      <c r="H8" s="4">
        <v>239.1</v>
      </c>
    </row>
    <row r="9" spans="1:8" ht="14.4" x14ac:dyDescent="0.25">
      <c r="A9" s="1" t="s">
        <v>1</v>
      </c>
      <c r="B9" s="2">
        <f>AVERAGE(B3:B8)</f>
        <v>198.75</v>
      </c>
      <c r="C9" s="2">
        <f t="shared" ref="C9:D9" si="0">AVERAGE(C3:C8)</f>
        <v>204.73333333333332</v>
      </c>
      <c r="D9" s="2">
        <f t="shared" si="0"/>
        <v>209.28333333333333</v>
      </c>
      <c r="E9" s="2">
        <f>AVERAGE(E3:E8)</f>
        <v>216.98333333333335</v>
      </c>
      <c r="F9" s="2">
        <f t="shared" ref="F9:H9" si="1">AVERAGE(F3:F8)</f>
        <v>225.64999999999998</v>
      </c>
      <c r="G9" s="2">
        <f t="shared" si="1"/>
        <v>234.54999999999998</v>
      </c>
      <c r="H9" s="2">
        <f t="shared" si="1"/>
        <v>234.73333333333332</v>
      </c>
    </row>
    <row r="10" spans="1:8" ht="14.4" x14ac:dyDescent="0.25">
      <c r="A10" s="1" t="s">
        <v>2</v>
      </c>
      <c r="B10" s="3">
        <f>_xlfn.STDEV.S(B3:B8)</f>
        <v>10.770283190334412</v>
      </c>
      <c r="C10" s="3">
        <f t="shared" ref="C10:D10" si="2">_xlfn.STDEV.S(C3:C8)</f>
        <v>11.885733745405318</v>
      </c>
      <c r="D10" s="3">
        <f t="shared" si="2"/>
        <v>11.939081483374956</v>
      </c>
      <c r="E10" s="3">
        <f>_xlfn.STDEV.S(E3:E8)</f>
        <v>11.646530241521152</v>
      </c>
      <c r="F10" s="3">
        <f t="shared" ref="F10:H10" si="3">_xlfn.STDEV.S(F3:F8)</f>
        <v>11.859637431220232</v>
      </c>
      <c r="G10" s="3">
        <f t="shared" si="3"/>
        <v>12.571515421777917</v>
      </c>
      <c r="H10" s="3">
        <f t="shared" si="3"/>
        <v>11.413442367080439</v>
      </c>
    </row>
    <row r="14" spans="1:8" x14ac:dyDescent="0.25">
      <c r="A14" s="5" t="s">
        <v>4</v>
      </c>
    </row>
    <row r="15" spans="1:8" ht="14.4" x14ac:dyDescent="0.25">
      <c r="A15" s="1"/>
      <c r="B15" s="1">
        <v>0</v>
      </c>
      <c r="C15" s="1">
        <v>1</v>
      </c>
      <c r="D15" s="1">
        <v>2</v>
      </c>
      <c r="E15" s="1">
        <v>3</v>
      </c>
      <c r="F15" s="1">
        <v>4</v>
      </c>
      <c r="G15" s="1">
        <v>5</v>
      </c>
      <c r="H15" s="1">
        <v>6</v>
      </c>
    </row>
    <row r="16" spans="1:8" ht="14.4" x14ac:dyDescent="0.25">
      <c r="A16" s="4" t="s">
        <v>11</v>
      </c>
      <c r="B16" s="1">
        <v>199.5</v>
      </c>
      <c r="C16" s="4">
        <v>212.2</v>
      </c>
      <c r="D16" s="4">
        <v>211.6</v>
      </c>
      <c r="E16" s="4">
        <v>211.3</v>
      </c>
      <c r="F16" s="4">
        <v>218.8</v>
      </c>
      <c r="G16" s="4">
        <v>219.5</v>
      </c>
      <c r="H16" s="4">
        <v>218.7</v>
      </c>
    </row>
    <row r="17" spans="1:8" ht="14.4" x14ac:dyDescent="0.25">
      <c r="A17" s="4" t="s">
        <v>12</v>
      </c>
      <c r="B17" s="1">
        <v>188.2</v>
      </c>
      <c r="C17" s="4">
        <v>209.1</v>
      </c>
      <c r="D17" s="4">
        <v>211.3</v>
      </c>
      <c r="E17" s="4">
        <v>208.5</v>
      </c>
      <c r="F17" s="4">
        <v>215.2</v>
      </c>
      <c r="G17" s="4">
        <v>213.2</v>
      </c>
      <c r="H17" s="4">
        <v>211.6</v>
      </c>
    </row>
    <row r="18" spans="1:8" ht="14.4" x14ac:dyDescent="0.25">
      <c r="A18" s="4" t="s">
        <v>13</v>
      </c>
      <c r="B18" s="1">
        <v>196</v>
      </c>
      <c r="C18" s="4">
        <v>178.2</v>
      </c>
      <c r="D18" s="4">
        <v>182.3</v>
      </c>
      <c r="E18" s="4">
        <v>179.1</v>
      </c>
      <c r="F18" s="4">
        <v>186.5</v>
      </c>
      <c r="G18" s="4">
        <v>188.2</v>
      </c>
      <c r="H18" s="4">
        <v>190.1</v>
      </c>
    </row>
    <row r="19" spans="1:8" ht="14.4" x14ac:dyDescent="0.25">
      <c r="A19" s="4" t="s">
        <v>14</v>
      </c>
      <c r="B19" s="1">
        <v>192.8</v>
      </c>
      <c r="C19" s="4">
        <v>180.8</v>
      </c>
      <c r="D19" s="4">
        <v>182</v>
      </c>
      <c r="E19" s="4">
        <v>180.2</v>
      </c>
      <c r="F19" s="4">
        <v>186</v>
      </c>
      <c r="G19" s="4">
        <v>185.7</v>
      </c>
      <c r="H19" s="4">
        <v>188.7</v>
      </c>
    </row>
    <row r="20" spans="1:8" ht="14.4" x14ac:dyDescent="0.25">
      <c r="A20" s="4" t="s">
        <v>15</v>
      </c>
      <c r="B20" s="1">
        <v>195.5</v>
      </c>
      <c r="C20" s="4">
        <v>188.2</v>
      </c>
      <c r="D20" s="4">
        <v>191</v>
      </c>
      <c r="E20" s="4">
        <v>189.5</v>
      </c>
      <c r="F20" s="4">
        <v>194.1</v>
      </c>
      <c r="G20" s="4">
        <v>196.4</v>
      </c>
      <c r="H20" s="8">
        <v>198</v>
      </c>
    </row>
    <row r="21" spans="1:8" ht="14.4" x14ac:dyDescent="0.25">
      <c r="A21" s="4" t="s">
        <v>16</v>
      </c>
      <c r="B21" s="1">
        <v>199.8</v>
      </c>
      <c r="C21" s="4">
        <v>184.4</v>
      </c>
      <c r="D21" s="4">
        <v>189.3</v>
      </c>
      <c r="E21" s="4">
        <v>185.1</v>
      </c>
      <c r="F21" s="4">
        <v>191.4</v>
      </c>
      <c r="G21" s="4">
        <v>191.2</v>
      </c>
      <c r="H21" s="4">
        <v>193.1</v>
      </c>
    </row>
    <row r="22" spans="1:8" ht="14.4" x14ac:dyDescent="0.25">
      <c r="A22" s="1" t="s">
        <v>1</v>
      </c>
      <c r="B22" s="2">
        <f>AVERAGE(B16:B21)</f>
        <v>195.29999999999998</v>
      </c>
      <c r="C22" s="2">
        <f t="shared" ref="C22:D22" si="4">AVERAGE(C16:C21)</f>
        <v>192.15</v>
      </c>
      <c r="D22" s="2">
        <f t="shared" si="4"/>
        <v>194.58333333333334</v>
      </c>
      <c r="E22" s="2">
        <f>AVERAGE(E16:E21)</f>
        <v>192.2833333333333</v>
      </c>
      <c r="F22" s="2">
        <f t="shared" ref="F22" si="5">AVERAGE(F16:F21)</f>
        <v>198.66666666666666</v>
      </c>
      <c r="G22" s="2">
        <f t="shared" ref="G22" si="6">AVERAGE(G16:G21)</f>
        <v>199.0333333333333</v>
      </c>
      <c r="H22" s="2">
        <f t="shared" ref="H22" si="7">AVERAGE(H16:H21)</f>
        <v>200.0333333333333</v>
      </c>
    </row>
    <row r="23" spans="1:8" ht="14.4" x14ac:dyDescent="0.25">
      <c r="A23" s="1" t="s">
        <v>2</v>
      </c>
      <c r="B23" s="3">
        <f>_xlfn.STDEV.S(B16:B21)</f>
        <v>4.3607338831898517</v>
      </c>
      <c r="C23" s="3">
        <f t="shared" ref="C23:D23" si="8">_xlfn.STDEV.S(C16:C21)</f>
        <v>14.753948624012484</v>
      </c>
      <c r="D23" s="3">
        <f t="shared" si="8"/>
        <v>13.557199809203471</v>
      </c>
      <c r="E23" s="3">
        <f>_xlfn.STDEV.S(E16:E21)</f>
        <v>14.168756708570688</v>
      </c>
      <c r="F23" s="3">
        <f t="shared" ref="F23:H23" si="9">_xlfn.STDEV.S(F16:F21)</f>
        <v>14.56594201096059</v>
      </c>
      <c r="G23" s="3">
        <f t="shared" si="9"/>
        <v>14.02150728939891</v>
      </c>
      <c r="H23" s="3">
        <f t="shared" si="9"/>
        <v>12.341420771802031</v>
      </c>
    </row>
    <row r="24" spans="1:8" ht="14.4" x14ac:dyDescent="0.25">
      <c r="A24" s="1"/>
      <c r="B24" s="3"/>
      <c r="C24" s="3"/>
      <c r="D24" s="3"/>
      <c r="E24" s="3"/>
    </row>
    <row r="25" spans="1:8" ht="14.4" x14ac:dyDescent="0.25">
      <c r="A25" s="6" t="s">
        <v>22</v>
      </c>
      <c r="B25" s="3"/>
      <c r="C25" s="3"/>
      <c r="D25" s="3"/>
      <c r="E25" s="3"/>
    </row>
    <row r="26" spans="1:8" ht="14.4" x14ac:dyDescent="0.25">
      <c r="A26" s="6"/>
      <c r="B26" s="1">
        <v>0</v>
      </c>
      <c r="C26" s="1">
        <v>1</v>
      </c>
      <c r="D26" s="1">
        <v>2</v>
      </c>
      <c r="E26" s="1">
        <v>3</v>
      </c>
      <c r="F26" s="1">
        <v>4</v>
      </c>
      <c r="G26" s="1">
        <v>5</v>
      </c>
      <c r="H26" s="1">
        <v>6</v>
      </c>
    </row>
    <row r="27" spans="1:8" x14ac:dyDescent="0.25">
      <c r="A27" s="4" t="s">
        <v>17</v>
      </c>
      <c r="B27" s="4">
        <v>182.3</v>
      </c>
      <c r="C27" s="4">
        <v>184</v>
      </c>
      <c r="D27" s="4">
        <v>178.6</v>
      </c>
      <c r="E27" s="4">
        <v>172.9</v>
      </c>
      <c r="F27" s="4">
        <v>172.7</v>
      </c>
      <c r="G27" s="4">
        <v>167.7</v>
      </c>
      <c r="H27" s="4">
        <v>166.9</v>
      </c>
    </row>
    <row r="28" spans="1:8" x14ac:dyDescent="0.25">
      <c r="A28" s="4" t="s">
        <v>18</v>
      </c>
      <c r="B28" s="4">
        <v>177</v>
      </c>
      <c r="C28" s="4">
        <v>172.9</v>
      </c>
      <c r="D28" s="4">
        <v>171.7</v>
      </c>
      <c r="E28" s="4">
        <v>164.3</v>
      </c>
      <c r="F28" s="4">
        <v>161.5</v>
      </c>
      <c r="G28" s="4">
        <v>151.9</v>
      </c>
      <c r="H28" s="4">
        <v>151.4</v>
      </c>
    </row>
    <row r="29" spans="1:8" x14ac:dyDescent="0.25">
      <c r="A29" s="4" t="s">
        <v>19</v>
      </c>
      <c r="B29" s="4">
        <v>221.5</v>
      </c>
      <c r="C29" s="4">
        <v>224.2</v>
      </c>
      <c r="D29" s="4">
        <v>222.7</v>
      </c>
      <c r="E29" s="4">
        <v>220.6</v>
      </c>
      <c r="F29" s="4">
        <v>224</v>
      </c>
      <c r="G29" s="4">
        <v>220.1</v>
      </c>
      <c r="H29" s="4">
        <v>217.1</v>
      </c>
    </row>
    <row r="30" spans="1:8" x14ac:dyDescent="0.25">
      <c r="A30" s="4" t="s">
        <v>20</v>
      </c>
      <c r="B30" s="4">
        <v>235.6</v>
      </c>
      <c r="C30" s="4">
        <v>235</v>
      </c>
      <c r="D30" s="4">
        <v>231.7</v>
      </c>
      <c r="E30" s="4">
        <v>224.7</v>
      </c>
      <c r="F30" s="4">
        <v>228.2</v>
      </c>
      <c r="G30" s="4">
        <v>221.8</v>
      </c>
      <c r="H30" s="4">
        <v>221.1</v>
      </c>
    </row>
    <row r="31" spans="1:8" x14ac:dyDescent="0.25">
      <c r="A31" s="4" t="s">
        <v>15</v>
      </c>
      <c r="B31" s="4">
        <v>188.9</v>
      </c>
      <c r="C31" s="4">
        <v>181.3</v>
      </c>
      <c r="D31" s="8">
        <v>183.5</v>
      </c>
      <c r="E31" s="8">
        <v>177.8</v>
      </c>
      <c r="F31" s="4">
        <v>178</v>
      </c>
      <c r="G31" s="4">
        <v>175.7</v>
      </c>
      <c r="H31" s="4">
        <v>174</v>
      </c>
    </row>
    <row r="32" spans="1:8" x14ac:dyDescent="0.25">
      <c r="A32" s="4" t="s">
        <v>21</v>
      </c>
      <c r="B32" s="4">
        <v>194</v>
      </c>
      <c r="C32" s="4">
        <v>174.9</v>
      </c>
      <c r="D32" s="4">
        <v>171.4</v>
      </c>
      <c r="E32" s="4">
        <v>165.3</v>
      </c>
      <c r="F32" s="4">
        <v>162</v>
      </c>
      <c r="G32" s="4">
        <v>158.30000000000001</v>
      </c>
      <c r="H32" s="8">
        <v>157.1</v>
      </c>
    </row>
    <row r="33" spans="1:8" ht="14.4" x14ac:dyDescent="0.25">
      <c r="A33" s="1" t="s">
        <v>1</v>
      </c>
      <c r="B33" s="2">
        <f>AVERAGE(B27:B32)</f>
        <v>199.88333333333333</v>
      </c>
      <c r="C33" s="2">
        <f t="shared" ref="C33:D33" si="10">AVERAGE(C27:C32)</f>
        <v>195.38333333333333</v>
      </c>
      <c r="D33" s="2">
        <f t="shared" si="10"/>
        <v>193.26666666666668</v>
      </c>
      <c r="E33" s="2">
        <f>AVERAGE(E27:E32)</f>
        <v>187.6</v>
      </c>
      <c r="F33" s="2">
        <f t="shared" ref="F33" si="11">AVERAGE(F27:F32)</f>
        <v>187.73333333333335</v>
      </c>
      <c r="G33" s="2">
        <f t="shared" ref="G33" si="12">AVERAGE(G27:G32)</f>
        <v>182.58333333333334</v>
      </c>
      <c r="H33" s="2">
        <f t="shared" ref="H33" si="13">AVERAGE(H27:H32)</f>
        <v>181.26666666666665</v>
      </c>
    </row>
    <row r="34" spans="1:8" ht="14.4" x14ac:dyDescent="0.25">
      <c r="A34" s="1" t="s">
        <v>2</v>
      </c>
      <c r="B34" s="3">
        <f>_xlfn.STDEV.S(B27:B32)</f>
        <v>23.371043337144151</v>
      </c>
      <c r="C34" s="3">
        <f t="shared" ref="C34:D34" si="14">_xlfn.STDEV.S(C27:C32)</f>
        <v>27.029126265321175</v>
      </c>
      <c r="D34" s="3">
        <f t="shared" si="14"/>
        <v>26.822428425976764</v>
      </c>
      <c r="E34" s="3">
        <f>_xlfn.STDEV.S(E27:E32)</f>
        <v>27.632299940468329</v>
      </c>
      <c r="F34" s="3">
        <f t="shared" ref="F34:H34" si="15">_xlfn.STDEV.S(F27:F32)</f>
        <v>30.410371037964364</v>
      </c>
      <c r="G34" s="3">
        <f t="shared" si="15"/>
        <v>30.807428757795876</v>
      </c>
      <c r="H34" s="3">
        <f t="shared" si="15"/>
        <v>30.351188883908275</v>
      </c>
    </row>
    <row r="35" spans="1:8" ht="14.4" x14ac:dyDescent="0.25">
      <c r="A35" s="1"/>
      <c r="B35" s="3"/>
      <c r="C35" s="3"/>
      <c r="D35" s="3"/>
      <c r="E35" s="3"/>
      <c r="F35" s="3"/>
      <c r="G35" s="3"/>
      <c r="H35" s="3"/>
    </row>
    <row r="36" spans="1:8" ht="14.4" x14ac:dyDescent="0.25">
      <c r="A36" s="7" t="s">
        <v>23</v>
      </c>
      <c r="B36" s="1">
        <v>0</v>
      </c>
      <c r="C36" s="1">
        <v>1</v>
      </c>
      <c r="D36" s="1">
        <v>2</v>
      </c>
      <c r="E36" s="1">
        <v>3</v>
      </c>
      <c r="F36" s="1">
        <v>4</v>
      </c>
      <c r="G36" s="1">
        <v>5</v>
      </c>
      <c r="H36" s="1">
        <v>6</v>
      </c>
    </row>
    <row r="37" spans="1:8" x14ac:dyDescent="0.25">
      <c r="A37" s="4" t="s">
        <v>24</v>
      </c>
      <c r="B37" s="4">
        <v>203.3</v>
      </c>
      <c r="C37" s="4">
        <v>186.9</v>
      </c>
      <c r="D37" s="4">
        <v>183</v>
      </c>
      <c r="E37" s="4">
        <v>175.6</v>
      </c>
      <c r="F37" s="4">
        <v>165.3</v>
      </c>
      <c r="G37" s="4">
        <v>158.9</v>
      </c>
      <c r="H37" s="4">
        <v>152.4</v>
      </c>
    </row>
    <row r="38" spans="1:8" x14ac:dyDescent="0.25">
      <c r="A38" s="4" t="s">
        <v>25</v>
      </c>
      <c r="B38" s="4">
        <v>192.7</v>
      </c>
      <c r="C38" s="4">
        <v>173.7</v>
      </c>
      <c r="D38" s="4">
        <v>167.6</v>
      </c>
      <c r="E38" s="4">
        <v>154.6</v>
      </c>
      <c r="F38" s="4">
        <v>144.80000000000001</v>
      </c>
      <c r="G38" s="4">
        <v>136.69999999999999</v>
      </c>
      <c r="H38" s="4">
        <v>128.69999999999999</v>
      </c>
    </row>
    <row r="39" spans="1:8" x14ac:dyDescent="0.25">
      <c r="A39" s="4" t="s">
        <v>26</v>
      </c>
      <c r="B39" s="4">
        <v>196.4</v>
      </c>
      <c r="C39" s="4">
        <v>181</v>
      </c>
      <c r="D39" s="4">
        <v>176.5</v>
      </c>
      <c r="E39" s="4">
        <v>169.3</v>
      </c>
      <c r="F39" s="4">
        <v>160.19999999999999</v>
      </c>
      <c r="G39" s="4">
        <v>152.4</v>
      </c>
      <c r="H39" s="4">
        <v>145.19999999999999</v>
      </c>
    </row>
    <row r="40" spans="1:8" x14ac:dyDescent="0.25">
      <c r="A40" s="4" t="s">
        <v>27</v>
      </c>
      <c r="B40" s="4">
        <v>206.3</v>
      </c>
      <c r="C40" s="4">
        <v>193.8</v>
      </c>
      <c r="D40" s="4">
        <v>187.3</v>
      </c>
      <c r="E40" s="4">
        <v>178.3</v>
      </c>
      <c r="F40" s="4">
        <v>171</v>
      </c>
      <c r="G40" s="4">
        <v>163.1</v>
      </c>
      <c r="H40" s="4">
        <v>156.1</v>
      </c>
    </row>
    <row r="41" spans="1:8" x14ac:dyDescent="0.25">
      <c r="A41" s="4" t="s">
        <v>28</v>
      </c>
      <c r="B41" s="4">
        <v>207.2</v>
      </c>
      <c r="C41" s="4">
        <v>191.2</v>
      </c>
      <c r="D41" s="8">
        <v>190.9</v>
      </c>
      <c r="E41" s="4">
        <v>182.7</v>
      </c>
      <c r="F41" s="4">
        <v>172.4</v>
      </c>
      <c r="G41" s="4">
        <v>162.6</v>
      </c>
      <c r="H41" s="4">
        <v>157.80000000000001</v>
      </c>
    </row>
    <row r="42" spans="1:8" x14ac:dyDescent="0.25">
      <c r="A42" s="4" t="s">
        <v>29</v>
      </c>
      <c r="B42" s="4">
        <v>191.8</v>
      </c>
      <c r="C42" s="4">
        <v>182</v>
      </c>
      <c r="D42" s="4">
        <v>174.8</v>
      </c>
      <c r="E42" s="4">
        <v>162.6</v>
      </c>
      <c r="F42" s="4">
        <v>155.5</v>
      </c>
      <c r="G42" s="4">
        <v>148.1</v>
      </c>
      <c r="H42" s="4">
        <v>144.30000000000001</v>
      </c>
    </row>
    <row r="43" spans="1:8" ht="14.4" x14ac:dyDescent="0.25">
      <c r="A43" s="1" t="s">
        <v>1</v>
      </c>
      <c r="B43" s="2">
        <f>AVERAGE(B37:B42)</f>
        <v>199.61666666666667</v>
      </c>
      <c r="C43" s="2">
        <f t="shared" ref="C43:D43" si="16">AVERAGE(C37:C42)</f>
        <v>184.76666666666668</v>
      </c>
      <c r="D43" s="2">
        <f t="shared" si="16"/>
        <v>180.01666666666668</v>
      </c>
      <c r="E43" s="2">
        <f>AVERAGE(E37:E42)</f>
        <v>170.51666666666668</v>
      </c>
      <c r="F43" s="2">
        <f t="shared" ref="F43" si="17">AVERAGE(F37:F42)</f>
        <v>161.53333333333333</v>
      </c>
      <c r="G43" s="2">
        <f t="shared" ref="G43" si="18">AVERAGE(G37:G42)</f>
        <v>153.63333333333335</v>
      </c>
      <c r="H43" s="2">
        <f t="shared" ref="H43" si="19">AVERAGE(H37:H42)</f>
        <v>147.41666666666666</v>
      </c>
    </row>
    <row r="44" spans="1:8" ht="14.4" x14ac:dyDescent="0.25">
      <c r="A44" s="1" t="s">
        <v>2</v>
      </c>
      <c r="B44" s="3">
        <f>_xlfn.STDEV.S(B37:B42)</f>
        <v>6.8560678720872268</v>
      </c>
      <c r="C44" s="3">
        <f t="shared" ref="C44:D44" si="20">_xlfn.STDEV.S(C37:C42)</f>
        <v>7.3736467685038134</v>
      </c>
      <c r="D44" s="3">
        <f t="shared" si="20"/>
        <v>8.6504142482696587</v>
      </c>
      <c r="E44" s="3">
        <f>_xlfn.STDEV.S(E37:E42)</f>
        <v>10.510455112252117</v>
      </c>
      <c r="F44" s="3">
        <f t="shared" ref="F44:H44" si="21">_xlfn.STDEV.S(F37:F42)</f>
        <v>10.393010471786633</v>
      </c>
      <c r="G44" s="3">
        <f t="shared" si="21"/>
        <v>10.164972536444294</v>
      </c>
      <c r="H44" s="3">
        <f t="shared" si="21"/>
        <v>10.705029970376859</v>
      </c>
    </row>
    <row r="45" spans="1:8" ht="14.4" x14ac:dyDescent="0.25">
      <c r="A45" s="1"/>
      <c r="B45" s="3"/>
      <c r="C45" s="3"/>
      <c r="D45" s="3"/>
      <c r="E45" s="3"/>
    </row>
    <row r="46" spans="1:8" ht="14.4" x14ac:dyDescent="0.25">
      <c r="A46" s="1"/>
      <c r="B46" s="3"/>
      <c r="C46" s="3"/>
      <c r="D46" s="3"/>
      <c r="E46" s="3"/>
    </row>
    <row r="49" spans="1:8" ht="14.4" x14ac:dyDescent="0.25">
      <c r="A49" s="1" t="s">
        <v>3</v>
      </c>
      <c r="B49" s="1">
        <v>0</v>
      </c>
      <c r="C49" s="1">
        <v>1</v>
      </c>
      <c r="D49" s="1">
        <v>2</v>
      </c>
      <c r="E49" s="1">
        <v>3</v>
      </c>
      <c r="F49" s="1">
        <v>4</v>
      </c>
      <c r="G49" s="1">
        <v>5</v>
      </c>
      <c r="H49" s="1">
        <v>6</v>
      </c>
    </row>
    <row r="50" spans="1:8" ht="14.4" x14ac:dyDescent="0.25">
      <c r="A50" s="6" t="s">
        <v>30</v>
      </c>
      <c r="B50" s="3">
        <f>B9</f>
        <v>198.75</v>
      </c>
      <c r="C50" s="3">
        <f t="shared" ref="C50:H50" si="22">C9</f>
        <v>204.73333333333332</v>
      </c>
      <c r="D50" s="3">
        <f t="shared" si="22"/>
        <v>209.28333333333333</v>
      </c>
      <c r="E50" s="3">
        <f t="shared" si="22"/>
        <v>216.98333333333335</v>
      </c>
      <c r="F50" s="3">
        <f t="shared" si="22"/>
        <v>225.64999999999998</v>
      </c>
      <c r="G50" s="3">
        <f t="shared" si="22"/>
        <v>234.54999999999998</v>
      </c>
      <c r="H50" s="3">
        <f t="shared" si="22"/>
        <v>234.73333333333332</v>
      </c>
    </row>
    <row r="51" spans="1:8" ht="14.4" x14ac:dyDescent="0.25">
      <c r="A51" s="6" t="s">
        <v>4</v>
      </c>
      <c r="B51" s="3">
        <f>B22</f>
        <v>195.29999999999998</v>
      </c>
      <c r="C51" s="3">
        <f t="shared" ref="C51:H51" si="23">C22</f>
        <v>192.15</v>
      </c>
      <c r="D51" s="3">
        <f t="shared" si="23"/>
        <v>194.58333333333334</v>
      </c>
      <c r="E51" s="3">
        <f t="shared" si="23"/>
        <v>192.2833333333333</v>
      </c>
      <c r="F51" s="3">
        <f t="shared" si="23"/>
        <v>198.66666666666666</v>
      </c>
      <c r="G51" s="3">
        <f t="shared" si="23"/>
        <v>199.0333333333333</v>
      </c>
      <c r="H51" s="3">
        <f t="shared" si="23"/>
        <v>200.0333333333333</v>
      </c>
    </row>
    <row r="52" spans="1:8" x14ac:dyDescent="0.25">
      <c r="A52" s="5" t="s">
        <v>22</v>
      </c>
      <c r="B52" s="3">
        <f>B33</f>
        <v>199.88333333333333</v>
      </c>
      <c r="C52" s="3">
        <f t="shared" ref="C52:H52" si="24">C33</f>
        <v>195.38333333333333</v>
      </c>
      <c r="D52" s="3">
        <f t="shared" si="24"/>
        <v>193.26666666666668</v>
      </c>
      <c r="E52" s="3">
        <f t="shared" si="24"/>
        <v>187.6</v>
      </c>
      <c r="F52" s="3">
        <f t="shared" si="24"/>
        <v>187.73333333333335</v>
      </c>
      <c r="G52" s="3">
        <f t="shared" si="24"/>
        <v>182.58333333333334</v>
      </c>
      <c r="H52" s="3">
        <f t="shared" si="24"/>
        <v>181.26666666666665</v>
      </c>
    </row>
    <row r="53" spans="1:8" x14ac:dyDescent="0.25">
      <c r="A53" s="5" t="s">
        <v>23</v>
      </c>
      <c r="B53" s="3">
        <f>B43</f>
        <v>199.61666666666667</v>
      </c>
      <c r="C53" s="3">
        <f t="shared" ref="C53:H53" si="25">C43</f>
        <v>184.76666666666668</v>
      </c>
      <c r="D53" s="3">
        <f t="shared" si="25"/>
        <v>180.01666666666668</v>
      </c>
      <c r="E53" s="3">
        <f t="shared" si="25"/>
        <v>170.51666666666668</v>
      </c>
      <c r="F53" s="3">
        <f t="shared" si="25"/>
        <v>161.53333333333333</v>
      </c>
      <c r="G53" s="3">
        <f t="shared" si="25"/>
        <v>153.63333333333335</v>
      </c>
      <c r="H53" s="3">
        <f t="shared" si="25"/>
        <v>147.41666666666666</v>
      </c>
    </row>
    <row r="54" spans="1:8" x14ac:dyDescent="0.25">
      <c r="A54" s="5"/>
    </row>
    <row r="55" spans="1:8" ht="14.4" x14ac:dyDescent="0.25">
      <c r="A55" s="1" t="s">
        <v>2</v>
      </c>
      <c r="B55" s="1">
        <v>0</v>
      </c>
      <c r="C55" s="1">
        <v>1</v>
      </c>
      <c r="D55" s="1">
        <v>2</v>
      </c>
      <c r="E55" s="1">
        <v>3</v>
      </c>
      <c r="F55" s="1">
        <v>4</v>
      </c>
      <c r="G55" s="1">
        <v>5</v>
      </c>
      <c r="H55" s="1">
        <v>6</v>
      </c>
    </row>
    <row r="56" spans="1:8" ht="14.4" x14ac:dyDescent="0.25">
      <c r="A56" s="6" t="s">
        <v>30</v>
      </c>
      <c r="B56" s="3">
        <f>B10</f>
        <v>10.770283190334412</v>
      </c>
      <c r="C56" s="3">
        <f t="shared" ref="C56:H56" si="26">C10</f>
        <v>11.885733745405318</v>
      </c>
      <c r="D56" s="3">
        <f t="shared" si="26"/>
        <v>11.939081483374956</v>
      </c>
      <c r="E56" s="3">
        <f t="shared" si="26"/>
        <v>11.646530241521152</v>
      </c>
      <c r="F56" s="3">
        <f t="shared" si="26"/>
        <v>11.859637431220232</v>
      </c>
      <c r="G56" s="3">
        <f t="shared" si="26"/>
        <v>12.571515421777917</v>
      </c>
      <c r="H56" s="3">
        <f t="shared" si="26"/>
        <v>11.413442367080439</v>
      </c>
    </row>
    <row r="57" spans="1:8" ht="14.4" x14ac:dyDescent="0.25">
      <c r="A57" s="6" t="s">
        <v>4</v>
      </c>
      <c r="B57" s="3">
        <f>B23</f>
        <v>4.3607338831898517</v>
      </c>
      <c r="C57" s="3">
        <f t="shared" ref="C57:H57" si="27">C23</f>
        <v>14.753948624012484</v>
      </c>
      <c r="D57" s="3">
        <f t="shared" si="27"/>
        <v>13.557199809203471</v>
      </c>
      <c r="E57" s="3">
        <f t="shared" si="27"/>
        <v>14.168756708570688</v>
      </c>
      <c r="F57" s="3">
        <f t="shared" si="27"/>
        <v>14.56594201096059</v>
      </c>
      <c r="G57" s="3">
        <f t="shared" si="27"/>
        <v>14.02150728939891</v>
      </c>
      <c r="H57" s="3">
        <f t="shared" si="27"/>
        <v>12.341420771802031</v>
      </c>
    </row>
    <row r="58" spans="1:8" x14ac:dyDescent="0.25">
      <c r="A58" s="5" t="s">
        <v>22</v>
      </c>
      <c r="B58" s="3">
        <f>B34</f>
        <v>23.371043337144151</v>
      </c>
      <c r="C58" s="3">
        <f t="shared" ref="C58:H58" si="28">C34</f>
        <v>27.029126265321175</v>
      </c>
      <c r="D58" s="3">
        <f t="shared" si="28"/>
        <v>26.822428425976764</v>
      </c>
      <c r="E58" s="3">
        <f t="shared" si="28"/>
        <v>27.632299940468329</v>
      </c>
      <c r="F58" s="3">
        <f t="shared" si="28"/>
        <v>30.410371037964364</v>
      </c>
      <c r="G58" s="3">
        <f t="shared" si="28"/>
        <v>30.807428757795876</v>
      </c>
      <c r="H58" s="3">
        <f t="shared" si="28"/>
        <v>30.351188883908275</v>
      </c>
    </row>
    <row r="59" spans="1:8" x14ac:dyDescent="0.25">
      <c r="A59" s="5" t="s">
        <v>23</v>
      </c>
      <c r="B59" s="3">
        <f>B44</f>
        <v>6.8560678720872268</v>
      </c>
      <c r="C59" s="3">
        <f t="shared" ref="C59:H59" si="29">C44</f>
        <v>7.3736467685038134</v>
      </c>
      <c r="D59" s="3">
        <f t="shared" si="29"/>
        <v>8.6504142482696587</v>
      </c>
      <c r="E59" s="3">
        <f t="shared" si="29"/>
        <v>10.510455112252117</v>
      </c>
      <c r="F59" s="3">
        <f t="shared" si="29"/>
        <v>10.393010471786633</v>
      </c>
      <c r="G59" s="3">
        <f t="shared" si="29"/>
        <v>10.164972536444294</v>
      </c>
      <c r="H59" s="3">
        <f t="shared" si="29"/>
        <v>10.705029970376859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body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2023-03-19T14:36:17Z</dcterms:modified>
</cp:coreProperties>
</file>