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66774CEC-12F4-4E40-96A3-DE69337952A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UU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E13" i="1"/>
  <c r="M28" i="1" s="1"/>
  <c r="E14" i="1"/>
  <c r="M32" i="1" s="1"/>
  <c r="D14" i="1"/>
  <c r="L32" i="1" s="1"/>
  <c r="C14" i="1"/>
  <c r="K32" i="1" s="1"/>
  <c r="D13" i="1"/>
  <c r="L28" i="1" s="1"/>
  <c r="C13" i="1"/>
  <c r="K28" i="1" s="1"/>
</calcChain>
</file>

<file path=xl/sharedStrings.xml><?xml version="1.0" encoding="utf-8"?>
<sst xmlns="http://schemas.openxmlformats.org/spreadsheetml/2006/main" count="15" uniqueCount="7">
  <si>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</si>
  <si>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</si>
  <si>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</si>
  <si>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</si>
  <si>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</si>
  <si>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</si>
  <si>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UUA(ug/ml)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</si>
</sst>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UUA!$K$27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UUA!$K$32:$K$41</c:f>
                <c:numCache>
                  <c:formatCode>General</c:formatCode>
                  <c:ptCount val="10"/>
                  <c:pt idx="0">
                    <c:v>244.54205552419879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UUA!$J$28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UUA!$K$28</c:f>
              <c:numCache>
                <c:formatCode>General</c:formatCode>
                <c:ptCount val="1"/>
                <c:pt idx="0">
                  <c:v>1695.25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UUA!$L$27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8691588785046728"/>
                  <c:y val="-6.016847172081829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zh-CN" sz="1200" b="1"/>
                      <a:t>*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338-449E-8811-7DD0E00FAA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UUA!$L$32:$L$41</c:f>
                <c:numCache>
                  <c:formatCode>General</c:formatCode>
                  <c:ptCount val="10"/>
                  <c:pt idx="0">
                    <c:v>107.67469594415662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UUA!$J$28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UUA!$L$28</c:f>
              <c:numCache>
                <c:formatCode>General</c:formatCode>
                <c:ptCount val="1"/>
                <c:pt idx="0">
                  <c:v>873.16666666666663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UUA!$M$27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UUA!$E$14</c:f>
                <c:numCache>
                  <c:formatCode>General</c:formatCode>
                  <c:ptCount val="1"/>
                  <c:pt idx="0">
                    <c:v>234.69367323527632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UUA!$J$28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UUA!$M$28</c:f>
              <c:numCache>
                <c:formatCode>General</c:formatCode>
                <c:ptCount val="1"/>
                <c:pt idx="0">
                  <c:v>605.92166666666662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Urine</a:t>
                </a:r>
                <a:r>
                  <a:rPr lang="en-US" altLang="zh-CN" baseline="0"/>
                  <a:t> </a:t>
                </a:r>
                <a:r>
                  <a:rPr lang="en-US" altLang="zh-CN"/>
                  <a:t>UA(</a:t>
                </a:r>
                <a:r>
                  <a:rPr lang="el-GR" altLang="zh-CN"/>
                  <a:t>μ</a:t>
                </a:r>
                <a:r>
                  <a:rPr lang="en-US" altLang="zh-CN"/>
                  <a:t>g/ml)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0.40794</cdr:y>
    </cdr:from>
    <cdr:to>
      <cdr:x>0.66978</cdr:x>
      <cdr:y>0.53069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F4DBF8BA-0525-424A-BED3-5C62BB82A556}"/>
            </a:ext>
          </a:extLst>
        </cdr:cNvPr>
        <cdr:cNvSpPr txBox="1"/>
      </cdr:nvSpPr>
      <cdr:spPr>
        <a:xfrm xmlns:a="http://schemas.openxmlformats.org/drawingml/2006/main">
          <a:off x="1318260" y="861060"/>
          <a:ext cx="32004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G7" sqref="G7"/>
    </sheetView>
  </sheetViews>
  <sheetFormatPr defaultRowHeight="13.8" x14ac:dyDescent="0.25"/>
  <sheetData>
    <row r="1" spans="1:5" x14ac:dyDescent="0.25">
      <c r="A1" t="s">
        <v>6</v>
      </c>
    </row>
    <row r="2" spans="1:5" x14ac:dyDescent="0.25">
      <c r="C2" t="s">
        <v>3</v>
      </c>
      <c r="D2" t="s">
        <v>4</v>
      </c>
      <c r="E2" t="s">
        <v>5</v>
      </c>
    </row>
    <row r="3" spans="1:5" x14ac:dyDescent="0.25">
      <c r="C3" s="1">
        <v>1791.27</v>
      </c>
      <c r="D3" s="1">
        <v>844.29</v>
      </c>
      <c r="E3" s="1">
        <v>896.92</v>
      </c>
    </row>
    <row r="4" spans="1:5" x14ac:dyDescent="0.25">
      <c r="C4" s="1">
        <v>1565.41</v>
      </c>
      <c r="D4" s="1">
        <v>815.71</v>
      </c>
      <c r="E4" s="1">
        <v>420.01</v>
      </c>
    </row>
    <row r="5" spans="1:5" x14ac:dyDescent="0.25">
      <c r="C5" s="1">
        <v>2010.42</v>
      </c>
      <c r="D5" s="1">
        <v>739</v>
      </c>
      <c r="E5" s="1">
        <v>912.31</v>
      </c>
    </row>
    <row r="6" spans="1:5" x14ac:dyDescent="0.25">
      <c r="C6" s="1">
        <v>1764.7</v>
      </c>
      <c r="D6" s="1">
        <v>972.86</v>
      </c>
      <c r="E6" s="1">
        <v>520.13</v>
      </c>
    </row>
    <row r="7" spans="1:5" x14ac:dyDescent="0.25">
      <c r="C7" s="1">
        <v>1751.41</v>
      </c>
      <c r="D7" s="1">
        <v>837.14</v>
      </c>
      <c r="E7" s="1">
        <v>473.85</v>
      </c>
    </row>
    <row r="8" spans="1:5" x14ac:dyDescent="0.25">
      <c r="C8" s="1">
        <v>1288.29</v>
      </c>
      <c r="D8" s="1">
        <v>1030</v>
      </c>
      <c r="E8" s="1">
        <v>412.31</v>
      </c>
    </row>
    <row r="13" spans="1:5" x14ac:dyDescent="0.25">
      <c r="B13" t="s">
        <v>1</v>
      </c>
      <c r="C13">
        <f>AVERAGE(C3:C12)</f>
        <v>1695.25</v>
      </c>
      <c r="D13">
        <f t="shared" ref="D13" si="0">AVERAGE(D3:D12)</f>
        <v>873.16666666666663</v>
      </c>
      <c r="E13">
        <f>AVERAGE(E3:E12)</f>
        <v>605.92166666666662</v>
      </c>
    </row>
    <row r="14" spans="1:5" x14ac:dyDescent="0.25">
      <c r="B14" t="s">
        <v>0</v>
      </c>
      <c r="C14">
        <f>_xlfn.STDEV.S(C3:C12)</f>
        <v>244.54205552419879</v>
      </c>
      <c r="D14">
        <f t="shared" ref="D14" si="1">_xlfn.STDEV.S(D3:D12)</f>
        <v>107.67469594415662</v>
      </c>
      <c r="E14">
        <f>_xlfn.STDEV.S(E3:E12)</f>
        <v>234.69367323527632</v>
      </c>
    </row>
    <row r="15" spans="1:5" x14ac:dyDescent="0.25">
      <c r="B15" t="s">
        <v>2</v>
      </c>
      <c r="D15">
        <f>_xlfn.T.TEST($C3:$C8,D3:D8,2,1)</f>
        <v>1.7508471862625944E-3</v>
      </c>
      <c r="E15">
        <f>_xlfn.T.TEST($C3:$C8,E3:E8,2,1)</f>
        <v>1.9669023317195357E-5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1695.25</v>
      </c>
      <c r="L28">
        <f>D13</f>
        <v>873.16666666666663</v>
      </c>
      <c r="M28">
        <f>E13</f>
        <v>605.92166666666662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244.54205552419879</v>
      </c>
      <c r="L32">
        <f>D14</f>
        <v>107.67469594415662</v>
      </c>
      <c r="M32">
        <f>E14</f>
        <v>234.69367323527632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2023-03-20T02:47:14Z</dcterms:modified>
</cp:coreProperties>
</file>