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D\1 研究生\9.2 綦雅琳\实验\dwg整理\"/>
    </mc:Choice>
  </mc:AlternateContent>
  <xr:revisionPtr revIDLastSave="0" documentId="13_ncr:1_{D477BF74-22AE-4D79-9175-3CAEF2408879}" xr6:coauthVersionLast="47" xr6:coauthVersionMax="47" xr10:uidLastSave="{00000000-0000-0000-0000-000000000000}"/>
  <bookViews>
    <workbookView xWindow="-108" yWindow="-108" windowWidth="23256" windowHeight="12720" activeTab="1" xr2:uid="{00000000-000D-0000-FFFF-FFFF00000000}"/>
  </bookViews>
  <sheets>
    <sheet name="Fast-Uox" sheetId="4" r:id="rId1"/>
    <sheet name="figure" sheetId="2" r:id="rId2"/>
  </sheets>
  <definedNames>
    <definedName name="_xlnm._FilterDatabase" localSheetId="1" hidden="1">figure!$A$21:$V$21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2" i="4" l="1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T13" i="4"/>
  <c r="T12" i="4"/>
  <c r="C14" i="4" l="1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B14" i="4"/>
  <c r="Q13" i="4" l="1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</calcChain>
</file>

<file path=xl/sharedStrings.xml><?xml version="1.0" encoding="utf-8"?>
<sst xmlns="http://schemas.openxmlformats.org/spreadsheetml/2006/main" count="152" uniqueCount="64">
  <si>
    <t>Mean</t>
    <phoneticPr fontId="1" type="noConversion"/>
  </si>
  <si>
    <t>SD</t>
    <phoneticPr fontId="1" type="noConversion"/>
  </si>
  <si>
    <t>mean</t>
    <phoneticPr fontId="1" type="noConversion"/>
  </si>
  <si>
    <t>Uox-/-</t>
    <phoneticPr fontId="1" type="noConversion"/>
  </si>
  <si>
    <t>UA</t>
    <phoneticPr fontId="1" type="noConversion"/>
  </si>
  <si>
    <t>heart</t>
    <phoneticPr fontId="1" type="noConversion"/>
  </si>
  <si>
    <t>liver</t>
    <phoneticPr fontId="1" type="noConversion"/>
  </si>
  <si>
    <t>spleen</t>
    <phoneticPr fontId="1" type="noConversion"/>
  </si>
  <si>
    <t>lung</t>
    <phoneticPr fontId="1" type="noConversion"/>
  </si>
  <si>
    <t>kidney</t>
    <phoneticPr fontId="1" type="noConversion"/>
  </si>
  <si>
    <t>adrenal gland</t>
    <phoneticPr fontId="1" type="noConversion"/>
  </si>
  <si>
    <t>stomach</t>
    <phoneticPr fontId="1" type="noConversion"/>
  </si>
  <si>
    <t>ileum</t>
    <phoneticPr fontId="1" type="noConversion"/>
  </si>
  <si>
    <t>colon</t>
    <phoneticPr fontId="1" type="noConversion"/>
  </si>
  <si>
    <t>brain</t>
    <phoneticPr fontId="1" type="noConversion"/>
  </si>
  <si>
    <t>pancreas</t>
    <phoneticPr fontId="1" type="noConversion"/>
  </si>
  <si>
    <t>thymus</t>
    <phoneticPr fontId="1" type="noConversion"/>
  </si>
  <si>
    <t>serum</t>
    <phoneticPr fontId="1" type="noConversion"/>
  </si>
  <si>
    <t>N-SUA</t>
    <phoneticPr fontId="1" type="noConversion"/>
  </si>
  <si>
    <t>n/SUA</t>
    <phoneticPr fontId="1" type="noConversion"/>
  </si>
  <si>
    <t>Total UA</t>
    <phoneticPr fontId="1" type="noConversion"/>
  </si>
  <si>
    <t>small intestine</t>
    <phoneticPr fontId="1" type="noConversion"/>
  </si>
  <si>
    <t>Mean</t>
  </si>
  <si>
    <t>SD</t>
  </si>
  <si>
    <t>UOX-/-</t>
    <phoneticPr fontId="1" type="noConversion"/>
  </si>
  <si>
    <t>P</t>
    <phoneticPr fontId="1" type="noConversion"/>
  </si>
  <si>
    <t>ug/g</t>
    <phoneticPr fontId="1" type="noConversion"/>
  </si>
  <si>
    <t>UA index</t>
    <phoneticPr fontId="1" type="noConversion"/>
  </si>
  <si>
    <t>heart</t>
  </si>
  <si>
    <t>liver</t>
  </si>
  <si>
    <t>spleen</t>
  </si>
  <si>
    <t>lung</t>
  </si>
  <si>
    <t>kidney</t>
  </si>
  <si>
    <t>adrenal gland</t>
  </si>
  <si>
    <t>stomach</t>
  </si>
  <si>
    <t>duodenum</t>
  </si>
  <si>
    <t>ileum</t>
  </si>
  <si>
    <t>colon</t>
  </si>
  <si>
    <t>pancreas</t>
  </si>
  <si>
    <t>brain</t>
  </si>
  <si>
    <t>skeleton</t>
  </si>
  <si>
    <t>thymus</t>
  </si>
  <si>
    <t>blood</t>
  </si>
  <si>
    <t>UA(ug/g)</t>
    <phoneticPr fontId="1" type="noConversion"/>
  </si>
  <si>
    <t>kidneys</t>
    <phoneticPr fontId="1" type="noConversion"/>
  </si>
  <si>
    <t>skeleton muscle</t>
    <phoneticPr fontId="1" type="noConversion"/>
  </si>
  <si>
    <t xml:space="preserve">skeleton muscle </t>
    <phoneticPr fontId="1" type="noConversion"/>
  </si>
  <si>
    <t>jejunum</t>
    <phoneticPr fontId="1" type="noConversion"/>
  </si>
  <si>
    <t>Fast 3/4</t>
    <phoneticPr fontId="1" type="noConversion"/>
  </si>
  <si>
    <t>DF6-5-1</t>
  </si>
  <si>
    <t>DF6-5-2</t>
  </si>
  <si>
    <t>DF6-5-3</t>
  </si>
  <si>
    <t>DF6-4-5</t>
  </si>
  <si>
    <t>DF6-6-7</t>
  </si>
  <si>
    <t>DF6-6-8</t>
  </si>
  <si>
    <t>Fast(75%)</t>
    <phoneticPr fontId="1" type="noConversion"/>
  </si>
  <si>
    <t>Control</t>
    <phoneticPr fontId="1" type="noConversion"/>
  </si>
  <si>
    <t>DF6-5-4</t>
    <phoneticPr fontId="1" type="noConversion"/>
  </si>
  <si>
    <t>DF6-4-1</t>
    <phoneticPr fontId="1" type="noConversion"/>
  </si>
  <si>
    <t>DF6-4-2</t>
    <phoneticPr fontId="1" type="noConversion"/>
  </si>
  <si>
    <t>DF6-4-3</t>
    <phoneticPr fontId="1" type="noConversion"/>
  </si>
  <si>
    <t>DF6-6-3</t>
    <phoneticPr fontId="1" type="noConversion"/>
  </si>
  <si>
    <t>DF6-6-4</t>
    <phoneticPr fontId="1" type="noConversion"/>
  </si>
  <si>
    <t>75% dieting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</si>
</sst>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00"/>
  </numFmts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color theme="1"/>
      <name val="等线"/>
      <family val="3"/>
      <charset val="134"/>
      <scheme val="minor"/>
    </font>
    <font>
      <sz val="9"/>
      <color theme="1"/>
      <name val="等线"/>
      <family val="2"/>
      <scheme val="minor"/>
    </font>
    <font>
      <sz val="11"/>
      <color rgb="FFFF0000"/>
      <name val="等线"/>
      <family val="2"/>
      <scheme val="minor"/>
    </font>
    <font>
      <sz val="11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2" fillId="0" borderId="0" xfId="0" applyFont="1"/>
    <xf numFmtId="2" fontId="2" fillId="0" borderId="0" xfId="0" applyNumberFormat="1" applyFont="1"/>
    <xf numFmtId="0" fontId="2" fillId="2" borderId="0" xfId="0" applyFont="1" applyFill="1"/>
    <xf numFmtId="2" fontId="2" fillId="2" borderId="0" xfId="0" applyNumberFormat="1" applyFont="1" applyFill="1"/>
    <xf numFmtId="0" fontId="3" fillId="0" borderId="0" xfId="0" applyFont="1"/>
    <xf numFmtId="176" fontId="2" fillId="0" borderId="0" xfId="0" applyNumberFormat="1" applyFont="1"/>
    <xf numFmtId="2" fontId="0" fillId="0" borderId="0" xfId="0" applyNumberFormat="1"/>
    <xf numFmtId="177" fontId="0" fillId="0" borderId="0" xfId="0" applyNumberFormat="1"/>
    <xf numFmtId="177" fontId="4" fillId="0" borderId="0" xfId="0" applyNumberFormat="1" applyFont="1"/>
    <xf numFmtId="177" fontId="5" fillId="0" borderId="0" xfId="0" applyNumberFormat="1" applyFont="1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9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26159230096239"/>
          <c:y val="6.0220992036163941E-2"/>
          <c:w val="0.81862729658792655"/>
          <c:h val="0.670743292505103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figure!$C$2</c:f>
              <c:strCache>
                <c:ptCount val="1"/>
                <c:pt idx="0">
                  <c:v>Control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figure!$F$3:$F$16</c:f>
                <c:numCache>
                  <c:formatCode>General</c:formatCode>
                  <c:ptCount val="14"/>
                  <c:pt idx="0">
                    <c:v>954.49912047639145</c:v>
                  </c:pt>
                  <c:pt idx="1">
                    <c:v>561.26637285930201</c:v>
                  </c:pt>
                  <c:pt idx="2">
                    <c:v>1017.2907125505488</c:v>
                  </c:pt>
                  <c:pt idx="3">
                    <c:v>446.37926107571377</c:v>
                  </c:pt>
                  <c:pt idx="4">
                    <c:v>380.65632501696285</c:v>
                  </c:pt>
                  <c:pt idx="5">
                    <c:v>636.3391346058504</c:v>
                  </c:pt>
                  <c:pt idx="6">
                    <c:v>511.03999778436634</c:v>
                  </c:pt>
                  <c:pt idx="7">
                    <c:v>1015.2126074935908</c:v>
                  </c:pt>
                  <c:pt idx="8">
                    <c:v>339.94383675017167</c:v>
                  </c:pt>
                  <c:pt idx="9">
                    <c:v>655.45586781602003</c:v>
                  </c:pt>
                  <c:pt idx="10">
                    <c:v>213.54648192155406</c:v>
                  </c:pt>
                  <c:pt idx="11">
                    <c:v>410.76965349071929</c:v>
                  </c:pt>
                  <c:pt idx="12">
                    <c:v>215.95703156851371</c:v>
                  </c:pt>
                  <c:pt idx="13">
                    <c:v>21.110971168027518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1587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figure!$B$3:$B$16</c:f>
              <c:strCache>
                <c:ptCount val="14"/>
                <c:pt idx="0">
                  <c:v>kidney</c:v>
                </c:pt>
                <c:pt idx="1">
                  <c:v>liver</c:v>
                </c:pt>
                <c:pt idx="2">
                  <c:v>pancreas</c:v>
                </c:pt>
                <c:pt idx="3">
                  <c:v>stomach</c:v>
                </c:pt>
                <c:pt idx="4">
                  <c:v>spleen</c:v>
                </c:pt>
                <c:pt idx="5">
                  <c:v>jejunum</c:v>
                </c:pt>
                <c:pt idx="6">
                  <c:v>adrenal gland</c:v>
                </c:pt>
                <c:pt idx="7">
                  <c:v>ileum</c:v>
                </c:pt>
                <c:pt idx="8">
                  <c:v>lung</c:v>
                </c:pt>
                <c:pt idx="9">
                  <c:v>colon</c:v>
                </c:pt>
                <c:pt idx="10">
                  <c:v>thymus</c:v>
                </c:pt>
                <c:pt idx="11">
                  <c:v>heart</c:v>
                </c:pt>
                <c:pt idx="12">
                  <c:v>skeleton muscle</c:v>
                </c:pt>
                <c:pt idx="13">
                  <c:v>brain</c:v>
                </c:pt>
              </c:strCache>
            </c:strRef>
          </c:cat>
          <c:val>
            <c:numRef>
              <c:f>figure!$C$3:$C$16</c:f>
              <c:numCache>
                <c:formatCode>0.00</c:formatCode>
                <c:ptCount val="14"/>
                <c:pt idx="0">
                  <c:v>3756.566323986835</c:v>
                </c:pt>
                <c:pt idx="1">
                  <c:v>2101.8984783182559</c:v>
                </c:pt>
                <c:pt idx="2">
                  <c:v>2484.3631240626778</c:v>
                </c:pt>
                <c:pt idx="3">
                  <c:v>1995.5338343370438</c:v>
                </c:pt>
                <c:pt idx="4">
                  <c:v>1870.1762665335928</c:v>
                </c:pt>
                <c:pt idx="5">
                  <c:v>1582.0659328949739</c:v>
                </c:pt>
                <c:pt idx="6">
                  <c:v>1869.0739302711534</c:v>
                </c:pt>
                <c:pt idx="7">
                  <c:v>1465.1150916419374</c:v>
                </c:pt>
                <c:pt idx="8">
                  <c:v>1267.2367090037869</c:v>
                </c:pt>
                <c:pt idx="9">
                  <c:v>896.21182993697585</c:v>
                </c:pt>
                <c:pt idx="10">
                  <c:v>968.32188470418305</c:v>
                </c:pt>
                <c:pt idx="11">
                  <c:v>659.26007970617843</c:v>
                </c:pt>
                <c:pt idx="12">
                  <c:v>476.87997708110544</c:v>
                </c:pt>
                <c:pt idx="13" formatCode="General">
                  <c:v>145.41334500691065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DD-45AE-81F8-D50FE113953E}"/>
            </c:ext>
          </c:extLst>
        </c:ser>
        <c:ser>
          <c:idx val="1"/>
          <c:order val="1"/>
          <c:tx>
            <c:strRef>
              <c:f>figure!$D$2</c:f>
              <c:strCache>
                <c:ptCount val="1"/>
                <c:pt idx="0">
                  <c:v>75% dieting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4.6296296296296384E-2"/>
                </c:manualLayout>
              </c:layout>
              <c:tx>
                <c:rich>
                  <a:bodyPr/>
                  <a:lstStyle/>
                  <a:p>
                    <a:r>
                      <a:rPr lang="en-US" altLang="zh-CN" sz="1000" b="1"/>
                      <a:t>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1A9-4850-8136-1EDC75508666}"/>
                </c:ext>
              </c:extLst>
            </c:dLbl>
            <c:dLbl>
              <c:idx val="1"/>
              <c:layout>
                <c:manualLayout>
                  <c:x val="-2.5462668816039986E-17"/>
                  <c:y val="-2.3063413442578565E-2"/>
                </c:manualLayout>
              </c:layout>
              <c:tx>
                <c:rich>
                  <a:bodyPr/>
                  <a:lstStyle/>
                  <a:p>
                    <a:r>
                      <a:rPr lang="en-US" altLang="zh-CN" sz="1000" b="1"/>
                      <a:t>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A1A9-4850-8136-1EDC75508666}"/>
                </c:ext>
              </c:extLst>
            </c:dLbl>
            <c:dLbl>
              <c:idx val="2"/>
              <c:layout>
                <c:manualLayout>
                  <c:x val="2.7777777777777779E-3"/>
                  <c:y val="-4.1369788631668167E-2"/>
                </c:manualLayout>
              </c:layout>
              <c:tx>
                <c:rich>
                  <a:bodyPr/>
                  <a:lstStyle/>
                  <a:p>
                    <a:r>
                      <a:rPr lang="en-US" altLang="zh-CN"/>
                      <a:t>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A1A9-4850-8136-1EDC75508666}"/>
                </c:ext>
              </c:extLst>
            </c:dLbl>
            <c:dLbl>
              <c:idx val="3"/>
              <c:layout>
                <c:manualLayout>
                  <c:x val="0"/>
                  <c:y val="-1.3719296851547739E-2"/>
                </c:manualLayout>
              </c:layout>
              <c:tx>
                <c:rich>
                  <a:bodyPr/>
                  <a:lstStyle/>
                  <a:p>
                    <a:r>
                      <a:rPr lang="en-US" altLang="zh-CN"/>
                      <a:t>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A1A9-4850-8136-1EDC75508666}"/>
                </c:ext>
              </c:extLst>
            </c:dLbl>
            <c:dLbl>
              <c:idx val="4"/>
              <c:layout>
                <c:manualLayout>
                  <c:x val="-5.0925337632079971E-17"/>
                  <c:y val="-3.2898647972547511E-2"/>
                </c:manualLayout>
              </c:layout>
              <c:tx>
                <c:rich>
                  <a:bodyPr/>
                  <a:lstStyle/>
                  <a:p>
                    <a:r>
                      <a:rPr lang="en-US" altLang="zh-CN"/>
                      <a:t>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A1A9-4850-8136-1EDC7550866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1A9-4850-8136-1EDC7550866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14130555555555555"/>
                      <c:h val="0.11104184893554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A1A9-4850-8136-1EDC7550866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1A9-4850-8136-1EDC7550866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1A9-4850-8136-1EDC7550866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1A9-4850-8136-1EDC7550866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1A9-4850-8136-1EDC7550866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r>
                      <a:rPr lang="en-US" altLang="zh-CN"/>
                      <a:t>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A1A9-4850-8136-1EDC7550866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en-US" altLang="zh-CN"/>
                      <a:t>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A1A9-4850-8136-1EDC7550866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1A9-4850-8136-1EDC755086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1587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plus"/>
            <c:errValType val="cust"/>
            <c:noEndCap val="0"/>
            <c:plus>
              <c:numRef>
                <c:f>figure!$G$3:$G$16</c:f>
                <c:numCache>
                  <c:formatCode>General</c:formatCode>
                  <c:ptCount val="14"/>
                  <c:pt idx="0">
                    <c:v>436.79128905077761</c:v>
                  </c:pt>
                  <c:pt idx="1">
                    <c:v>242.79795716723606</c:v>
                  </c:pt>
                  <c:pt idx="2">
                    <c:v>498.67069175956573</c:v>
                  </c:pt>
                  <c:pt idx="3">
                    <c:v>264.41957522264244</c:v>
                  </c:pt>
                  <c:pt idx="4">
                    <c:v>381.58332532009547</c:v>
                  </c:pt>
                  <c:pt idx="5">
                    <c:v>576.47380385215877</c:v>
                  </c:pt>
                  <c:pt idx="6">
                    <c:v>1062.3694187228064</c:v>
                  </c:pt>
                  <c:pt idx="7">
                    <c:v>470.56017177517333</c:v>
                  </c:pt>
                  <c:pt idx="8">
                    <c:v>266.58011663092856</c:v>
                  </c:pt>
                  <c:pt idx="9">
                    <c:v>146.65950503348438</c:v>
                  </c:pt>
                  <c:pt idx="10">
                    <c:v>134.71839377641024</c:v>
                  </c:pt>
                  <c:pt idx="11">
                    <c:v>50.968908061575981</c:v>
                  </c:pt>
                  <c:pt idx="12">
                    <c:v>126.41275422074567</c:v>
                  </c:pt>
                  <c:pt idx="13">
                    <c:v>59.775677905994428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1587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figure!$B$3:$B$16</c:f>
              <c:strCache>
                <c:ptCount val="14"/>
                <c:pt idx="0">
                  <c:v>kidney</c:v>
                </c:pt>
                <c:pt idx="1">
                  <c:v>liver</c:v>
                </c:pt>
                <c:pt idx="2">
                  <c:v>pancreas</c:v>
                </c:pt>
                <c:pt idx="3">
                  <c:v>stomach</c:v>
                </c:pt>
                <c:pt idx="4">
                  <c:v>spleen</c:v>
                </c:pt>
                <c:pt idx="5">
                  <c:v>jejunum</c:v>
                </c:pt>
                <c:pt idx="6">
                  <c:v>adrenal gland</c:v>
                </c:pt>
                <c:pt idx="7">
                  <c:v>ileum</c:v>
                </c:pt>
                <c:pt idx="8">
                  <c:v>lung</c:v>
                </c:pt>
                <c:pt idx="9">
                  <c:v>colon</c:v>
                </c:pt>
                <c:pt idx="10">
                  <c:v>thymus</c:v>
                </c:pt>
                <c:pt idx="11">
                  <c:v>heart</c:v>
                </c:pt>
                <c:pt idx="12">
                  <c:v>skeleton muscle</c:v>
                </c:pt>
                <c:pt idx="13">
                  <c:v>brain</c:v>
                </c:pt>
              </c:strCache>
            </c:strRef>
          </c:cat>
          <c:val>
            <c:numRef>
              <c:f>figure!$D$3:$D$16</c:f>
              <c:numCache>
                <c:formatCode>0.00</c:formatCode>
                <c:ptCount val="14"/>
                <c:pt idx="0">
                  <c:v>1135.9062000000001</c:v>
                </c:pt>
                <c:pt idx="1">
                  <c:v>781.95504444444498</c:v>
                </c:pt>
                <c:pt idx="2">
                  <c:v>858.04008888888882</c:v>
                </c:pt>
                <c:pt idx="3">
                  <c:v>461.6285666666667</c:v>
                </c:pt>
                <c:pt idx="4">
                  <c:v>705.63441666666643</c:v>
                </c:pt>
                <c:pt idx="5">
                  <c:v>1109.625</c:v>
                </c:pt>
                <c:pt idx="6">
                  <c:v>2522.547133333333</c:v>
                </c:pt>
                <c:pt idx="7">
                  <c:v>838.51948888888876</c:v>
                </c:pt>
                <c:pt idx="8">
                  <c:v>561.89185555555559</c:v>
                </c:pt>
                <c:pt idx="9">
                  <c:v>354.29166666666669</c:v>
                </c:pt>
                <c:pt idx="10">
                  <c:v>745.09160000000008</c:v>
                </c:pt>
                <c:pt idx="11">
                  <c:v>74.355174833333322</c:v>
                </c:pt>
                <c:pt idx="12">
                  <c:v>219.69346666666669</c:v>
                </c:pt>
                <c:pt idx="13">
                  <c:v>70.17224499999999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DD-45AE-81F8-D50FE1139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8907216"/>
        <c:axId val="378906800"/>
      </c:barChart>
      <c:catAx>
        <c:axId val="378907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78906800"/>
        <c:crosses val="autoZero"/>
        <c:auto val="1"/>
        <c:lblAlgn val="ctr"/>
        <c:lblOffset val="100"/>
        <c:noMultiLvlLbl val="0"/>
      </c:catAx>
      <c:valAx>
        <c:axId val="3789068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b="1"/>
                  <a:t>uric acid content</a:t>
                </a:r>
                <a:r>
                  <a:rPr lang="en-US" b="1"/>
                  <a:t> (</a:t>
                </a:r>
                <a:r>
                  <a:rPr lang="el-GR" b="1"/>
                  <a:t>μ</a:t>
                </a:r>
                <a:r>
                  <a:rPr lang="en-US" b="1"/>
                  <a:t>g/g)</a:t>
                </a:r>
                <a:endParaRPr lang="zh-CN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78907216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905271216097982"/>
          <c:y val="7.002260134149893E-2"/>
          <c:w val="0.2268943569553806"/>
          <c:h val="0.138414337349307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b="1">
                <a:solidFill>
                  <a:schemeClr val="tx1"/>
                </a:solidFill>
              </a:rPr>
              <a:t>B</a:t>
            </a:r>
            <a:endParaRPr lang="zh-CN" altLang="en-US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1164566929133863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5081714785651792"/>
          <c:y val="5.0925925925925923E-2"/>
          <c:w val="0.81862729658792655"/>
          <c:h val="0.68926181102362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figure!$C$21</c:f>
              <c:strCache>
                <c:ptCount val="1"/>
                <c:pt idx="0">
                  <c:v>Uox-/-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figure!$F$22:$F$35</c:f>
                <c:numCache>
                  <c:formatCode>General</c:formatCode>
                  <c:ptCount val="14"/>
                  <c:pt idx="0">
                    <c:v>33.862822337768229</c:v>
                  </c:pt>
                  <c:pt idx="1">
                    <c:v>20.802727675022187</c:v>
                  </c:pt>
                  <c:pt idx="2">
                    <c:v>27.536852313813984</c:v>
                  </c:pt>
                  <c:pt idx="3">
                    <c:v>17.684516308210259</c:v>
                  </c:pt>
                  <c:pt idx="4">
                    <c:v>15.544463380280042</c:v>
                  </c:pt>
                  <c:pt idx="5">
                    <c:v>10.441671423753</c:v>
                  </c:pt>
                  <c:pt idx="6">
                    <c:v>12.533609685944823</c:v>
                  </c:pt>
                  <c:pt idx="7">
                    <c:v>12.149383797062479</c:v>
                  </c:pt>
                  <c:pt idx="8">
                    <c:v>11.178072543323127</c:v>
                  </c:pt>
                  <c:pt idx="9">
                    <c:v>7.6642101132744704</c:v>
                  </c:pt>
                  <c:pt idx="10">
                    <c:v>11.512645339619802</c:v>
                  </c:pt>
                  <c:pt idx="11">
                    <c:v>9.2146775033095807</c:v>
                  </c:pt>
                  <c:pt idx="12">
                    <c:v>3.8266536398972444</c:v>
                  </c:pt>
                  <c:pt idx="13">
                    <c:v>0.9994460647801281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15875" cap="flat" cmpd="sng" algn="ctr">
                <a:solidFill>
                  <a:schemeClr val="accent1"/>
                </a:solidFill>
                <a:round/>
              </a:ln>
              <a:effectLst/>
            </c:spPr>
          </c:errBars>
          <c:cat>
            <c:strRef>
              <c:f>figure!$B$22:$B$35</c:f>
              <c:strCache>
                <c:ptCount val="14"/>
                <c:pt idx="0">
                  <c:v>kidney</c:v>
                </c:pt>
                <c:pt idx="1">
                  <c:v>liver</c:v>
                </c:pt>
                <c:pt idx="2">
                  <c:v>pancreas</c:v>
                </c:pt>
                <c:pt idx="3">
                  <c:v>stomach</c:v>
                </c:pt>
                <c:pt idx="4">
                  <c:v>spleen</c:v>
                </c:pt>
                <c:pt idx="5">
                  <c:v>jejunum</c:v>
                </c:pt>
                <c:pt idx="6">
                  <c:v>adrenal gland</c:v>
                </c:pt>
                <c:pt idx="7">
                  <c:v>ileum</c:v>
                </c:pt>
                <c:pt idx="8">
                  <c:v>lung</c:v>
                </c:pt>
                <c:pt idx="9">
                  <c:v>colon</c:v>
                </c:pt>
                <c:pt idx="10">
                  <c:v>thymus</c:v>
                </c:pt>
                <c:pt idx="11">
                  <c:v>heart</c:v>
                </c:pt>
                <c:pt idx="12">
                  <c:v>skeleton muscle</c:v>
                </c:pt>
                <c:pt idx="13">
                  <c:v>brain</c:v>
                </c:pt>
              </c:strCache>
            </c:strRef>
          </c:cat>
          <c:val>
            <c:numRef>
              <c:f>figure!$C$22:$C$35</c:f>
              <c:numCache>
                <c:formatCode>0.00</c:formatCode>
                <c:ptCount val="14"/>
                <c:pt idx="0">
                  <c:v>62.29730796289487</c:v>
                </c:pt>
                <c:pt idx="1">
                  <c:v>38.730288803830412</c:v>
                </c:pt>
                <c:pt idx="2">
                  <c:v>36.43744467809389</c:v>
                </c:pt>
                <c:pt idx="3">
                  <c:v>32.757850194675946</c:v>
                </c:pt>
                <c:pt idx="4">
                  <c:v>31.27521610452035</c:v>
                </c:pt>
                <c:pt idx="5">
                  <c:v>25.441649036961032</c:v>
                </c:pt>
                <c:pt idx="6">
                  <c:v>26.398369408166349</c:v>
                </c:pt>
                <c:pt idx="7">
                  <c:v>24.993468201073483</c:v>
                </c:pt>
                <c:pt idx="8">
                  <c:v>19.280322255270459</c:v>
                </c:pt>
                <c:pt idx="9">
                  <c:v>14.544453585515853</c:v>
                </c:pt>
                <c:pt idx="10">
                  <c:v>16.438660422668679</c:v>
                </c:pt>
                <c:pt idx="11">
                  <c:v>12.322868464687733</c:v>
                </c:pt>
                <c:pt idx="12">
                  <c:v>7.6150367263815735</c:v>
                </c:pt>
                <c:pt idx="13">
                  <c:v>2.463545442659977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1D-401B-AA23-E04A8493485F}"/>
            </c:ext>
          </c:extLst>
        </c:ser>
        <c:ser>
          <c:idx val="1"/>
          <c:order val="1"/>
          <c:tx>
            <c:strRef>
              <c:f>figure!$D$21</c:f>
              <c:strCache>
                <c:ptCount val="1"/>
                <c:pt idx="0">
                  <c:v>Fast(75%)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5D-4F42-BB13-81021EF0E78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5D-4F42-BB13-81021EF0E78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5D-4F42-BB13-81021EF0E783}"/>
                </c:ext>
              </c:extLst>
            </c:dLbl>
            <c:dLbl>
              <c:idx val="3"/>
              <c:layout>
                <c:manualLayout>
                  <c:x val="0"/>
                  <c:y val="-8.8700990062010928E-3"/>
                </c:manualLayout>
              </c:layout>
              <c:tx>
                <c:rich>
                  <a:bodyPr/>
                  <a:lstStyle/>
                  <a:p>
                    <a:r>
                      <a:rPr lang="en-US" altLang="zh-CN"/>
                      <a:t>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525D-4F42-BB13-81021EF0E783}"/>
                </c:ext>
              </c:extLst>
            </c:dLbl>
            <c:dLbl>
              <c:idx val="4"/>
              <c:layout>
                <c:manualLayout>
                  <c:x val="0"/>
                  <c:y val="-1.825330266203579E-2"/>
                </c:manualLayout>
              </c:layout>
              <c:tx>
                <c:rich>
                  <a:bodyPr/>
                  <a:lstStyle/>
                  <a:p>
                    <a:r>
                      <a:rPr lang="en-US" altLang="zh-CN"/>
                      <a:t>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525D-4F42-BB13-81021EF0E78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5D-4F42-BB13-81021EF0E783}"/>
                </c:ext>
              </c:extLst>
            </c:dLbl>
            <c:dLbl>
              <c:idx val="6"/>
              <c:layout>
                <c:manualLayout>
                  <c:x val="1.0185067526415994E-16"/>
                  <c:y val="-0.10335917312661498"/>
                </c:manualLayout>
              </c:layout>
              <c:tx>
                <c:rich>
                  <a:bodyPr/>
                  <a:lstStyle/>
                  <a:p>
                    <a:r>
                      <a:rPr lang="en-US" altLang="zh-CN"/>
                      <a:t>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525D-4F42-BB13-81021EF0E78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25D-4F42-BB13-81021EF0E78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25D-4F42-BB13-81021EF0E78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25D-4F42-BB13-81021EF0E78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25D-4F42-BB13-81021EF0E78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25D-4F42-BB13-81021EF0E78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25D-4F42-BB13-81021EF0E78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25D-4F42-BB13-81021EF0E7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figure!$G$22:$G$35</c:f>
                <c:numCache>
                  <c:formatCode>General</c:formatCode>
                  <c:ptCount val="14"/>
                  <c:pt idx="0">
                    <c:v>24.020304204257492</c:v>
                  </c:pt>
                  <c:pt idx="1">
                    <c:v>9.04916455380482</c:v>
                  </c:pt>
                  <c:pt idx="2">
                    <c:v>9.5643469761000581</c:v>
                  </c:pt>
                  <c:pt idx="3">
                    <c:v>7.5054772072557299</c:v>
                  </c:pt>
                  <c:pt idx="4">
                    <c:v>7.9101670242667721</c:v>
                  </c:pt>
                  <c:pt idx="5">
                    <c:v>17.047074555985223</c:v>
                  </c:pt>
                  <c:pt idx="6">
                    <c:v>19.443758746148934</c:v>
                  </c:pt>
                  <c:pt idx="7">
                    <c:v>9.7327808421642281</c:v>
                  </c:pt>
                  <c:pt idx="8">
                    <c:v>6.897042886937494</c:v>
                  </c:pt>
                  <c:pt idx="9">
                    <c:v>5.6839120509701919</c:v>
                  </c:pt>
                  <c:pt idx="10">
                    <c:v>11.732816230608217</c:v>
                  </c:pt>
                  <c:pt idx="11">
                    <c:v>2.5734576359290116</c:v>
                  </c:pt>
                  <c:pt idx="12">
                    <c:v>2.9794734236101554</c:v>
                  </c:pt>
                  <c:pt idx="13">
                    <c:v>2.680789268653903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15875" cap="flat" cmpd="sng" algn="ctr">
                <a:solidFill>
                  <a:schemeClr val="accent2"/>
                </a:solidFill>
                <a:round/>
              </a:ln>
              <a:effectLst/>
            </c:spPr>
          </c:errBars>
          <c:cat>
            <c:strRef>
              <c:f>figure!$B$22:$B$35</c:f>
              <c:strCache>
                <c:ptCount val="14"/>
                <c:pt idx="0">
                  <c:v>kidney</c:v>
                </c:pt>
                <c:pt idx="1">
                  <c:v>liver</c:v>
                </c:pt>
                <c:pt idx="2">
                  <c:v>pancreas</c:v>
                </c:pt>
                <c:pt idx="3">
                  <c:v>stomach</c:v>
                </c:pt>
                <c:pt idx="4">
                  <c:v>spleen</c:v>
                </c:pt>
                <c:pt idx="5">
                  <c:v>jejunum</c:v>
                </c:pt>
                <c:pt idx="6">
                  <c:v>adrenal gland</c:v>
                </c:pt>
                <c:pt idx="7">
                  <c:v>ileum</c:v>
                </c:pt>
                <c:pt idx="8">
                  <c:v>lung</c:v>
                </c:pt>
                <c:pt idx="9">
                  <c:v>colon</c:v>
                </c:pt>
                <c:pt idx="10">
                  <c:v>thymus</c:v>
                </c:pt>
                <c:pt idx="11">
                  <c:v>heart</c:v>
                </c:pt>
                <c:pt idx="12">
                  <c:v>skeleton muscle</c:v>
                </c:pt>
                <c:pt idx="13">
                  <c:v>brain</c:v>
                </c:pt>
              </c:strCache>
            </c:strRef>
          </c:cat>
          <c:val>
            <c:numRef>
              <c:f>figure!$D$22:$D$35</c:f>
              <c:numCache>
                <c:formatCode>0.00</c:formatCode>
                <c:ptCount val="14"/>
                <c:pt idx="0">
                  <c:v>30.061129002637006</c:v>
                </c:pt>
                <c:pt idx="1">
                  <c:v>18.803707420841839</c:v>
                </c:pt>
                <c:pt idx="2">
                  <c:v>19.270643789632498</c:v>
                </c:pt>
                <c:pt idx="3">
                  <c:v>11.722069606383165</c:v>
                </c:pt>
                <c:pt idx="4">
                  <c:v>16.016956787930848</c:v>
                </c:pt>
                <c:pt idx="5">
                  <c:v>27.072061365997573</c:v>
                </c:pt>
                <c:pt idx="6">
                  <c:v>56.592729506866448</c:v>
                </c:pt>
                <c:pt idx="7">
                  <c:v>19.191802242293711</c:v>
                </c:pt>
                <c:pt idx="8">
                  <c:v>13.468450766513136</c:v>
                </c:pt>
                <c:pt idx="9">
                  <c:v>9.1081796270203821</c:v>
                </c:pt>
                <c:pt idx="10">
                  <c:v>18.857583643149137</c:v>
                </c:pt>
                <c:pt idx="11">
                  <c:v>2.1635489387655391</c:v>
                </c:pt>
                <c:pt idx="12">
                  <c:v>5.1744426491932991</c:v>
                </c:pt>
                <c:pt idx="13">
                  <c:v>2.0610214394390551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1D-401B-AA23-E04A84934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8907216"/>
        <c:axId val="378906800"/>
      </c:barChart>
      <c:catAx>
        <c:axId val="378907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78906800"/>
        <c:crosses val="autoZero"/>
        <c:auto val="1"/>
        <c:lblAlgn val="ctr"/>
        <c:lblOffset val="100"/>
        <c:noMultiLvlLbl val="0"/>
      </c:catAx>
      <c:valAx>
        <c:axId val="3789068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b="1">
                    <a:solidFill>
                      <a:schemeClr val="tx1"/>
                    </a:solidFill>
                  </a:rPr>
                  <a:t>UA index</a:t>
                </a:r>
                <a:endParaRPr lang="zh-CN" altLang="en-US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78907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794160104986879"/>
          <c:y val="8.8541119860017448E-2"/>
          <c:w val="0.16022769028871392"/>
          <c:h val="0.129051472732575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b="1">
                <a:solidFill>
                  <a:schemeClr val="tx1"/>
                </a:solidFill>
              </a:rPr>
              <a:t>C</a:t>
            </a:r>
            <a:endParaRPr lang="zh-CN" altLang="en-US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201874453193350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5081714785651792"/>
          <c:y val="5.0925925925925923E-2"/>
          <c:w val="0.81862729658792655"/>
          <c:h val="0.675372922134733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figure!$C$40</c:f>
              <c:strCache>
                <c:ptCount val="1"/>
                <c:pt idx="0">
                  <c:v>Uox-/-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figure!$F$41:$F$54</c:f>
                <c:numCache>
                  <c:formatCode>General</c:formatCode>
                  <c:ptCount val="14"/>
                  <c:pt idx="0">
                    <c:v>1587.5850194491773</c:v>
                  </c:pt>
                  <c:pt idx="1">
                    <c:v>933.71472935960867</c:v>
                  </c:pt>
                  <c:pt idx="2">
                    <c:v>1268.2957633209223</c:v>
                  </c:pt>
                  <c:pt idx="3">
                    <c:v>831.73691799443077</c:v>
                  </c:pt>
                  <c:pt idx="4">
                    <c:v>696.73138701771325</c:v>
                  </c:pt>
                  <c:pt idx="5">
                    <c:v>914.66944895661743</c:v>
                  </c:pt>
                  <c:pt idx="6">
                    <c:v>937.4476697662966</c:v>
                  </c:pt>
                  <c:pt idx="7">
                    <c:v>1113.1716586154075</c:v>
                  </c:pt>
                  <c:pt idx="8">
                    <c:v>498.25075059419839</c:v>
                  </c:pt>
                  <c:pt idx="9">
                    <c:v>751.11890504975622</c:v>
                  </c:pt>
                  <c:pt idx="10">
                    <c:v>497.93581372147736</c:v>
                  </c:pt>
                  <c:pt idx="11">
                    <c:v>373.84502028324266</c:v>
                  </c:pt>
                  <c:pt idx="12">
                    <c:v>222.9016728584744</c:v>
                  </c:pt>
                  <c:pt idx="13">
                    <c:v>33.200342704964065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15875" cap="flat" cmpd="sng" algn="ctr">
                <a:solidFill>
                  <a:schemeClr val="accent1"/>
                </a:solidFill>
                <a:round/>
              </a:ln>
              <a:effectLst/>
            </c:spPr>
          </c:errBars>
          <c:cat>
            <c:strRef>
              <c:f>figure!$B$41:$B$54</c:f>
              <c:strCache>
                <c:ptCount val="14"/>
                <c:pt idx="0">
                  <c:v>kidney</c:v>
                </c:pt>
                <c:pt idx="1">
                  <c:v>liver</c:v>
                </c:pt>
                <c:pt idx="2">
                  <c:v>pancreas</c:v>
                </c:pt>
                <c:pt idx="3">
                  <c:v>stomach</c:v>
                </c:pt>
                <c:pt idx="4">
                  <c:v>spleen</c:v>
                </c:pt>
                <c:pt idx="5">
                  <c:v>jejunum</c:v>
                </c:pt>
                <c:pt idx="6">
                  <c:v>adrenal gland</c:v>
                </c:pt>
                <c:pt idx="7">
                  <c:v>ileum</c:v>
                </c:pt>
                <c:pt idx="8">
                  <c:v>lung</c:v>
                </c:pt>
                <c:pt idx="9">
                  <c:v>colon</c:v>
                </c:pt>
                <c:pt idx="10">
                  <c:v>thymus</c:v>
                </c:pt>
                <c:pt idx="11">
                  <c:v>heart</c:v>
                </c:pt>
                <c:pt idx="12">
                  <c:v>skeleton muscle </c:v>
                </c:pt>
                <c:pt idx="13">
                  <c:v>brain</c:v>
                </c:pt>
              </c:strCache>
            </c:strRef>
          </c:cat>
          <c:val>
            <c:numRef>
              <c:f>figure!$C$41:$C$54</c:f>
              <c:numCache>
                <c:formatCode>0.00</c:formatCode>
                <c:ptCount val="14"/>
                <c:pt idx="0">
                  <c:v>3414.6100385714285</c:v>
                </c:pt>
                <c:pt idx="1">
                  <c:v>2084.4292242857146</c:v>
                </c:pt>
                <c:pt idx="2">
                  <c:v>1965.6536442857137</c:v>
                </c:pt>
                <c:pt idx="3">
                  <c:v>1799.6882214285713</c:v>
                </c:pt>
                <c:pt idx="4">
                  <c:v>1722.7555100000002</c:v>
                </c:pt>
                <c:pt idx="5">
                  <c:v>1577.7330814285713</c:v>
                </c:pt>
                <c:pt idx="6">
                  <c:v>1606.9413499999996</c:v>
                </c:pt>
                <c:pt idx="7">
                  <c:v>1617.5394099999999</c:v>
                </c:pt>
                <c:pt idx="8">
                  <c:v>1005.8269742857145</c:v>
                </c:pt>
                <c:pt idx="9">
                  <c:v>940.63775285714269</c:v>
                </c:pt>
                <c:pt idx="10">
                  <c:v>801.16900428571432</c:v>
                </c:pt>
                <c:pt idx="11">
                  <c:v>616.77756000000011</c:v>
                </c:pt>
                <c:pt idx="12">
                  <c:v>397.41944142857147</c:v>
                </c:pt>
                <c:pt idx="13">
                  <c:v>83.355990000000048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53-4739-9F7C-DE985EB574C2}"/>
            </c:ext>
          </c:extLst>
        </c:ser>
        <c:ser>
          <c:idx val="1"/>
          <c:order val="1"/>
          <c:tx>
            <c:strRef>
              <c:f>figure!$D$40</c:f>
              <c:strCache>
                <c:ptCount val="1"/>
                <c:pt idx="0">
                  <c:v>Fast(75%)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5462668816039986E-17"/>
                  <c:y val="-4.1666730967772889E-2"/>
                </c:manualLayout>
              </c:layout>
              <c:tx>
                <c:rich>
                  <a:bodyPr/>
                  <a:lstStyle/>
                  <a:p>
                    <a:r>
                      <a:rPr lang="en-US" altLang="zh-CN"/>
                      <a:t>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8875-43AB-9DFB-8D67669C82CC}"/>
                </c:ext>
              </c:extLst>
            </c:dLbl>
            <c:dLbl>
              <c:idx val="1"/>
              <c:layout>
                <c:manualLayout>
                  <c:x val="0"/>
                  <c:y val="-1.2808394535126151E-2"/>
                </c:manualLayout>
              </c:layout>
              <c:tx>
                <c:rich>
                  <a:bodyPr/>
                  <a:lstStyle/>
                  <a:p>
                    <a:r>
                      <a:rPr lang="en-US" altLang="zh-CN"/>
                      <a:t>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8875-43AB-9DFB-8D67669C82CC}"/>
                </c:ext>
              </c:extLst>
            </c:dLbl>
            <c:dLbl>
              <c:idx val="2"/>
              <c:layout>
                <c:manualLayout>
                  <c:x val="0"/>
                  <c:y val="-4.0856151223855816E-2"/>
                </c:manualLayout>
              </c:layout>
              <c:tx>
                <c:rich>
                  <a:bodyPr/>
                  <a:lstStyle/>
                  <a:p>
                    <a:r>
                      <a:rPr lang="en-US" altLang="zh-CN"/>
                      <a:t>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8875-43AB-9DFB-8D67669C82CC}"/>
                </c:ext>
              </c:extLst>
            </c:dLbl>
            <c:dLbl>
              <c:idx val="3"/>
              <c:layout>
                <c:manualLayout>
                  <c:x val="0"/>
                  <c:y val="-1.2268265243606026E-2"/>
                </c:manualLayout>
              </c:layout>
              <c:tx>
                <c:rich>
                  <a:bodyPr/>
                  <a:lstStyle/>
                  <a:p>
                    <a:r>
                      <a:rPr lang="en-US" altLang="zh-CN"/>
                      <a:t>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8875-43AB-9DFB-8D67669C82CC}"/>
                </c:ext>
              </c:extLst>
            </c:dLbl>
            <c:dLbl>
              <c:idx val="4"/>
              <c:layout>
                <c:manualLayout>
                  <c:x val="0"/>
                  <c:y val="4.6296296296296294E-3"/>
                </c:manualLayout>
              </c:layout>
              <c:tx>
                <c:rich>
                  <a:bodyPr/>
                  <a:lstStyle/>
                  <a:p>
                    <a:r>
                      <a:rPr lang="en-US" altLang="zh-CN"/>
                      <a:t>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8875-43AB-9DFB-8D67669C82C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875-43AB-9DFB-8D67669C82C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875-43AB-9DFB-8D67669C82C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875-43AB-9DFB-8D67669C82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875-43AB-9DFB-8D67669C82C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875-43AB-9DFB-8D67669C82C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875-43AB-9DFB-8D67669C82CC}"/>
                </c:ext>
              </c:extLst>
            </c:dLbl>
            <c:dLbl>
              <c:idx val="11"/>
              <c:layout>
                <c:manualLayout>
                  <c:x val="0"/>
                  <c:y val="-8.7188441850452082E-3"/>
                </c:manualLayout>
              </c:layout>
              <c:tx>
                <c:rich>
                  <a:bodyPr/>
                  <a:lstStyle/>
                  <a:p>
                    <a:r>
                      <a:rPr lang="en-US" altLang="zh-CN"/>
                      <a:t>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8875-43AB-9DFB-8D67669C82CC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en-US" altLang="zh-CN"/>
                      <a:t>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8875-43AB-9DFB-8D67669C82C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875-43AB-9DFB-8D67669C82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15875" cap="flat" cmpd="sng" algn="ctr">
                      <a:solidFill>
                        <a:schemeClr val="accent2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plus"/>
            <c:errValType val="cust"/>
            <c:noEndCap val="0"/>
            <c:plus>
              <c:numRef>
                <c:f>figure!$G$41:$G$54</c:f>
                <c:numCache>
                  <c:formatCode>General</c:formatCode>
                  <c:ptCount val="14"/>
                  <c:pt idx="0">
                    <c:v>446.30791882160094</c:v>
                  </c:pt>
                  <c:pt idx="1">
                    <c:v>244.97543069841024</c:v>
                  </c:pt>
                  <c:pt idx="2">
                    <c:v>493.21966716152764</c:v>
                  </c:pt>
                  <c:pt idx="3">
                    <c:v>271.41077294497239</c:v>
                  </c:pt>
                  <c:pt idx="4">
                    <c:v>376.64338935024085</c:v>
                  </c:pt>
                  <c:pt idx="5">
                    <c:v>579.30945823587626</c:v>
                  </c:pt>
                  <c:pt idx="6">
                    <c:v>1056.9015063338127</c:v>
                  </c:pt>
                  <c:pt idx="7">
                    <c:v>468.5950498366679</c:v>
                  </c:pt>
                  <c:pt idx="8">
                    <c:v>267.94620050698313</c:v>
                  </c:pt>
                  <c:pt idx="9">
                    <c:v>156.18197631715157</c:v>
                  </c:pt>
                  <c:pt idx="10">
                    <c:v>143.75801233617517</c:v>
                  </c:pt>
                  <c:pt idx="11">
                    <c:v>62.695807786590088</c:v>
                  </c:pt>
                  <c:pt idx="12">
                    <c:v>126.64342292479539</c:v>
                  </c:pt>
                  <c:pt idx="13">
                    <c:v>69.597786242175289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15875" cap="flat" cmpd="sng" algn="ctr">
                <a:solidFill>
                  <a:schemeClr val="accent2"/>
                </a:solidFill>
                <a:round/>
              </a:ln>
              <a:effectLst/>
            </c:spPr>
          </c:errBars>
          <c:cat>
            <c:strRef>
              <c:f>figure!$B$41:$B$54</c:f>
              <c:strCache>
                <c:ptCount val="14"/>
                <c:pt idx="0">
                  <c:v>kidney</c:v>
                </c:pt>
                <c:pt idx="1">
                  <c:v>liver</c:v>
                </c:pt>
                <c:pt idx="2">
                  <c:v>pancreas</c:v>
                </c:pt>
                <c:pt idx="3">
                  <c:v>stomach</c:v>
                </c:pt>
                <c:pt idx="4">
                  <c:v>spleen</c:v>
                </c:pt>
                <c:pt idx="5">
                  <c:v>jejunum</c:v>
                </c:pt>
                <c:pt idx="6">
                  <c:v>adrenal gland</c:v>
                </c:pt>
                <c:pt idx="7">
                  <c:v>ileum</c:v>
                </c:pt>
                <c:pt idx="8">
                  <c:v>lung</c:v>
                </c:pt>
                <c:pt idx="9">
                  <c:v>colon</c:v>
                </c:pt>
                <c:pt idx="10">
                  <c:v>thymus</c:v>
                </c:pt>
                <c:pt idx="11">
                  <c:v>heart</c:v>
                </c:pt>
                <c:pt idx="12">
                  <c:v>skeleton muscle </c:v>
                </c:pt>
                <c:pt idx="13">
                  <c:v>brain</c:v>
                </c:pt>
              </c:strCache>
            </c:strRef>
          </c:cat>
          <c:val>
            <c:numRef>
              <c:f>figure!$D$41:$D$54</c:f>
              <c:numCache>
                <c:formatCode>0.00</c:formatCode>
                <c:ptCount val="14"/>
                <c:pt idx="0">
                  <c:v>1089.9087641025642</c:v>
                </c:pt>
                <c:pt idx="1">
                  <c:v>735.95760854700927</c:v>
                </c:pt>
                <c:pt idx="2">
                  <c:v>812.04265299145288</c:v>
                </c:pt>
                <c:pt idx="3">
                  <c:v>415.63113076923082</c:v>
                </c:pt>
                <c:pt idx="4">
                  <c:v>659.63698076923072</c:v>
                </c:pt>
                <c:pt idx="5">
                  <c:v>1063.6275641025641</c:v>
                </c:pt>
                <c:pt idx="6">
                  <c:v>2476.5496974358975</c:v>
                </c:pt>
                <c:pt idx="7">
                  <c:v>792.52205299145282</c:v>
                </c:pt>
                <c:pt idx="8">
                  <c:v>515.89441965811977</c:v>
                </c:pt>
                <c:pt idx="9">
                  <c:v>308.29423076923081</c:v>
                </c:pt>
                <c:pt idx="10">
                  <c:v>699.09416410256415</c:v>
                </c:pt>
                <c:pt idx="11">
                  <c:v>28.357738935897448</c:v>
                </c:pt>
                <c:pt idx="12">
                  <c:v>173.69603076923079</c:v>
                </c:pt>
                <c:pt idx="13">
                  <c:v>24.174809102564115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53-4739-9F7C-DE985EB57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8907216"/>
        <c:axId val="378906800"/>
      </c:barChart>
      <c:catAx>
        <c:axId val="378907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78906800"/>
        <c:crosses val="autoZero"/>
        <c:auto val="1"/>
        <c:lblAlgn val="ctr"/>
        <c:lblOffset val="100"/>
        <c:noMultiLvlLbl val="0"/>
      </c:catAx>
      <c:valAx>
        <c:axId val="3789068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b="1">
                    <a:solidFill>
                      <a:schemeClr val="tx1"/>
                    </a:solidFill>
                  </a:rPr>
                  <a:t>Uric</a:t>
                </a:r>
                <a:r>
                  <a:rPr lang="en-US" altLang="zh-CN" b="1" baseline="0">
                    <a:solidFill>
                      <a:schemeClr val="tx1"/>
                    </a:solidFill>
                  </a:rPr>
                  <a:t> acid excess SUA (</a:t>
                </a:r>
                <a:r>
                  <a:rPr lang="el-GR" altLang="zh-CN" b="1" baseline="0">
                    <a:solidFill>
                      <a:schemeClr val="tx1"/>
                    </a:solidFill>
                  </a:rPr>
                  <a:t>μ</a:t>
                </a:r>
                <a:r>
                  <a:rPr lang="en-US" altLang="zh-CN" b="1" baseline="0">
                    <a:solidFill>
                      <a:schemeClr val="tx1"/>
                    </a:solidFill>
                  </a:rPr>
                  <a:t>g/g)</a:t>
                </a:r>
                <a:endParaRPr lang="zh-CN" altLang="en-US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78907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571937882764654"/>
          <c:y val="7.002260134149893E-2"/>
          <c:w val="0.19078324584426951"/>
          <c:h val="0.161458880139982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zh-CN" b="1">
                <a:solidFill>
                  <a:schemeClr val="tx1"/>
                </a:solidFill>
              </a:rPr>
              <a:t>D</a:t>
            </a:r>
            <a:endParaRPr lang="zh-CN" altLang="en-US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4636789151356079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5081714785651792"/>
          <c:y val="5.0925925925925923E-2"/>
          <c:w val="0.81862729658792655"/>
          <c:h val="0.712409959171770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figure!$C$57</c:f>
              <c:strCache>
                <c:ptCount val="1"/>
                <c:pt idx="0">
                  <c:v>Uox-/-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figure!$F$58:$F$65</c:f>
                <c:numCache>
                  <c:formatCode>General</c:formatCode>
                  <c:ptCount val="8"/>
                  <c:pt idx="0">
                    <c:v>2038.7643096559761</c:v>
                  </c:pt>
                  <c:pt idx="1">
                    <c:v>5028.4862534928488</c:v>
                  </c:pt>
                  <c:pt idx="2">
                    <c:v>549.11119009590448</c:v>
                  </c:pt>
                  <c:pt idx="3">
                    <c:v>180.44736344112016</c:v>
                  </c:pt>
                  <c:pt idx="4">
                    <c:v>4823.7797909592746</c:v>
                  </c:pt>
                  <c:pt idx="5">
                    <c:v>333.57368388423885</c:v>
                  </c:pt>
                  <c:pt idx="6">
                    <c:v>187.45635435626161</c:v>
                  </c:pt>
                  <c:pt idx="7">
                    <c:v>265.86227154693114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15875" cap="flat" cmpd="sng" algn="ctr">
                <a:solidFill>
                  <a:schemeClr val="accent1"/>
                </a:solidFill>
                <a:round/>
              </a:ln>
              <a:effectLst/>
            </c:spPr>
          </c:errBars>
          <c:cat>
            <c:strRef>
              <c:f>figure!$B$58:$B$65</c:f>
              <c:strCache>
                <c:ptCount val="8"/>
                <c:pt idx="0">
                  <c:v>kidneys</c:v>
                </c:pt>
                <c:pt idx="1">
                  <c:v>liver</c:v>
                </c:pt>
                <c:pt idx="2">
                  <c:v>stomach</c:v>
                </c:pt>
                <c:pt idx="3">
                  <c:v>spleen</c:v>
                </c:pt>
                <c:pt idx="4">
                  <c:v>small intestine</c:v>
                </c:pt>
                <c:pt idx="5">
                  <c:v>lung</c:v>
                </c:pt>
                <c:pt idx="6">
                  <c:v>thymus</c:v>
                </c:pt>
                <c:pt idx="7">
                  <c:v>heart</c:v>
                </c:pt>
              </c:strCache>
            </c:strRef>
          </c:cat>
          <c:val>
            <c:numRef>
              <c:f>figure!$C$58:$C$65</c:f>
              <c:numCache>
                <c:formatCode>0.00</c:formatCode>
                <c:ptCount val="8"/>
                <c:pt idx="0">
                  <c:v>6966.8590883936495</c:v>
                </c:pt>
                <c:pt idx="1">
                  <c:v>18977.083048416356</c:v>
                </c:pt>
                <c:pt idx="2">
                  <c:v>1900.4365774345595</c:v>
                </c:pt>
                <c:pt idx="3">
                  <c:v>925.19501637696828</c:v>
                </c:pt>
                <c:pt idx="4">
                  <c:v>9320.3653407345246</c:v>
                </c:pt>
                <c:pt idx="5">
                  <c:v>1057.2350307477702</c:v>
                </c:pt>
                <c:pt idx="6">
                  <c:v>401.99776037734603</c:v>
                </c:pt>
                <c:pt idx="7">
                  <c:v>572.27160852778263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55-4B56-889B-F280C99E1972}"/>
            </c:ext>
          </c:extLst>
        </c:ser>
        <c:ser>
          <c:idx val="1"/>
          <c:order val="1"/>
          <c:tx>
            <c:strRef>
              <c:f>figure!$D$57</c:f>
              <c:strCache>
                <c:ptCount val="1"/>
                <c:pt idx="0">
                  <c:v>Fast(75%)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7777777777777779E-3"/>
                  <c:y val="-8.4875562720133283E-17"/>
                </c:manualLayout>
              </c:layout>
              <c:tx>
                <c:rich>
                  <a:bodyPr/>
                  <a:lstStyle/>
                  <a:p>
                    <a:r>
                      <a:rPr lang="en-US" altLang="zh-CN"/>
                      <a:t>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E55-4B56-889B-F280C99E1972}"/>
                </c:ext>
              </c:extLst>
            </c:dLbl>
            <c:dLbl>
              <c:idx val="1"/>
              <c:layout>
                <c:manualLayout>
                  <c:x val="2.7777777777777267E-3"/>
                  <c:y val="-3.7081503143904487E-2"/>
                </c:manualLayout>
              </c:layout>
              <c:tx>
                <c:rich>
                  <a:bodyPr/>
                  <a:lstStyle/>
                  <a:p>
                    <a:r>
                      <a:rPr lang="en-US" altLang="zh-CN"/>
                      <a:t>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E55-4B56-889B-F280C99E197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altLang="zh-CN"/>
                      <a:t>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EE55-4B56-889B-F280C99E197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 altLang="zh-CN"/>
                      <a:t>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EE55-4B56-889B-F280C99E197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55-4B56-889B-F280C99E197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E55-4B56-889B-F280C99E197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E55-4B56-889B-F280C99E197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 altLang="zh-CN"/>
                      <a:t>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EE55-4B56-889B-F280C99E19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figure!$G$58:$G$65</c:f>
                <c:numCache>
                  <c:formatCode>General</c:formatCode>
                  <c:ptCount val="8"/>
                  <c:pt idx="0">
                    <c:v>351.41673343955608</c:v>
                  </c:pt>
                  <c:pt idx="1">
                    <c:v>1956.6034704075521</c:v>
                  </c:pt>
                  <c:pt idx="2">
                    <c:v>273.7628879210589</c:v>
                  </c:pt>
                  <c:pt idx="3">
                    <c:v>177.26343990525112</c:v>
                  </c:pt>
                  <c:pt idx="4">
                    <c:v>1503.4663328141216</c:v>
                  </c:pt>
                  <c:pt idx="5">
                    <c:v>247.4820564193748</c:v>
                  </c:pt>
                  <c:pt idx="6">
                    <c:v>52.986992572567189</c:v>
                  </c:pt>
                  <c:pt idx="7">
                    <c:v>41.273255781528164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15875" cap="flat" cmpd="sng" algn="ctr">
                <a:solidFill>
                  <a:schemeClr val="accent2"/>
                </a:solidFill>
                <a:round/>
              </a:ln>
              <a:effectLst/>
            </c:spPr>
          </c:errBars>
          <c:cat>
            <c:strRef>
              <c:f>figure!$B$58:$B$65</c:f>
              <c:strCache>
                <c:ptCount val="8"/>
                <c:pt idx="0">
                  <c:v>kidneys</c:v>
                </c:pt>
                <c:pt idx="1">
                  <c:v>liver</c:v>
                </c:pt>
                <c:pt idx="2">
                  <c:v>stomach</c:v>
                </c:pt>
                <c:pt idx="3">
                  <c:v>spleen</c:v>
                </c:pt>
                <c:pt idx="4">
                  <c:v>small intestine</c:v>
                </c:pt>
                <c:pt idx="5">
                  <c:v>lung</c:v>
                </c:pt>
                <c:pt idx="6">
                  <c:v>thymus</c:v>
                </c:pt>
                <c:pt idx="7">
                  <c:v>heart</c:v>
                </c:pt>
              </c:strCache>
            </c:strRef>
          </c:cat>
          <c:val>
            <c:numRef>
              <c:f>figure!$D$58:$D$65</c:f>
              <c:numCache>
                <c:formatCode>0.00</c:formatCode>
                <c:ptCount val="8"/>
                <c:pt idx="0">
                  <c:v>913.88371587083986</c:v>
                </c:pt>
                <c:pt idx="1">
                  <c:v>6301.436682224069</c:v>
                </c:pt>
                <c:pt idx="2">
                  <c:v>477.94029413713406</c:v>
                </c:pt>
                <c:pt idx="3">
                  <c:v>327.80044544383878</c:v>
                </c:pt>
                <c:pt idx="4" formatCode="General">
                  <c:v>5725.2453374549486</c:v>
                </c:pt>
                <c:pt idx="5">
                  <c:v>521.63737361818573</c:v>
                </c:pt>
                <c:pt idx="6" formatCode="General">
                  <c:v>293.05696103092447</c:v>
                </c:pt>
                <c:pt idx="7">
                  <c:v>60.210827861347802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55-4B56-889B-F280C99E1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8907216"/>
        <c:axId val="378906800"/>
      </c:barChart>
      <c:catAx>
        <c:axId val="378907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zh-CN"/>
          </a:p>
        </c:txPr>
        <c:crossAx val="378906800"/>
        <c:crosses val="autoZero"/>
        <c:auto val="1"/>
        <c:lblAlgn val="ctr"/>
        <c:lblOffset val="100"/>
        <c:noMultiLvlLbl val="0"/>
      </c:catAx>
      <c:valAx>
        <c:axId val="3789068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b="1">
                    <a:solidFill>
                      <a:schemeClr val="tx1"/>
                    </a:solidFill>
                  </a:rPr>
                  <a:t>Total UA(</a:t>
                </a:r>
                <a:r>
                  <a:rPr lang="el-GR" altLang="zh-CN" b="1">
                    <a:solidFill>
                      <a:schemeClr val="tx1"/>
                    </a:solidFill>
                  </a:rPr>
                  <a:t>μ</a:t>
                </a:r>
                <a:r>
                  <a:rPr lang="en-US" altLang="zh-CN" b="1">
                    <a:solidFill>
                      <a:schemeClr val="tx1"/>
                    </a:solidFill>
                  </a:rPr>
                  <a:t>g)</a:t>
                </a:r>
                <a:endParaRPr lang="zh-CN" altLang="en-US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78907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571937882764654"/>
          <c:y val="7.002260134149893E-2"/>
          <c:w val="0.22967213473315837"/>
          <c:h val="0.129051472732575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538676</xdr:colOff>
      <xdr:row>0</xdr:row>
      <xdr:rowOff>77666</xdr:rowOff>
    </xdr:from>
    <xdr:to>
      <xdr:col>14</xdr:col>
      <xdr:colOff>310076</xdr:colOff>
      <xdr:row>15</xdr:row>
      <xdr:rowOff>123092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218F6355-E776-4333-B628-F1E5E938D4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342900</xdr:colOff>
      <xdr:row>19</xdr:row>
      <xdr:rowOff>114300</xdr:rowOff>
    </xdr:from>
    <xdr:to>
      <xdr:col>17</xdr:col>
      <xdr:colOff>38100</xdr:colOff>
      <xdr:row>35</xdr:row>
      <xdr:rowOff>83820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D260BDDC-4537-41FD-AAC3-76DBFC089F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</xdr:colOff>
      <xdr:row>39</xdr:row>
      <xdr:rowOff>45720</xdr:rowOff>
    </xdr:from>
    <xdr:to>
      <xdr:col>17</xdr:col>
      <xdr:colOff>53340</xdr:colOff>
      <xdr:row>54</xdr:row>
      <xdr:rowOff>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87E25449-EE26-4E39-B7C8-9596771A80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365760</xdr:colOff>
      <xdr:row>57</xdr:row>
      <xdr:rowOff>45720</xdr:rowOff>
    </xdr:from>
    <xdr:to>
      <xdr:col>17</xdr:col>
      <xdr:colOff>60960</xdr:colOff>
      <xdr:row>72</xdr:row>
      <xdr:rowOff>160020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92D7D7C7-31F9-4B0F-BA27-8EAD6652AC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0.62321</cdr:x>
      <cdr:y>0.53717</cdr:y>
    </cdr:from>
    <cdr:to>
      <cdr:x>0.68218</cdr:x>
      <cdr:y>0.63558</cdr:y>
    </cdr:to>
    <cdr:sp macro="" textlink="">
      <cdr:nvSpPr>
        <cdr:cNvPr id="2" name="文本框 1">
          <a:extLst xmlns:a="http://schemas.openxmlformats.org/drawingml/2006/main">
            <a:ext uri="{FF2B5EF4-FFF2-40B4-BE49-F238E27FC236}">
              <a16:creationId xmlns:a16="http://schemas.microsoft.com/office/drawing/2014/main" id="{D321CBA4-06C4-4A88-8CFA-28842550B1CA}"/>
            </a:ext>
          </a:extLst>
        </cdr:cNvPr>
        <cdr:cNvSpPr txBox="1"/>
      </cdr:nvSpPr>
      <cdr:spPr>
        <a:xfrm xmlns:a="http://schemas.openxmlformats.org/drawingml/2006/main">
          <a:off x="2849294" y="1441290"/>
          <a:ext cx="269633" cy="2640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zh-CN" sz="1200" b="1"/>
            <a:t>*</a:t>
          </a:r>
          <a:endParaRPr lang="zh-CN" altLang="en-US" sz="1200" b="1"/>
        </a:p>
      </cdr:txBody>
    </cdr:sp>
  </cdr:relSizeAnchor>
  <cdr:relSizeAnchor xmlns:cdr="http://schemas.openxmlformats.org/drawingml/2006/chartDrawing">
    <cdr:from>
      <cdr:x>0.92192</cdr:x>
      <cdr:y>0.62975</cdr:y>
    </cdr:from>
    <cdr:to>
      <cdr:x>0.94885</cdr:x>
      <cdr:y>0.72816</cdr:y>
    </cdr:to>
    <cdr:sp macro="" textlink="">
      <cdr:nvSpPr>
        <cdr:cNvPr id="3" name="文本框 2">
          <a:extLst xmlns:a="http://schemas.openxmlformats.org/drawingml/2006/main">
            <a:ext uri="{FF2B5EF4-FFF2-40B4-BE49-F238E27FC236}">
              <a16:creationId xmlns:a16="http://schemas.microsoft.com/office/drawing/2014/main" id="{E09934A0-117A-4047-9CC1-4EA226FE4755}"/>
            </a:ext>
          </a:extLst>
        </cdr:cNvPr>
        <cdr:cNvSpPr txBox="1"/>
      </cdr:nvSpPr>
      <cdr:spPr>
        <a:xfrm xmlns:a="http://schemas.openxmlformats.org/drawingml/2006/main">
          <a:off x="4215033" y="1689702"/>
          <a:ext cx="123091" cy="2640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zh-CN" sz="1200" b="1"/>
            <a:t>*</a:t>
          </a:r>
          <a:endParaRPr lang="zh-CN" altLang="en-US" sz="1200" b="1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0.21496</cdr:x>
      <cdr:y>0.49919</cdr:y>
    </cdr:from>
    <cdr:to>
      <cdr:x>0.28654</cdr:x>
      <cdr:y>0.60552</cdr:y>
    </cdr:to>
    <cdr:sp macro="" textlink="">
      <cdr:nvSpPr>
        <cdr:cNvPr id="3" name="文本框 1">
          <a:extLst xmlns:a="http://schemas.openxmlformats.org/drawingml/2006/main">
            <a:ext uri="{FF2B5EF4-FFF2-40B4-BE49-F238E27FC236}">
              <a16:creationId xmlns:a16="http://schemas.microsoft.com/office/drawing/2014/main" id="{31AA42D8-1147-4942-97AA-51C2ED2CDFA5}"/>
            </a:ext>
          </a:extLst>
        </cdr:cNvPr>
        <cdr:cNvSpPr txBox="1"/>
      </cdr:nvSpPr>
      <cdr:spPr>
        <a:xfrm xmlns:a="http://schemas.openxmlformats.org/drawingml/2006/main">
          <a:off x="982779" y="1389273"/>
          <a:ext cx="327274" cy="2959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zh-CN" sz="1200" b="1"/>
            <a:t>*</a:t>
          </a:r>
          <a:endParaRPr lang="zh-CN" altLang="en-US" sz="1200" b="1"/>
        </a:p>
      </cdr:txBody>
    </cdr:sp>
  </cdr:relSizeAnchor>
  <cdr:relSizeAnchor xmlns:cdr="http://schemas.openxmlformats.org/drawingml/2006/chartDrawing">
    <cdr:from>
      <cdr:x>0.80598</cdr:x>
      <cdr:y>0.63997</cdr:y>
    </cdr:from>
    <cdr:to>
      <cdr:x>0.86654</cdr:x>
      <cdr:y>0.7261</cdr:y>
    </cdr:to>
    <cdr:sp macro="" textlink="">
      <cdr:nvSpPr>
        <cdr:cNvPr id="4" name="文本框 1">
          <a:extLst xmlns:a="http://schemas.openxmlformats.org/drawingml/2006/main">
            <a:ext uri="{FF2B5EF4-FFF2-40B4-BE49-F238E27FC236}">
              <a16:creationId xmlns:a16="http://schemas.microsoft.com/office/drawing/2014/main" id="{8B8C478D-50B3-465C-8265-5A1D04EE5B3E}"/>
            </a:ext>
          </a:extLst>
        </cdr:cNvPr>
        <cdr:cNvSpPr txBox="1"/>
      </cdr:nvSpPr>
      <cdr:spPr>
        <a:xfrm xmlns:a="http://schemas.openxmlformats.org/drawingml/2006/main">
          <a:off x="3684950" y="1781074"/>
          <a:ext cx="276881" cy="2397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zh-CN" sz="1200" b="1"/>
            <a:t>*</a:t>
          </a:r>
          <a:endParaRPr lang="zh-CN" altLang="en-US" sz="1200" b="1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0.62666</cdr:x>
      <cdr:y>0.55833</cdr:y>
    </cdr:from>
    <cdr:to>
      <cdr:x>0.7</cdr:x>
      <cdr:y>0.65</cdr:y>
    </cdr:to>
    <cdr:sp macro="" textlink="">
      <cdr:nvSpPr>
        <cdr:cNvPr id="2" name="文本框 1">
          <a:extLst xmlns:a="http://schemas.openxmlformats.org/drawingml/2006/main">
            <a:ext uri="{FF2B5EF4-FFF2-40B4-BE49-F238E27FC236}">
              <a16:creationId xmlns:a16="http://schemas.microsoft.com/office/drawing/2014/main" id="{C3F3F28B-17CA-426D-9549-41B91F695544}"/>
            </a:ext>
          </a:extLst>
        </cdr:cNvPr>
        <cdr:cNvSpPr txBox="1"/>
      </cdr:nvSpPr>
      <cdr:spPr>
        <a:xfrm xmlns:a="http://schemas.openxmlformats.org/drawingml/2006/main">
          <a:off x="2865105" y="1447176"/>
          <a:ext cx="335310" cy="237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zh-CN" sz="1200" b="1"/>
            <a:t>*</a:t>
          </a:r>
          <a:endParaRPr lang="zh-CN" altLang="en-US" sz="1200" b="1"/>
        </a:p>
      </cdr:txBody>
    </cdr:sp>
  </cdr:relSizeAnchor>
  <cdr:relSizeAnchor xmlns:cdr="http://schemas.openxmlformats.org/drawingml/2006/chartDrawing">
    <cdr:from>
      <cdr:x>0.91897</cdr:x>
      <cdr:y>0.63522</cdr:y>
    </cdr:from>
    <cdr:to>
      <cdr:x>0.99231</cdr:x>
      <cdr:y>0.72689</cdr:y>
    </cdr:to>
    <cdr:sp macro="" textlink="">
      <cdr:nvSpPr>
        <cdr:cNvPr id="3" name="文本框 2">
          <a:extLst xmlns:a="http://schemas.openxmlformats.org/drawingml/2006/main">
            <a:ext uri="{FF2B5EF4-FFF2-40B4-BE49-F238E27FC236}">
              <a16:creationId xmlns:a16="http://schemas.microsoft.com/office/drawing/2014/main" id="{95AAEA03-99B2-43ED-9A8F-49DD474E7312}"/>
            </a:ext>
          </a:extLst>
        </cdr:cNvPr>
        <cdr:cNvSpPr txBox="1"/>
      </cdr:nvSpPr>
      <cdr:spPr>
        <a:xfrm xmlns:a="http://schemas.openxmlformats.org/drawingml/2006/main">
          <a:off x="4201536" y="1646468"/>
          <a:ext cx="335310" cy="237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zh-CN" sz="1200" b="1"/>
            <a:t>*</a:t>
          </a:r>
          <a:endParaRPr lang="zh-CN" altLang="en-US" sz="1200" b="1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0.70073</cdr:x>
      <cdr:y>0.66574</cdr:y>
    </cdr:from>
    <cdr:to>
      <cdr:x>0.77406</cdr:x>
      <cdr:y>0.75741</cdr:y>
    </cdr:to>
    <cdr:sp macro="" textlink="">
      <cdr:nvSpPr>
        <cdr:cNvPr id="2" name="文本框 1">
          <a:extLst xmlns:a="http://schemas.openxmlformats.org/drawingml/2006/main">
            <a:ext uri="{FF2B5EF4-FFF2-40B4-BE49-F238E27FC236}">
              <a16:creationId xmlns:a16="http://schemas.microsoft.com/office/drawing/2014/main" id="{CE28AC52-C865-424A-940B-54EE7A074009}"/>
            </a:ext>
          </a:extLst>
        </cdr:cNvPr>
        <cdr:cNvSpPr txBox="1"/>
      </cdr:nvSpPr>
      <cdr:spPr>
        <a:xfrm xmlns:a="http://schemas.openxmlformats.org/drawingml/2006/main">
          <a:off x="3203731" y="1832111"/>
          <a:ext cx="335265" cy="252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zh-CN" sz="1200" b="1"/>
            <a:t>*</a:t>
          </a:r>
          <a:endParaRPr lang="zh-CN" altLang="en-US" sz="1200" b="1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56B6E-8A18-4ACB-92C3-0F2E4C87F0CF}">
  <dimension ref="A1:AJ14"/>
  <sheetViews>
    <sheetView topLeftCell="L7" workbookViewId="0">
      <selection activeCell="R28" sqref="R28"/>
    </sheetView>
  </sheetViews>
  <sheetFormatPr defaultRowHeight="11.4" x14ac:dyDescent="0.2"/>
  <cols>
    <col min="1" max="1" width="8.88671875" style="2"/>
    <col min="2" max="2" width="9" style="2" bestFit="1" customWidth="1"/>
    <col min="3" max="3" width="9.6640625" style="2" bestFit="1" customWidth="1"/>
    <col min="4" max="6" width="9" style="2" bestFit="1" customWidth="1"/>
    <col min="7" max="7" width="8.88671875" style="2"/>
    <col min="8" max="8" width="9" style="2" bestFit="1" customWidth="1"/>
    <col min="9" max="9" width="9.6640625" style="2" bestFit="1" customWidth="1"/>
    <col min="10" max="14" width="8.88671875" style="2"/>
    <col min="15" max="15" width="9" style="2" bestFit="1" customWidth="1"/>
    <col min="16" max="18" width="8.88671875" style="2"/>
    <col min="19" max="19" width="12.109375" style="2" customWidth="1"/>
    <col min="20" max="20" width="7.77734375" style="2" customWidth="1"/>
    <col min="21" max="21" width="7" style="2" customWidth="1"/>
    <col min="22" max="22" width="7.44140625" style="2" customWidth="1"/>
    <col min="23" max="23" width="7.88671875" style="2" customWidth="1"/>
    <col min="24" max="24" width="7.21875" style="2" customWidth="1"/>
    <col min="25" max="25" width="6.88671875" style="2" customWidth="1"/>
    <col min="26" max="26" width="6.21875" style="2" customWidth="1"/>
    <col min="27" max="27" width="8.109375" style="2" customWidth="1"/>
    <col min="28" max="28" width="7.33203125" style="2" customWidth="1"/>
    <col min="29" max="29" width="7.6640625" style="2" customWidth="1"/>
    <col min="30" max="30" width="7.44140625" style="2" customWidth="1"/>
    <col min="31" max="31" width="7.33203125" style="2" customWidth="1"/>
    <col min="32" max="32" width="7.44140625" style="2" customWidth="1"/>
    <col min="33" max="33" width="7.5546875" style="2" customWidth="1"/>
    <col min="34" max="34" width="7.33203125" style="2" customWidth="1"/>
    <col min="35" max="16384" width="8.88671875" style="2"/>
  </cols>
  <sheetData>
    <row r="1" spans="1:36" ht="13.8" x14ac:dyDescent="0.25">
      <c r="A1"/>
      <c r="B1"/>
      <c r="C1"/>
      <c r="D1"/>
      <c r="E1"/>
      <c r="F1"/>
      <c r="G1" t="s">
        <v>48</v>
      </c>
      <c r="H1"/>
      <c r="I1"/>
      <c r="J1"/>
      <c r="K1"/>
      <c r="L1"/>
      <c r="M1"/>
      <c r="N1"/>
      <c r="O1"/>
      <c r="P1"/>
      <c r="Q1"/>
      <c r="S1" s="4"/>
      <c r="T1" s="4"/>
      <c r="U1" s="4"/>
      <c r="V1" s="4"/>
      <c r="W1" s="4"/>
      <c r="X1" s="4"/>
      <c r="Y1" s="4"/>
      <c r="Z1" s="4"/>
      <c r="AA1" s="4" t="s">
        <v>24</v>
      </c>
      <c r="AB1" s="4"/>
      <c r="AC1" s="4"/>
      <c r="AD1" s="4"/>
      <c r="AE1" s="4"/>
      <c r="AF1" s="4"/>
      <c r="AG1" s="4"/>
      <c r="AH1" s="4"/>
      <c r="AI1" s="4"/>
      <c r="AJ1" s="4"/>
    </row>
    <row r="2" spans="1:36" x14ac:dyDescent="0.2">
      <c r="A2" s="2" t="s">
        <v>43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33</v>
      </c>
      <c r="H2" s="2" t="s">
        <v>34</v>
      </c>
      <c r="I2" s="2" t="s">
        <v>35</v>
      </c>
      <c r="J2" s="2" t="s">
        <v>36</v>
      </c>
      <c r="K2" s="2" t="s">
        <v>37</v>
      </c>
      <c r="L2" s="2" t="s">
        <v>38</v>
      </c>
      <c r="M2" s="2" t="s">
        <v>39</v>
      </c>
      <c r="N2" s="2" t="s">
        <v>40</v>
      </c>
      <c r="O2" s="2" t="s">
        <v>41</v>
      </c>
      <c r="P2" s="2" t="s">
        <v>42</v>
      </c>
      <c r="Q2" s="6" t="s">
        <v>17</v>
      </c>
      <c r="R2" s="6"/>
      <c r="S2" s="2" t="s">
        <v>43</v>
      </c>
      <c r="T2" s="2" t="s">
        <v>28</v>
      </c>
      <c r="U2" s="2" t="s">
        <v>29</v>
      </c>
      <c r="V2" s="2" t="s">
        <v>30</v>
      </c>
      <c r="W2" s="2" t="s">
        <v>31</v>
      </c>
      <c r="X2" s="2" t="s">
        <v>32</v>
      </c>
      <c r="Y2" s="2" t="s">
        <v>33</v>
      </c>
      <c r="Z2" s="2" t="s">
        <v>34</v>
      </c>
      <c r="AA2" s="2" t="s">
        <v>35</v>
      </c>
      <c r="AB2" s="2" t="s">
        <v>36</v>
      </c>
      <c r="AC2" s="2" t="s">
        <v>37</v>
      </c>
      <c r="AD2" s="2" t="s">
        <v>38</v>
      </c>
      <c r="AE2" s="2" t="s">
        <v>39</v>
      </c>
      <c r="AF2" s="2" t="s">
        <v>40</v>
      </c>
      <c r="AG2" s="2" t="s">
        <v>41</v>
      </c>
      <c r="AH2" s="2" t="s">
        <v>42</v>
      </c>
      <c r="AI2" s="6" t="s">
        <v>17</v>
      </c>
      <c r="AJ2" s="5"/>
    </row>
    <row r="3" spans="1:36" ht="13.8" x14ac:dyDescent="0.2">
      <c r="A3" s="12" t="s">
        <v>49</v>
      </c>
      <c r="B3" s="12">
        <v>53.654780000000002</v>
      </c>
      <c r="C3" s="12">
        <v>763.71680000000003</v>
      </c>
      <c r="D3" s="12">
        <v>232.5675</v>
      </c>
      <c r="E3" s="12">
        <v>753.82449999999994</v>
      </c>
      <c r="F3" s="12">
        <v>1080.75</v>
      </c>
      <c r="G3" s="12">
        <v>3736.6867999999999</v>
      </c>
      <c r="H3" s="12">
        <v>178.96780000000001</v>
      </c>
      <c r="I3" s="12">
        <v>1080.75</v>
      </c>
      <c r="J3" s="12">
        <v>1031.4788000000001</v>
      </c>
      <c r="K3" s="12">
        <v>393.25000000000102</v>
      </c>
      <c r="L3" s="12">
        <v>538.28279999999995</v>
      </c>
      <c r="M3" s="12">
        <v>27.980260000000001</v>
      </c>
      <c r="N3" s="12">
        <v>130.4512</v>
      </c>
      <c r="O3" s="12">
        <v>763.94560000000001</v>
      </c>
      <c r="P3" s="12"/>
      <c r="Q3" s="13">
        <v>52.984615384615402</v>
      </c>
      <c r="R3" s="7"/>
      <c r="S3" s="4" t="s">
        <v>58</v>
      </c>
      <c r="T3" s="5">
        <v>1076.233342553872</v>
      </c>
      <c r="U3" s="5">
        <v>1687.6509792652428</v>
      </c>
      <c r="V3" s="5">
        <v>1974.0288499580749</v>
      </c>
      <c r="W3" s="5">
        <v>1826.30956059813</v>
      </c>
      <c r="X3" s="5">
        <v>4525.6087974280244</v>
      </c>
      <c r="Y3" s="5">
        <v>941.28152924338781</v>
      </c>
      <c r="Z3" s="5">
        <v>1716.4785925087049</v>
      </c>
      <c r="AA3" s="5">
        <v>344.73445608660427</v>
      </c>
      <c r="AB3" s="5">
        <v>543.0634068011592</v>
      </c>
      <c r="AC3" s="5">
        <v>110.618743083192</v>
      </c>
      <c r="AD3" s="5">
        <v>4299.8465985915982</v>
      </c>
      <c r="AE3" s="5">
        <v>148.64480958750096</v>
      </c>
      <c r="AF3" s="5">
        <v>300.44753097784275</v>
      </c>
      <c r="AG3" s="5">
        <v>1081.32803157075</v>
      </c>
      <c r="AH3" s="5">
        <v>107.19169616572727</v>
      </c>
      <c r="AI3" s="5">
        <v>59.67101502988703</v>
      </c>
      <c r="AJ3" s="5"/>
    </row>
    <row r="4" spans="1:36" ht="13.8" x14ac:dyDescent="0.2">
      <c r="A4" s="12" t="s">
        <v>50</v>
      </c>
      <c r="B4" s="12">
        <v>42.969299999999997</v>
      </c>
      <c r="C4" s="12">
        <v>1252.1666666666699</v>
      </c>
      <c r="D4" s="12">
        <v>1039.5</v>
      </c>
      <c r="E4" s="12">
        <v>497.75</v>
      </c>
      <c r="F4" s="12">
        <v>1149.5</v>
      </c>
      <c r="G4" s="12">
        <v>2321</v>
      </c>
      <c r="H4" s="12">
        <v>621.5</v>
      </c>
      <c r="I4" s="12">
        <v>1954.3333333333301</v>
      </c>
      <c r="J4" s="12">
        <v>872.66666666666799</v>
      </c>
      <c r="K4" s="12">
        <v>448.25000000000102</v>
      </c>
      <c r="L4" s="12">
        <v>757.16666666666697</v>
      </c>
      <c r="M4" s="12">
        <v>28.6462</v>
      </c>
      <c r="N4" s="12">
        <v>115.36799999999999</v>
      </c>
      <c r="O4" s="12">
        <v>733.77919999999995</v>
      </c>
      <c r="P4" s="12"/>
      <c r="Q4" s="13">
        <v>37.2153846153846</v>
      </c>
      <c r="R4" s="7"/>
      <c r="S4" s="4" t="s">
        <v>59</v>
      </c>
      <c r="T4" s="5">
        <v>609.86892243876196</v>
      </c>
      <c r="U4" s="5">
        <v>1711.5010373484859</v>
      </c>
      <c r="V4" s="5">
        <v>1738.5764586398172</v>
      </c>
      <c r="W4" s="5">
        <v>1014.78544195516</v>
      </c>
      <c r="X4" s="5">
        <v>4229.8255162601899</v>
      </c>
      <c r="Y4" s="5">
        <v>1885.5356269134693</v>
      </c>
      <c r="Z4" s="5">
        <v>1592.2535362191131</v>
      </c>
      <c r="AA4" s="5">
        <v>1857.7115134802373</v>
      </c>
      <c r="AB4" s="5">
        <v>630.62453859614902</v>
      </c>
      <c r="AC4" s="5">
        <v>580.37312140904692</v>
      </c>
      <c r="AD4" s="5">
        <v>2708.3603967990734</v>
      </c>
      <c r="AE4" s="5">
        <v>179.13860462068007</v>
      </c>
      <c r="AF4" s="5">
        <v>577.62615878633801</v>
      </c>
      <c r="AG4" s="5">
        <v>1177.4160711107147</v>
      </c>
      <c r="AH4" s="5">
        <v>105.12640593241308</v>
      </c>
      <c r="AI4" s="5">
        <v>70.585632872318754</v>
      </c>
      <c r="AJ4" s="5"/>
    </row>
    <row r="5" spans="1:36" ht="13.8" x14ac:dyDescent="0.2">
      <c r="A5" s="12" t="s">
        <v>51</v>
      </c>
      <c r="B5" s="12">
        <v>86.354288999999994</v>
      </c>
      <c r="C5" s="12">
        <v>763.71680000000003</v>
      </c>
      <c r="D5" s="12">
        <v>570.71849999999995</v>
      </c>
      <c r="E5" s="12">
        <v>990.53020000000004</v>
      </c>
      <c r="F5" s="12">
        <v>490.43720000000002</v>
      </c>
      <c r="G5" s="12">
        <v>3917.0340000000001</v>
      </c>
      <c r="H5" s="12">
        <v>708.73770000000002</v>
      </c>
      <c r="I5" s="12">
        <v>283.25</v>
      </c>
      <c r="J5" s="12">
        <v>1662.694</v>
      </c>
      <c r="K5" s="12">
        <v>489.49999999999898</v>
      </c>
      <c r="L5" s="12">
        <v>1642.9094</v>
      </c>
      <c r="M5" s="12">
        <v>31.977440000000001</v>
      </c>
      <c r="N5" s="12">
        <v>432.11520000000002</v>
      </c>
      <c r="O5" s="12">
        <v>658.36320000000001</v>
      </c>
      <c r="P5" s="12"/>
      <c r="Q5" s="13">
        <v>49.138461538461499</v>
      </c>
      <c r="R5" s="7"/>
      <c r="S5" s="4" t="s">
        <v>60</v>
      </c>
      <c r="T5" s="5">
        <v>452.72685369294459</v>
      </c>
      <c r="U5" s="5">
        <v>1509.304785136474</v>
      </c>
      <c r="V5" s="5">
        <v>1850.7817154451486</v>
      </c>
      <c r="W5" s="5">
        <v>1349.5799483176561</v>
      </c>
      <c r="X5" s="5">
        <v>2636.7226717213807</v>
      </c>
      <c r="Y5" s="5">
        <v>2067.6641393057098</v>
      </c>
      <c r="Z5" s="5">
        <v>1617.7011934400721</v>
      </c>
      <c r="AA5" s="5">
        <v>1529.793319004179</v>
      </c>
      <c r="AB5" s="5">
        <v>2261.5861415569202</v>
      </c>
      <c r="AC5" s="5">
        <v>555.56703741342051</v>
      </c>
      <c r="AD5" s="5">
        <v>1418.6830261271411</v>
      </c>
      <c r="AE5" s="5">
        <v>157.7732375433707</v>
      </c>
      <c r="AF5" s="5">
        <v>618.5024075870565</v>
      </c>
      <c r="AG5" s="5">
        <v>1117.8969574273181</v>
      </c>
      <c r="AH5" s="5">
        <v>98.989370390969995</v>
      </c>
      <c r="AI5" s="5">
        <v>41.799740624347891</v>
      </c>
      <c r="AJ5" s="5"/>
    </row>
    <row r="6" spans="1:36" ht="13.8" x14ac:dyDescent="0.2">
      <c r="A6" s="12" t="s">
        <v>52</v>
      </c>
      <c r="B6" s="12">
        <v>33.983080000000001</v>
      </c>
      <c r="C6" s="12">
        <v>718.63</v>
      </c>
      <c r="D6" s="12">
        <v>1247.0205000000001</v>
      </c>
      <c r="E6" s="12">
        <v>280.41309999999999</v>
      </c>
      <c r="F6" s="12">
        <v>915.75</v>
      </c>
      <c r="G6" s="12">
        <v>2113.5619999999999</v>
      </c>
      <c r="H6" s="12">
        <v>100.0659</v>
      </c>
      <c r="I6" s="12">
        <v>915.75</v>
      </c>
      <c r="J6" s="12">
        <v>580.61080000000004</v>
      </c>
      <c r="K6" s="12">
        <v>90.75</v>
      </c>
      <c r="L6" s="12">
        <v>1282.2149999999999</v>
      </c>
      <c r="M6" s="12">
        <v>45.967570000000002</v>
      </c>
      <c r="N6" s="12">
        <v>137.99279999999999</v>
      </c>
      <c r="O6" s="12">
        <v>748.86239999999998</v>
      </c>
      <c r="P6" s="12"/>
      <c r="Q6" s="13">
        <v>64.5230769230769</v>
      </c>
      <c r="R6" s="7"/>
      <c r="S6" s="4" t="s">
        <v>57</v>
      </c>
      <c r="T6" s="5">
        <v>1230.3407108200099</v>
      </c>
      <c r="U6" s="5">
        <v>2347.279958740869</v>
      </c>
      <c r="V6" s="5">
        <v>1243.1767823501368</v>
      </c>
      <c r="W6" s="5">
        <v>938.02550090027103</v>
      </c>
      <c r="X6" s="5">
        <v>4141.7300856569464</v>
      </c>
      <c r="Y6" s="5">
        <v>2411.9440294006163</v>
      </c>
      <c r="Z6" s="5">
        <v>2455.303312999391</v>
      </c>
      <c r="AA6" s="5">
        <v>1816.7451175725439</v>
      </c>
      <c r="AB6" s="5">
        <v>2989.0691606440196</v>
      </c>
      <c r="AC6" s="5">
        <v>1401.4021694608393</v>
      </c>
      <c r="AD6" s="5">
        <v>1761.8641210057467</v>
      </c>
      <c r="AE6" s="5">
        <v>134.35257493982658</v>
      </c>
      <c r="AF6" s="5">
        <v>434.87691683977613</v>
      </c>
      <c r="AG6" s="5">
        <v>912.73525732801693</v>
      </c>
      <c r="AH6" s="5">
        <v>148.43249186664599</v>
      </c>
      <c r="AI6" s="5">
        <v>40.851462024036167</v>
      </c>
      <c r="AJ6" s="5"/>
    </row>
    <row r="7" spans="1:36" ht="13.8" x14ac:dyDescent="0.2">
      <c r="A7" s="12" t="s">
        <v>53</v>
      </c>
      <c r="B7" s="12">
        <v>57.292400000000001</v>
      </c>
      <c r="C7" s="12">
        <v>583</v>
      </c>
      <c r="D7" s="12">
        <v>723.24999999999898</v>
      </c>
      <c r="E7" s="12">
        <v>341.91666666666703</v>
      </c>
      <c r="F7" s="12">
        <v>1397</v>
      </c>
      <c r="G7" s="12">
        <v>1624.3333333333301</v>
      </c>
      <c r="H7" s="12">
        <v>690.25</v>
      </c>
      <c r="I7" s="12">
        <v>1532.6666666666699</v>
      </c>
      <c r="J7" s="12">
        <v>377.66666666666498</v>
      </c>
      <c r="K7" s="12">
        <v>283.25</v>
      </c>
      <c r="L7" s="12">
        <v>353.83333333333297</v>
      </c>
      <c r="M7" s="12">
        <v>114.5848</v>
      </c>
      <c r="N7" s="12">
        <v>311.44959999999998</v>
      </c>
      <c r="O7" s="12">
        <v>582.94719999999995</v>
      </c>
      <c r="P7" s="12"/>
      <c r="Q7" s="13">
        <v>48.753846153846098</v>
      </c>
      <c r="R7" s="7"/>
      <c r="S7" s="4" t="s">
        <v>61</v>
      </c>
      <c r="T7" s="5">
        <v>169.59014261220989</v>
      </c>
      <c r="U7" s="5">
        <v>2974.7460232722719</v>
      </c>
      <c r="V7" s="5">
        <v>2401.7393121104601</v>
      </c>
      <c r="W7" s="5">
        <v>1442.9922054923231</v>
      </c>
      <c r="X7" s="5">
        <v>4553.6363535183555</v>
      </c>
      <c r="Y7" s="5">
        <v>2173.2871236374153</v>
      </c>
      <c r="Z7" s="5">
        <v>1963.0316540786964</v>
      </c>
      <c r="AA7" s="5">
        <v>1804.0408674388866</v>
      </c>
      <c r="AB7" s="5">
        <v>1678.625621497677</v>
      </c>
      <c r="AC7" s="5">
        <v>1921.9104208260619</v>
      </c>
      <c r="AD7" s="5">
        <v>2622.333056428537</v>
      </c>
      <c r="AE7" s="5">
        <v>132.35450475922124</v>
      </c>
      <c r="AF7" s="5">
        <v>173.5361518846878</v>
      </c>
      <c r="AG7" s="5">
        <v>587.80688874367002</v>
      </c>
      <c r="AH7" s="5">
        <v>140.94599552717293</v>
      </c>
      <c r="AI7" s="5">
        <v>73.58802629301978</v>
      </c>
      <c r="AJ7" s="5"/>
    </row>
    <row r="8" spans="1:36" ht="13.8" x14ac:dyDescent="0.2">
      <c r="A8" s="12" t="s">
        <v>54</v>
      </c>
      <c r="B8" s="12">
        <v>171.87719999999999</v>
      </c>
      <c r="C8" s="12">
        <v>610.5</v>
      </c>
      <c r="D8" s="12">
        <v>420.75</v>
      </c>
      <c r="E8" s="12">
        <v>506.91666666666703</v>
      </c>
      <c r="F8" s="12">
        <v>1782</v>
      </c>
      <c r="G8" s="12">
        <v>1422.6666666666699</v>
      </c>
      <c r="H8" s="12">
        <v>470.25</v>
      </c>
      <c r="I8" s="12">
        <v>891</v>
      </c>
      <c r="J8" s="12">
        <v>505.99999999999898</v>
      </c>
      <c r="K8" s="12">
        <v>420.74999999999898</v>
      </c>
      <c r="L8" s="12">
        <v>573.83333333333303</v>
      </c>
      <c r="M8" s="12">
        <v>171.87719999999999</v>
      </c>
      <c r="N8" s="12">
        <v>190.78399999999999</v>
      </c>
      <c r="O8" s="12">
        <v>982.65200000000004</v>
      </c>
      <c r="P8" s="12"/>
      <c r="Q8" s="13">
        <v>23.3692307692308</v>
      </c>
      <c r="R8" s="7"/>
      <c r="S8" s="4" t="s">
        <v>62</v>
      </c>
      <c r="T8" s="5">
        <v>416.80050611927197</v>
      </c>
      <c r="U8" s="5">
        <v>2380.9080861461916</v>
      </c>
      <c r="V8" s="5">
        <v>2012.7544806979179</v>
      </c>
      <c r="W8" s="5">
        <v>1031.7275967591811</v>
      </c>
      <c r="X8" s="5">
        <v>2451.8745193361128</v>
      </c>
      <c r="Y8" s="5">
        <v>1734.7311331263209</v>
      </c>
      <c r="Z8" s="5">
        <v>2628.4347167762844</v>
      </c>
      <c r="AA8" s="5">
        <v>2139.3703237873915</v>
      </c>
      <c r="AB8" s="5">
        <v>687.72168075569903</v>
      </c>
      <c r="AC8" s="5">
        <v>807.39948742929528</v>
      </c>
      <c r="AD8" s="5">
        <v>2095.0915454239712</v>
      </c>
      <c r="AE8" s="5">
        <v>120.2163385908642</v>
      </c>
      <c r="AF8" s="5">
        <v>756.29069641093167</v>
      </c>
      <c r="AG8" s="5">
        <v>932.74810204462835</v>
      </c>
      <c r="AH8" s="5">
        <v>117.49864923622667</v>
      </c>
      <c r="AI8" s="5">
        <v>110.09111169006063</v>
      </c>
      <c r="AJ8" s="5"/>
    </row>
    <row r="9" spans="1:36" ht="13.8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 s="7"/>
      <c r="S9" s="4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</row>
    <row r="10" spans="1:36" ht="13.8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 s="7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</row>
    <row r="11" spans="1:36" ht="13.8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 s="7"/>
      <c r="T11" s="2" t="s">
        <v>28</v>
      </c>
      <c r="U11" s="2" t="s">
        <v>29</v>
      </c>
      <c r="V11" s="2" t="s">
        <v>30</v>
      </c>
      <c r="W11" s="2" t="s">
        <v>31</v>
      </c>
      <c r="X11" s="2" t="s">
        <v>32</v>
      </c>
      <c r="Y11" s="2" t="s">
        <v>33</v>
      </c>
      <c r="Z11" s="2" t="s">
        <v>34</v>
      </c>
      <c r="AA11" s="2" t="s">
        <v>35</v>
      </c>
      <c r="AB11" s="2" t="s">
        <v>36</v>
      </c>
      <c r="AC11" s="2" t="s">
        <v>37</v>
      </c>
      <c r="AD11" s="2" t="s">
        <v>38</v>
      </c>
      <c r="AE11" s="2" t="s">
        <v>39</v>
      </c>
      <c r="AF11" s="2" t="s">
        <v>40</v>
      </c>
      <c r="AG11" s="2" t="s">
        <v>41</v>
      </c>
      <c r="AH11" s="2" t="s">
        <v>42</v>
      </c>
      <c r="AI11" s="6" t="s">
        <v>17</v>
      </c>
      <c r="AJ11" s="3"/>
    </row>
    <row r="12" spans="1:36" x14ac:dyDescent="0.2">
      <c r="A12" s="6" t="s">
        <v>0</v>
      </c>
      <c r="B12" s="7">
        <f t="shared" ref="B12:O12" si="0">AVERAGE(B3:B11)</f>
        <v>74.355174833333322</v>
      </c>
      <c r="C12" s="7">
        <f t="shared" si="0"/>
        <v>781.95504444444498</v>
      </c>
      <c r="D12" s="7">
        <f t="shared" si="0"/>
        <v>705.63441666666643</v>
      </c>
      <c r="E12" s="7">
        <f t="shared" si="0"/>
        <v>561.89185555555559</v>
      </c>
      <c r="F12" s="7">
        <f t="shared" si="0"/>
        <v>1135.9062000000001</v>
      </c>
      <c r="G12" s="7">
        <f t="shared" si="0"/>
        <v>2522.547133333333</v>
      </c>
      <c r="H12" s="7">
        <f t="shared" si="0"/>
        <v>461.6285666666667</v>
      </c>
      <c r="I12" s="7">
        <f t="shared" si="0"/>
        <v>1109.625</v>
      </c>
      <c r="J12" s="7">
        <f t="shared" si="0"/>
        <v>838.51948888888876</v>
      </c>
      <c r="K12" s="7">
        <f t="shared" si="0"/>
        <v>354.29166666666669</v>
      </c>
      <c r="L12" s="7">
        <f t="shared" si="0"/>
        <v>858.04008888888882</v>
      </c>
      <c r="M12" s="7">
        <f t="shared" si="0"/>
        <v>70.17224499999999</v>
      </c>
      <c r="N12" s="7">
        <f t="shared" si="0"/>
        <v>219.69346666666669</v>
      </c>
      <c r="O12" s="7">
        <f t="shared" si="0"/>
        <v>745.09160000000008</v>
      </c>
      <c r="P12" s="7" t="e">
        <f>AVERAGE(P3:P11)</f>
        <v>#DIV/0!</v>
      </c>
      <c r="Q12" s="7">
        <f>AVERAGE(Q3:Q11)</f>
        <v>45.997435897435885</v>
      </c>
      <c r="R12" s="7"/>
      <c r="S12" s="2" t="s">
        <v>22</v>
      </c>
      <c r="T12" s="7">
        <f t="shared" ref="T12:AI12" si="1">AVERAGE(T3:T11)</f>
        <v>659.26007970617843</v>
      </c>
      <c r="U12" s="7">
        <f t="shared" si="1"/>
        <v>2101.8984783182559</v>
      </c>
      <c r="V12" s="7">
        <f t="shared" si="1"/>
        <v>1870.1762665335928</v>
      </c>
      <c r="W12" s="7">
        <f t="shared" si="1"/>
        <v>1267.2367090037869</v>
      </c>
      <c r="X12" s="7">
        <f t="shared" si="1"/>
        <v>3756.566323986835</v>
      </c>
      <c r="Y12" s="7">
        <f t="shared" si="1"/>
        <v>1869.0739302711534</v>
      </c>
      <c r="Z12" s="7">
        <f t="shared" si="1"/>
        <v>1995.5338343370438</v>
      </c>
      <c r="AA12" s="7">
        <f t="shared" si="1"/>
        <v>1582.0659328949739</v>
      </c>
      <c r="AB12" s="7">
        <f t="shared" si="1"/>
        <v>1465.1150916419374</v>
      </c>
      <c r="AC12" s="7">
        <f t="shared" si="1"/>
        <v>896.21182993697585</v>
      </c>
      <c r="AD12" s="7">
        <f t="shared" si="1"/>
        <v>2484.3631240626778</v>
      </c>
      <c r="AE12" s="7">
        <f t="shared" si="1"/>
        <v>145.41334500691065</v>
      </c>
      <c r="AF12" s="7">
        <f t="shared" si="1"/>
        <v>476.87997708110544</v>
      </c>
      <c r="AG12" s="7">
        <f t="shared" si="1"/>
        <v>968.32188470418305</v>
      </c>
      <c r="AH12" s="7">
        <f t="shared" si="1"/>
        <v>119.69743485319266</v>
      </c>
      <c r="AI12" s="7">
        <f t="shared" si="1"/>
        <v>66.097831422278375</v>
      </c>
      <c r="AJ12" s="3"/>
    </row>
    <row r="13" spans="1:36" x14ac:dyDescent="0.2">
      <c r="A13" s="6" t="s">
        <v>1</v>
      </c>
      <c r="B13" s="7">
        <f t="shared" ref="B13:O13" si="2">_xlfn.STDEV.S(B3:B11)</f>
        <v>50.968908061575981</v>
      </c>
      <c r="C13" s="7">
        <f t="shared" si="2"/>
        <v>242.79795716723606</v>
      </c>
      <c r="D13" s="7">
        <f t="shared" si="2"/>
        <v>381.58332532009547</v>
      </c>
      <c r="E13" s="7">
        <f t="shared" si="2"/>
        <v>266.58011663092856</v>
      </c>
      <c r="F13" s="7">
        <f t="shared" si="2"/>
        <v>436.79128905077761</v>
      </c>
      <c r="G13" s="7">
        <f t="shared" si="2"/>
        <v>1062.3694187228064</v>
      </c>
      <c r="H13" s="7">
        <f t="shared" si="2"/>
        <v>264.41957522264244</v>
      </c>
      <c r="I13" s="7">
        <f t="shared" si="2"/>
        <v>576.47380385215877</v>
      </c>
      <c r="J13" s="7">
        <f t="shared" si="2"/>
        <v>470.56017177517333</v>
      </c>
      <c r="K13" s="7">
        <f t="shared" si="2"/>
        <v>146.65950503348438</v>
      </c>
      <c r="L13" s="7">
        <f t="shared" si="2"/>
        <v>498.67069175956573</v>
      </c>
      <c r="M13" s="7">
        <f t="shared" si="2"/>
        <v>59.775677905994428</v>
      </c>
      <c r="N13" s="7">
        <f t="shared" si="2"/>
        <v>126.41275422074567</v>
      </c>
      <c r="O13" s="7">
        <f t="shared" si="2"/>
        <v>134.71839377641024</v>
      </c>
      <c r="P13" s="7" t="e">
        <f>_xlfn.STDEV.S(P3:P11)</f>
        <v>#DIV/0!</v>
      </c>
      <c r="Q13" s="7">
        <f>_xlfn.STDEV.S(Q3:Q11)</f>
        <v>14.132543891464874</v>
      </c>
      <c r="R13" s="7"/>
      <c r="S13" s="2" t="s">
        <v>23</v>
      </c>
      <c r="T13" s="7">
        <f t="shared" ref="T13:AI13" si="3">_xlfn.STDEV.S(T3:T11)</f>
        <v>410.76965349071929</v>
      </c>
      <c r="U13" s="7">
        <f t="shared" si="3"/>
        <v>561.26637285930201</v>
      </c>
      <c r="V13" s="7">
        <f t="shared" si="3"/>
        <v>380.65632501696285</v>
      </c>
      <c r="W13" s="7">
        <f t="shared" si="3"/>
        <v>339.94383675017167</v>
      </c>
      <c r="X13" s="7">
        <f t="shared" si="3"/>
        <v>954.49912047639145</v>
      </c>
      <c r="Y13" s="7">
        <f t="shared" si="3"/>
        <v>511.03999778436634</v>
      </c>
      <c r="Z13" s="7">
        <f t="shared" si="3"/>
        <v>446.37926107571377</v>
      </c>
      <c r="AA13" s="7">
        <f t="shared" si="3"/>
        <v>636.3391346058504</v>
      </c>
      <c r="AB13" s="7">
        <f t="shared" si="3"/>
        <v>1015.2126074935908</v>
      </c>
      <c r="AC13" s="7">
        <f t="shared" si="3"/>
        <v>655.45586781602003</v>
      </c>
      <c r="AD13" s="7">
        <f t="shared" si="3"/>
        <v>1017.2907125505488</v>
      </c>
      <c r="AE13" s="7">
        <f t="shared" si="3"/>
        <v>21.110971168027518</v>
      </c>
      <c r="AF13" s="7">
        <f t="shared" si="3"/>
        <v>215.95703156851371</v>
      </c>
      <c r="AG13" s="7">
        <f t="shared" si="3"/>
        <v>213.54648192155406</v>
      </c>
      <c r="AH13" s="7">
        <f t="shared" si="3"/>
        <v>20.393978563156924</v>
      </c>
      <c r="AI13" s="7">
        <f t="shared" si="3"/>
        <v>25.615356499314181</v>
      </c>
    </row>
    <row r="14" spans="1:36" x14ac:dyDescent="0.2">
      <c r="A14" s="2" t="s">
        <v>25</v>
      </c>
      <c r="B14" s="2">
        <f>_xlfn.T.TEST(B3:B11,T3:T10,2,2)</f>
        <v>6.1089891149822316E-3</v>
      </c>
      <c r="C14" s="2">
        <f t="shared" ref="C14:Q14" si="4">_xlfn.T.TEST(C3:C11,U3:U10,2,2)</f>
        <v>3.5405617243189607E-4</v>
      </c>
      <c r="D14" s="2">
        <f t="shared" si="4"/>
        <v>3.5133778415181224E-4</v>
      </c>
      <c r="E14" s="2">
        <f t="shared" si="4"/>
        <v>2.5209465742650136E-3</v>
      </c>
      <c r="F14" s="2">
        <f t="shared" si="4"/>
        <v>1.133690246150295E-4</v>
      </c>
      <c r="G14" s="2">
        <f t="shared" si="4"/>
        <v>0.20438063664123765</v>
      </c>
      <c r="H14" s="2">
        <f t="shared" si="4"/>
        <v>2.7846024035261083E-5</v>
      </c>
      <c r="I14" s="2">
        <f t="shared" si="4"/>
        <v>0.20747102306960705</v>
      </c>
      <c r="J14" s="2">
        <f t="shared" si="4"/>
        <v>0.20015798385259173</v>
      </c>
      <c r="K14" s="2">
        <f t="shared" si="4"/>
        <v>7.6337122605521335E-2</v>
      </c>
      <c r="L14" s="2">
        <f t="shared" si="4"/>
        <v>5.5735184037136445E-3</v>
      </c>
      <c r="M14" s="2">
        <f t="shared" si="4"/>
        <v>1.5638215462661184E-2</v>
      </c>
      <c r="N14" s="2">
        <f t="shared" si="4"/>
        <v>3.0515989551543242E-2</v>
      </c>
      <c r="O14" s="2">
        <f t="shared" si="4"/>
        <v>5.557844967923032E-2</v>
      </c>
      <c r="P14" s="2" t="e">
        <f t="shared" si="4"/>
        <v>#DIV/0!</v>
      </c>
      <c r="Q14" s="2">
        <f t="shared" si="4"/>
        <v>0.1232915707413617</v>
      </c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83E55-D36B-4777-82CA-AF6BC17C0118}">
  <dimension ref="A1:O65"/>
  <sheetViews>
    <sheetView tabSelected="1" zoomScale="130" zoomScaleNormal="130" workbookViewId="0">
      <selection activeCell="F3" sqref="F3:G16"/>
    </sheetView>
  </sheetViews>
  <sheetFormatPr defaultRowHeight="13.8" x14ac:dyDescent="0.25"/>
  <cols>
    <col min="5" max="5" width="7.77734375" customWidth="1"/>
    <col min="8" max="8" width="7.77734375" customWidth="1"/>
  </cols>
  <sheetData>
    <row r="1" spans="1:15" x14ac:dyDescent="0.25">
      <c r="A1" t="s">
        <v>4</v>
      </c>
      <c r="C1" t="s">
        <v>2</v>
      </c>
      <c r="F1" t="s">
        <v>1</v>
      </c>
    </row>
    <row r="2" spans="1:15" x14ac:dyDescent="0.25">
      <c r="A2" t="s">
        <v>26</v>
      </c>
      <c r="C2" t="s">
        <v>56</v>
      </c>
      <c r="D2" s="14" t="s">
        <v>63</v>
      </c>
      <c r="F2" t="s">
        <v>56</v>
      </c>
      <c r="G2" s="14">
        <v>0.75</v>
      </c>
      <c r="H2" t="s">
        <v>25</v>
      </c>
    </row>
    <row r="3" spans="1:15" x14ac:dyDescent="0.25">
      <c r="A3">
        <v>5</v>
      </c>
      <c r="B3" t="s">
        <v>9</v>
      </c>
      <c r="C3" s="3">
        <v>3756.566323986835</v>
      </c>
      <c r="D3" s="8">
        <v>1135.9062000000001</v>
      </c>
      <c r="E3" s="10"/>
      <c r="F3" s="3">
        <v>954.49912047639145</v>
      </c>
      <c r="G3" s="8">
        <v>436.79128905077761</v>
      </c>
      <c r="H3" s="10">
        <v>2.0361146737747681E-4</v>
      </c>
      <c r="I3">
        <v>1</v>
      </c>
      <c r="L3" s="8"/>
      <c r="M3" s="8"/>
    </row>
    <row r="4" spans="1:15" x14ac:dyDescent="0.25">
      <c r="A4">
        <v>2</v>
      </c>
      <c r="B4" t="s">
        <v>6</v>
      </c>
      <c r="C4" s="3">
        <v>2101.8984783182559</v>
      </c>
      <c r="D4" s="8">
        <v>781.95504444444498</v>
      </c>
      <c r="E4" s="10"/>
      <c r="F4" s="3">
        <v>561.26637285930201</v>
      </c>
      <c r="G4" s="8">
        <v>242.79795716723606</v>
      </c>
      <c r="H4" s="10">
        <v>1.1918422534034956E-4</v>
      </c>
      <c r="I4">
        <v>2</v>
      </c>
      <c r="L4" s="8"/>
      <c r="M4" s="8"/>
    </row>
    <row r="5" spans="1:15" x14ac:dyDescent="0.25">
      <c r="A5">
        <v>11</v>
      </c>
      <c r="B5" t="s">
        <v>15</v>
      </c>
      <c r="C5" s="3">
        <v>2484.3631240626778</v>
      </c>
      <c r="D5" s="8">
        <v>858.04008888888882</v>
      </c>
      <c r="E5" s="10"/>
      <c r="F5" s="3">
        <v>1017.2907125505488</v>
      </c>
      <c r="G5" s="8">
        <v>498.67069175956573</v>
      </c>
      <c r="H5" s="10">
        <v>2.5546733721094051E-2</v>
      </c>
      <c r="I5">
        <v>3</v>
      </c>
      <c r="L5" s="8"/>
      <c r="M5" s="8"/>
      <c r="O5" s="1"/>
    </row>
    <row r="6" spans="1:15" x14ac:dyDescent="0.25">
      <c r="A6">
        <v>7</v>
      </c>
      <c r="B6" t="s">
        <v>11</v>
      </c>
      <c r="C6" s="3">
        <v>1995.5338343370438</v>
      </c>
      <c r="D6" s="8">
        <v>461.6285666666667</v>
      </c>
      <c r="E6" s="10"/>
      <c r="F6" s="3">
        <v>446.37926107571377</v>
      </c>
      <c r="G6" s="8">
        <v>264.41957522264244</v>
      </c>
      <c r="H6" s="10">
        <v>7.0203318202214651E-5</v>
      </c>
      <c r="I6">
        <v>4</v>
      </c>
      <c r="L6" s="8"/>
      <c r="M6" s="8"/>
      <c r="O6" s="1"/>
    </row>
    <row r="7" spans="1:15" x14ac:dyDescent="0.25">
      <c r="A7">
        <v>3</v>
      </c>
      <c r="B7" t="s">
        <v>7</v>
      </c>
      <c r="C7" s="3">
        <v>1870.1762665335928</v>
      </c>
      <c r="D7" s="8">
        <v>705.63441666666643</v>
      </c>
      <c r="E7" s="10"/>
      <c r="F7" s="3">
        <v>380.65632501696285</v>
      </c>
      <c r="G7" s="8">
        <v>381.58332532009547</v>
      </c>
      <c r="H7" s="10">
        <v>1.0129340081746608E-4</v>
      </c>
      <c r="I7">
        <v>5</v>
      </c>
      <c r="L7" s="8"/>
      <c r="M7" s="8"/>
      <c r="O7" s="1"/>
    </row>
    <row r="8" spans="1:15" x14ac:dyDescent="0.25">
      <c r="A8">
        <v>8</v>
      </c>
      <c r="B8" t="s">
        <v>47</v>
      </c>
      <c r="C8" s="3">
        <v>1582.0659328949739</v>
      </c>
      <c r="D8" s="8">
        <v>1109.625</v>
      </c>
      <c r="E8" s="9"/>
      <c r="F8" s="3">
        <v>636.3391346058504</v>
      </c>
      <c r="G8" s="8">
        <v>576.47380385215877</v>
      </c>
      <c r="H8" s="8">
        <v>0.16771239410783756</v>
      </c>
      <c r="I8">
        <v>6</v>
      </c>
      <c r="L8" s="8"/>
      <c r="M8" s="8"/>
      <c r="O8" s="1"/>
    </row>
    <row r="9" spans="1:15" x14ac:dyDescent="0.25">
      <c r="A9">
        <v>6</v>
      </c>
      <c r="B9" t="s">
        <v>10</v>
      </c>
      <c r="C9" s="3">
        <v>1869.0739302711534</v>
      </c>
      <c r="D9" s="8">
        <v>2522.547133333333</v>
      </c>
      <c r="E9" s="10"/>
      <c r="F9" s="3">
        <v>511.03999778436634</v>
      </c>
      <c r="G9" s="8">
        <v>1062.3694187228064</v>
      </c>
      <c r="H9" s="8">
        <v>7.7938996044526782E-2</v>
      </c>
      <c r="I9">
        <v>7</v>
      </c>
      <c r="L9" s="8"/>
      <c r="M9" s="8"/>
      <c r="O9" s="1"/>
    </row>
    <row r="10" spans="1:15" x14ac:dyDescent="0.25">
      <c r="A10">
        <v>9</v>
      </c>
      <c r="B10" t="s">
        <v>12</v>
      </c>
      <c r="C10" s="3">
        <v>1465.1150916419374</v>
      </c>
      <c r="D10" s="8">
        <v>838.51948888888876</v>
      </c>
      <c r="E10" s="9"/>
      <c r="F10" s="3">
        <v>1015.2126074935908</v>
      </c>
      <c r="G10" s="8">
        <v>470.56017177517333</v>
      </c>
      <c r="H10" s="9">
        <v>0.15721386990393177</v>
      </c>
      <c r="I10">
        <v>8</v>
      </c>
      <c r="L10" s="8"/>
      <c r="M10" s="8"/>
    </row>
    <row r="11" spans="1:15" x14ac:dyDescent="0.25">
      <c r="A11">
        <v>4</v>
      </c>
      <c r="B11" t="s">
        <v>8</v>
      </c>
      <c r="C11" s="3">
        <v>1267.2367090037869</v>
      </c>
      <c r="D11" s="8">
        <v>561.89185555555559</v>
      </c>
      <c r="E11" s="9"/>
      <c r="F11" s="3">
        <v>339.94383675017167</v>
      </c>
      <c r="G11" s="8">
        <v>266.58011663092856</v>
      </c>
      <c r="H11" s="10">
        <v>8.3314743538179092E-3</v>
      </c>
      <c r="I11">
        <v>9</v>
      </c>
      <c r="L11" s="8"/>
      <c r="M11" s="8"/>
    </row>
    <row r="12" spans="1:15" x14ac:dyDescent="0.25">
      <c r="A12">
        <v>10</v>
      </c>
      <c r="B12" t="s">
        <v>13</v>
      </c>
      <c r="C12" s="3">
        <v>896.21182993697585</v>
      </c>
      <c r="D12" s="8">
        <v>354.29166666666669</v>
      </c>
      <c r="E12" s="9"/>
      <c r="F12" s="3">
        <v>655.45586781602003</v>
      </c>
      <c r="G12" s="8">
        <v>146.65950503348438</v>
      </c>
      <c r="H12" s="9">
        <v>5.2602609409589059E-2</v>
      </c>
      <c r="I12">
        <v>10</v>
      </c>
      <c r="L12" s="8"/>
      <c r="M12" s="8"/>
      <c r="O12" s="1"/>
    </row>
    <row r="13" spans="1:15" x14ac:dyDescent="0.25">
      <c r="A13">
        <v>14</v>
      </c>
      <c r="B13" t="s">
        <v>16</v>
      </c>
      <c r="C13" s="3">
        <v>968.32188470418305</v>
      </c>
      <c r="D13" s="8">
        <v>745.09160000000008</v>
      </c>
      <c r="E13" s="9"/>
      <c r="F13" s="3">
        <v>213.54648192155406</v>
      </c>
      <c r="G13" s="8">
        <v>134.71839377641024</v>
      </c>
      <c r="H13" s="9">
        <v>0.49722158754151535</v>
      </c>
      <c r="I13">
        <v>11</v>
      </c>
      <c r="L13" s="8"/>
      <c r="M13" s="8"/>
    </row>
    <row r="14" spans="1:15" x14ac:dyDescent="0.25">
      <c r="A14">
        <v>1</v>
      </c>
      <c r="B14" t="s">
        <v>5</v>
      </c>
      <c r="C14" s="3">
        <v>659.26007970617843</v>
      </c>
      <c r="D14" s="8">
        <v>74.355174833333322</v>
      </c>
      <c r="E14" s="10"/>
      <c r="F14" s="3">
        <v>410.76965349071929</v>
      </c>
      <c r="G14" s="8">
        <v>50.968908061575981</v>
      </c>
      <c r="H14" s="10">
        <v>6.3231839587647276E-4</v>
      </c>
      <c r="I14">
        <v>12</v>
      </c>
      <c r="L14" s="8"/>
      <c r="M14" s="8"/>
    </row>
    <row r="15" spans="1:15" x14ac:dyDescent="0.25">
      <c r="A15">
        <v>13</v>
      </c>
      <c r="B15" t="s">
        <v>45</v>
      </c>
      <c r="C15" s="3">
        <v>476.87997708110544</v>
      </c>
      <c r="D15" s="8">
        <v>219.69346666666669</v>
      </c>
      <c r="E15" s="10"/>
      <c r="F15" s="3">
        <v>215.95703156851371</v>
      </c>
      <c r="G15" s="8">
        <v>126.41275422074567</v>
      </c>
      <c r="H15" s="10">
        <v>2.9260283804673132E-2</v>
      </c>
      <c r="I15">
        <v>13</v>
      </c>
      <c r="L15" s="8"/>
      <c r="M15" s="8"/>
      <c r="O15" s="1"/>
    </row>
    <row r="16" spans="1:15" x14ac:dyDescent="0.25">
      <c r="A16">
        <v>12</v>
      </c>
      <c r="B16" t="s">
        <v>14</v>
      </c>
      <c r="C16" s="2">
        <v>145.41334500691065</v>
      </c>
      <c r="D16" s="8">
        <v>70.17224499999999</v>
      </c>
      <c r="E16" s="9"/>
      <c r="F16" s="3">
        <v>21.110971168027518</v>
      </c>
      <c r="G16" s="8">
        <v>59.775677905994428</v>
      </c>
      <c r="H16" s="10">
        <v>4.6752764797378917E-3</v>
      </c>
      <c r="I16">
        <v>14</v>
      </c>
      <c r="L16" s="8"/>
      <c r="M16" s="8"/>
      <c r="O16" s="1"/>
    </row>
    <row r="20" spans="1:9" x14ac:dyDescent="0.25">
      <c r="A20" t="s">
        <v>27</v>
      </c>
      <c r="C20" t="s">
        <v>2</v>
      </c>
      <c r="F20" t="s">
        <v>1</v>
      </c>
    </row>
    <row r="21" spans="1:9" x14ac:dyDescent="0.25">
      <c r="A21" t="s">
        <v>19</v>
      </c>
      <c r="C21" t="s">
        <v>3</v>
      </c>
      <c r="D21" t="s">
        <v>55</v>
      </c>
      <c r="F21" t="s">
        <v>3</v>
      </c>
      <c r="G21" t="s">
        <v>55</v>
      </c>
      <c r="H21" t="s">
        <v>25</v>
      </c>
    </row>
    <row r="22" spans="1:9" x14ac:dyDescent="0.25">
      <c r="A22">
        <v>5</v>
      </c>
      <c r="B22" t="s">
        <v>9</v>
      </c>
      <c r="C22" s="8">
        <v>62.29730796289487</v>
      </c>
      <c r="D22" s="8">
        <v>30.061129002637006</v>
      </c>
      <c r="E22" s="9"/>
      <c r="F22" s="8">
        <v>33.862822337768229</v>
      </c>
      <c r="G22" s="8">
        <v>24.020304204257492</v>
      </c>
      <c r="H22" s="11">
        <v>5.468692429017695E-2</v>
      </c>
      <c r="I22">
        <v>1</v>
      </c>
    </row>
    <row r="23" spans="1:9" x14ac:dyDescent="0.25">
      <c r="A23">
        <v>2</v>
      </c>
      <c r="B23" t="s">
        <v>6</v>
      </c>
      <c r="C23" s="8">
        <v>38.730288803830412</v>
      </c>
      <c r="D23" s="8">
        <v>18.803707420841839</v>
      </c>
      <c r="E23" s="9"/>
      <c r="F23" s="8">
        <v>20.802727675022187</v>
      </c>
      <c r="G23" s="8">
        <v>9.04916455380482</v>
      </c>
      <c r="H23" s="10">
        <v>2.3413532980659447E-2</v>
      </c>
      <c r="I23">
        <v>2</v>
      </c>
    </row>
    <row r="24" spans="1:9" x14ac:dyDescent="0.25">
      <c r="A24">
        <v>11</v>
      </c>
      <c r="B24" t="s">
        <v>15</v>
      </c>
      <c r="C24" s="8">
        <v>36.43744467809389</v>
      </c>
      <c r="D24" s="8">
        <v>19.270643789632498</v>
      </c>
      <c r="E24" s="10"/>
      <c r="F24" s="8">
        <v>27.536852313813984</v>
      </c>
      <c r="G24" s="8">
        <v>9.5643469761000581</v>
      </c>
      <c r="H24" s="11">
        <v>0.1655792558539104</v>
      </c>
      <c r="I24">
        <v>3</v>
      </c>
    </row>
    <row r="25" spans="1:9" x14ac:dyDescent="0.25">
      <c r="A25">
        <v>7</v>
      </c>
      <c r="B25" t="s">
        <v>11</v>
      </c>
      <c r="C25" s="8">
        <v>32.757850194675946</v>
      </c>
      <c r="D25" s="8">
        <v>11.722069606383165</v>
      </c>
      <c r="E25" s="10"/>
      <c r="F25" s="8">
        <v>17.684516308210259</v>
      </c>
      <c r="G25" s="8">
        <v>7.5054772072557299</v>
      </c>
      <c r="H25" s="10">
        <v>6.274874468948418E-3</v>
      </c>
      <c r="I25">
        <v>4</v>
      </c>
    </row>
    <row r="26" spans="1:9" x14ac:dyDescent="0.25">
      <c r="A26">
        <v>3</v>
      </c>
      <c r="B26" t="s">
        <v>7</v>
      </c>
      <c r="C26" s="8">
        <v>31.27521610452035</v>
      </c>
      <c r="D26" s="8">
        <v>16.016956787930848</v>
      </c>
      <c r="E26" s="10"/>
      <c r="F26" s="8">
        <v>15.544463380280042</v>
      </c>
      <c r="G26" s="8">
        <v>7.9101670242667721</v>
      </c>
      <c r="H26" s="10">
        <v>1.9235954059989426E-2</v>
      </c>
      <c r="I26">
        <v>5</v>
      </c>
    </row>
    <row r="27" spans="1:9" x14ac:dyDescent="0.25">
      <c r="A27">
        <v>8</v>
      </c>
      <c r="B27" t="s">
        <v>47</v>
      </c>
      <c r="C27" s="8">
        <v>25.441649036961032</v>
      </c>
      <c r="D27" s="8">
        <v>27.072061365997573</v>
      </c>
      <c r="E27" s="10"/>
      <c r="F27" s="8">
        <v>10.441671423753</v>
      </c>
      <c r="G27" s="8">
        <v>17.047074555985223</v>
      </c>
      <c r="H27" s="11">
        <v>0.7157627279980654</v>
      </c>
      <c r="I27">
        <v>6</v>
      </c>
    </row>
    <row r="28" spans="1:9" x14ac:dyDescent="0.25">
      <c r="A28">
        <v>6</v>
      </c>
      <c r="B28" t="s">
        <v>10</v>
      </c>
      <c r="C28" s="8">
        <v>26.398369408166349</v>
      </c>
      <c r="D28" s="8">
        <v>56.592729506866448</v>
      </c>
      <c r="E28" s="10"/>
      <c r="F28" s="8">
        <v>12.533609685944823</v>
      </c>
      <c r="G28" s="8">
        <v>19.443758746148934</v>
      </c>
      <c r="H28" s="10">
        <v>1.6832222470328283E-3</v>
      </c>
      <c r="I28">
        <v>7</v>
      </c>
    </row>
    <row r="29" spans="1:9" x14ac:dyDescent="0.25">
      <c r="A29">
        <v>9</v>
      </c>
      <c r="B29" t="s">
        <v>12</v>
      </c>
      <c r="C29" s="8">
        <v>24.993468201073483</v>
      </c>
      <c r="D29" s="8">
        <v>19.191802242293711</v>
      </c>
      <c r="E29" s="10"/>
      <c r="F29" s="8">
        <v>12.149383797062479</v>
      </c>
      <c r="G29" s="8">
        <v>9.7327808421642281</v>
      </c>
      <c r="H29" s="11">
        <v>0.54428776299720671</v>
      </c>
      <c r="I29">
        <v>8</v>
      </c>
    </row>
    <row r="30" spans="1:9" x14ac:dyDescent="0.25">
      <c r="A30">
        <v>4</v>
      </c>
      <c r="B30" t="s">
        <v>8</v>
      </c>
      <c r="C30" s="8">
        <v>19.280322255270459</v>
      </c>
      <c r="D30" s="8">
        <v>13.468450766513136</v>
      </c>
      <c r="E30" s="10"/>
      <c r="F30" s="8">
        <v>11.178072543323127</v>
      </c>
      <c r="G30" s="8">
        <v>6.897042886937494</v>
      </c>
      <c r="H30" s="11">
        <v>0.25416773281483501</v>
      </c>
      <c r="I30">
        <v>9</v>
      </c>
    </row>
    <row r="31" spans="1:9" x14ac:dyDescent="0.25">
      <c r="A31">
        <v>10</v>
      </c>
      <c r="B31" t="s">
        <v>13</v>
      </c>
      <c r="C31" s="8">
        <v>14.544453585515853</v>
      </c>
      <c r="D31" s="8">
        <v>9.1081796270203821</v>
      </c>
      <c r="E31" s="10"/>
      <c r="F31" s="8">
        <v>7.6642101132744704</v>
      </c>
      <c r="G31" s="8">
        <v>5.6839120509701919</v>
      </c>
      <c r="H31" s="11">
        <v>0.15545548970073197</v>
      </c>
      <c r="I31">
        <v>10</v>
      </c>
    </row>
    <row r="32" spans="1:9" x14ac:dyDescent="0.25">
      <c r="A32">
        <v>14</v>
      </c>
      <c r="B32" t="s">
        <v>16</v>
      </c>
      <c r="C32" s="8">
        <v>16.438660422668679</v>
      </c>
      <c r="D32" s="8">
        <v>18.857583643149137</v>
      </c>
      <c r="E32" s="10"/>
      <c r="F32" s="8">
        <v>11.512645339619802</v>
      </c>
      <c r="G32" s="8">
        <v>11.732816230608217</v>
      </c>
      <c r="H32" s="11">
        <v>0.59029264659430214</v>
      </c>
      <c r="I32">
        <v>11</v>
      </c>
    </row>
    <row r="33" spans="1:9" x14ac:dyDescent="0.25">
      <c r="A33">
        <v>1</v>
      </c>
      <c r="B33" t="s">
        <v>5</v>
      </c>
      <c r="C33" s="8">
        <v>12.322868464687733</v>
      </c>
      <c r="D33" s="8">
        <v>2.1635489387655391</v>
      </c>
      <c r="E33" s="10"/>
      <c r="F33" s="8">
        <v>9.2146775033095807</v>
      </c>
      <c r="G33" s="8">
        <v>2.5734576359290116</v>
      </c>
      <c r="H33" s="10">
        <v>2.4187871141897993E-2</v>
      </c>
      <c r="I33">
        <v>12</v>
      </c>
    </row>
    <row r="34" spans="1:9" x14ac:dyDescent="0.25">
      <c r="A34">
        <v>13</v>
      </c>
      <c r="B34" t="s">
        <v>45</v>
      </c>
      <c r="C34" s="8">
        <v>7.6150367263815735</v>
      </c>
      <c r="D34" s="8">
        <v>5.1744426491932991</v>
      </c>
      <c r="E34" s="9"/>
      <c r="F34" s="8">
        <v>3.8266536398972444</v>
      </c>
      <c r="G34" s="8">
        <v>2.9794734236101554</v>
      </c>
      <c r="H34" s="11">
        <v>0.26004504838555231</v>
      </c>
      <c r="I34">
        <v>13</v>
      </c>
    </row>
    <row r="35" spans="1:9" x14ac:dyDescent="0.25">
      <c r="A35">
        <v>12</v>
      </c>
      <c r="B35" t="s">
        <v>14</v>
      </c>
      <c r="C35" s="8">
        <v>2.463545442659977</v>
      </c>
      <c r="D35" s="8">
        <v>2.0610214394390551</v>
      </c>
      <c r="E35" s="10"/>
      <c r="F35" s="8">
        <v>0.9994460647801281</v>
      </c>
      <c r="G35" s="8">
        <v>2.680789268653903</v>
      </c>
      <c r="H35" s="11">
        <v>0.7572234918844607</v>
      </c>
      <c r="I35">
        <v>14</v>
      </c>
    </row>
    <row r="39" spans="1:9" x14ac:dyDescent="0.25">
      <c r="C39" t="s">
        <v>2</v>
      </c>
      <c r="F39" t="s">
        <v>1</v>
      </c>
    </row>
    <row r="40" spans="1:9" x14ac:dyDescent="0.25">
      <c r="A40" t="s">
        <v>18</v>
      </c>
      <c r="C40" t="s">
        <v>3</v>
      </c>
      <c r="D40" t="s">
        <v>55</v>
      </c>
      <c r="F40" t="s">
        <v>3</v>
      </c>
      <c r="G40" t="s">
        <v>55</v>
      </c>
      <c r="H40" t="s">
        <v>25</v>
      </c>
    </row>
    <row r="41" spans="1:9" x14ac:dyDescent="0.25">
      <c r="A41">
        <v>5</v>
      </c>
      <c r="B41" t="s">
        <v>9</v>
      </c>
      <c r="C41" s="8">
        <v>3414.6100385714285</v>
      </c>
      <c r="D41" s="8">
        <v>1089.9087641025642</v>
      </c>
      <c r="E41" s="10"/>
      <c r="F41" s="8">
        <v>1587.5850194491773</v>
      </c>
      <c r="G41" s="8">
        <v>446.30791882160094</v>
      </c>
      <c r="H41" s="10">
        <v>2.4273317478549074E-4</v>
      </c>
      <c r="I41">
        <v>1</v>
      </c>
    </row>
    <row r="42" spans="1:9" x14ac:dyDescent="0.25">
      <c r="A42">
        <v>2</v>
      </c>
      <c r="B42" t="s">
        <v>6</v>
      </c>
      <c r="C42" s="8">
        <v>2084.4292242857146</v>
      </c>
      <c r="D42" s="8">
        <v>735.95760854700927</v>
      </c>
      <c r="E42" s="10"/>
      <c r="F42" s="8">
        <v>933.71472935960867</v>
      </c>
      <c r="G42" s="8">
        <v>244.97543069841024</v>
      </c>
      <c r="H42" s="10">
        <v>1.6228402194807436E-4</v>
      </c>
      <c r="I42">
        <v>2</v>
      </c>
    </row>
    <row r="43" spans="1:9" x14ac:dyDescent="0.25">
      <c r="A43">
        <v>11</v>
      </c>
      <c r="B43" t="s">
        <v>15</v>
      </c>
      <c r="C43" s="8">
        <v>1965.6536442857137</v>
      </c>
      <c r="D43" s="8">
        <v>812.04265299145288</v>
      </c>
      <c r="E43" s="10"/>
      <c r="F43" s="8">
        <v>1268.2957633209223</v>
      </c>
      <c r="G43" s="8">
        <v>493.21966716152764</v>
      </c>
      <c r="H43" s="10">
        <v>2.8212165691153729E-2</v>
      </c>
      <c r="I43">
        <v>3</v>
      </c>
    </row>
    <row r="44" spans="1:9" x14ac:dyDescent="0.25">
      <c r="A44">
        <v>7</v>
      </c>
      <c r="B44" t="s">
        <v>11</v>
      </c>
      <c r="C44" s="8">
        <v>1799.6882214285713</v>
      </c>
      <c r="D44" s="8">
        <v>415.63113076923082</v>
      </c>
      <c r="E44" s="10"/>
      <c r="F44" s="8">
        <v>831.73691799443077</v>
      </c>
      <c r="G44" s="8">
        <v>271.41077294497239</v>
      </c>
      <c r="H44" s="10">
        <v>8.937767481428096E-5</v>
      </c>
      <c r="I44">
        <v>4</v>
      </c>
    </row>
    <row r="45" spans="1:9" x14ac:dyDescent="0.25">
      <c r="A45">
        <v>3</v>
      </c>
      <c r="B45" t="s">
        <v>7</v>
      </c>
      <c r="C45" s="8">
        <v>1722.7555100000002</v>
      </c>
      <c r="D45" s="8">
        <v>659.63698076923072</v>
      </c>
      <c r="E45" s="10"/>
      <c r="F45" s="8">
        <v>696.73138701771325</v>
      </c>
      <c r="G45" s="8">
        <v>376.64338935024085</v>
      </c>
      <c r="H45" s="10">
        <v>1.2161016285390677E-4</v>
      </c>
      <c r="I45">
        <v>5</v>
      </c>
    </row>
    <row r="46" spans="1:9" x14ac:dyDescent="0.25">
      <c r="A46">
        <v>8</v>
      </c>
      <c r="B46" t="s">
        <v>47</v>
      </c>
      <c r="C46" s="8">
        <v>1577.7330814285713</v>
      </c>
      <c r="D46" s="8">
        <v>1063.6275641025641</v>
      </c>
      <c r="E46" s="9"/>
      <c r="F46" s="8">
        <v>914.66944895661743</v>
      </c>
      <c r="G46" s="8">
        <v>579.30945823587626</v>
      </c>
      <c r="H46" s="9">
        <v>0.1771471304055027</v>
      </c>
      <c r="I46">
        <v>6</v>
      </c>
    </row>
    <row r="47" spans="1:9" x14ac:dyDescent="0.25">
      <c r="A47">
        <v>6</v>
      </c>
      <c r="B47" t="s">
        <v>10</v>
      </c>
      <c r="C47" s="8">
        <v>1606.9413499999996</v>
      </c>
      <c r="D47" s="8">
        <v>2476.5496974358975</v>
      </c>
      <c r="E47" s="10"/>
      <c r="F47" s="8">
        <v>937.4476697662966</v>
      </c>
      <c r="G47" s="8">
        <v>1056.9015063338127</v>
      </c>
      <c r="H47" s="9">
        <v>7.045015370800177E-2</v>
      </c>
      <c r="I47">
        <v>7</v>
      </c>
    </row>
    <row r="48" spans="1:9" x14ac:dyDescent="0.25">
      <c r="A48">
        <v>9</v>
      </c>
      <c r="B48" t="s">
        <v>12</v>
      </c>
      <c r="C48" s="8">
        <v>1617.5394099999999</v>
      </c>
      <c r="D48" s="8">
        <v>792.52205299145282</v>
      </c>
      <c r="E48" s="9"/>
      <c r="F48" s="8">
        <v>1113.1716586154075</v>
      </c>
      <c r="G48" s="8">
        <v>468.5950498366679</v>
      </c>
      <c r="H48" s="9">
        <v>0.16378200831560608</v>
      </c>
      <c r="I48">
        <v>8</v>
      </c>
    </row>
    <row r="49" spans="1:9" x14ac:dyDescent="0.25">
      <c r="A49">
        <v>4</v>
      </c>
      <c r="B49" t="s">
        <v>8</v>
      </c>
      <c r="C49" s="8">
        <v>1005.8269742857145</v>
      </c>
      <c r="D49" s="8">
        <v>515.89441965811977</v>
      </c>
      <c r="E49" s="9"/>
      <c r="F49" s="8">
        <v>498.25075059419839</v>
      </c>
      <c r="G49" s="8">
        <v>267.94620050698313</v>
      </c>
      <c r="H49" s="10">
        <v>1.1819208494660323E-2</v>
      </c>
      <c r="I49">
        <v>9</v>
      </c>
    </row>
    <row r="50" spans="1:9" x14ac:dyDescent="0.25">
      <c r="A50">
        <v>10</v>
      </c>
      <c r="B50" t="s">
        <v>13</v>
      </c>
      <c r="C50" s="8">
        <v>940.63775285714269</v>
      </c>
      <c r="D50" s="8">
        <v>308.29423076923081</v>
      </c>
      <c r="E50" s="9"/>
      <c r="F50" s="8">
        <v>751.11890504975622</v>
      </c>
      <c r="G50" s="8">
        <v>156.18197631715157</v>
      </c>
      <c r="H50" s="9">
        <v>5.4728539079399528E-2</v>
      </c>
      <c r="I50">
        <v>10</v>
      </c>
    </row>
    <row r="51" spans="1:9" x14ac:dyDescent="0.25">
      <c r="A51">
        <v>14</v>
      </c>
      <c r="B51" t="s">
        <v>16</v>
      </c>
      <c r="C51" s="8">
        <v>801.16900428571432</v>
      </c>
      <c r="D51" s="8">
        <v>699.09416410256415</v>
      </c>
      <c r="E51" s="9"/>
      <c r="F51" s="8">
        <v>497.93581372147736</v>
      </c>
      <c r="G51" s="8">
        <v>143.75801233617517</v>
      </c>
      <c r="H51" s="9">
        <v>0.58907132434677156</v>
      </c>
      <c r="I51">
        <v>11</v>
      </c>
    </row>
    <row r="52" spans="1:9" x14ac:dyDescent="0.25">
      <c r="A52">
        <v>1</v>
      </c>
      <c r="B52" t="s">
        <v>5</v>
      </c>
      <c r="C52" s="8">
        <v>616.77756000000011</v>
      </c>
      <c r="D52" s="8">
        <v>28.357738935897448</v>
      </c>
      <c r="E52" s="10"/>
      <c r="F52" s="8">
        <v>373.84502028324266</v>
      </c>
      <c r="G52" s="8">
        <v>62.695807786590088</v>
      </c>
      <c r="H52" s="10">
        <v>1.1046481092501412E-3</v>
      </c>
      <c r="I52">
        <v>12</v>
      </c>
    </row>
    <row r="53" spans="1:9" x14ac:dyDescent="0.25">
      <c r="A53">
        <v>13</v>
      </c>
      <c r="B53" t="s">
        <v>46</v>
      </c>
      <c r="C53" s="8">
        <v>397.41944142857147</v>
      </c>
      <c r="D53" s="8">
        <v>173.69603076923079</v>
      </c>
      <c r="E53" s="10"/>
      <c r="F53" s="8">
        <v>222.9016728584744</v>
      </c>
      <c r="G53" s="8">
        <v>126.64342292479539</v>
      </c>
      <c r="H53" s="10">
        <v>3.9682186331594586E-2</v>
      </c>
      <c r="I53">
        <v>13</v>
      </c>
    </row>
    <row r="54" spans="1:9" x14ac:dyDescent="0.25">
      <c r="A54">
        <v>12</v>
      </c>
      <c r="B54" t="s">
        <v>14</v>
      </c>
      <c r="C54" s="8">
        <v>83.355990000000048</v>
      </c>
      <c r="D54" s="8">
        <v>24.174809102564115</v>
      </c>
      <c r="E54" s="9"/>
      <c r="F54" s="8">
        <v>33.200342704964065</v>
      </c>
      <c r="G54" s="8">
        <v>69.597786242175289</v>
      </c>
      <c r="H54" s="10">
        <v>4.6549208397576022E-2</v>
      </c>
      <c r="I54">
        <v>14</v>
      </c>
    </row>
    <row r="56" spans="1:9" x14ac:dyDescent="0.25">
      <c r="C56" t="s">
        <v>2</v>
      </c>
      <c r="F56" t="s">
        <v>1</v>
      </c>
    </row>
    <row r="57" spans="1:9" x14ac:dyDescent="0.25">
      <c r="A57" t="s">
        <v>20</v>
      </c>
      <c r="C57" t="s">
        <v>3</v>
      </c>
      <c r="D57" t="s">
        <v>55</v>
      </c>
      <c r="F57" t="s">
        <v>3</v>
      </c>
      <c r="G57" t="s">
        <v>55</v>
      </c>
      <c r="H57" t="s">
        <v>25</v>
      </c>
    </row>
    <row r="58" spans="1:9" x14ac:dyDescent="0.25">
      <c r="A58">
        <v>5</v>
      </c>
      <c r="B58" t="s">
        <v>44</v>
      </c>
      <c r="C58" s="8">
        <v>6966.8590883936495</v>
      </c>
      <c r="D58" s="8">
        <v>913.88371587083986</v>
      </c>
      <c r="E58" s="10"/>
      <c r="F58" s="8">
        <v>2038.7643096559761</v>
      </c>
      <c r="G58" s="8">
        <v>351.41673343955608</v>
      </c>
      <c r="H58" s="10">
        <v>1.2091720710144984E-5</v>
      </c>
      <c r="I58">
        <v>1</v>
      </c>
    </row>
    <row r="59" spans="1:9" x14ac:dyDescent="0.25">
      <c r="A59">
        <v>2</v>
      </c>
      <c r="B59" t="s">
        <v>6</v>
      </c>
      <c r="C59" s="8">
        <v>18977.083048416356</v>
      </c>
      <c r="D59" s="8">
        <v>6301.436682224069</v>
      </c>
      <c r="E59" s="10"/>
      <c r="F59" s="8">
        <v>5028.4862534928488</v>
      </c>
      <c r="G59" s="8">
        <v>1956.6034704075521</v>
      </c>
      <c r="H59" s="10">
        <v>8.4020077059929589E-5</v>
      </c>
      <c r="I59">
        <v>2</v>
      </c>
    </row>
    <row r="60" spans="1:9" x14ac:dyDescent="0.25">
      <c r="A60">
        <v>7</v>
      </c>
      <c r="B60" t="s">
        <v>11</v>
      </c>
      <c r="C60" s="8">
        <v>1900.4365774345595</v>
      </c>
      <c r="D60" s="8">
        <v>477.94029413713406</v>
      </c>
      <c r="E60" s="10"/>
      <c r="F60" s="8">
        <v>549.11119009590448</v>
      </c>
      <c r="G60" s="8">
        <v>273.7628879210589</v>
      </c>
      <c r="H60" s="10">
        <v>8.6387323361080857E-5</v>
      </c>
      <c r="I60">
        <v>4</v>
      </c>
    </row>
    <row r="61" spans="1:9" x14ac:dyDescent="0.25">
      <c r="A61">
        <v>3</v>
      </c>
      <c r="B61" t="s">
        <v>7</v>
      </c>
      <c r="C61" s="8">
        <v>925.19501637696828</v>
      </c>
      <c r="D61" s="8">
        <v>327.80044544383878</v>
      </c>
      <c r="E61" s="10"/>
      <c r="F61" s="8">
        <v>180.44736344112016</v>
      </c>
      <c r="G61" s="8">
        <v>177.26343990525112</v>
      </c>
      <c r="H61" s="10">
        <v>4.7609370217068418E-5</v>
      </c>
      <c r="I61">
        <v>5</v>
      </c>
    </row>
    <row r="62" spans="1:9" x14ac:dyDescent="0.25">
      <c r="A62">
        <v>8</v>
      </c>
      <c r="B62" t="s">
        <v>21</v>
      </c>
      <c r="C62" s="8">
        <v>9320.3653407345246</v>
      </c>
      <c r="D62">
        <v>5725.2453374549486</v>
      </c>
      <c r="E62" s="9"/>
      <c r="F62" s="8">
        <v>4823.7797909592746</v>
      </c>
      <c r="G62">
        <v>1503.4663328141216</v>
      </c>
      <c r="H62">
        <v>0.1061099737169779</v>
      </c>
      <c r="I62">
        <v>6</v>
      </c>
    </row>
    <row r="63" spans="1:9" x14ac:dyDescent="0.25">
      <c r="A63">
        <v>4</v>
      </c>
      <c r="B63" t="s">
        <v>8</v>
      </c>
      <c r="C63" s="8">
        <v>1057.2350307477702</v>
      </c>
      <c r="D63" s="8">
        <v>521.63737361818573</v>
      </c>
      <c r="E63" s="9"/>
      <c r="F63" s="8">
        <v>333.57368388423885</v>
      </c>
      <c r="G63" s="8">
        <v>247.4820564193748</v>
      </c>
      <c r="H63" s="10">
        <v>6.3649104692990142E-3</v>
      </c>
      <c r="I63">
        <v>9</v>
      </c>
    </row>
    <row r="64" spans="1:9" x14ac:dyDescent="0.25">
      <c r="A64">
        <v>14</v>
      </c>
      <c r="B64" t="s">
        <v>16</v>
      </c>
      <c r="C64" s="8">
        <v>401.99776037734603</v>
      </c>
      <c r="D64">
        <v>293.05696103092447</v>
      </c>
      <c r="E64" s="9"/>
      <c r="F64" s="8">
        <v>187.45635435626161</v>
      </c>
      <c r="G64">
        <v>52.986992572567189</v>
      </c>
      <c r="H64">
        <v>0.19566350146068057</v>
      </c>
      <c r="I64">
        <v>11</v>
      </c>
    </row>
    <row r="65" spans="1:9" x14ac:dyDescent="0.25">
      <c r="A65">
        <v>1</v>
      </c>
      <c r="B65" t="s">
        <v>5</v>
      </c>
      <c r="C65" s="8">
        <v>572.27160852778263</v>
      </c>
      <c r="D65" s="8">
        <v>60.210827861347802</v>
      </c>
      <c r="E65" s="10"/>
      <c r="F65" s="8">
        <v>265.86227154693114</v>
      </c>
      <c r="G65" s="8">
        <v>41.273255781528164</v>
      </c>
      <c r="H65" s="10">
        <v>5.8035660469580403E-4</v>
      </c>
      <c r="I65">
        <v>12</v>
      </c>
    </row>
  </sheetData>
  <autoFilter ref="A21:V21" xr:uid="{3E883E55-D36B-4777-82CA-AF6BC17C0118}">
    <sortState xmlns:xlrd2="http://schemas.microsoft.com/office/spreadsheetml/2017/richdata2" ref="A22:V35">
      <sortCondition ref="I21"/>
    </sortState>
  </autoFilter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Fast-Uox</vt:lpstr>
      <vt:lpstr>figure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段为钢</cp:lastModifiedBy>
  <dcterms:created xsi:type="dcterms:W3CDTF">2015-06-05T18:19:34Z</dcterms:created>
  <dcterms:modified xsi:type="dcterms:W3CDTF">2023-03-20T02:53:28Z</dcterms:modified>
</cp:coreProperties>
</file>