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AA645C3E-1C1C-40DD-AB03-706A4DFBE24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U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<sst xmlns="http://schemas.openxmlformats.org/spreadsheetml/2006/main" count="15" uniqueCount="7">
  <si>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</si>
  <si>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</si>
  <si>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</si>
  <si>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</si>
  <si>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</si>
  <si>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</si>
  <si>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BUN 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</si>
</sst>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BUN!$K$27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BUN!$K$32:$K$41</c:f>
                <c:numCache>
                  <c:formatCode>General</c:formatCode>
                  <c:ptCount val="10"/>
                  <c:pt idx="0">
                    <c:v>0.77603712409441405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BUN!$J$28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BUN!$K$28</c:f>
              <c:numCache>
                <c:formatCode>General</c:formatCode>
                <c:ptCount val="1"/>
                <c:pt idx="0">
                  <c:v>5.6132376395534296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BUN!$L$27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BUN!$L$32:$L$41</c:f>
                <c:numCache>
                  <c:formatCode>General</c:formatCode>
                  <c:ptCount val="10"/>
                  <c:pt idx="0">
                    <c:v>1.0726747724728456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BUN!$J$28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BUN!$L$28</c:f>
              <c:numCache>
                <c:formatCode>General</c:formatCode>
                <c:ptCount val="1"/>
                <c:pt idx="0">
                  <c:v>5.5163398692810448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BUN!$M$27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BUN!$E$14</c:f>
                <c:numCache>
                  <c:formatCode>General</c:formatCode>
                  <c:ptCount val="1"/>
                  <c:pt idx="0">
                    <c:v>1.7029777714895109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BUN!$J$28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BUN!$M$28</c:f>
              <c:numCache>
                <c:formatCode>General</c:formatCode>
                <c:ptCount val="1"/>
                <c:pt idx="0">
                  <c:v>6.3501602564102564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BUN(mmol/L)</a:t>
                </a:r>
              </a:p>
            </c:rich>
          </c:tx>
          <c:layout>
            <c:manualLayout>
              <c:xMode val="edge"/>
              <c:yMode val="edge"/>
              <c:x val="3.5484583118698947E-2"/>
              <c:y val="0.2254280489307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5</xdr:row>
      <xdr:rowOff>38100</xdr:rowOff>
    </xdr:from>
    <xdr:to>
      <xdr:col>10</xdr:col>
      <xdr:colOff>327660</xdr:colOff>
      <xdr:row>17</xdr:row>
      <xdr:rowOff>45720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Q8" sqref="Q8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5.7655502392344502</v>
      </c>
      <c r="D3" s="3">
        <v>5.2352941176470598</v>
      </c>
      <c r="E3" s="3">
        <v>4.6298076923076898</v>
      </c>
      <c r="H3" s="1"/>
      <c r="I3" s="1"/>
      <c r="J3" s="1"/>
      <c r="L3" s="1"/>
      <c r="M3" s="1"/>
      <c r="N3" s="1"/>
    </row>
    <row r="4" spans="1:14" x14ac:dyDescent="0.25">
      <c r="C4" s="3">
        <v>6.2679425837320597</v>
      </c>
      <c r="D4" s="3">
        <v>5.3039215686274499</v>
      </c>
      <c r="E4" s="3">
        <v>7.8509615384615401</v>
      </c>
      <c r="H4" s="1"/>
      <c r="I4" s="1"/>
      <c r="J4" s="1"/>
      <c r="L4" s="1"/>
      <c r="M4" s="1"/>
      <c r="N4" s="1"/>
    </row>
    <row r="5" spans="1:14" x14ac:dyDescent="0.25">
      <c r="C5" s="3">
        <v>6.4593301435406696</v>
      </c>
      <c r="D5" s="3">
        <v>4.6960784313725501</v>
      </c>
      <c r="E5" s="3">
        <v>5.5432692307692299</v>
      </c>
      <c r="H5" s="1"/>
      <c r="I5" s="1"/>
      <c r="J5" s="1"/>
      <c r="L5" s="1"/>
      <c r="M5" s="1"/>
      <c r="N5" s="1"/>
    </row>
    <row r="6" spans="1:14" x14ac:dyDescent="0.25">
      <c r="C6" s="3">
        <v>5.7655502392344502</v>
      </c>
      <c r="D6" s="3">
        <v>7.6617647058823497</v>
      </c>
      <c r="E6" s="3">
        <v>4.4519230769230802</v>
      </c>
      <c r="H6" s="1"/>
      <c r="I6" s="1"/>
      <c r="J6" s="2"/>
      <c r="L6" s="1"/>
      <c r="M6" s="1"/>
      <c r="N6" s="1"/>
    </row>
    <row r="7" spans="1:14" x14ac:dyDescent="0.25">
      <c r="C7" s="3">
        <v>4.4019138755980904</v>
      </c>
      <c r="D7" s="3">
        <v>5.1617647058823497</v>
      </c>
      <c r="E7" s="3">
        <v>8.4278846153846096</v>
      </c>
      <c r="H7" s="1"/>
      <c r="I7" s="1"/>
      <c r="J7" s="1"/>
      <c r="L7" s="1"/>
      <c r="M7" s="1"/>
      <c r="N7" s="1"/>
    </row>
    <row r="8" spans="1:14" x14ac:dyDescent="0.25">
      <c r="C8" s="3">
        <v>5.01913875598086</v>
      </c>
      <c r="D8" s="3">
        <v>5.0392156862745097</v>
      </c>
      <c r="E8" s="3">
        <v>7.1971153846153904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5.6132376395534296</v>
      </c>
      <c r="D13">
        <f t="shared" ref="D13" si="0">AVERAGE(D3:D12)</f>
        <v>5.5163398692810448</v>
      </c>
      <c r="E13">
        <f>AVERAGE(E3:E12)</f>
        <v>6.3501602564102564</v>
      </c>
    </row>
    <row r="14" spans="1:14" x14ac:dyDescent="0.25">
      <c r="B14" t="s">
        <v>0</v>
      </c>
      <c r="C14">
        <f>_xlfn.STDEV.S(C3:C12)</f>
        <v>0.77603712409441405</v>
      </c>
      <c r="D14">
        <f t="shared" ref="D14" si="1">_xlfn.STDEV.S(D3:D12)</f>
        <v>1.0726747724728456</v>
      </c>
      <c r="E14">
        <f>_xlfn.STDEV.S(E3:E12)</f>
        <v>1.7029777714895109</v>
      </c>
    </row>
    <row r="15" spans="1:14" x14ac:dyDescent="0.25">
      <c r="B15" t="s">
        <v>2</v>
      </c>
      <c r="D15">
        <f>_xlfn.T.TEST($C3:$C8,D3:D8,2,1)</f>
        <v>0.86219431405460056</v>
      </c>
      <c r="E15">
        <f>_xlfn.T.TEST($C3:$C8,E3:E8,2,1)</f>
        <v>0.44798054625067885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5.6132376395534296</v>
      </c>
      <c r="L28">
        <f>D13</f>
        <v>5.5163398692810448</v>
      </c>
      <c r="M28">
        <f>E13</f>
        <v>6.3501602564102564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0.77603712409441405</v>
      </c>
      <c r="L32">
        <f>D14</f>
        <v>1.0726747724728456</v>
      </c>
      <c r="M32">
        <f>E14</f>
        <v>1.7029777714895109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2023-03-20T02:54:08Z</dcterms:modified>
</cp:coreProperties>
</file>