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D\1 研究生\9.2 綦雅琳\实验\dwg整理\"/>
    </mc:Choice>
  </mc:AlternateContent>
  <xr:revisionPtr revIDLastSave="0" documentId="13_ncr:1_{4B6422F3-574F-4A92-A62B-40C34A45DD79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Glucos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L28" i="1" s="1"/>
  <c r="C14" i="1"/>
  <c r="K32" i="1" s="1"/>
  <c r="C13" i="1"/>
  <c r="K28" i="1" s="1"/>
  <c r="D14" i="1" l="1"/>
  <c r="L32" i="1" s="1"/>
  <c r="E15" i="1"/>
  <c r="D15" i="1"/>
  <c r="E14" i="1"/>
  <c r="M32" i="1" s="1"/>
  <c r="E13" i="1"/>
  <c r="M28" i="1" s="1"/>
</calcChain>
</file>

<file path=xl/sharedStrings.xml><?xml version="1.0" encoding="utf-8"?>
<sst xmlns="http://schemas.openxmlformats.org/spreadsheetml/2006/main" count="15" uniqueCount="7">
  <si>
    <t>SD</t>
    <phoneticPr fontId="1" type="noConversion"/>
  </si>
  <si>
    <t>mean</t>
    <phoneticPr fontId="1" type="noConversion"/>
  </si>
  <si>
    <t>T1</t>
    <phoneticPr fontId="1" type="noConversion"/>
  </si>
  <si>
    <t>W0</t>
    <phoneticPr fontId="1" type="noConversion"/>
  </si>
  <si>
    <t>W1</t>
    <phoneticPr fontId="1" type="noConversion"/>
  </si>
  <si>
    <t>W2</t>
    <phoneticPr fontId="1" type="noConversion"/>
  </si>
  <si>
    <t>Glu (mmol/L)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</si>
</sst>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2" fontId="0" fillId="0" borderId="0" xfId="0" applyNumberForma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86043450176204"/>
          <c:y val="0.11109421340382995"/>
          <c:w val="0.70729961324927837"/>
          <c:h val="0.691784871656385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Glucose!$K$27</c:f>
              <c:strCache>
                <c:ptCount val="1"/>
                <c:pt idx="0">
                  <c:v>W0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Glucose!$K$32:$K$41</c:f>
                <c:numCache>
                  <c:formatCode>General</c:formatCode>
                  <c:ptCount val="10"/>
                  <c:pt idx="0">
                    <c:v>0.9327527075341181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Glucose!$J$28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Glucose!$K$28</c:f>
              <c:numCache>
                <c:formatCode>General</c:formatCode>
                <c:ptCount val="1"/>
                <c:pt idx="0">
                  <c:v>8.650256410256409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8-449E-8811-7DD0E00FAA2C}"/>
            </c:ext>
          </c:extLst>
        </c:ser>
        <c:ser>
          <c:idx val="1"/>
          <c:order val="1"/>
          <c:tx>
            <c:strRef>
              <c:f>Glucose!$L$27</c:f>
              <c:strCache>
                <c:ptCount val="1"/>
                <c:pt idx="0">
                  <c:v>W1</c:v>
                </c:pt>
              </c:strCache>
            </c:strRef>
          </c:tx>
          <c:spPr>
            <a:solidFill>
              <a:schemeClr val="bg2"/>
            </a:solidFill>
            <a:ln w="12700">
              <a:solidFill>
                <a:schemeClr val="bg2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Glucose!$L$32:$L$41</c:f>
                <c:numCache>
                  <c:formatCode>General</c:formatCode>
                  <c:ptCount val="10"/>
                  <c:pt idx="0">
                    <c:v>1.3512445866455289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Glucose!$J$28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Glucose!$L$28</c:f>
              <c:numCache>
                <c:formatCode>General</c:formatCode>
                <c:ptCount val="1"/>
                <c:pt idx="0">
                  <c:v>6.2143589743589756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38-449E-8811-7DD0E00FAA2C}"/>
            </c:ext>
          </c:extLst>
        </c:ser>
        <c:ser>
          <c:idx val="2"/>
          <c:order val="2"/>
          <c:tx>
            <c:strRef>
              <c:f>Glucose!$M$27</c:f>
              <c:strCache>
                <c:ptCount val="1"/>
                <c:pt idx="0">
                  <c:v>W2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Glucose!$E$14</c:f>
                <c:numCache>
                  <c:formatCode>General</c:formatCode>
                  <c:ptCount val="1"/>
                  <c:pt idx="0">
                    <c:v>2.3370780158375424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22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Glucose!$J$28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Glucose!$M$28</c:f>
              <c:numCache>
                <c:formatCode>General</c:formatCode>
                <c:ptCount val="1"/>
                <c:pt idx="0">
                  <c:v>8.068206820682077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5B-45CD-BB36-0B9DA461D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319837936"/>
        <c:axId val="319815472"/>
      </c:barChart>
      <c:catAx>
        <c:axId val="31983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19815472"/>
        <c:crosses val="autoZero"/>
        <c:auto val="1"/>
        <c:lblAlgn val="ctr"/>
        <c:lblOffset val="100"/>
        <c:noMultiLvlLbl val="0"/>
      </c:catAx>
      <c:valAx>
        <c:axId val="3198154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serum glucose (mmol/L)</a:t>
                </a:r>
              </a:p>
            </c:rich>
          </c:tx>
          <c:layout>
            <c:manualLayout>
              <c:xMode val="edge"/>
              <c:yMode val="edge"/>
              <c:x val="3.0292475122852634E-2"/>
              <c:y val="0.141192188521561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1983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010555923500213"/>
          <c:y val="0.82812852364573564"/>
          <c:w val="0.65845414183040196"/>
          <c:h val="0.10880212626851246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548640</xdr:colOff>
      <xdr:row>11</xdr:row>
      <xdr:rowOff>53340</xdr:rowOff>
    </xdr:from>
    <xdr:to>
      <xdr:col>11</xdr:col>
      <xdr:colOff>556260</xdr:colOff>
      <xdr:row>23</xdr:row>
      <xdr:rowOff>60960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DC4063F3-0AE2-4661-B2F6-975B4E89A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0.53894</cdr:x>
      <cdr:y>0.15162</cdr:y>
    </cdr:from>
    <cdr:to>
      <cdr:x>0.65109</cdr:x>
      <cdr:y>0.27798</cdr:y>
    </cdr:to>
    <cdr:sp macro="" textlink="">
      <cdr:nvSpPr>
        <cdr:cNvPr id="2" name="文本框 1">
          <a:extLst xmlns:a="http://schemas.openxmlformats.org/drawingml/2006/main">
            <a:ext uri="{FF2B5EF4-FFF2-40B4-BE49-F238E27FC236}">
              <a16:creationId xmlns:a16="http://schemas.microsoft.com/office/drawing/2014/main" id="{CDCE0F32-016E-40DF-93FD-34BA9B18B325}"/>
            </a:ext>
          </a:extLst>
        </cdr:cNvPr>
        <cdr:cNvSpPr txBox="1"/>
      </cdr:nvSpPr>
      <cdr:spPr>
        <a:xfrm xmlns:a="http://schemas.openxmlformats.org/drawingml/2006/main">
          <a:off x="1318260" y="320040"/>
          <a:ext cx="2743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zh-CN" altLang="en-US" sz="1200" b="1"/>
        </a:p>
      </cdr:txBody>
    </cdr:sp>
  </cdr:relSizeAnchor>
  <cdr:relSizeAnchor xmlns:cdr="http://schemas.openxmlformats.org/drawingml/2006/chartDrawing">
    <cdr:from>
      <cdr:x>0.73209</cdr:x>
      <cdr:y>0.4657</cdr:y>
    </cdr:from>
    <cdr:to>
      <cdr:x>0.85981</cdr:x>
      <cdr:y>0.62094</cdr:y>
    </cdr:to>
    <cdr:sp macro="" textlink="">
      <cdr:nvSpPr>
        <cdr:cNvPr id="4" name="文本框 3">
          <a:extLst xmlns:a="http://schemas.openxmlformats.org/drawingml/2006/main">
            <a:ext uri="{FF2B5EF4-FFF2-40B4-BE49-F238E27FC236}">
              <a16:creationId xmlns:a16="http://schemas.microsoft.com/office/drawing/2014/main" id="{3855FF1D-2FA9-48AE-BA17-D82B5BB983DF}"/>
            </a:ext>
          </a:extLst>
        </cdr:cNvPr>
        <cdr:cNvSpPr txBox="1"/>
      </cdr:nvSpPr>
      <cdr:spPr>
        <a:xfrm xmlns:a="http://schemas.openxmlformats.org/drawingml/2006/main">
          <a:off x="1790700" y="982980"/>
          <a:ext cx="312420" cy="327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zh-CN" altLang="en-US" sz="1200" b="1"/>
            <a:t>*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workbookViewId="0">
      <selection activeCell="C3" sqref="C3:E8"/>
    </sheetView>
  </sheetViews>
  <sheetFormatPr defaultRowHeight="13.8" x14ac:dyDescent="0.25"/>
  <sheetData>
    <row r="1" spans="1:14" x14ac:dyDescent="0.25">
      <c r="A1" t="s">
        <v>6</v>
      </c>
    </row>
    <row r="2" spans="1:14" x14ac:dyDescent="0.25">
      <c r="C2" t="s">
        <v>3</v>
      </c>
      <c r="D2" t="s">
        <v>4</v>
      </c>
      <c r="E2" t="s">
        <v>5</v>
      </c>
    </row>
    <row r="3" spans="1:14" x14ac:dyDescent="0.25">
      <c r="C3" s="3">
        <v>7.7938461538461503</v>
      </c>
      <c r="D3" s="3">
        <v>6.8092307692307701</v>
      </c>
      <c r="E3" s="3">
        <v>4.9207920792079198</v>
      </c>
      <c r="H3" s="1"/>
      <c r="I3" s="1"/>
      <c r="J3" s="1"/>
      <c r="L3" s="1"/>
      <c r="M3" s="1"/>
      <c r="N3" s="1"/>
    </row>
    <row r="4" spans="1:14" x14ac:dyDescent="0.25">
      <c r="C4" s="3">
        <v>9.8553846153846099</v>
      </c>
      <c r="D4" s="3">
        <v>4.3476923076923102</v>
      </c>
      <c r="E4" s="3">
        <v>7.5775577557755804</v>
      </c>
      <c r="H4" s="1"/>
      <c r="I4" s="1"/>
      <c r="J4" s="1"/>
      <c r="L4" s="1"/>
      <c r="M4" s="1"/>
      <c r="N4" s="1"/>
    </row>
    <row r="5" spans="1:14" x14ac:dyDescent="0.25">
      <c r="C5" s="3">
        <v>8.9938461538461496</v>
      </c>
      <c r="D5" s="3">
        <v>7.7476923076923097</v>
      </c>
      <c r="E5" s="3">
        <v>6.57095709570957</v>
      </c>
      <c r="H5" s="1"/>
      <c r="I5" s="1"/>
      <c r="J5" s="1"/>
      <c r="L5" s="1"/>
      <c r="M5" s="1"/>
      <c r="N5" s="1"/>
    </row>
    <row r="6" spans="1:14" x14ac:dyDescent="0.25">
      <c r="C6" s="3">
        <v>9.5169230769230797</v>
      </c>
      <c r="D6" s="3">
        <v>4.7476923076923097</v>
      </c>
      <c r="E6" s="3">
        <v>7.7920792079207901</v>
      </c>
      <c r="H6" s="1"/>
      <c r="I6" s="1"/>
      <c r="J6" s="2"/>
      <c r="L6" s="1"/>
      <c r="M6" s="1"/>
      <c r="N6" s="1"/>
    </row>
    <row r="7" spans="1:14" x14ac:dyDescent="0.25">
      <c r="C7" s="3">
        <v>7.6707692307692303</v>
      </c>
      <c r="D7" s="3">
        <v>6.9938461538461496</v>
      </c>
      <c r="E7" s="3">
        <v>10.4554455445545</v>
      </c>
      <c r="H7" s="1"/>
      <c r="I7" s="1"/>
      <c r="J7" s="1"/>
      <c r="L7" s="1"/>
      <c r="M7" s="1"/>
      <c r="N7" s="1"/>
    </row>
    <row r="8" spans="1:14" x14ac:dyDescent="0.25">
      <c r="C8" s="3">
        <v>8.0707692307692298</v>
      </c>
      <c r="D8" s="3">
        <v>6.64</v>
      </c>
      <c r="E8" s="3">
        <v>11.0924092409241</v>
      </c>
      <c r="H8" s="1"/>
      <c r="I8" s="1"/>
      <c r="J8" s="2"/>
      <c r="L8" s="1"/>
      <c r="M8" s="1"/>
      <c r="N8" s="1"/>
    </row>
    <row r="13" spans="1:14" x14ac:dyDescent="0.25">
      <c r="B13" t="s">
        <v>1</v>
      </c>
      <c r="C13">
        <f>AVERAGE(C3:C12)</f>
        <v>8.650256410256409</v>
      </c>
      <c r="D13">
        <f t="shared" ref="D13" si="0">AVERAGE(D3:D12)</f>
        <v>6.2143589743589756</v>
      </c>
      <c r="E13">
        <f>AVERAGE(E3:E12)</f>
        <v>8.068206820682077</v>
      </c>
    </row>
    <row r="14" spans="1:14" x14ac:dyDescent="0.25">
      <c r="B14" t="s">
        <v>0</v>
      </c>
      <c r="C14">
        <f>_xlfn.STDEV.S(C3:C12)</f>
        <v>0.9327527075341181</v>
      </c>
      <c r="D14">
        <f t="shared" ref="D14" si="1">_xlfn.STDEV.S(D3:D12)</f>
        <v>1.3512445866455289</v>
      </c>
      <c r="E14">
        <f>_xlfn.STDEV.S(E3:E12)</f>
        <v>2.3370780158375424</v>
      </c>
    </row>
    <row r="15" spans="1:14" x14ac:dyDescent="0.25">
      <c r="B15" t="s">
        <v>2</v>
      </c>
      <c r="D15">
        <f>_xlfn.T.TEST($C3:$C8,D3:D8,2,1)</f>
        <v>3.7445061340426473E-2</v>
      </c>
      <c r="E15">
        <f>_xlfn.T.TEST($C3:$C8,E3:E8,2,1)</f>
        <v>0.62324037628511397</v>
      </c>
    </row>
    <row r="27" spans="10:13" x14ac:dyDescent="0.25">
      <c r="K27" t="s">
        <v>3</v>
      </c>
      <c r="L27" t="s">
        <v>4</v>
      </c>
      <c r="M27" t="s">
        <v>5</v>
      </c>
    </row>
    <row r="28" spans="10:13" x14ac:dyDescent="0.25">
      <c r="J28" t="s">
        <v>1</v>
      </c>
      <c r="K28">
        <f>C13</f>
        <v>8.650256410256409</v>
      </c>
      <c r="L28">
        <f>D13</f>
        <v>6.2143589743589756</v>
      </c>
      <c r="M28">
        <f>E13</f>
        <v>8.068206820682077</v>
      </c>
    </row>
    <row r="31" spans="10:13" x14ac:dyDescent="0.25">
      <c r="K31" t="s">
        <v>3</v>
      </c>
      <c r="L31" t="s">
        <v>4</v>
      </c>
      <c r="M31" t="s">
        <v>5</v>
      </c>
    </row>
    <row r="32" spans="10:13" x14ac:dyDescent="0.25">
      <c r="J32" t="s">
        <v>0</v>
      </c>
      <c r="K32">
        <f>C14</f>
        <v>0.9327527075341181</v>
      </c>
      <c r="L32">
        <f>D14</f>
        <v>1.3512445866455289</v>
      </c>
      <c r="M32">
        <f>E14</f>
        <v>2.3370780158375424</v>
      </c>
    </row>
  </sheetData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Glucose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段为钢</cp:lastModifiedBy>
  <dcterms:created xsi:type="dcterms:W3CDTF">2015-06-05T18:19:34Z</dcterms:created>
  <dcterms:modified xsi:type="dcterms:W3CDTF">2023-03-20T02:54:23Z</dcterms:modified>
</cp:coreProperties>
</file>