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/>
  <mc:AlternateContent xmlns:mc="http://schemas.openxmlformats.org/markup-compatibility/2006">
    <mc:Choice Requires="x15">
      <x15ac:absPath xmlns:x15ac="http://schemas.microsoft.com/office/spreadsheetml/2010/11/ac" url="D:\D\1 研究生\9.2 綦雅琳\实验\dwg整理\"/>
    </mc:Choice>
  </mc:AlternateContent>
  <xr:revisionPtr revIDLastSave="0" documentId="13_ncr:1_{0993F7F5-4EFC-40DC-92D8-80C69EB1D987}" xr6:coauthVersionLast="47" xr6:coauthVersionMax="47" xr10:uidLastSave="{00000000-0000-0000-0000-000000000000}"/>
  <bookViews>
    <workbookView xWindow="-108" yWindow="-108" windowWidth="23256" windowHeight="12720" xr2:uid="{00000000-000D-0000-FFFF-FFFF00000000}"/>
  </bookViews>
  <sheets>
    <sheet name="LDL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3" i="1" l="1"/>
  <c r="L28" i="1" s="1"/>
  <c r="C14" i="1"/>
  <c r="K32" i="1" s="1"/>
  <c r="C13" i="1"/>
  <c r="K28" i="1" s="1"/>
  <c r="D14" i="1" l="1"/>
  <c r="L32" i="1" s="1"/>
  <c r="E15" i="1"/>
  <c r="D15" i="1"/>
  <c r="E14" i="1"/>
  <c r="M32" i="1" s="1"/>
  <c r="E13" i="1"/>
  <c r="M28" i="1" s="1"/>
</calcChain>
</file>

<file path=xl/sharedStrings.xml><?xml version="1.0" encoding="utf-8"?>
<sst xmlns="http://schemas.openxmlformats.org/spreadsheetml/2006/main" count="15" uniqueCount="7">
  <si>
    <t>SD</t>
    <phoneticPr fontId="1" type="noConversion"/>
  </si>
  <si>
    <t>mean</t>
    <phoneticPr fontId="1" type="noConversion"/>
  </si>
  <si>
    <t>T1</t>
    <phoneticPr fontId="1" type="noConversion"/>
  </si>
  <si>
    <t>W0</t>
    <phoneticPr fontId="1" type="noConversion"/>
  </si>
  <si>
    <t>W1</t>
    <phoneticPr fontId="1" type="noConversion"/>
  </si>
  <si>
    <t>W2</t>
    <phoneticPr fontId="1" type="noConversion"/>
  </si>
  <si>
    <t>LDL (mmol/L)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</si>
</sst>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0" xfId="0" applyAlignment="1">
      <alignment vertical="center"/>
    </xf>
    <xf numFmtId="0" fontId="0" fillId="2" borderId="0" xfId="0" applyFill="1" applyAlignment="1">
      <alignment vertical="center"/>
    </xf>
    <xf numFmtId="2" fontId="0" fillId="0" borderId="0" xfId="0" applyNumberFormat="1" applyAlignment="1">
      <alignment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386043450176204"/>
          <c:y val="0.11109421340382995"/>
          <c:w val="0.70729961324927837"/>
          <c:h val="0.6917848716563859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LDL!$K$27</c:f>
              <c:strCache>
                <c:ptCount val="1"/>
                <c:pt idx="0">
                  <c:v>W0</c:v>
                </c:pt>
              </c:strCache>
            </c:strRef>
          </c:tx>
          <c:spPr>
            <a:solidFill>
              <a:schemeClr val="bg1"/>
            </a:solidFill>
            <a:ln w="12700">
              <a:solidFill>
                <a:schemeClr val="tx1"/>
              </a:solidFill>
            </a:ln>
            <a:effectLst/>
          </c:spPr>
          <c:invertIfNegative val="0"/>
          <c:errBars>
            <c:errBarType val="plus"/>
            <c:errValType val="cust"/>
            <c:noEndCap val="0"/>
            <c:plus>
              <c:numRef>
                <c:f>LDL!$K$32:$K$41</c:f>
                <c:numCache>
                  <c:formatCode>General</c:formatCode>
                  <c:ptCount val="10"/>
                  <c:pt idx="0">
                    <c:v>0.28948623683483327</c:v>
                  </c:pt>
                </c:numCache>
              </c:numRef>
            </c:plus>
            <c:minus>
              <c:numLit>
                <c:formatCode>General</c:formatCode>
                <c:ptCount val="1"/>
                <c:pt idx="0">
                  <c:v>1</c:v>
                </c:pt>
              </c:numLit>
            </c:minus>
            <c:spPr>
              <a:noFill/>
              <a:ln w="25400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strRef>
              <c:f>LDL!$J$28</c:f>
              <c:strCache>
                <c:ptCount val="1"/>
                <c:pt idx="0">
                  <c:v>mean</c:v>
                </c:pt>
              </c:strCache>
            </c:strRef>
          </c:cat>
          <c:val>
            <c:numRef>
              <c:f>LDL!$K$28</c:f>
              <c:numCache>
                <c:formatCode>General</c:formatCode>
                <c:ptCount val="1"/>
                <c:pt idx="0">
                  <c:v>0.62125119388729733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338-449E-8811-7DD0E00FAA2C}"/>
            </c:ext>
          </c:extLst>
        </c:ser>
        <c:ser>
          <c:idx val="1"/>
          <c:order val="1"/>
          <c:tx>
            <c:strRef>
              <c:f>LDL!$L$27</c:f>
              <c:strCache>
                <c:ptCount val="1"/>
                <c:pt idx="0">
                  <c:v>W1</c:v>
                </c:pt>
              </c:strCache>
            </c:strRef>
          </c:tx>
          <c:spPr>
            <a:solidFill>
              <a:schemeClr val="bg2"/>
            </a:solidFill>
            <a:ln w="12700">
              <a:solidFill>
                <a:schemeClr val="bg2"/>
              </a:solidFill>
            </a:ln>
            <a:effectLst/>
          </c:spPr>
          <c:invertIfNegative val="0"/>
          <c:errBars>
            <c:errBarType val="plus"/>
            <c:errValType val="cust"/>
            <c:noEndCap val="0"/>
            <c:plus>
              <c:numRef>
                <c:f>LDL!$L$32:$L$41</c:f>
                <c:numCache>
                  <c:formatCode>General</c:formatCode>
                  <c:ptCount val="10"/>
                  <c:pt idx="0">
                    <c:v>0.16699406544937426</c:v>
                  </c:pt>
                </c:numCache>
              </c:numRef>
            </c:plus>
            <c:minus>
              <c:numLit>
                <c:formatCode>General</c:formatCode>
                <c:ptCount val="1"/>
                <c:pt idx="0">
                  <c:v>1</c:v>
                </c:pt>
              </c:numLit>
            </c:minus>
            <c:spPr>
              <a:noFill/>
              <a:ln w="25400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strRef>
              <c:f>LDL!$J$28</c:f>
              <c:strCache>
                <c:ptCount val="1"/>
                <c:pt idx="0">
                  <c:v>mean</c:v>
                </c:pt>
              </c:strCache>
            </c:strRef>
          </c:cat>
          <c:val>
            <c:numRef>
              <c:f>LDL!$L$28</c:f>
              <c:numCache>
                <c:formatCode>General</c:formatCode>
                <c:ptCount val="1"/>
                <c:pt idx="0">
                  <c:v>0.65711556829035356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338-449E-8811-7DD0E00FAA2C}"/>
            </c:ext>
          </c:extLst>
        </c:ser>
        <c:ser>
          <c:idx val="2"/>
          <c:order val="2"/>
          <c:tx>
            <c:strRef>
              <c:f>LDL!$M$27</c:f>
              <c:strCache>
                <c:ptCount val="1"/>
                <c:pt idx="0">
                  <c:v>W2</c:v>
                </c:pt>
              </c:strCache>
            </c:strRef>
          </c:tx>
          <c:spPr>
            <a:solidFill>
              <a:schemeClr val="tx1"/>
            </a:solidFill>
            <a:ln>
              <a:noFill/>
            </a:ln>
            <a:effectLst/>
          </c:spPr>
          <c:invertIfNegative val="0"/>
          <c:errBars>
            <c:errBarType val="plus"/>
            <c:errValType val="cust"/>
            <c:noEndCap val="0"/>
            <c:plus>
              <c:numRef>
                <c:f>LDL!$E$14</c:f>
                <c:numCache>
                  <c:formatCode>General</c:formatCode>
                  <c:ptCount val="1"/>
                  <c:pt idx="0">
                    <c:v>0.2468178277061106</c:v>
                  </c:pt>
                </c:numCache>
              </c:numRef>
            </c:plus>
            <c:minus>
              <c:numLit>
                <c:formatCode>General</c:formatCode>
                <c:ptCount val="1"/>
                <c:pt idx="0">
                  <c:v>1</c:v>
                </c:pt>
              </c:numLit>
            </c:minus>
            <c:spPr>
              <a:noFill/>
              <a:ln w="22225" cap="flat" cmpd="sng" algn="ctr">
                <a:solidFill>
                  <a:schemeClr val="tx1"/>
                </a:solidFill>
                <a:round/>
              </a:ln>
              <a:effectLst/>
            </c:spPr>
          </c:errBars>
          <c:cat>
            <c:strRef>
              <c:f>LDL!$J$28</c:f>
              <c:strCache>
                <c:ptCount val="1"/>
                <c:pt idx="0">
                  <c:v>mean</c:v>
                </c:pt>
              </c:strCache>
            </c:strRef>
          </c:cat>
          <c:val>
            <c:numRef>
              <c:f>LDL!$M$28</c:f>
              <c:numCache>
                <c:formatCode>General</c:formatCode>
                <c:ptCount val="1"/>
                <c:pt idx="0">
                  <c:v>1.0200573065902592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65B-45CD-BB36-0B9DA461D4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axId val="319837936"/>
        <c:axId val="319815472"/>
      </c:barChart>
      <c:catAx>
        <c:axId val="3198379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solidFill>
            <a:schemeClr val="bg1"/>
          </a:solidFill>
          <a:ln w="12700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319815472"/>
        <c:crosses val="autoZero"/>
        <c:auto val="1"/>
        <c:lblAlgn val="ctr"/>
        <c:lblOffset val="100"/>
        <c:noMultiLvlLbl val="0"/>
      </c:catAx>
      <c:valAx>
        <c:axId val="319815472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/>
                  <a:t>LDL(mmol/L)</a:t>
                </a:r>
              </a:p>
            </c:rich>
          </c:tx>
          <c:layout>
            <c:manualLayout>
              <c:xMode val="edge"/>
              <c:yMode val="edge"/>
              <c:x val="3.0292475122852634E-2"/>
              <c:y val="0.1411921885215611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zh-CN"/>
            </a:p>
          </c:txPr>
        </c:title>
        <c:numFmt formatCode="General" sourceLinked="1"/>
        <c:majorTickMark val="in"/>
        <c:minorTickMark val="none"/>
        <c:tickLblPos val="nextTo"/>
        <c:spPr>
          <a:noFill/>
          <a:ln w="12700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3198379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4010555923500213"/>
          <c:y val="0.82812852364573564"/>
          <c:w val="0.65845414183040196"/>
          <c:h val="0.10880212626851246"/>
        </c:manualLayout>
      </c:layout>
      <c:overlay val="0"/>
      <c:spPr>
        <a:solidFill>
          <a:schemeClr val="bg1"/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zh-CN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zh-CN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548640</xdr:colOff>
      <xdr:row>11</xdr:row>
      <xdr:rowOff>53340</xdr:rowOff>
    </xdr:from>
    <xdr:to>
      <xdr:col>11</xdr:col>
      <xdr:colOff>556260</xdr:colOff>
      <xdr:row>23</xdr:row>
      <xdr:rowOff>60960</xdr:rowOff>
    </xdr:to>
    <xdr:graphicFrame macro="">
      <xdr:nvGraphicFramePr>
        <xdr:cNvPr id="2" name="图表 1">
          <a:extLst>
            <a:ext uri="{FF2B5EF4-FFF2-40B4-BE49-F238E27FC236}">
              <a16:creationId xmlns:a16="http://schemas.microsoft.com/office/drawing/2014/main" id="{DC4063F3-0AE2-4661-B2F6-975B4E89A6B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0.53894</cdr:x>
      <cdr:y>0.15162</cdr:y>
    </cdr:from>
    <cdr:to>
      <cdr:x>0.65109</cdr:x>
      <cdr:y>0.27798</cdr:y>
    </cdr:to>
    <cdr:sp macro="" textlink="">
      <cdr:nvSpPr>
        <cdr:cNvPr id="2" name="文本框 1">
          <a:extLst xmlns:a="http://schemas.openxmlformats.org/drawingml/2006/main">
            <a:ext uri="{FF2B5EF4-FFF2-40B4-BE49-F238E27FC236}">
              <a16:creationId xmlns:a16="http://schemas.microsoft.com/office/drawing/2014/main" id="{CDCE0F32-016E-40DF-93FD-34BA9B18B325}"/>
            </a:ext>
          </a:extLst>
        </cdr:cNvPr>
        <cdr:cNvSpPr txBox="1"/>
      </cdr:nvSpPr>
      <cdr:spPr>
        <a:xfrm xmlns:a="http://schemas.openxmlformats.org/drawingml/2006/main">
          <a:off x="1318260" y="320040"/>
          <a:ext cx="274320" cy="2667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zh-CN" altLang="en-US" sz="1200" b="1"/>
        </a:p>
      </cdr:txBody>
    </cdr:sp>
  </cdr:relSizeAnchor>
  <cdr:relSizeAnchor xmlns:cdr="http://schemas.openxmlformats.org/drawingml/2006/chartDrawing">
    <cdr:from>
      <cdr:x>0.73209</cdr:x>
      <cdr:y>0.4657</cdr:y>
    </cdr:from>
    <cdr:to>
      <cdr:x>0.85981</cdr:x>
      <cdr:y>0.62094</cdr:y>
    </cdr:to>
    <cdr:sp macro="" textlink="">
      <cdr:nvSpPr>
        <cdr:cNvPr id="4" name="文本框 3">
          <a:extLst xmlns:a="http://schemas.openxmlformats.org/drawingml/2006/main">
            <a:ext uri="{FF2B5EF4-FFF2-40B4-BE49-F238E27FC236}">
              <a16:creationId xmlns:a16="http://schemas.microsoft.com/office/drawing/2014/main" id="{3855FF1D-2FA9-48AE-BA17-D82B5BB983DF}"/>
            </a:ext>
          </a:extLst>
        </cdr:cNvPr>
        <cdr:cNvSpPr txBox="1"/>
      </cdr:nvSpPr>
      <cdr:spPr>
        <a:xfrm xmlns:a="http://schemas.openxmlformats.org/drawingml/2006/main">
          <a:off x="1790700" y="982980"/>
          <a:ext cx="312420" cy="32766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zh-CN" altLang="en-US" sz="1200" b="1"/>
            <a:t>*</a:t>
          </a:r>
        </a:p>
      </cdr:txBody>
    </cdr:sp>
  </cdr:relSizeAnchor>
  <cdr:relSizeAnchor xmlns:cdr="http://schemas.openxmlformats.org/drawingml/2006/chartDrawing">
    <cdr:from>
      <cdr:x>0.72897</cdr:x>
      <cdr:y>0.06498</cdr:y>
    </cdr:from>
    <cdr:to>
      <cdr:x>0.86293</cdr:x>
      <cdr:y>0.19856</cdr:y>
    </cdr:to>
    <cdr:sp macro="" textlink="">
      <cdr:nvSpPr>
        <cdr:cNvPr id="3" name="文本框 2">
          <a:extLst xmlns:a="http://schemas.openxmlformats.org/drawingml/2006/main">
            <a:ext uri="{FF2B5EF4-FFF2-40B4-BE49-F238E27FC236}">
              <a16:creationId xmlns:a16="http://schemas.microsoft.com/office/drawing/2014/main" id="{A1CEBBB9-F330-4D3A-B328-95BDBD210DCF}"/>
            </a:ext>
          </a:extLst>
        </cdr:cNvPr>
        <cdr:cNvSpPr txBox="1"/>
      </cdr:nvSpPr>
      <cdr:spPr>
        <a:xfrm xmlns:a="http://schemas.openxmlformats.org/drawingml/2006/main">
          <a:off x="1783080" y="137160"/>
          <a:ext cx="327660" cy="28194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US" altLang="zh-CN" sz="1200" b="1"/>
            <a:t>*</a:t>
          </a:r>
          <a:endParaRPr lang="zh-CN" altLang="en-US" sz="1200" b="1"/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32"/>
  <sheetViews>
    <sheetView tabSelected="1" workbookViewId="0">
      <selection activeCell="I5" sqref="I5"/>
    </sheetView>
  </sheetViews>
  <sheetFormatPr defaultRowHeight="13.8" x14ac:dyDescent="0.25"/>
  <sheetData>
    <row r="1" spans="1:14" x14ac:dyDescent="0.25">
      <c r="A1" t="s">
        <v>6</v>
      </c>
    </row>
    <row r="2" spans="1:14" x14ac:dyDescent="0.25">
      <c r="C2" t="s">
        <v>3</v>
      </c>
      <c r="D2" t="s">
        <v>4</v>
      </c>
      <c r="E2" t="s">
        <v>5</v>
      </c>
    </row>
    <row r="3" spans="1:14" x14ac:dyDescent="0.25">
      <c r="C3" s="3">
        <v>1.0630372492836699</v>
      </c>
      <c r="D3" s="3">
        <v>0.96275071633237796</v>
      </c>
      <c r="E3" s="3">
        <v>0.97707736389684796</v>
      </c>
      <c r="H3" s="1"/>
      <c r="I3" s="1"/>
      <c r="J3" s="1"/>
      <c r="L3" s="1"/>
      <c r="M3" s="1"/>
      <c r="N3" s="1"/>
    </row>
    <row r="4" spans="1:14" x14ac:dyDescent="0.25">
      <c r="C4" s="3">
        <v>0.77650429799426901</v>
      </c>
      <c r="D4" s="3">
        <v>0.63323782234957104</v>
      </c>
      <c r="E4" s="3">
        <v>0.805157593123209</v>
      </c>
      <c r="H4" s="1"/>
      <c r="I4" s="1"/>
      <c r="J4" s="1"/>
      <c r="L4" s="1"/>
      <c r="M4" s="1"/>
      <c r="N4" s="1"/>
    </row>
    <row r="5" spans="1:14" x14ac:dyDescent="0.25">
      <c r="C5" s="3">
        <v>0.74785100286533002</v>
      </c>
      <c r="D5" s="3">
        <v>0.67621776504297904</v>
      </c>
      <c r="E5" s="3">
        <v>1.4641833810888301</v>
      </c>
      <c r="H5" s="1"/>
      <c r="I5" s="1"/>
      <c r="J5" s="1"/>
      <c r="L5" s="1"/>
      <c r="M5" s="1"/>
      <c r="N5" s="1"/>
    </row>
    <row r="6" spans="1:14" x14ac:dyDescent="0.25">
      <c r="C6" s="3">
        <v>0.30372492836676201</v>
      </c>
      <c r="D6" s="3">
        <v>0.47564469914040097</v>
      </c>
      <c r="E6" s="3">
        <v>0.84813753581661899</v>
      </c>
      <c r="H6" s="1"/>
      <c r="I6" s="1"/>
      <c r="J6" s="2"/>
      <c r="L6" s="1"/>
      <c r="M6" s="1"/>
      <c r="N6" s="1"/>
    </row>
    <row r="7" spans="1:14" x14ac:dyDescent="0.25">
      <c r="C7" s="3">
        <v>0.40372492836676199</v>
      </c>
      <c r="D7" s="3">
        <v>0.54727793696275095</v>
      </c>
      <c r="E7" s="3">
        <v>1.13467048710602</v>
      </c>
      <c r="H7" s="1"/>
      <c r="I7" s="1"/>
      <c r="J7" s="1"/>
      <c r="L7" s="1"/>
      <c r="M7" s="1"/>
      <c r="N7" s="1"/>
    </row>
    <row r="8" spans="1:14" x14ac:dyDescent="0.25">
      <c r="C8" s="3">
        <v>0.43266475644699098</v>
      </c>
      <c r="D8" s="3">
        <v>0.64756446991404104</v>
      </c>
      <c r="E8" s="3">
        <v>0.89111747851002898</v>
      </c>
      <c r="H8" s="1"/>
      <c r="I8" s="1"/>
      <c r="J8" s="2"/>
      <c r="L8" s="1"/>
      <c r="M8" s="1"/>
      <c r="N8" s="1"/>
    </row>
    <row r="13" spans="1:14" x14ac:dyDescent="0.25">
      <c r="B13" t="s">
        <v>1</v>
      </c>
      <c r="C13">
        <f>AVERAGE(C3:C12)</f>
        <v>0.62125119388729733</v>
      </c>
      <c r="D13">
        <f t="shared" ref="D13" si="0">AVERAGE(D3:D12)</f>
        <v>0.65711556829035356</v>
      </c>
      <c r="E13">
        <f>AVERAGE(E3:E12)</f>
        <v>1.0200573065902592</v>
      </c>
    </row>
    <row r="14" spans="1:14" x14ac:dyDescent="0.25">
      <c r="B14" t="s">
        <v>0</v>
      </c>
      <c r="C14">
        <f>_xlfn.STDEV.S(C3:C12)</f>
        <v>0.28948623683483327</v>
      </c>
      <c r="D14">
        <f t="shared" ref="D14" si="1">_xlfn.STDEV.S(D3:D12)</f>
        <v>0.16699406544937426</v>
      </c>
      <c r="E14">
        <f>_xlfn.STDEV.S(E3:E12)</f>
        <v>0.2468178277061106</v>
      </c>
    </row>
    <row r="15" spans="1:14" x14ac:dyDescent="0.25">
      <c r="B15" t="s">
        <v>2</v>
      </c>
      <c r="D15">
        <f>_xlfn.T.TEST($C3:$C8,D3:D8,2,1)</f>
        <v>0.60149039667165616</v>
      </c>
      <c r="E15">
        <f>_xlfn.T.TEST($C3:$C8,E3:E8,2,1)</f>
        <v>3.7922900590200634E-2</v>
      </c>
    </row>
    <row r="27" spans="10:13" x14ac:dyDescent="0.25">
      <c r="K27" t="s">
        <v>3</v>
      </c>
      <c r="L27" t="s">
        <v>4</v>
      </c>
      <c r="M27" t="s">
        <v>5</v>
      </c>
    </row>
    <row r="28" spans="10:13" x14ac:dyDescent="0.25">
      <c r="J28" t="s">
        <v>1</v>
      </c>
      <c r="K28">
        <f>C13</f>
        <v>0.62125119388729733</v>
      </c>
      <c r="L28">
        <f>D13</f>
        <v>0.65711556829035356</v>
      </c>
      <c r="M28">
        <f>E13</f>
        <v>1.0200573065902592</v>
      </c>
    </row>
    <row r="31" spans="10:13" x14ac:dyDescent="0.25">
      <c r="K31" t="s">
        <v>3</v>
      </c>
      <c r="L31" t="s">
        <v>4</v>
      </c>
      <c r="M31" t="s">
        <v>5</v>
      </c>
    </row>
    <row r="32" spans="10:13" x14ac:dyDescent="0.25">
      <c r="J32" t="s">
        <v>0</v>
      </c>
      <c r="K32">
        <f>C14</f>
        <v>0.28948623683483327</v>
      </c>
      <c r="L32">
        <f>D14</f>
        <v>0.16699406544937426</v>
      </c>
      <c r="M32">
        <f>E14</f>
        <v>0.2468178277061106</v>
      </c>
    </row>
  </sheetData>
  <phoneticPr fontId="1" type="noConversion"/>
  <pageMargins left="0.7" right="0.7" top="0.75" bottom="0.75" header="0.3" footer="0.3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LDL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段为钢</cp:lastModifiedBy>
  <dcterms:created xsi:type="dcterms:W3CDTF">2015-06-05T18:19:34Z</dcterms:created>
  <dcterms:modified xsi:type="dcterms:W3CDTF">2023-03-20T02:54:52Z</dcterms:modified>
</cp:coreProperties>
</file>