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0993F7F5-4EFC-40DC-92D8-80C69EB1D98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D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L28" i="1" s="1"/>
  <c r="C14" i="1"/>
  <c r="K32" i="1" s="1"/>
  <c r="C13" i="1"/>
  <c r="K28" i="1" s="1"/>
  <c r="D14" i="1" l="1"/>
  <c r="L32" i="1" s="1"/>
  <c r="E15" i="1"/>
  <c r="D15" i="1"/>
  <c r="E14" i="1"/>
  <c r="M32" i="1" s="1"/>
  <c r="E13" i="1"/>
  <c r="M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<sst xmlns="http://schemas.openxmlformats.org/spreadsheetml/2006/main" count="15" uniqueCount="7">
  <si>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</si>
  <si>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</si>
  <si>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</si>
  <si>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</si>
  <si>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</si>
  <si>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</si>
  <si>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LDL (mmol/L)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</si>
</sst>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LDL!$K$27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LDL!$K$32:$K$41</c:f>
                <c:numCache>
                  <c:formatCode>General</c:formatCode>
                  <c:ptCount val="10"/>
                  <c:pt idx="0">
                    <c:v>0.28948623683483327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LDL!$J$28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LDL!$K$28</c:f>
              <c:numCache>
                <c:formatCode>General</c:formatCode>
                <c:ptCount val="1"/>
                <c:pt idx="0">
                  <c:v>0.62125119388729733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LDL!$L$27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LDL!$L$32:$L$41</c:f>
                <c:numCache>
                  <c:formatCode>General</c:formatCode>
                  <c:ptCount val="10"/>
                  <c:pt idx="0">
                    <c:v>0.16699406544937426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LDL!$J$28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LDL!$L$28</c:f>
              <c:numCache>
                <c:formatCode>General</c:formatCode>
                <c:ptCount val="1"/>
                <c:pt idx="0">
                  <c:v>0.65711556829035356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LDL!$M$27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LDL!$E$14</c:f>
                <c:numCache>
                  <c:formatCode>General</c:formatCode>
                  <c:ptCount val="1"/>
                  <c:pt idx="0">
                    <c:v>0.2468178277061106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LDL!$J$28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LDL!$M$28</c:f>
              <c:numCache>
                <c:formatCode>General</c:formatCode>
                <c:ptCount val="1"/>
                <c:pt idx="0">
                  <c:v>1.0200573065902592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LDL(mmol/L)</a:t>
                </a:r>
              </a:p>
            </c:rich>
          </c:tx>
          <c:layout>
            <c:manualLayout>
              <c:xMode val="edge"/>
              <c:yMode val="edge"/>
              <c:x val="3.0292475122852634E-2"/>
              <c:y val="0.14119218852156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0.73209</cdr:x>
      <cdr:y>0.4657</cdr:y>
    </cdr:from>
    <cdr:to>
      <cdr:x>0.85981</cdr:x>
      <cdr:y>0.62094</cdr:y>
    </cdr:to>
    <cdr:sp macro="" textlink="">
      <cdr:nvSpPr>
        <cdr:cNvPr id="4" name="文本框 3">
          <a:extLst xmlns:a="http://schemas.openxmlformats.org/drawingml/2006/main">
            <a:ext uri="{FF2B5EF4-FFF2-40B4-BE49-F238E27FC236}">
              <a16:creationId xmlns:a16="http://schemas.microsoft.com/office/drawing/2014/main" id="{3855FF1D-2FA9-48AE-BA17-D82B5BB983DF}"/>
            </a:ext>
          </a:extLst>
        </cdr:cNvPr>
        <cdr:cNvSpPr txBox="1"/>
      </cdr:nvSpPr>
      <cdr:spPr>
        <a:xfrm xmlns:a="http://schemas.openxmlformats.org/drawingml/2006/main">
          <a:off x="1790700" y="982980"/>
          <a:ext cx="31242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200" b="1"/>
            <a:t>*</a:t>
          </a:r>
        </a:p>
      </cdr:txBody>
    </cdr:sp>
  </cdr:relSizeAnchor>
  <cdr:relSizeAnchor xmlns:cdr="http://schemas.openxmlformats.org/drawingml/2006/chartDrawing">
    <cdr:from>
      <cdr:x>0.72897</cdr:x>
      <cdr:y>0.06498</cdr:y>
    </cdr:from>
    <cdr:to>
      <cdr:x>0.86293</cdr:x>
      <cdr:y>0.19856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A1CEBBB9-F330-4D3A-B328-95BDBD210DCF}"/>
            </a:ext>
          </a:extLst>
        </cdr:cNvPr>
        <cdr:cNvSpPr txBox="1"/>
      </cdr:nvSpPr>
      <cdr:spPr>
        <a:xfrm xmlns:a="http://schemas.openxmlformats.org/drawingml/2006/main">
          <a:off x="1783080" y="137160"/>
          <a:ext cx="32766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I5" sqref="I5"/>
    </sheetView>
  </sheetViews>
  <sheetFormatPr defaultRowHeight="13.8" x14ac:dyDescent="0.25"/>
  <sheetData>
    <row r="1" spans="1:14" x14ac:dyDescent="0.25">
      <c r="A1" t="s">
        <v>6</v>
      </c>
    </row>
    <row r="2" spans="1:14" x14ac:dyDescent="0.25">
      <c r="C2" t="s">
        <v>3</v>
      </c>
      <c r="D2" t="s">
        <v>4</v>
      </c>
      <c r="E2" t="s">
        <v>5</v>
      </c>
    </row>
    <row r="3" spans="1:14" x14ac:dyDescent="0.25">
      <c r="C3" s="3">
        <v>1.0630372492836699</v>
      </c>
      <c r="D3" s="3">
        <v>0.96275071633237796</v>
      </c>
      <c r="E3" s="3">
        <v>0.97707736389684796</v>
      </c>
      <c r="H3" s="1"/>
      <c r="I3" s="1"/>
      <c r="J3" s="1"/>
      <c r="L3" s="1"/>
      <c r="M3" s="1"/>
      <c r="N3" s="1"/>
    </row>
    <row r="4" spans="1:14" x14ac:dyDescent="0.25">
      <c r="C4" s="3">
        <v>0.77650429799426901</v>
      </c>
      <c r="D4" s="3">
        <v>0.63323782234957104</v>
      </c>
      <c r="E4" s="3">
        <v>0.805157593123209</v>
      </c>
      <c r="H4" s="1"/>
      <c r="I4" s="1"/>
      <c r="J4" s="1"/>
      <c r="L4" s="1"/>
      <c r="M4" s="1"/>
      <c r="N4" s="1"/>
    </row>
    <row r="5" spans="1:14" x14ac:dyDescent="0.25">
      <c r="C5" s="3">
        <v>0.74785100286533002</v>
      </c>
      <c r="D5" s="3">
        <v>0.67621776504297904</v>
      </c>
      <c r="E5" s="3">
        <v>1.4641833810888301</v>
      </c>
      <c r="H5" s="1"/>
      <c r="I5" s="1"/>
      <c r="J5" s="1"/>
      <c r="L5" s="1"/>
      <c r="M5" s="1"/>
      <c r="N5" s="1"/>
    </row>
    <row r="6" spans="1:14" x14ac:dyDescent="0.25">
      <c r="C6" s="3">
        <v>0.30372492836676201</v>
      </c>
      <c r="D6" s="3">
        <v>0.47564469914040097</v>
      </c>
      <c r="E6" s="3">
        <v>0.84813753581661899</v>
      </c>
      <c r="H6" s="1"/>
      <c r="I6" s="1"/>
      <c r="J6" s="2"/>
      <c r="L6" s="1"/>
      <c r="M6" s="1"/>
      <c r="N6" s="1"/>
    </row>
    <row r="7" spans="1:14" x14ac:dyDescent="0.25">
      <c r="C7" s="3">
        <v>0.40372492836676199</v>
      </c>
      <c r="D7" s="3">
        <v>0.54727793696275095</v>
      </c>
      <c r="E7" s="3">
        <v>1.13467048710602</v>
      </c>
      <c r="H7" s="1"/>
      <c r="I7" s="1"/>
      <c r="J7" s="1"/>
      <c r="L7" s="1"/>
      <c r="M7" s="1"/>
      <c r="N7" s="1"/>
    </row>
    <row r="8" spans="1:14" x14ac:dyDescent="0.25">
      <c r="C8" s="3">
        <v>0.43266475644699098</v>
      </c>
      <c r="D8" s="3">
        <v>0.64756446991404104</v>
      </c>
      <c r="E8" s="3">
        <v>0.89111747851002898</v>
      </c>
      <c r="H8" s="1"/>
      <c r="I8" s="1"/>
      <c r="J8" s="2"/>
      <c r="L8" s="1"/>
      <c r="M8" s="1"/>
      <c r="N8" s="1"/>
    </row>
    <row r="13" spans="1:14" x14ac:dyDescent="0.25">
      <c r="B13" t="s">
        <v>1</v>
      </c>
      <c r="C13">
        <f>AVERAGE(C3:C12)</f>
        <v>0.62125119388729733</v>
      </c>
      <c r="D13">
        <f t="shared" ref="D13" si="0">AVERAGE(D3:D12)</f>
        <v>0.65711556829035356</v>
      </c>
      <c r="E13">
        <f>AVERAGE(E3:E12)</f>
        <v>1.0200573065902592</v>
      </c>
    </row>
    <row r="14" spans="1:14" x14ac:dyDescent="0.25">
      <c r="B14" t="s">
        <v>0</v>
      </c>
      <c r="C14">
        <f>_xlfn.STDEV.S(C3:C12)</f>
        <v>0.28948623683483327</v>
      </c>
      <c r="D14">
        <f t="shared" ref="D14" si="1">_xlfn.STDEV.S(D3:D12)</f>
        <v>0.16699406544937426</v>
      </c>
      <c r="E14">
        <f>_xlfn.STDEV.S(E3:E12)</f>
        <v>0.2468178277061106</v>
      </c>
    </row>
    <row r="15" spans="1:14" x14ac:dyDescent="0.25">
      <c r="B15" t="s">
        <v>2</v>
      </c>
      <c r="D15">
        <f>_xlfn.T.TEST($C3:$C8,D3:D8,2,1)</f>
        <v>0.60149039667165616</v>
      </c>
      <c r="E15">
        <f>_xlfn.T.TEST($C3:$C8,E3:E8,2,1)</f>
        <v>3.7922900590200634E-2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0.62125119388729733</v>
      </c>
      <c r="L28">
        <f>D13</f>
        <v>0.65711556829035356</v>
      </c>
      <c r="M28">
        <f>E13</f>
        <v>1.0200573065902592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0.28948623683483327</v>
      </c>
      <c r="L32">
        <f>D14</f>
        <v>0.16699406544937426</v>
      </c>
      <c r="M32">
        <f>E14</f>
        <v>0.2468178277061106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2023-03-20T02:54:52Z</dcterms:modified>
</cp:coreProperties>
</file>