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B7CF0F2E-32AB-4E34-B56A-CCE9235942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<sst xmlns="http://schemas.openxmlformats.org/spreadsheetml/2006/main" count="15" uniqueCount="7">
  <si>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</si>
  <si>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</si>
  <si>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</si>
  <si>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</si>
  <si>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</si>
  <si>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</si>
  <si>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TG(mmol/L)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</si>
</sst>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TG!$K$27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TG!$K$32:$K$41</c:f>
                <c:numCache>
                  <c:formatCode>General</c:formatCode>
                  <c:ptCount val="10"/>
                  <c:pt idx="0">
                    <c:v>5.3406639871330722E-2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TG!$J$28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TG!$K$28</c:f>
              <c:numCache>
                <c:formatCode>General</c:formatCode>
                <c:ptCount val="1"/>
                <c:pt idx="0">
                  <c:v>0.70361143298570905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TG!$L$27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TG!$L$32:$L$41</c:f>
                <c:numCache>
                  <c:formatCode>General</c:formatCode>
                  <c:ptCount val="10"/>
                  <c:pt idx="0">
                    <c:v>9.2386601273127505E-2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TG!$J$28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TG!$L$28</c:f>
              <c:numCache>
                <c:formatCode>General</c:formatCode>
                <c:ptCount val="1"/>
                <c:pt idx="0">
                  <c:v>0.35115874855156454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TG!$M$27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TG!$E$14</c:f>
                <c:numCache>
                  <c:formatCode>General</c:formatCode>
                  <c:ptCount val="1"/>
                  <c:pt idx="0">
                    <c:v>8.2947027609851898E-2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TG!$J$28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TG!$M$28</c:f>
              <c:numCache>
                <c:formatCode>General</c:formatCode>
                <c:ptCount val="1"/>
                <c:pt idx="0">
                  <c:v>0.32580146774816532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TC (mmol/L)</a:t>
                </a:r>
              </a:p>
            </c:rich>
          </c:tx>
          <c:layout>
            <c:manualLayout>
              <c:xMode val="edge"/>
              <c:yMode val="edge"/>
              <c:x val="1.4716151135313693E-2"/>
              <c:y val="0.27957967347944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0.72586</cdr:x>
      <cdr:y>0.34657</cdr:y>
    </cdr:from>
    <cdr:to>
      <cdr:x>0.85358</cdr:x>
      <cdr:y>0.50181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75478" y="731515"/>
          <a:ext cx="312406" cy="32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  <cdr:relSizeAnchor xmlns:cdr="http://schemas.openxmlformats.org/drawingml/2006/chartDrawing">
    <cdr:from>
      <cdr:x>0.53583</cdr:x>
      <cdr:y>0.3213</cdr:y>
    </cdr:from>
    <cdr:to>
      <cdr:x>0.66979</cdr:x>
      <cdr:y>0.45488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A1CEBBB9-F330-4D3A-B328-95BDBD210DCF}"/>
            </a:ext>
          </a:extLst>
        </cdr:cNvPr>
        <cdr:cNvSpPr txBox="1"/>
      </cdr:nvSpPr>
      <cdr:spPr>
        <a:xfrm xmlns:a="http://schemas.openxmlformats.org/drawingml/2006/main">
          <a:off x="1310650" y="678175"/>
          <a:ext cx="327668" cy="28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C3" sqref="C3:E8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0.73812282734646595</v>
      </c>
      <c r="D3" s="3">
        <v>0.30359212050985002</v>
      </c>
      <c r="E3" s="3">
        <v>0.32097334878331402</v>
      </c>
      <c r="H3" s="1"/>
      <c r="I3" s="1"/>
      <c r="J3" s="1"/>
      <c r="L3" s="1"/>
      <c r="M3" s="1"/>
      <c r="N3" s="1"/>
    </row>
    <row r="4" spans="1:14" x14ac:dyDescent="0.25">
      <c r="C4" s="3">
        <v>0.77867902665121702</v>
      </c>
      <c r="D4" s="3">
        <v>0.51367323290845901</v>
      </c>
      <c r="E4" s="3">
        <v>0.210892236384705</v>
      </c>
      <c r="H4" s="1"/>
      <c r="I4" s="1"/>
      <c r="J4" s="1"/>
      <c r="L4" s="1"/>
      <c r="M4" s="1"/>
      <c r="N4" s="1"/>
    </row>
    <row r="5" spans="1:14" x14ac:dyDescent="0.25">
      <c r="C5" s="3">
        <v>0.71494785631517999</v>
      </c>
      <c r="D5" s="3">
        <v>0.25724217844727698</v>
      </c>
      <c r="E5" s="3">
        <v>0.46581691772885297</v>
      </c>
      <c r="H5" s="1"/>
      <c r="I5" s="1"/>
      <c r="J5" s="1"/>
      <c r="L5" s="1"/>
      <c r="M5" s="1"/>
      <c r="N5" s="1"/>
    </row>
    <row r="6" spans="1:14" x14ac:dyDescent="0.25">
      <c r="C6" s="3">
        <v>0.64692931633835504</v>
      </c>
      <c r="D6" s="3">
        <v>0.315179606025493</v>
      </c>
      <c r="E6" s="3">
        <v>0.349942062572422</v>
      </c>
      <c r="H6" s="1"/>
      <c r="I6" s="1"/>
      <c r="J6" s="2"/>
      <c r="L6" s="1"/>
      <c r="M6" s="1"/>
      <c r="N6" s="1"/>
    </row>
    <row r="7" spans="1:14" x14ac:dyDescent="0.25">
      <c r="C7" s="3">
        <v>0.63962920046350003</v>
      </c>
      <c r="D7" s="3">
        <v>0.315179606025492</v>
      </c>
      <c r="E7" s="3">
        <v>0.30359212050984902</v>
      </c>
      <c r="H7" s="1"/>
      <c r="I7" s="1"/>
      <c r="J7" s="1"/>
      <c r="L7" s="1"/>
      <c r="M7" s="1"/>
      <c r="N7" s="1"/>
    </row>
    <row r="8" spans="1:14" x14ac:dyDescent="0.25">
      <c r="C8" s="3">
        <v>0.70336037079953595</v>
      </c>
      <c r="D8" s="3">
        <v>0.402085747392816</v>
      </c>
      <c r="E8" s="3">
        <v>0.30359212050984902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0.70361143298570905</v>
      </c>
      <c r="D13">
        <f t="shared" ref="D13" si="0">AVERAGE(D3:D12)</f>
        <v>0.35115874855156454</v>
      </c>
      <c r="E13">
        <f>AVERAGE(E3:E12)</f>
        <v>0.32580146774816532</v>
      </c>
    </row>
    <row r="14" spans="1:14" x14ac:dyDescent="0.25">
      <c r="B14" t="s">
        <v>0</v>
      </c>
      <c r="C14">
        <f>_xlfn.STDEV.S(C3:C12)</f>
        <v>5.3406639871330722E-2</v>
      </c>
      <c r="D14">
        <f t="shared" ref="D14" si="1">_xlfn.STDEV.S(D3:D12)</f>
        <v>9.2386601273127505E-2</v>
      </c>
      <c r="E14">
        <f>_xlfn.STDEV.S(E3:E12)</f>
        <v>8.2947027609851898E-2</v>
      </c>
    </row>
    <row r="15" spans="1:14" x14ac:dyDescent="0.25">
      <c r="B15" t="s">
        <v>2</v>
      </c>
      <c r="D15">
        <f>_xlfn.T.TEST($C3:$C8,D3:D8,2,1)</f>
        <v>9.5728839275976572E-5</v>
      </c>
      <c r="E15">
        <f>_xlfn.T.TEST($C3:$C8,E3:E8,2,1)</f>
        <v>4.2721700206929658E-4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0.70361143298570905</v>
      </c>
      <c r="L28">
        <f>D13</f>
        <v>0.35115874855156454</v>
      </c>
      <c r="M28">
        <f>E13</f>
        <v>0.32580146774816532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5.3406639871330722E-2</v>
      </c>
      <c r="L32">
        <f>D14</f>
        <v>9.2386601273127505E-2</v>
      </c>
      <c r="M32">
        <f>E14</f>
        <v>8.2947027609851898E-2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2023-03-20T02:55:24Z</dcterms:modified>
</cp:coreProperties>
</file>