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bacotaylor/Desktop/"/>
    </mc:Choice>
  </mc:AlternateContent>
  <xr:revisionPtr revIDLastSave="0" documentId="8_{5E14BBC5-6A50-CE43-8158-3D0221A3E3EC}" xr6:coauthVersionLast="47" xr6:coauthVersionMax="47" xr10:uidLastSave="{00000000-0000-0000-0000-000000000000}"/>
  <bookViews>
    <workbookView xWindow="1540" yWindow="580" windowWidth="31540" windowHeight="19620" xr2:uid="{D260BCBE-DA8A-A444-99A2-7BFCB940276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J1274" i="1" l="1"/>
  <c r="AH1274" i="1"/>
  <c r="Y1274" i="1"/>
  <c r="X1274" i="1"/>
  <c r="Z1274" i="1" s="1"/>
  <c r="AJ1273" i="1"/>
  <c r="AH1273" i="1"/>
  <c r="Y1273" i="1"/>
  <c r="X1273" i="1"/>
  <c r="AJ1272" i="1"/>
  <c r="AH1272" i="1"/>
  <c r="Y1272" i="1"/>
  <c r="X1272" i="1"/>
  <c r="Z1272" i="1" s="1"/>
  <c r="AJ1271" i="1"/>
  <c r="AH1271" i="1"/>
  <c r="Y1271" i="1"/>
  <c r="X1271" i="1"/>
  <c r="AJ1270" i="1"/>
  <c r="AH1270" i="1"/>
  <c r="Y1270" i="1"/>
  <c r="X1270" i="1"/>
  <c r="Z1270" i="1" s="1"/>
  <c r="AJ1269" i="1"/>
  <c r="AH1269" i="1"/>
  <c r="Y1269" i="1"/>
  <c r="X1269" i="1"/>
  <c r="Z1269" i="1" s="1"/>
  <c r="AJ1268" i="1"/>
  <c r="AH1268" i="1"/>
  <c r="Y1268" i="1"/>
  <c r="X1268" i="1"/>
  <c r="AJ1267" i="1"/>
  <c r="AH1267" i="1"/>
  <c r="Y1267" i="1"/>
  <c r="X1267" i="1"/>
  <c r="AJ1266" i="1"/>
  <c r="AH1266" i="1"/>
  <c r="Y1266" i="1"/>
  <c r="X1266" i="1"/>
  <c r="AJ1265" i="1"/>
  <c r="AH1265" i="1"/>
  <c r="Y1265" i="1"/>
  <c r="X1265" i="1"/>
  <c r="AJ1264" i="1"/>
  <c r="AH1264" i="1"/>
  <c r="Y1264" i="1"/>
  <c r="X1264" i="1"/>
  <c r="Z1264" i="1" s="1"/>
  <c r="AJ1263" i="1"/>
  <c r="AH1263" i="1"/>
  <c r="Y1263" i="1"/>
  <c r="X1263" i="1"/>
  <c r="AJ1262" i="1"/>
  <c r="AH1262" i="1"/>
  <c r="Y1262" i="1"/>
  <c r="X1262" i="1"/>
  <c r="Z1262" i="1" s="1"/>
  <c r="AJ1261" i="1"/>
  <c r="AH1261" i="1"/>
  <c r="Y1261" i="1"/>
  <c r="X1261" i="1"/>
  <c r="Z1261" i="1" s="1"/>
  <c r="AJ1260" i="1"/>
  <c r="AH1260" i="1"/>
  <c r="Y1260" i="1"/>
  <c r="X1260" i="1"/>
  <c r="Z1260" i="1" s="1"/>
  <c r="AJ1259" i="1"/>
  <c r="AH1259" i="1"/>
  <c r="Y1259" i="1"/>
  <c r="X1259" i="1"/>
  <c r="AJ1258" i="1"/>
  <c r="AH1258" i="1"/>
  <c r="Y1258" i="1"/>
  <c r="X1258" i="1"/>
  <c r="Z1258" i="1" s="1"/>
  <c r="AJ1257" i="1"/>
  <c r="AH1257" i="1"/>
  <c r="Y1257" i="1"/>
  <c r="X1257" i="1"/>
  <c r="Z1257" i="1" s="1"/>
  <c r="AJ1256" i="1"/>
  <c r="AH1256" i="1"/>
  <c r="Y1256" i="1"/>
  <c r="X1256" i="1"/>
  <c r="AJ1255" i="1"/>
  <c r="AH1255" i="1"/>
  <c r="Y1255" i="1"/>
  <c r="X1255" i="1"/>
  <c r="AJ1254" i="1"/>
  <c r="AH1254" i="1"/>
  <c r="Y1254" i="1"/>
  <c r="X1254" i="1"/>
  <c r="Z1254" i="1" s="1"/>
  <c r="AJ1253" i="1"/>
  <c r="AH1253" i="1"/>
  <c r="Y1253" i="1"/>
  <c r="X1253" i="1"/>
  <c r="Z1253" i="1" s="1"/>
  <c r="AJ1252" i="1"/>
  <c r="AH1252" i="1"/>
  <c r="Y1252" i="1"/>
  <c r="X1252" i="1"/>
  <c r="AJ1251" i="1"/>
  <c r="AH1251" i="1"/>
  <c r="Y1251" i="1"/>
  <c r="X1251" i="1"/>
  <c r="AJ1250" i="1"/>
  <c r="AH1250" i="1"/>
  <c r="Y1250" i="1"/>
  <c r="X1250" i="1"/>
  <c r="AJ1249" i="1"/>
  <c r="AH1249" i="1"/>
  <c r="Y1249" i="1"/>
  <c r="X1249" i="1"/>
  <c r="AJ1248" i="1"/>
  <c r="AH1248" i="1"/>
  <c r="Y1248" i="1"/>
  <c r="X1248" i="1"/>
  <c r="AJ1247" i="1"/>
  <c r="AH1247" i="1"/>
  <c r="Y1247" i="1"/>
  <c r="X1247" i="1"/>
  <c r="AJ1246" i="1"/>
  <c r="AH1246" i="1"/>
  <c r="Y1246" i="1"/>
  <c r="X1246" i="1"/>
  <c r="AJ1245" i="1"/>
  <c r="AH1245" i="1"/>
  <c r="Y1245" i="1"/>
  <c r="X1245" i="1"/>
  <c r="Z1245" i="1" s="1"/>
  <c r="AJ1244" i="1"/>
  <c r="AH1244" i="1"/>
  <c r="Y1244" i="1"/>
  <c r="X1244" i="1"/>
  <c r="AJ1243" i="1"/>
  <c r="AH1243" i="1"/>
  <c r="Y1243" i="1"/>
  <c r="X1243" i="1"/>
  <c r="AJ1242" i="1"/>
  <c r="AH1242" i="1"/>
  <c r="Y1242" i="1"/>
  <c r="X1242" i="1"/>
  <c r="Z1242" i="1" s="1"/>
  <c r="AJ1241" i="1"/>
  <c r="AH1241" i="1"/>
  <c r="Y1241" i="1"/>
  <c r="X1241" i="1"/>
  <c r="AJ1240" i="1"/>
  <c r="AH1240" i="1"/>
  <c r="Y1240" i="1"/>
  <c r="X1240" i="1"/>
  <c r="AJ1239" i="1"/>
  <c r="AH1239" i="1"/>
  <c r="Y1239" i="1"/>
  <c r="X1239" i="1"/>
  <c r="AJ1238" i="1"/>
  <c r="AH1238" i="1"/>
  <c r="Y1238" i="1"/>
  <c r="X1238" i="1"/>
  <c r="Z1238" i="1" s="1"/>
  <c r="AJ1237" i="1"/>
  <c r="AH1237" i="1"/>
  <c r="Y1237" i="1"/>
  <c r="X1237" i="1"/>
  <c r="Z1237" i="1" s="1"/>
  <c r="AJ1236" i="1"/>
  <c r="AH1236" i="1"/>
  <c r="Y1236" i="1"/>
  <c r="X1236" i="1"/>
  <c r="AJ1235" i="1"/>
  <c r="AH1235" i="1"/>
  <c r="Y1235" i="1"/>
  <c r="X1235" i="1"/>
  <c r="AJ1234" i="1"/>
  <c r="AH1234" i="1"/>
  <c r="Y1234" i="1"/>
  <c r="X1234" i="1"/>
  <c r="AJ1233" i="1"/>
  <c r="AH1233" i="1"/>
  <c r="Y1233" i="1"/>
  <c r="X1233" i="1"/>
  <c r="AJ1232" i="1"/>
  <c r="AH1232" i="1"/>
  <c r="Y1232" i="1"/>
  <c r="X1232" i="1"/>
  <c r="AJ1231" i="1"/>
  <c r="AH1231" i="1"/>
  <c r="Y1231" i="1"/>
  <c r="X1231" i="1"/>
  <c r="AJ1230" i="1"/>
  <c r="AH1230" i="1"/>
  <c r="Y1230" i="1"/>
  <c r="X1230" i="1"/>
  <c r="Z1230" i="1" s="1"/>
  <c r="AJ1229" i="1"/>
  <c r="AH1229" i="1"/>
  <c r="Y1229" i="1"/>
  <c r="X1229" i="1"/>
  <c r="Z1229" i="1" s="1"/>
  <c r="AJ1228" i="1"/>
  <c r="AH1228" i="1"/>
  <c r="Y1228" i="1"/>
  <c r="X1228" i="1"/>
  <c r="Z1228" i="1" s="1"/>
  <c r="AJ1227" i="1"/>
  <c r="AH1227" i="1"/>
  <c r="Y1227" i="1"/>
  <c r="X1227" i="1"/>
  <c r="AJ1226" i="1"/>
  <c r="AH1226" i="1"/>
  <c r="Y1226" i="1"/>
  <c r="X1226" i="1"/>
  <c r="Z1226" i="1" s="1"/>
  <c r="AJ1225" i="1"/>
  <c r="AH1225" i="1"/>
  <c r="Y1225" i="1"/>
  <c r="X1225" i="1"/>
  <c r="AJ1224" i="1"/>
  <c r="AH1224" i="1"/>
  <c r="Y1224" i="1"/>
  <c r="X1224" i="1"/>
  <c r="Z1224" i="1" s="1"/>
  <c r="AJ1223" i="1"/>
  <c r="AH1223" i="1"/>
  <c r="Y1223" i="1"/>
  <c r="X1223" i="1"/>
  <c r="AJ1222" i="1"/>
  <c r="AH1222" i="1"/>
  <c r="Y1222" i="1"/>
  <c r="X1222" i="1"/>
  <c r="Z1222" i="1" s="1"/>
  <c r="AJ1221" i="1"/>
  <c r="AH1221" i="1"/>
  <c r="Y1221" i="1"/>
  <c r="X1221" i="1"/>
  <c r="AJ1220" i="1"/>
  <c r="AH1220" i="1"/>
  <c r="Y1220" i="1"/>
  <c r="X1220" i="1"/>
  <c r="Z1220" i="1" s="1"/>
  <c r="AJ1219" i="1"/>
  <c r="AH1219" i="1"/>
  <c r="Y1219" i="1"/>
  <c r="X1219" i="1"/>
  <c r="AJ1218" i="1"/>
  <c r="AH1218" i="1"/>
  <c r="Y1218" i="1"/>
  <c r="X1218" i="1"/>
  <c r="Z1218" i="1" s="1"/>
  <c r="AJ1217" i="1"/>
  <c r="AH1217" i="1"/>
  <c r="Y1217" i="1"/>
  <c r="X1217" i="1"/>
  <c r="AJ1216" i="1"/>
  <c r="AH1216" i="1"/>
  <c r="Y1216" i="1"/>
  <c r="X1216" i="1"/>
  <c r="Z1216" i="1" s="1"/>
  <c r="AJ1215" i="1"/>
  <c r="AH1215" i="1"/>
  <c r="Y1215" i="1"/>
  <c r="X1215" i="1"/>
  <c r="AJ1214" i="1"/>
  <c r="AH1214" i="1"/>
  <c r="Y1214" i="1"/>
  <c r="X1214" i="1"/>
  <c r="Z1214" i="1" s="1"/>
  <c r="AJ1213" i="1"/>
  <c r="AH1213" i="1"/>
  <c r="Y1213" i="1"/>
  <c r="X1213" i="1"/>
  <c r="Z1213" i="1" s="1"/>
  <c r="AJ1212" i="1"/>
  <c r="AH1212" i="1"/>
  <c r="Y1212" i="1"/>
  <c r="X1212" i="1"/>
  <c r="Z1212" i="1" s="1"/>
  <c r="AJ1211" i="1"/>
  <c r="AH1211" i="1"/>
  <c r="Y1211" i="1"/>
  <c r="X1211" i="1"/>
  <c r="AJ1210" i="1"/>
  <c r="AH1210" i="1"/>
  <c r="Y1210" i="1"/>
  <c r="X1210" i="1"/>
  <c r="AJ1209" i="1"/>
  <c r="AH1209" i="1"/>
  <c r="Y1209" i="1"/>
  <c r="X1209" i="1"/>
  <c r="Z1209" i="1" s="1"/>
  <c r="AJ1208" i="1"/>
  <c r="AH1208" i="1"/>
  <c r="Y1208" i="1"/>
  <c r="X1208" i="1"/>
  <c r="Z1208" i="1" s="1"/>
  <c r="AJ1207" i="1"/>
  <c r="AH1207" i="1"/>
  <c r="Y1207" i="1"/>
  <c r="X1207" i="1"/>
  <c r="AJ1206" i="1"/>
  <c r="AH1206" i="1"/>
  <c r="Y1206" i="1"/>
  <c r="X1206" i="1"/>
  <c r="AJ1205" i="1"/>
  <c r="AH1205" i="1"/>
  <c r="Y1205" i="1"/>
  <c r="X1205" i="1"/>
  <c r="Z1205" i="1" s="1"/>
  <c r="AJ1204" i="1"/>
  <c r="AH1204" i="1"/>
  <c r="Y1204" i="1"/>
  <c r="X1204" i="1"/>
  <c r="Z1204" i="1" s="1"/>
  <c r="AJ1203" i="1"/>
  <c r="AH1203" i="1"/>
  <c r="Y1203" i="1"/>
  <c r="X1203" i="1"/>
  <c r="AJ1202" i="1"/>
  <c r="AH1202" i="1"/>
  <c r="Y1202" i="1"/>
  <c r="X1202" i="1"/>
  <c r="Z1202" i="1" s="1"/>
  <c r="AJ1201" i="1"/>
  <c r="AH1201" i="1"/>
  <c r="Y1201" i="1"/>
  <c r="X1201" i="1"/>
  <c r="AJ1200" i="1"/>
  <c r="AH1200" i="1"/>
  <c r="Y1200" i="1"/>
  <c r="X1200" i="1"/>
  <c r="Z1200" i="1" s="1"/>
  <c r="AJ1199" i="1"/>
  <c r="AH1199" i="1"/>
  <c r="Y1199" i="1"/>
  <c r="X1199" i="1"/>
  <c r="AJ1198" i="1"/>
  <c r="AH1198" i="1"/>
  <c r="Y1198" i="1"/>
  <c r="X1198" i="1"/>
  <c r="Z1198" i="1" s="1"/>
  <c r="AJ1197" i="1"/>
  <c r="AH1197" i="1"/>
  <c r="Y1197" i="1"/>
  <c r="X1197" i="1"/>
  <c r="Z1197" i="1" s="1"/>
  <c r="AJ1196" i="1"/>
  <c r="AH1196" i="1"/>
  <c r="Y1196" i="1"/>
  <c r="X1196" i="1"/>
  <c r="Z1196" i="1" s="1"/>
  <c r="AJ1195" i="1"/>
  <c r="AH1195" i="1"/>
  <c r="Y1195" i="1"/>
  <c r="X1195" i="1"/>
  <c r="AJ1194" i="1"/>
  <c r="AH1194" i="1"/>
  <c r="Y1194" i="1"/>
  <c r="X1194" i="1"/>
  <c r="Z1194" i="1" s="1"/>
  <c r="AJ1193" i="1"/>
  <c r="AH1193" i="1"/>
  <c r="Y1193" i="1"/>
  <c r="X1193" i="1"/>
  <c r="Z1193" i="1" s="1"/>
  <c r="AJ1192" i="1"/>
  <c r="AH1192" i="1"/>
  <c r="Y1192" i="1"/>
  <c r="X1192" i="1"/>
  <c r="Z1192" i="1" s="1"/>
  <c r="AJ1191" i="1"/>
  <c r="AH1191" i="1"/>
  <c r="Y1191" i="1"/>
  <c r="X1191" i="1"/>
  <c r="AJ1190" i="1"/>
  <c r="AH1190" i="1"/>
  <c r="Y1190" i="1"/>
  <c r="X1190" i="1"/>
  <c r="Z1190" i="1" s="1"/>
  <c r="AJ1189" i="1"/>
  <c r="AH1189" i="1"/>
  <c r="Y1189" i="1"/>
  <c r="X1189" i="1"/>
  <c r="Z1189" i="1" s="1"/>
  <c r="AJ1188" i="1"/>
  <c r="AH1188" i="1"/>
  <c r="Y1188" i="1"/>
  <c r="X1188" i="1"/>
  <c r="Z1188" i="1" s="1"/>
  <c r="AJ1187" i="1"/>
  <c r="AH1187" i="1"/>
  <c r="Y1187" i="1"/>
  <c r="X1187" i="1"/>
  <c r="AJ1186" i="1"/>
  <c r="AH1186" i="1"/>
  <c r="Y1186" i="1"/>
  <c r="X1186" i="1"/>
  <c r="Z1186" i="1" s="1"/>
  <c r="AJ1185" i="1"/>
  <c r="AH1185" i="1"/>
  <c r="Y1185" i="1"/>
  <c r="X1185" i="1"/>
  <c r="AJ1184" i="1"/>
  <c r="AH1184" i="1"/>
  <c r="Y1184" i="1"/>
  <c r="X1184" i="1"/>
  <c r="AJ1183" i="1"/>
  <c r="AH1183" i="1"/>
  <c r="Y1183" i="1"/>
  <c r="X1183" i="1"/>
  <c r="AJ1182" i="1"/>
  <c r="AH1182" i="1"/>
  <c r="Y1182" i="1"/>
  <c r="X1182" i="1"/>
  <c r="Z1182" i="1" s="1"/>
  <c r="AJ1181" i="1"/>
  <c r="AH1181" i="1"/>
  <c r="Y1181" i="1"/>
  <c r="X1181" i="1"/>
  <c r="Z1181" i="1" s="1"/>
  <c r="AJ1180" i="1"/>
  <c r="AH1180" i="1"/>
  <c r="Y1180" i="1"/>
  <c r="X1180" i="1"/>
  <c r="Z1180" i="1" s="1"/>
  <c r="AJ1179" i="1"/>
  <c r="AH1179" i="1"/>
  <c r="Y1179" i="1"/>
  <c r="X1179" i="1"/>
  <c r="AJ1178" i="1"/>
  <c r="AH1178" i="1"/>
  <c r="Y1178" i="1"/>
  <c r="X1178" i="1"/>
  <c r="Z1178" i="1" s="1"/>
  <c r="AJ1177" i="1"/>
  <c r="AH1177" i="1"/>
  <c r="Y1177" i="1"/>
  <c r="X1177" i="1"/>
  <c r="AJ1176" i="1"/>
  <c r="AH1176" i="1"/>
  <c r="Y1176" i="1"/>
  <c r="X1176" i="1"/>
  <c r="Z1176" i="1" s="1"/>
  <c r="AJ1175" i="1"/>
  <c r="AH1175" i="1"/>
  <c r="Y1175" i="1"/>
  <c r="X1175" i="1"/>
  <c r="AJ1174" i="1"/>
  <c r="AH1174" i="1"/>
  <c r="Y1174" i="1"/>
  <c r="X1174" i="1"/>
  <c r="Z1174" i="1" s="1"/>
  <c r="AJ1173" i="1"/>
  <c r="AH1173" i="1"/>
  <c r="Y1173" i="1"/>
  <c r="X1173" i="1"/>
  <c r="Z1173" i="1" s="1"/>
  <c r="AJ1172" i="1"/>
  <c r="AH1172" i="1"/>
  <c r="Y1172" i="1"/>
  <c r="X1172" i="1"/>
  <c r="Z1172" i="1" s="1"/>
  <c r="AJ1171" i="1"/>
  <c r="AH1171" i="1"/>
  <c r="Y1171" i="1"/>
  <c r="X1171" i="1"/>
  <c r="AJ1170" i="1"/>
  <c r="AH1170" i="1"/>
  <c r="Y1170" i="1"/>
  <c r="X1170" i="1"/>
  <c r="Z1170" i="1" s="1"/>
  <c r="AJ1169" i="1"/>
  <c r="AH1169" i="1"/>
  <c r="Y1169" i="1"/>
  <c r="X1169" i="1"/>
  <c r="AJ1168" i="1"/>
  <c r="AH1168" i="1"/>
  <c r="Y1168" i="1"/>
  <c r="X1168" i="1"/>
  <c r="Z1168" i="1" s="1"/>
  <c r="AJ1167" i="1"/>
  <c r="AH1167" i="1"/>
  <c r="Y1167" i="1"/>
  <c r="X1167" i="1"/>
  <c r="AJ1166" i="1"/>
  <c r="AH1166" i="1"/>
  <c r="Y1166" i="1"/>
  <c r="X1166" i="1"/>
  <c r="Z1166" i="1" s="1"/>
  <c r="AJ1165" i="1"/>
  <c r="AH1165" i="1"/>
  <c r="Y1165" i="1"/>
  <c r="X1165" i="1"/>
  <c r="AJ1164" i="1"/>
  <c r="AH1164" i="1"/>
  <c r="Y1164" i="1"/>
  <c r="X1164" i="1"/>
  <c r="AJ1163" i="1"/>
  <c r="AH1163" i="1"/>
  <c r="Y1163" i="1"/>
  <c r="X1163" i="1"/>
  <c r="AJ1162" i="1"/>
  <c r="AH1162" i="1"/>
  <c r="Y1162" i="1"/>
  <c r="X1162" i="1"/>
  <c r="Z1162" i="1" s="1"/>
  <c r="AJ1161" i="1"/>
  <c r="AH1161" i="1"/>
  <c r="Y1161" i="1"/>
  <c r="X1161" i="1"/>
  <c r="Z1161" i="1" s="1"/>
  <c r="AJ1160" i="1"/>
  <c r="AH1160" i="1"/>
  <c r="Y1160" i="1"/>
  <c r="X1160" i="1"/>
  <c r="Z1160" i="1" s="1"/>
  <c r="AJ1159" i="1"/>
  <c r="AH1159" i="1"/>
  <c r="Y1159" i="1"/>
  <c r="X1159" i="1"/>
  <c r="AJ1158" i="1"/>
  <c r="AH1158" i="1"/>
  <c r="Y1158" i="1"/>
  <c r="X1158" i="1"/>
  <c r="Z1158" i="1" s="1"/>
  <c r="AJ1157" i="1"/>
  <c r="AH1157" i="1"/>
  <c r="Y1157" i="1"/>
  <c r="X1157" i="1"/>
  <c r="Z1157" i="1" s="1"/>
  <c r="AJ1156" i="1"/>
  <c r="AH1156" i="1"/>
  <c r="Y1156" i="1"/>
  <c r="X1156" i="1"/>
  <c r="Z1156" i="1" s="1"/>
  <c r="AJ1155" i="1"/>
  <c r="AH1155" i="1"/>
  <c r="Y1155" i="1"/>
  <c r="X1155" i="1"/>
  <c r="AJ1154" i="1"/>
  <c r="AH1154" i="1"/>
  <c r="Y1154" i="1"/>
  <c r="X1154" i="1"/>
  <c r="Z1154" i="1" s="1"/>
  <c r="AJ1153" i="1"/>
  <c r="AH1153" i="1"/>
  <c r="Y1153" i="1"/>
  <c r="X1153" i="1"/>
  <c r="AJ1152" i="1"/>
  <c r="AH1152" i="1"/>
  <c r="Y1152" i="1"/>
  <c r="X1152" i="1"/>
  <c r="Z1152" i="1" s="1"/>
  <c r="AJ1151" i="1"/>
  <c r="AH1151" i="1"/>
  <c r="Z1151" i="1" s="1"/>
  <c r="Y1151" i="1"/>
  <c r="X1151" i="1"/>
  <c r="AJ1150" i="1"/>
  <c r="AH1150" i="1"/>
  <c r="Y1150" i="1"/>
  <c r="X1150" i="1"/>
  <c r="AJ1149" i="1"/>
  <c r="AH1149" i="1"/>
  <c r="Y1149" i="1"/>
  <c r="X1149" i="1"/>
  <c r="AJ1148" i="1"/>
  <c r="AH1148" i="1"/>
  <c r="Y1148" i="1"/>
  <c r="X1148" i="1"/>
  <c r="Z1148" i="1" s="1"/>
  <c r="AJ1147" i="1"/>
  <c r="AH1147" i="1"/>
  <c r="Y1147" i="1"/>
  <c r="X1147" i="1"/>
  <c r="AJ1146" i="1"/>
  <c r="AH1146" i="1"/>
  <c r="Y1146" i="1"/>
  <c r="X1146" i="1"/>
  <c r="AJ1145" i="1"/>
  <c r="AH1145" i="1"/>
  <c r="Y1145" i="1"/>
  <c r="X1145" i="1"/>
  <c r="AJ1144" i="1"/>
  <c r="AH1144" i="1"/>
  <c r="Y1144" i="1"/>
  <c r="X1144" i="1"/>
  <c r="Z1144" i="1" s="1"/>
  <c r="AJ1143" i="1"/>
  <c r="AH1143" i="1"/>
  <c r="Y1143" i="1"/>
  <c r="X1143" i="1"/>
  <c r="AJ1142" i="1"/>
  <c r="AH1142" i="1"/>
  <c r="Y1142" i="1"/>
  <c r="X1142" i="1"/>
  <c r="AJ1141" i="1"/>
  <c r="AH1141" i="1"/>
  <c r="Y1141" i="1"/>
  <c r="X1141" i="1"/>
  <c r="AJ1140" i="1"/>
  <c r="AH1140" i="1"/>
  <c r="Y1140" i="1"/>
  <c r="X1140" i="1"/>
  <c r="Z1140" i="1" s="1"/>
  <c r="AJ1139" i="1"/>
  <c r="AH1139" i="1"/>
  <c r="Y1139" i="1"/>
  <c r="X1139" i="1"/>
  <c r="AJ1138" i="1"/>
  <c r="AH1138" i="1"/>
  <c r="Z1138" i="1"/>
  <c r="Y1138" i="1"/>
  <c r="X1138" i="1"/>
  <c r="AJ1137" i="1"/>
  <c r="AH1137" i="1"/>
  <c r="Y1137" i="1"/>
  <c r="X1137" i="1"/>
  <c r="AJ1136" i="1"/>
  <c r="AH1136" i="1"/>
  <c r="Y1136" i="1"/>
  <c r="X1136" i="1"/>
  <c r="AJ1135" i="1"/>
  <c r="AH1135" i="1"/>
  <c r="Z1135" i="1" s="1"/>
  <c r="Y1135" i="1"/>
  <c r="X1135" i="1"/>
  <c r="AJ1134" i="1"/>
  <c r="AH1134" i="1"/>
  <c r="Y1134" i="1"/>
  <c r="X1134" i="1"/>
  <c r="AJ1133" i="1"/>
  <c r="AH1133" i="1"/>
  <c r="Y1133" i="1"/>
  <c r="X1133" i="1"/>
  <c r="AJ1132" i="1"/>
  <c r="AH1132" i="1"/>
  <c r="Y1132" i="1"/>
  <c r="X1132" i="1"/>
  <c r="AJ1131" i="1"/>
  <c r="AH1131" i="1"/>
  <c r="Y1131" i="1"/>
  <c r="X1131" i="1"/>
  <c r="AJ1130" i="1"/>
  <c r="AH1130" i="1"/>
  <c r="Y1130" i="1"/>
  <c r="X1130" i="1"/>
  <c r="AJ1129" i="1"/>
  <c r="AH1129" i="1"/>
  <c r="Y1129" i="1"/>
  <c r="X1129" i="1"/>
  <c r="AJ1128" i="1"/>
  <c r="AH1128" i="1"/>
  <c r="Y1128" i="1"/>
  <c r="X1128" i="1"/>
  <c r="AJ1127" i="1"/>
  <c r="AH1127" i="1"/>
  <c r="Y1127" i="1"/>
  <c r="X1127" i="1"/>
  <c r="AJ1126" i="1"/>
  <c r="AH1126" i="1"/>
  <c r="Y1126" i="1"/>
  <c r="X1126" i="1"/>
  <c r="AJ1125" i="1"/>
  <c r="AH1125" i="1"/>
  <c r="Y1125" i="1"/>
  <c r="X1125" i="1"/>
  <c r="AJ1124" i="1"/>
  <c r="AH1124" i="1"/>
  <c r="Y1124" i="1"/>
  <c r="X1124" i="1"/>
  <c r="AJ1123" i="1"/>
  <c r="AH1123" i="1"/>
  <c r="Y1123" i="1"/>
  <c r="X1123" i="1"/>
  <c r="AJ1122" i="1"/>
  <c r="AH1122" i="1"/>
  <c r="Y1122" i="1"/>
  <c r="X1122" i="1"/>
  <c r="AJ1121" i="1"/>
  <c r="AH1121" i="1"/>
  <c r="Y1121" i="1"/>
  <c r="X1121" i="1"/>
  <c r="AJ1120" i="1"/>
  <c r="AH1120" i="1"/>
  <c r="Y1120" i="1"/>
  <c r="X1120" i="1"/>
  <c r="AJ1119" i="1"/>
  <c r="AH1119" i="1"/>
  <c r="Y1119" i="1"/>
  <c r="X1119" i="1"/>
  <c r="AJ1118" i="1"/>
  <c r="AH1118" i="1"/>
  <c r="Y1118" i="1"/>
  <c r="X1118" i="1"/>
  <c r="AJ1117" i="1"/>
  <c r="AH1117" i="1"/>
  <c r="Y1117" i="1"/>
  <c r="X1117" i="1"/>
  <c r="AJ1116" i="1"/>
  <c r="AH1116" i="1"/>
  <c r="Y1116" i="1"/>
  <c r="X1116" i="1"/>
  <c r="AJ1115" i="1"/>
  <c r="AH1115" i="1"/>
  <c r="Y1115" i="1"/>
  <c r="X1115" i="1"/>
  <c r="AJ1114" i="1"/>
  <c r="AH1114" i="1"/>
  <c r="Y1114" i="1"/>
  <c r="X1114" i="1"/>
  <c r="AJ1113" i="1"/>
  <c r="AH1113" i="1"/>
  <c r="Y1113" i="1"/>
  <c r="X1113" i="1"/>
  <c r="AJ1112" i="1"/>
  <c r="AH1112" i="1"/>
  <c r="Y1112" i="1"/>
  <c r="X1112" i="1"/>
  <c r="AJ1111" i="1"/>
  <c r="AH1111" i="1"/>
  <c r="Y1111" i="1"/>
  <c r="X1111" i="1"/>
  <c r="AJ1110" i="1"/>
  <c r="AH1110" i="1"/>
  <c r="Y1110" i="1"/>
  <c r="X1110" i="1"/>
  <c r="AJ1109" i="1"/>
  <c r="AH1109" i="1"/>
  <c r="Y1109" i="1"/>
  <c r="X1109" i="1"/>
  <c r="AJ1108" i="1"/>
  <c r="AH1108" i="1"/>
  <c r="Y1108" i="1"/>
  <c r="X1108" i="1"/>
  <c r="AJ1107" i="1"/>
  <c r="AH1107" i="1"/>
  <c r="Y1107" i="1"/>
  <c r="X1107" i="1"/>
  <c r="AJ1106" i="1"/>
  <c r="AH1106" i="1"/>
  <c r="Y1106" i="1"/>
  <c r="X1106" i="1"/>
  <c r="AJ1105" i="1"/>
  <c r="AH1105" i="1"/>
  <c r="Y1105" i="1"/>
  <c r="X1105" i="1"/>
  <c r="AJ1104" i="1"/>
  <c r="AH1104" i="1"/>
  <c r="Y1104" i="1"/>
  <c r="X1104" i="1"/>
  <c r="AJ1103" i="1"/>
  <c r="AH1103" i="1"/>
  <c r="Y1103" i="1"/>
  <c r="X1103" i="1"/>
  <c r="AJ1102" i="1"/>
  <c r="AH1102" i="1"/>
  <c r="Y1102" i="1"/>
  <c r="X1102" i="1"/>
  <c r="AJ1101" i="1"/>
  <c r="AH1101" i="1"/>
  <c r="Y1101" i="1"/>
  <c r="X1101" i="1"/>
  <c r="AJ1100" i="1"/>
  <c r="AH1100" i="1"/>
  <c r="Y1100" i="1"/>
  <c r="X1100" i="1"/>
  <c r="AJ1099" i="1"/>
  <c r="AH1099" i="1"/>
  <c r="Y1099" i="1"/>
  <c r="X1099" i="1"/>
  <c r="AJ1098" i="1"/>
  <c r="AH1098" i="1"/>
  <c r="Y1098" i="1"/>
  <c r="X1098" i="1"/>
  <c r="AJ1097" i="1"/>
  <c r="AH1097" i="1"/>
  <c r="Y1097" i="1"/>
  <c r="X1097" i="1"/>
  <c r="AJ1096" i="1"/>
  <c r="AH1096" i="1"/>
  <c r="Y1096" i="1"/>
  <c r="X1096" i="1"/>
  <c r="AJ1095" i="1"/>
  <c r="AH1095" i="1"/>
  <c r="Y1095" i="1"/>
  <c r="X1095" i="1"/>
  <c r="AJ1094" i="1"/>
  <c r="AH1094" i="1"/>
  <c r="Y1094" i="1"/>
  <c r="X1094" i="1"/>
  <c r="AJ1093" i="1"/>
  <c r="AH1093" i="1"/>
  <c r="Y1093" i="1"/>
  <c r="X1093" i="1"/>
  <c r="AJ1092" i="1"/>
  <c r="AH1092" i="1"/>
  <c r="Y1092" i="1"/>
  <c r="X1092" i="1"/>
  <c r="AJ1091" i="1"/>
  <c r="AH1091" i="1"/>
  <c r="Y1091" i="1"/>
  <c r="X1091" i="1"/>
  <c r="AJ1090" i="1"/>
  <c r="AH1090" i="1"/>
  <c r="Y1090" i="1"/>
  <c r="X1090" i="1"/>
  <c r="AJ1089" i="1"/>
  <c r="AH1089" i="1"/>
  <c r="Y1089" i="1"/>
  <c r="X1089" i="1"/>
  <c r="AJ1088" i="1"/>
  <c r="AH1088" i="1"/>
  <c r="Y1088" i="1"/>
  <c r="X1088" i="1"/>
  <c r="AJ1087" i="1"/>
  <c r="AH1087" i="1"/>
  <c r="Y1087" i="1"/>
  <c r="X1087" i="1"/>
  <c r="AJ1086" i="1"/>
  <c r="AH1086" i="1"/>
  <c r="Y1086" i="1"/>
  <c r="X1086" i="1"/>
  <c r="AJ1085" i="1"/>
  <c r="AH1085" i="1"/>
  <c r="Y1085" i="1"/>
  <c r="X1085" i="1"/>
  <c r="AJ1084" i="1"/>
  <c r="AH1084" i="1"/>
  <c r="Y1084" i="1"/>
  <c r="X1084" i="1"/>
  <c r="AJ1083" i="1"/>
  <c r="AH1083" i="1"/>
  <c r="Y1083" i="1"/>
  <c r="X1083" i="1"/>
  <c r="AJ1082" i="1"/>
  <c r="AH1082" i="1"/>
  <c r="Y1082" i="1"/>
  <c r="X1082" i="1"/>
  <c r="AJ1081" i="1"/>
  <c r="AH1081" i="1"/>
  <c r="Y1081" i="1"/>
  <c r="X1081" i="1"/>
  <c r="AJ1080" i="1"/>
  <c r="AH1080" i="1"/>
  <c r="Y1080" i="1"/>
  <c r="X1080" i="1"/>
  <c r="AJ1079" i="1"/>
  <c r="AH1079" i="1"/>
  <c r="Y1079" i="1"/>
  <c r="X1079" i="1"/>
  <c r="AJ1078" i="1"/>
  <c r="AH1078" i="1"/>
  <c r="Y1078" i="1"/>
  <c r="X1078" i="1"/>
  <c r="AJ1077" i="1"/>
  <c r="AH1077" i="1"/>
  <c r="Y1077" i="1"/>
  <c r="X1077" i="1"/>
  <c r="AJ1076" i="1"/>
  <c r="AH1076" i="1"/>
  <c r="Y1076" i="1"/>
  <c r="X1076" i="1"/>
  <c r="AJ1075" i="1"/>
  <c r="AH1075" i="1"/>
  <c r="Y1075" i="1"/>
  <c r="X1075" i="1"/>
  <c r="AJ1074" i="1"/>
  <c r="AH1074" i="1"/>
  <c r="Y1074" i="1"/>
  <c r="X1074" i="1"/>
  <c r="AJ1073" i="1"/>
  <c r="AH1073" i="1"/>
  <c r="Y1073" i="1"/>
  <c r="X1073" i="1"/>
  <c r="AJ1072" i="1"/>
  <c r="AH1072" i="1"/>
  <c r="Y1072" i="1"/>
  <c r="X1072" i="1"/>
  <c r="AJ1071" i="1"/>
  <c r="AH1071" i="1"/>
  <c r="Y1071" i="1"/>
  <c r="X1071" i="1"/>
  <c r="AJ1070" i="1"/>
  <c r="AH1070" i="1"/>
  <c r="Y1070" i="1"/>
  <c r="X1070" i="1"/>
  <c r="AJ1069" i="1"/>
  <c r="AH1069" i="1"/>
  <c r="Y1069" i="1"/>
  <c r="X1069" i="1"/>
  <c r="AJ1068" i="1"/>
  <c r="AH1068" i="1"/>
  <c r="Y1068" i="1"/>
  <c r="X1068" i="1"/>
  <c r="AJ1067" i="1"/>
  <c r="AH1067" i="1"/>
  <c r="Y1067" i="1"/>
  <c r="X1067" i="1"/>
  <c r="AJ1066" i="1"/>
  <c r="AH1066" i="1"/>
  <c r="Y1066" i="1"/>
  <c r="X1066" i="1"/>
  <c r="AJ1065" i="1"/>
  <c r="AH1065" i="1"/>
  <c r="Y1065" i="1"/>
  <c r="X1065" i="1"/>
  <c r="AJ1064" i="1"/>
  <c r="AH1064" i="1"/>
  <c r="Y1064" i="1"/>
  <c r="X1064" i="1"/>
  <c r="AJ1063" i="1"/>
  <c r="AH1063" i="1"/>
  <c r="Y1063" i="1"/>
  <c r="X1063" i="1"/>
  <c r="AJ1062" i="1"/>
  <c r="AH1062" i="1"/>
  <c r="Y1062" i="1"/>
  <c r="X1062" i="1"/>
  <c r="AJ1061" i="1"/>
  <c r="AH1061" i="1"/>
  <c r="Y1061" i="1"/>
  <c r="X1061" i="1"/>
  <c r="AJ1060" i="1"/>
  <c r="AH1060" i="1"/>
  <c r="Y1060" i="1"/>
  <c r="X1060" i="1"/>
  <c r="AJ1059" i="1"/>
  <c r="AH1059" i="1"/>
  <c r="Y1059" i="1"/>
  <c r="X1059" i="1"/>
  <c r="AJ1058" i="1"/>
  <c r="AH1058" i="1"/>
  <c r="Y1058" i="1"/>
  <c r="X1058" i="1"/>
  <c r="AJ1057" i="1"/>
  <c r="AH1057" i="1"/>
  <c r="Y1057" i="1"/>
  <c r="X1057" i="1"/>
  <c r="AJ1056" i="1"/>
  <c r="AH1056" i="1"/>
  <c r="Y1056" i="1"/>
  <c r="X1056" i="1"/>
  <c r="AJ1055" i="1"/>
  <c r="AH1055" i="1"/>
  <c r="Z1055" i="1" s="1"/>
  <c r="Y1055" i="1"/>
  <c r="X1055" i="1"/>
  <c r="AJ1054" i="1"/>
  <c r="AH1054" i="1"/>
  <c r="Y1054" i="1"/>
  <c r="X1054" i="1"/>
  <c r="AJ1053" i="1"/>
  <c r="AH1053" i="1"/>
  <c r="Y1053" i="1"/>
  <c r="X1053" i="1"/>
  <c r="AJ1052" i="1"/>
  <c r="AH1052" i="1"/>
  <c r="Y1052" i="1"/>
  <c r="X1052" i="1"/>
  <c r="AJ1051" i="1"/>
  <c r="AH1051" i="1"/>
  <c r="Y1051" i="1"/>
  <c r="X1051" i="1"/>
  <c r="AJ1050" i="1"/>
  <c r="AH1050" i="1"/>
  <c r="Y1050" i="1"/>
  <c r="X1050" i="1"/>
  <c r="AJ1049" i="1"/>
  <c r="AH1049" i="1"/>
  <c r="Y1049" i="1"/>
  <c r="X1049" i="1"/>
  <c r="AJ1048" i="1"/>
  <c r="AH1048" i="1"/>
  <c r="Y1048" i="1"/>
  <c r="X1048" i="1"/>
  <c r="AJ1047" i="1"/>
  <c r="AH1047" i="1"/>
  <c r="Y1047" i="1"/>
  <c r="X1047" i="1"/>
  <c r="AJ1046" i="1"/>
  <c r="AH1046" i="1"/>
  <c r="Y1046" i="1"/>
  <c r="X1046" i="1"/>
  <c r="AJ1045" i="1"/>
  <c r="AH1045" i="1"/>
  <c r="Y1045" i="1"/>
  <c r="X1045" i="1"/>
  <c r="AJ1044" i="1"/>
  <c r="AH1044" i="1"/>
  <c r="Y1044" i="1"/>
  <c r="X1044" i="1"/>
  <c r="AJ1043" i="1"/>
  <c r="AH1043" i="1"/>
  <c r="Y1043" i="1"/>
  <c r="X1043" i="1"/>
  <c r="AJ1042" i="1"/>
  <c r="AH1042" i="1"/>
  <c r="Y1042" i="1"/>
  <c r="X1042" i="1"/>
  <c r="AJ1041" i="1"/>
  <c r="AH1041" i="1"/>
  <c r="Y1041" i="1"/>
  <c r="X1041" i="1"/>
  <c r="AJ1040" i="1"/>
  <c r="AH1040" i="1"/>
  <c r="Y1040" i="1"/>
  <c r="X1040" i="1"/>
  <c r="AJ1039" i="1"/>
  <c r="AH1039" i="1"/>
  <c r="Z1039" i="1" s="1"/>
  <c r="Y1039" i="1"/>
  <c r="X1039" i="1"/>
  <c r="AJ1038" i="1"/>
  <c r="AH1038" i="1"/>
  <c r="Y1038" i="1"/>
  <c r="X1038" i="1"/>
  <c r="AJ1037" i="1"/>
  <c r="AH1037" i="1"/>
  <c r="Y1037" i="1"/>
  <c r="X1037" i="1"/>
  <c r="AJ1036" i="1"/>
  <c r="AH1036" i="1"/>
  <c r="Y1036" i="1"/>
  <c r="X1036" i="1"/>
  <c r="AJ1035" i="1"/>
  <c r="AH1035" i="1"/>
  <c r="Y1035" i="1"/>
  <c r="X1035" i="1"/>
  <c r="AJ1034" i="1"/>
  <c r="AH1034" i="1"/>
  <c r="Y1034" i="1"/>
  <c r="X1034" i="1"/>
  <c r="AJ1033" i="1"/>
  <c r="AH1033" i="1"/>
  <c r="Y1033" i="1"/>
  <c r="X1033" i="1"/>
  <c r="AJ1032" i="1"/>
  <c r="AH1032" i="1"/>
  <c r="Y1032" i="1"/>
  <c r="X1032" i="1"/>
  <c r="AJ1031" i="1"/>
  <c r="AH1031" i="1"/>
  <c r="Y1031" i="1"/>
  <c r="X1031" i="1"/>
  <c r="AJ1030" i="1"/>
  <c r="AH1030" i="1"/>
  <c r="Y1030" i="1"/>
  <c r="X1030" i="1"/>
  <c r="AJ1029" i="1"/>
  <c r="AH1029" i="1"/>
  <c r="Y1029" i="1"/>
  <c r="X1029" i="1"/>
  <c r="AJ1028" i="1"/>
  <c r="AH1028" i="1"/>
  <c r="Y1028" i="1"/>
  <c r="X1028" i="1"/>
  <c r="AJ1027" i="1"/>
  <c r="AH1027" i="1"/>
  <c r="Y1027" i="1"/>
  <c r="X1027" i="1"/>
  <c r="AJ1026" i="1"/>
  <c r="AH1026" i="1"/>
  <c r="Y1026" i="1"/>
  <c r="X1026" i="1"/>
  <c r="AJ1025" i="1"/>
  <c r="AH1025" i="1"/>
  <c r="Y1025" i="1"/>
  <c r="X1025" i="1"/>
  <c r="AJ1024" i="1"/>
  <c r="AH1024" i="1"/>
  <c r="Y1024" i="1"/>
  <c r="X1024" i="1"/>
  <c r="AJ1023" i="1"/>
  <c r="AH1023" i="1"/>
  <c r="Y1023" i="1"/>
  <c r="X1023" i="1"/>
  <c r="AJ1022" i="1"/>
  <c r="AH1022" i="1"/>
  <c r="Y1022" i="1"/>
  <c r="X1022" i="1"/>
  <c r="AJ1021" i="1"/>
  <c r="AH1021" i="1"/>
  <c r="Y1021" i="1"/>
  <c r="X1021" i="1"/>
  <c r="AJ1020" i="1"/>
  <c r="AH1020" i="1"/>
  <c r="Y1020" i="1"/>
  <c r="X1020" i="1"/>
  <c r="AJ1019" i="1"/>
  <c r="AH1019" i="1"/>
  <c r="Y1019" i="1"/>
  <c r="X1019" i="1"/>
  <c r="AJ1018" i="1"/>
  <c r="AH1018" i="1"/>
  <c r="Y1018" i="1"/>
  <c r="X1018" i="1"/>
  <c r="AJ1017" i="1"/>
  <c r="AH1017" i="1"/>
  <c r="Y1017" i="1"/>
  <c r="X1017" i="1"/>
  <c r="AJ1016" i="1"/>
  <c r="AH1016" i="1"/>
  <c r="Y1016" i="1"/>
  <c r="X1016" i="1"/>
  <c r="AJ1015" i="1"/>
  <c r="AH1015" i="1"/>
  <c r="Y1015" i="1"/>
  <c r="X1015" i="1"/>
  <c r="AJ1014" i="1"/>
  <c r="AH1014" i="1"/>
  <c r="Y1014" i="1"/>
  <c r="X1014" i="1"/>
  <c r="AJ1013" i="1"/>
  <c r="AH1013" i="1"/>
  <c r="Y1013" i="1"/>
  <c r="X1013" i="1"/>
  <c r="AJ1012" i="1"/>
  <c r="AH1012" i="1"/>
  <c r="Y1012" i="1"/>
  <c r="X1012" i="1"/>
  <c r="AJ1011" i="1"/>
  <c r="AH1011" i="1"/>
  <c r="Y1011" i="1"/>
  <c r="X1011" i="1"/>
  <c r="AJ1010" i="1"/>
  <c r="AH1010" i="1"/>
  <c r="Y1010" i="1"/>
  <c r="X1010" i="1"/>
  <c r="AJ1009" i="1"/>
  <c r="AH1009" i="1"/>
  <c r="Y1009" i="1"/>
  <c r="X1009" i="1"/>
  <c r="AJ1008" i="1"/>
  <c r="AH1008" i="1"/>
  <c r="Y1008" i="1"/>
  <c r="X1008" i="1"/>
  <c r="AJ1007" i="1"/>
  <c r="AH1007" i="1"/>
  <c r="Y1007" i="1"/>
  <c r="X1007" i="1"/>
  <c r="AJ1006" i="1"/>
  <c r="AH1006" i="1"/>
  <c r="Y1006" i="1"/>
  <c r="X1006" i="1"/>
  <c r="AJ1005" i="1"/>
  <c r="AH1005" i="1"/>
  <c r="Y1005" i="1"/>
  <c r="X1005" i="1"/>
  <c r="AJ1004" i="1"/>
  <c r="AH1004" i="1"/>
  <c r="Y1004" i="1"/>
  <c r="X1004" i="1"/>
  <c r="AJ1003" i="1"/>
  <c r="AH1003" i="1"/>
  <c r="Y1003" i="1"/>
  <c r="X1003" i="1"/>
  <c r="AJ1002" i="1"/>
  <c r="AH1002" i="1"/>
  <c r="Y1002" i="1"/>
  <c r="X1002" i="1"/>
  <c r="AJ1001" i="1"/>
  <c r="AH1001" i="1"/>
  <c r="Y1001" i="1"/>
  <c r="X1001" i="1"/>
  <c r="AJ1000" i="1"/>
  <c r="AH1000" i="1"/>
  <c r="Y1000" i="1"/>
  <c r="X1000" i="1"/>
  <c r="AJ999" i="1"/>
  <c r="AH999" i="1"/>
  <c r="Y999" i="1"/>
  <c r="X999" i="1"/>
  <c r="AJ998" i="1"/>
  <c r="AH998" i="1"/>
  <c r="Y998" i="1"/>
  <c r="X998" i="1"/>
  <c r="AJ997" i="1"/>
  <c r="AH997" i="1"/>
  <c r="Y997" i="1"/>
  <c r="X997" i="1"/>
  <c r="AJ996" i="1"/>
  <c r="AH996" i="1"/>
  <c r="Y996" i="1"/>
  <c r="X996" i="1"/>
  <c r="AJ995" i="1"/>
  <c r="AH995" i="1"/>
  <c r="Y995" i="1"/>
  <c r="X995" i="1"/>
  <c r="AJ994" i="1"/>
  <c r="AH994" i="1"/>
  <c r="Y994" i="1"/>
  <c r="X994" i="1"/>
  <c r="AJ993" i="1"/>
  <c r="AH993" i="1"/>
  <c r="Y993" i="1"/>
  <c r="X993" i="1"/>
  <c r="AJ992" i="1"/>
  <c r="AH992" i="1"/>
  <c r="Y992" i="1"/>
  <c r="X992" i="1"/>
  <c r="AJ991" i="1"/>
  <c r="AH991" i="1"/>
  <c r="Y991" i="1"/>
  <c r="X991" i="1"/>
  <c r="AJ990" i="1"/>
  <c r="AH990" i="1"/>
  <c r="Y990" i="1"/>
  <c r="X990" i="1"/>
  <c r="AJ989" i="1"/>
  <c r="AH989" i="1"/>
  <c r="Y989" i="1"/>
  <c r="X989" i="1"/>
  <c r="AJ988" i="1"/>
  <c r="AH988" i="1"/>
  <c r="Y988" i="1"/>
  <c r="X988" i="1"/>
  <c r="AJ987" i="1"/>
  <c r="AH987" i="1"/>
  <c r="Y987" i="1"/>
  <c r="X987" i="1"/>
  <c r="AJ986" i="1"/>
  <c r="AH986" i="1"/>
  <c r="Y986" i="1"/>
  <c r="X986" i="1"/>
  <c r="AJ985" i="1"/>
  <c r="AH985" i="1"/>
  <c r="Y985" i="1"/>
  <c r="X985" i="1"/>
  <c r="AJ984" i="1"/>
  <c r="AH984" i="1"/>
  <c r="Y984" i="1"/>
  <c r="X984" i="1"/>
  <c r="AJ983" i="1"/>
  <c r="AH983" i="1"/>
  <c r="Y983" i="1"/>
  <c r="X983" i="1"/>
  <c r="AJ982" i="1"/>
  <c r="AH982" i="1"/>
  <c r="Y982" i="1"/>
  <c r="X982" i="1"/>
  <c r="AJ981" i="1"/>
  <c r="AH981" i="1"/>
  <c r="Y981" i="1"/>
  <c r="X981" i="1"/>
  <c r="AJ980" i="1"/>
  <c r="AH980" i="1"/>
  <c r="Y980" i="1"/>
  <c r="X980" i="1"/>
  <c r="AJ979" i="1"/>
  <c r="AH979" i="1"/>
  <c r="Y979" i="1"/>
  <c r="X979" i="1"/>
  <c r="AJ978" i="1"/>
  <c r="AH978" i="1"/>
  <c r="Y978" i="1"/>
  <c r="X978" i="1"/>
  <c r="AJ977" i="1"/>
  <c r="AH977" i="1"/>
  <c r="Y977" i="1"/>
  <c r="X977" i="1"/>
  <c r="AJ976" i="1"/>
  <c r="AH976" i="1"/>
  <c r="Y976" i="1"/>
  <c r="X976" i="1"/>
  <c r="AJ975" i="1"/>
  <c r="AH975" i="1"/>
  <c r="Y975" i="1"/>
  <c r="X975" i="1"/>
  <c r="AJ974" i="1"/>
  <c r="AH974" i="1"/>
  <c r="Y974" i="1"/>
  <c r="X974" i="1"/>
  <c r="AJ973" i="1"/>
  <c r="AH973" i="1"/>
  <c r="Y973" i="1"/>
  <c r="X973" i="1"/>
  <c r="AJ972" i="1"/>
  <c r="AH972" i="1"/>
  <c r="Y972" i="1"/>
  <c r="X972" i="1"/>
  <c r="AJ971" i="1"/>
  <c r="AH971" i="1"/>
  <c r="Y971" i="1"/>
  <c r="X971" i="1"/>
  <c r="AJ970" i="1"/>
  <c r="AH970" i="1"/>
  <c r="Y970" i="1"/>
  <c r="X970" i="1"/>
  <c r="AJ969" i="1"/>
  <c r="AH969" i="1"/>
  <c r="Y969" i="1"/>
  <c r="X969" i="1"/>
  <c r="Z969" i="1" s="1"/>
  <c r="AJ968" i="1"/>
  <c r="AH968" i="1"/>
  <c r="Y968" i="1"/>
  <c r="X968" i="1"/>
  <c r="AJ967" i="1"/>
  <c r="AH967" i="1"/>
  <c r="Y967" i="1"/>
  <c r="X967" i="1"/>
  <c r="AJ966" i="1"/>
  <c r="AH966" i="1"/>
  <c r="Y966" i="1"/>
  <c r="X966" i="1"/>
  <c r="AJ965" i="1"/>
  <c r="AH965" i="1"/>
  <c r="Y965" i="1"/>
  <c r="X965" i="1"/>
  <c r="Z965" i="1" s="1"/>
  <c r="AJ964" i="1"/>
  <c r="AH964" i="1"/>
  <c r="Y964" i="1"/>
  <c r="X964" i="1"/>
  <c r="Z964" i="1" s="1"/>
  <c r="AJ963" i="1"/>
  <c r="AH963" i="1"/>
  <c r="Y963" i="1"/>
  <c r="X963" i="1"/>
  <c r="AJ962" i="1"/>
  <c r="AH962" i="1"/>
  <c r="Y962" i="1"/>
  <c r="X962" i="1"/>
  <c r="AJ961" i="1"/>
  <c r="AH961" i="1"/>
  <c r="Y961" i="1"/>
  <c r="X961" i="1"/>
  <c r="AJ960" i="1"/>
  <c r="AH960" i="1"/>
  <c r="Y960" i="1"/>
  <c r="X960" i="1"/>
  <c r="Z960" i="1" s="1"/>
  <c r="AJ959" i="1"/>
  <c r="AH959" i="1"/>
  <c r="Y959" i="1"/>
  <c r="X959" i="1"/>
  <c r="AJ958" i="1"/>
  <c r="AH958" i="1"/>
  <c r="Y958" i="1"/>
  <c r="X958" i="1"/>
  <c r="Z958" i="1" s="1"/>
  <c r="AJ957" i="1"/>
  <c r="AH957" i="1"/>
  <c r="Y957" i="1"/>
  <c r="X957" i="1"/>
  <c r="AJ956" i="1"/>
  <c r="AH956" i="1"/>
  <c r="Y956" i="1"/>
  <c r="X956" i="1"/>
  <c r="AJ955" i="1"/>
  <c r="AH955" i="1"/>
  <c r="Y955" i="1"/>
  <c r="X955" i="1"/>
  <c r="AJ954" i="1"/>
  <c r="AH954" i="1"/>
  <c r="Y954" i="1"/>
  <c r="X954" i="1"/>
  <c r="AJ953" i="1"/>
  <c r="AH953" i="1"/>
  <c r="Y953" i="1"/>
  <c r="X953" i="1"/>
  <c r="AJ952" i="1"/>
  <c r="AH952" i="1"/>
  <c r="Y952" i="1"/>
  <c r="X952" i="1"/>
  <c r="AJ951" i="1"/>
  <c r="AH951" i="1"/>
  <c r="Y951" i="1"/>
  <c r="X951" i="1"/>
  <c r="AJ950" i="1"/>
  <c r="AH950" i="1"/>
  <c r="Y950" i="1"/>
  <c r="X950" i="1"/>
  <c r="AJ949" i="1"/>
  <c r="AH949" i="1"/>
  <c r="Y949" i="1"/>
  <c r="X949" i="1"/>
  <c r="AJ948" i="1"/>
  <c r="AH948" i="1"/>
  <c r="Y948" i="1"/>
  <c r="X948" i="1"/>
  <c r="AJ947" i="1"/>
  <c r="AH947" i="1"/>
  <c r="Y947" i="1"/>
  <c r="X947" i="1"/>
  <c r="AJ946" i="1"/>
  <c r="AH946" i="1"/>
  <c r="Y946" i="1"/>
  <c r="X946" i="1"/>
  <c r="AJ945" i="1"/>
  <c r="AH945" i="1"/>
  <c r="Y945" i="1"/>
  <c r="X945" i="1"/>
  <c r="AJ944" i="1"/>
  <c r="AH944" i="1"/>
  <c r="Y944" i="1"/>
  <c r="X944" i="1"/>
  <c r="AJ943" i="1"/>
  <c r="AH943" i="1"/>
  <c r="Y943" i="1"/>
  <c r="X943" i="1"/>
  <c r="AJ942" i="1"/>
  <c r="AH942" i="1"/>
  <c r="Y942" i="1"/>
  <c r="X942" i="1"/>
  <c r="AJ941" i="1"/>
  <c r="AH941" i="1"/>
  <c r="Y941" i="1"/>
  <c r="X941" i="1"/>
  <c r="AJ940" i="1"/>
  <c r="AH940" i="1"/>
  <c r="Y940" i="1"/>
  <c r="X940" i="1"/>
  <c r="AJ939" i="1"/>
  <c r="AH939" i="1"/>
  <c r="Y939" i="1"/>
  <c r="X939" i="1"/>
  <c r="AJ938" i="1"/>
  <c r="AH938" i="1"/>
  <c r="Y938" i="1"/>
  <c r="X938" i="1"/>
  <c r="AJ937" i="1"/>
  <c r="AH937" i="1"/>
  <c r="Y937" i="1"/>
  <c r="X937" i="1"/>
  <c r="AJ936" i="1"/>
  <c r="AH936" i="1"/>
  <c r="Y936" i="1"/>
  <c r="X936" i="1"/>
  <c r="AJ935" i="1"/>
  <c r="AH935" i="1"/>
  <c r="Y935" i="1"/>
  <c r="X935" i="1"/>
  <c r="AJ934" i="1"/>
  <c r="AH934" i="1"/>
  <c r="Y934" i="1"/>
  <c r="X934" i="1"/>
  <c r="AJ933" i="1"/>
  <c r="AH933" i="1"/>
  <c r="Y933" i="1"/>
  <c r="X933" i="1"/>
  <c r="AJ932" i="1"/>
  <c r="AH932" i="1"/>
  <c r="Y932" i="1"/>
  <c r="X932" i="1"/>
  <c r="Z932" i="1" s="1"/>
  <c r="AJ931" i="1"/>
  <c r="AH931" i="1"/>
  <c r="Y931" i="1"/>
  <c r="X931" i="1"/>
  <c r="AJ930" i="1"/>
  <c r="AH930" i="1"/>
  <c r="Y930" i="1"/>
  <c r="X930" i="1"/>
  <c r="AJ929" i="1"/>
  <c r="AH929" i="1"/>
  <c r="Y929" i="1"/>
  <c r="X929" i="1"/>
  <c r="AJ928" i="1"/>
  <c r="AH928" i="1"/>
  <c r="Y928" i="1"/>
  <c r="X928" i="1"/>
  <c r="Z928" i="1" s="1"/>
  <c r="AJ927" i="1"/>
  <c r="AH927" i="1"/>
  <c r="Y927" i="1"/>
  <c r="X927" i="1"/>
  <c r="AJ926" i="1"/>
  <c r="AH926" i="1"/>
  <c r="Y926" i="1"/>
  <c r="X926" i="1"/>
  <c r="AJ925" i="1"/>
  <c r="AH925" i="1"/>
  <c r="Y925" i="1"/>
  <c r="X925" i="1"/>
  <c r="AJ924" i="1"/>
  <c r="AH924" i="1"/>
  <c r="Y924" i="1"/>
  <c r="X924" i="1"/>
  <c r="AJ923" i="1"/>
  <c r="AH923" i="1"/>
  <c r="Y923" i="1"/>
  <c r="X923" i="1"/>
  <c r="AJ922" i="1"/>
  <c r="AH922" i="1"/>
  <c r="Y922" i="1"/>
  <c r="X922" i="1"/>
  <c r="AJ921" i="1"/>
  <c r="AH921" i="1"/>
  <c r="Y921" i="1"/>
  <c r="X921" i="1"/>
  <c r="AJ920" i="1"/>
  <c r="AH920" i="1"/>
  <c r="Y920" i="1"/>
  <c r="X920" i="1"/>
  <c r="AJ919" i="1"/>
  <c r="AH919" i="1"/>
  <c r="Y919" i="1"/>
  <c r="X919" i="1"/>
  <c r="AJ918" i="1"/>
  <c r="AH918" i="1"/>
  <c r="Y918" i="1"/>
  <c r="X918" i="1"/>
  <c r="AJ917" i="1"/>
  <c r="AH917" i="1"/>
  <c r="Y917" i="1"/>
  <c r="X917" i="1"/>
  <c r="AJ916" i="1"/>
  <c r="AH916" i="1"/>
  <c r="Y916" i="1"/>
  <c r="X916" i="1"/>
  <c r="AJ915" i="1"/>
  <c r="AH915" i="1"/>
  <c r="Y915" i="1"/>
  <c r="X915" i="1"/>
  <c r="AJ914" i="1"/>
  <c r="AH914" i="1"/>
  <c r="Y914" i="1"/>
  <c r="X914" i="1"/>
  <c r="AJ913" i="1"/>
  <c r="AH913" i="1"/>
  <c r="Y913" i="1"/>
  <c r="X913" i="1"/>
  <c r="AJ912" i="1"/>
  <c r="AH912" i="1"/>
  <c r="Y912" i="1"/>
  <c r="X912" i="1"/>
  <c r="AJ911" i="1"/>
  <c r="AH911" i="1"/>
  <c r="Y911" i="1"/>
  <c r="X911" i="1"/>
  <c r="AJ910" i="1"/>
  <c r="AH910" i="1"/>
  <c r="Y910" i="1"/>
  <c r="X910" i="1"/>
  <c r="Z910" i="1" s="1"/>
  <c r="AJ909" i="1"/>
  <c r="AH909" i="1"/>
  <c r="Y909" i="1"/>
  <c r="X909" i="1"/>
  <c r="AJ908" i="1"/>
  <c r="AH908" i="1"/>
  <c r="Y908" i="1"/>
  <c r="X908" i="1"/>
  <c r="AJ907" i="1"/>
  <c r="AH907" i="1"/>
  <c r="Y907" i="1"/>
  <c r="X907" i="1"/>
  <c r="AJ906" i="1"/>
  <c r="AH906" i="1"/>
  <c r="Y906" i="1"/>
  <c r="X906" i="1"/>
  <c r="AJ905" i="1"/>
  <c r="AH905" i="1"/>
  <c r="Y905" i="1"/>
  <c r="X905" i="1"/>
  <c r="AJ904" i="1"/>
  <c r="AH904" i="1"/>
  <c r="Y904" i="1"/>
  <c r="X904" i="1"/>
  <c r="AJ903" i="1"/>
  <c r="AH903" i="1"/>
  <c r="Y903" i="1"/>
  <c r="X903" i="1"/>
  <c r="AJ902" i="1"/>
  <c r="AH902" i="1"/>
  <c r="Y902" i="1"/>
  <c r="X902" i="1"/>
  <c r="AJ901" i="1"/>
  <c r="AH901" i="1"/>
  <c r="Y901" i="1"/>
  <c r="X901" i="1"/>
  <c r="AJ900" i="1"/>
  <c r="AH900" i="1"/>
  <c r="Y900" i="1"/>
  <c r="X900" i="1"/>
  <c r="AJ899" i="1"/>
  <c r="AH899" i="1"/>
  <c r="Y899" i="1"/>
  <c r="X899" i="1"/>
  <c r="AJ898" i="1"/>
  <c r="AH898" i="1"/>
  <c r="Y898" i="1"/>
  <c r="X898" i="1"/>
  <c r="AJ897" i="1"/>
  <c r="AH897" i="1"/>
  <c r="Y897" i="1"/>
  <c r="X897" i="1"/>
  <c r="AJ896" i="1"/>
  <c r="AH896" i="1"/>
  <c r="Y896" i="1"/>
  <c r="X896" i="1"/>
  <c r="AJ895" i="1"/>
  <c r="AH895" i="1"/>
  <c r="Y895" i="1"/>
  <c r="X895" i="1"/>
  <c r="AJ894" i="1"/>
  <c r="AH894" i="1"/>
  <c r="Y894" i="1"/>
  <c r="X894" i="1"/>
  <c r="Z894" i="1" s="1"/>
  <c r="AJ893" i="1"/>
  <c r="AH893" i="1"/>
  <c r="Y893" i="1"/>
  <c r="X893" i="1"/>
  <c r="AJ892" i="1"/>
  <c r="AH892" i="1"/>
  <c r="Y892" i="1"/>
  <c r="X892" i="1"/>
  <c r="AJ891" i="1"/>
  <c r="AH891" i="1"/>
  <c r="Y891" i="1"/>
  <c r="X891" i="1"/>
  <c r="AJ890" i="1"/>
  <c r="AH890" i="1"/>
  <c r="Y890" i="1"/>
  <c r="X890" i="1"/>
  <c r="Z890" i="1" s="1"/>
  <c r="AJ889" i="1"/>
  <c r="AH889" i="1"/>
  <c r="Y889" i="1"/>
  <c r="X889" i="1"/>
  <c r="AJ888" i="1"/>
  <c r="AH888" i="1"/>
  <c r="Y888" i="1"/>
  <c r="X888" i="1"/>
  <c r="AJ887" i="1"/>
  <c r="AH887" i="1"/>
  <c r="Y887" i="1"/>
  <c r="X887" i="1"/>
  <c r="AJ886" i="1"/>
  <c r="AH886" i="1"/>
  <c r="Y886" i="1"/>
  <c r="X886" i="1"/>
  <c r="AJ885" i="1"/>
  <c r="AH885" i="1"/>
  <c r="Y885" i="1"/>
  <c r="X885" i="1"/>
  <c r="AJ884" i="1"/>
  <c r="AH884" i="1"/>
  <c r="Y884" i="1"/>
  <c r="X884" i="1"/>
  <c r="AJ883" i="1"/>
  <c r="AH883" i="1"/>
  <c r="Y883" i="1"/>
  <c r="X883" i="1"/>
  <c r="AJ882" i="1"/>
  <c r="AH882" i="1"/>
  <c r="Y882" i="1"/>
  <c r="X882" i="1"/>
  <c r="AJ881" i="1"/>
  <c r="AH881" i="1"/>
  <c r="Y881" i="1"/>
  <c r="X881" i="1"/>
  <c r="AJ880" i="1"/>
  <c r="AH880" i="1"/>
  <c r="Y880" i="1"/>
  <c r="X880" i="1"/>
  <c r="AJ879" i="1"/>
  <c r="AH879" i="1"/>
  <c r="Y879" i="1"/>
  <c r="X879" i="1"/>
  <c r="AJ878" i="1"/>
  <c r="AH878" i="1"/>
  <c r="Y878" i="1"/>
  <c r="X878" i="1"/>
  <c r="Z878" i="1" s="1"/>
  <c r="AJ877" i="1"/>
  <c r="AH877" i="1"/>
  <c r="Y877" i="1"/>
  <c r="X877" i="1"/>
  <c r="AJ876" i="1"/>
  <c r="AH876" i="1"/>
  <c r="Y876" i="1"/>
  <c r="X876" i="1"/>
  <c r="AJ875" i="1"/>
  <c r="AH875" i="1"/>
  <c r="Y875" i="1"/>
  <c r="X875" i="1"/>
  <c r="AJ874" i="1"/>
  <c r="AH874" i="1"/>
  <c r="Y874" i="1"/>
  <c r="X874" i="1"/>
  <c r="AJ873" i="1"/>
  <c r="AH873" i="1"/>
  <c r="Y873" i="1"/>
  <c r="X873" i="1"/>
  <c r="AJ872" i="1"/>
  <c r="AH872" i="1"/>
  <c r="Y872" i="1"/>
  <c r="X872" i="1"/>
  <c r="AJ871" i="1"/>
  <c r="AH871" i="1"/>
  <c r="Y871" i="1"/>
  <c r="X871" i="1"/>
  <c r="AJ870" i="1"/>
  <c r="AH870" i="1"/>
  <c r="Y870" i="1"/>
  <c r="X870" i="1"/>
  <c r="AJ869" i="1"/>
  <c r="AH869" i="1"/>
  <c r="Y869" i="1"/>
  <c r="X869" i="1"/>
  <c r="AJ868" i="1"/>
  <c r="AH868" i="1"/>
  <c r="Y868" i="1"/>
  <c r="X868" i="1"/>
  <c r="AJ867" i="1"/>
  <c r="AH867" i="1"/>
  <c r="Y867" i="1"/>
  <c r="X867" i="1"/>
  <c r="AJ866" i="1"/>
  <c r="AH866" i="1"/>
  <c r="Y866" i="1"/>
  <c r="X866" i="1"/>
  <c r="AJ865" i="1"/>
  <c r="AH865" i="1"/>
  <c r="Y865" i="1"/>
  <c r="X865" i="1"/>
  <c r="AJ864" i="1"/>
  <c r="AH864" i="1"/>
  <c r="Y864" i="1"/>
  <c r="X864" i="1"/>
  <c r="AJ863" i="1"/>
  <c r="AH863" i="1"/>
  <c r="Y863" i="1"/>
  <c r="X863" i="1"/>
  <c r="AJ862" i="1"/>
  <c r="AH862" i="1"/>
  <c r="Y862" i="1"/>
  <c r="X862" i="1"/>
  <c r="AJ861" i="1"/>
  <c r="AH861" i="1"/>
  <c r="Y861" i="1"/>
  <c r="X861" i="1"/>
  <c r="AJ860" i="1"/>
  <c r="AH860" i="1"/>
  <c r="Y860" i="1"/>
  <c r="X860" i="1"/>
  <c r="AJ859" i="1"/>
  <c r="AH859" i="1"/>
  <c r="Y859" i="1"/>
  <c r="X859" i="1"/>
  <c r="AJ858" i="1"/>
  <c r="AH858" i="1"/>
  <c r="Y858" i="1"/>
  <c r="X858" i="1"/>
  <c r="AJ857" i="1"/>
  <c r="AH857" i="1"/>
  <c r="Y857" i="1"/>
  <c r="X857" i="1"/>
  <c r="AJ856" i="1"/>
  <c r="AH856" i="1"/>
  <c r="Y856" i="1"/>
  <c r="X856" i="1"/>
  <c r="AJ855" i="1"/>
  <c r="AH855" i="1"/>
  <c r="Y855" i="1"/>
  <c r="X855" i="1"/>
  <c r="AJ854" i="1"/>
  <c r="AH854" i="1"/>
  <c r="Y854" i="1"/>
  <c r="X854" i="1"/>
  <c r="AJ853" i="1"/>
  <c r="AH853" i="1"/>
  <c r="Y853" i="1"/>
  <c r="X853" i="1"/>
  <c r="AJ852" i="1"/>
  <c r="AH852" i="1"/>
  <c r="Y852" i="1"/>
  <c r="X852" i="1"/>
  <c r="AJ851" i="1"/>
  <c r="AH851" i="1"/>
  <c r="Y851" i="1"/>
  <c r="X851" i="1"/>
  <c r="AJ850" i="1"/>
  <c r="AH850" i="1"/>
  <c r="Y850" i="1"/>
  <c r="X850" i="1"/>
  <c r="AJ849" i="1"/>
  <c r="AH849" i="1"/>
  <c r="Y849" i="1"/>
  <c r="X849" i="1"/>
  <c r="AJ848" i="1"/>
  <c r="AH848" i="1"/>
  <c r="Y848" i="1"/>
  <c r="X848" i="1"/>
  <c r="AJ847" i="1"/>
  <c r="AH847" i="1"/>
  <c r="Y847" i="1"/>
  <c r="X847" i="1"/>
  <c r="AJ846" i="1"/>
  <c r="AH846" i="1"/>
  <c r="Y846" i="1"/>
  <c r="X846" i="1"/>
  <c r="Z846" i="1" s="1"/>
  <c r="AJ845" i="1"/>
  <c r="AH845" i="1"/>
  <c r="Y845" i="1"/>
  <c r="X845" i="1"/>
  <c r="AJ844" i="1"/>
  <c r="AH844" i="1"/>
  <c r="Y844" i="1"/>
  <c r="X844" i="1"/>
  <c r="AJ843" i="1"/>
  <c r="AH843" i="1"/>
  <c r="Y843" i="1"/>
  <c r="X843" i="1"/>
  <c r="AJ842" i="1"/>
  <c r="AH842" i="1"/>
  <c r="Y842" i="1"/>
  <c r="X842" i="1"/>
  <c r="Z842" i="1" s="1"/>
  <c r="AJ841" i="1"/>
  <c r="AH841" i="1"/>
  <c r="Y841" i="1"/>
  <c r="X841" i="1"/>
  <c r="AJ840" i="1"/>
  <c r="AH840" i="1"/>
  <c r="Y840" i="1"/>
  <c r="X840" i="1"/>
  <c r="AJ839" i="1"/>
  <c r="AH839" i="1"/>
  <c r="Y839" i="1"/>
  <c r="X839" i="1"/>
  <c r="AJ838" i="1"/>
  <c r="AH838" i="1"/>
  <c r="Y838" i="1"/>
  <c r="X838" i="1"/>
  <c r="Z838" i="1" s="1"/>
  <c r="AJ837" i="1"/>
  <c r="AH837" i="1"/>
  <c r="Y837" i="1"/>
  <c r="X837" i="1"/>
  <c r="AJ836" i="1"/>
  <c r="AH836" i="1"/>
  <c r="Y836" i="1"/>
  <c r="X836" i="1"/>
  <c r="AJ835" i="1"/>
  <c r="AH835" i="1"/>
  <c r="Y835" i="1"/>
  <c r="X835" i="1"/>
  <c r="AJ834" i="1"/>
  <c r="AH834" i="1"/>
  <c r="Y834" i="1"/>
  <c r="X834" i="1"/>
  <c r="Z834" i="1" s="1"/>
  <c r="AJ833" i="1"/>
  <c r="AH833" i="1"/>
  <c r="Y833" i="1"/>
  <c r="X833" i="1"/>
  <c r="AJ832" i="1"/>
  <c r="AH832" i="1"/>
  <c r="Y832" i="1"/>
  <c r="X832" i="1"/>
  <c r="AJ831" i="1"/>
  <c r="AH831" i="1"/>
  <c r="Y831" i="1"/>
  <c r="X831" i="1"/>
  <c r="AJ830" i="1"/>
  <c r="AH830" i="1"/>
  <c r="Y830" i="1"/>
  <c r="X830" i="1"/>
  <c r="AJ829" i="1"/>
  <c r="AH829" i="1"/>
  <c r="Y829" i="1"/>
  <c r="X829" i="1"/>
  <c r="Z829" i="1" s="1"/>
  <c r="AJ828" i="1"/>
  <c r="AH828" i="1"/>
  <c r="Y828" i="1"/>
  <c r="X828" i="1"/>
  <c r="AJ827" i="1"/>
  <c r="AH827" i="1"/>
  <c r="Y827" i="1"/>
  <c r="X827" i="1"/>
  <c r="AJ826" i="1"/>
  <c r="AH826" i="1"/>
  <c r="Y826" i="1"/>
  <c r="X826" i="1"/>
  <c r="AJ825" i="1"/>
  <c r="AH825" i="1"/>
  <c r="Y825" i="1"/>
  <c r="X825" i="1"/>
  <c r="AJ824" i="1"/>
  <c r="AH824" i="1"/>
  <c r="Y824" i="1"/>
  <c r="X824" i="1"/>
  <c r="AJ823" i="1"/>
  <c r="AH823" i="1"/>
  <c r="Y823" i="1"/>
  <c r="X823" i="1"/>
  <c r="AJ822" i="1"/>
  <c r="AH822" i="1"/>
  <c r="Y822" i="1"/>
  <c r="X822" i="1"/>
  <c r="AJ821" i="1"/>
  <c r="AH821" i="1"/>
  <c r="Y821" i="1"/>
  <c r="X821" i="1"/>
  <c r="AJ820" i="1"/>
  <c r="AH820" i="1"/>
  <c r="Y820" i="1"/>
  <c r="X820" i="1"/>
  <c r="AJ819" i="1"/>
  <c r="AH819" i="1"/>
  <c r="Y819" i="1"/>
  <c r="X819" i="1"/>
  <c r="AJ818" i="1"/>
  <c r="AH818" i="1"/>
  <c r="Y818" i="1"/>
  <c r="X818" i="1"/>
  <c r="AJ817" i="1"/>
  <c r="AH817" i="1"/>
  <c r="Y817" i="1"/>
  <c r="X817" i="1"/>
  <c r="AJ816" i="1"/>
  <c r="AH816" i="1"/>
  <c r="Y816" i="1"/>
  <c r="X816" i="1"/>
  <c r="AJ815" i="1"/>
  <c r="AH815" i="1"/>
  <c r="Y815" i="1"/>
  <c r="X815" i="1"/>
  <c r="AJ814" i="1"/>
  <c r="AH814" i="1"/>
  <c r="Y814" i="1"/>
  <c r="X814" i="1"/>
  <c r="AJ813" i="1"/>
  <c r="AH813" i="1"/>
  <c r="Y813" i="1"/>
  <c r="X813" i="1"/>
  <c r="AJ812" i="1"/>
  <c r="AH812" i="1"/>
  <c r="Y812" i="1"/>
  <c r="X812" i="1"/>
  <c r="AJ811" i="1"/>
  <c r="AH811" i="1"/>
  <c r="Y811" i="1"/>
  <c r="X811" i="1"/>
  <c r="AJ810" i="1"/>
  <c r="AH810" i="1"/>
  <c r="Y810" i="1"/>
  <c r="X810" i="1"/>
  <c r="AJ809" i="1"/>
  <c r="AH809" i="1"/>
  <c r="Y809" i="1"/>
  <c r="X809" i="1"/>
  <c r="AJ808" i="1"/>
  <c r="AH808" i="1"/>
  <c r="Y808" i="1"/>
  <c r="X808" i="1"/>
  <c r="AJ807" i="1"/>
  <c r="AH807" i="1"/>
  <c r="Y807" i="1"/>
  <c r="X807" i="1"/>
  <c r="AJ806" i="1"/>
  <c r="AH806" i="1"/>
  <c r="Y806" i="1"/>
  <c r="X806" i="1"/>
  <c r="AJ805" i="1"/>
  <c r="AH805" i="1"/>
  <c r="Y805" i="1"/>
  <c r="X805" i="1"/>
  <c r="AJ804" i="1"/>
  <c r="AH804" i="1"/>
  <c r="Y804" i="1"/>
  <c r="X804" i="1"/>
  <c r="AJ803" i="1"/>
  <c r="AH803" i="1"/>
  <c r="Y803" i="1"/>
  <c r="X803" i="1"/>
  <c r="AJ802" i="1"/>
  <c r="AH802" i="1"/>
  <c r="Y802" i="1"/>
  <c r="X802" i="1"/>
  <c r="Z802" i="1" s="1"/>
  <c r="AJ801" i="1"/>
  <c r="AH801" i="1"/>
  <c r="Y801" i="1"/>
  <c r="X801" i="1"/>
  <c r="AJ800" i="1"/>
  <c r="AH800" i="1"/>
  <c r="Y800" i="1"/>
  <c r="X800" i="1"/>
  <c r="AJ799" i="1"/>
  <c r="AH799" i="1"/>
  <c r="Y799" i="1"/>
  <c r="X799" i="1"/>
  <c r="AJ798" i="1"/>
  <c r="AH798" i="1"/>
  <c r="Y798" i="1"/>
  <c r="X798" i="1"/>
  <c r="Z798" i="1" s="1"/>
  <c r="AJ797" i="1"/>
  <c r="AH797" i="1"/>
  <c r="Y797" i="1"/>
  <c r="X797" i="1"/>
  <c r="AJ796" i="1"/>
  <c r="AH796" i="1"/>
  <c r="Y796" i="1"/>
  <c r="X796" i="1"/>
  <c r="AJ795" i="1"/>
  <c r="AH795" i="1"/>
  <c r="Y795" i="1"/>
  <c r="X795" i="1"/>
  <c r="AJ794" i="1"/>
  <c r="AH794" i="1"/>
  <c r="Y794" i="1"/>
  <c r="X794" i="1"/>
  <c r="Z794" i="1" s="1"/>
  <c r="AJ793" i="1"/>
  <c r="AH793" i="1"/>
  <c r="Y793" i="1"/>
  <c r="X793" i="1"/>
  <c r="AJ792" i="1"/>
  <c r="AH792" i="1"/>
  <c r="Y792" i="1"/>
  <c r="X792" i="1"/>
  <c r="AJ791" i="1"/>
  <c r="AH791" i="1"/>
  <c r="Y791" i="1"/>
  <c r="X791" i="1"/>
  <c r="AJ790" i="1"/>
  <c r="AH790" i="1"/>
  <c r="Y790" i="1"/>
  <c r="X790" i="1"/>
  <c r="Z790" i="1" s="1"/>
  <c r="AJ789" i="1"/>
  <c r="AH789" i="1"/>
  <c r="Y789" i="1"/>
  <c r="X789" i="1"/>
  <c r="AJ788" i="1"/>
  <c r="AH788" i="1"/>
  <c r="Y788" i="1"/>
  <c r="X788" i="1"/>
  <c r="AJ787" i="1"/>
  <c r="AH787" i="1"/>
  <c r="Y787" i="1"/>
  <c r="X787" i="1"/>
  <c r="AJ786" i="1"/>
  <c r="AH786" i="1"/>
  <c r="Y786" i="1"/>
  <c r="X786" i="1"/>
  <c r="Z786" i="1" s="1"/>
  <c r="AJ785" i="1"/>
  <c r="AH785" i="1"/>
  <c r="Y785" i="1"/>
  <c r="X785" i="1"/>
  <c r="AJ784" i="1"/>
  <c r="AH784" i="1"/>
  <c r="Y784" i="1"/>
  <c r="X784" i="1"/>
  <c r="AJ783" i="1"/>
  <c r="AH783" i="1"/>
  <c r="Y783" i="1"/>
  <c r="X783" i="1"/>
  <c r="AJ782" i="1"/>
  <c r="AH782" i="1"/>
  <c r="Y782" i="1"/>
  <c r="X782" i="1"/>
  <c r="Z782" i="1" s="1"/>
  <c r="AJ781" i="1"/>
  <c r="AH781" i="1"/>
  <c r="Y781" i="1"/>
  <c r="X781" i="1"/>
  <c r="AJ780" i="1"/>
  <c r="AH780" i="1"/>
  <c r="Y780" i="1"/>
  <c r="X780" i="1"/>
  <c r="AJ779" i="1"/>
  <c r="AH779" i="1"/>
  <c r="Y779" i="1"/>
  <c r="X779" i="1"/>
  <c r="AJ778" i="1"/>
  <c r="AH778" i="1"/>
  <c r="Y778" i="1"/>
  <c r="X778" i="1"/>
  <c r="Z778" i="1" s="1"/>
  <c r="AJ777" i="1"/>
  <c r="AH777" i="1"/>
  <c r="Y777" i="1"/>
  <c r="X777" i="1"/>
  <c r="AJ776" i="1"/>
  <c r="AH776" i="1"/>
  <c r="Y776" i="1"/>
  <c r="X776" i="1"/>
  <c r="AJ775" i="1"/>
  <c r="AH775" i="1"/>
  <c r="Y775" i="1"/>
  <c r="X775" i="1"/>
  <c r="AJ774" i="1"/>
  <c r="AH774" i="1"/>
  <c r="Y774" i="1"/>
  <c r="X774" i="1"/>
  <c r="AJ773" i="1"/>
  <c r="AH773" i="1"/>
  <c r="Y773" i="1"/>
  <c r="X773" i="1"/>
  <c r="AJ772" i="1"/>
  <c r="AH772" i="1"/>
  <c r="Y772" i="1"/>
  <c r="X772" i="1"/>
  <c r="AJ771" i="1"/>
  <c r="AH771" i="1"/>
  <c r="Y771" i="1"/>
  <c r="X771" i="1"/>
  <c r="AJ770" i="1"/>
  <c r="AH770" i="1"/>
  <c r="Y770" i="1"/>
  <c r="X770" i="1"/>
  <c r="Z770" i="1" s="1"/>
  <c r="AJ769" i="1"/>
  <c r="AH769" i="1"/>
  <c r="Y769" i="1"/>
  <c r="X769" i="1"/>
  <c r="AJ768" i="1"/>
  <c r="AH768" i="1"/>
  <c r="Y768" i="1"/>
  <c r="X768" i="1"/>
  <c r="AJ767" i="1"/>
  <c r="AH767" i="1"/>
  <c r="Y767" i="1"/>
  <c r="X767" i="1"/>
  <c r="AJ766" i="1"/>
  <c r="AH766" i="1"/>
  <c r="Y766" i="1"/>
  <c r="X766" i="1"/>
  <c r="Z766" i="1" s="1"/>
  <c r="AJ765" i="1"/>
  <c r="AH765" i="1"/>
  <c r="Y765" i="1"/>
  <c r="X765" i="1"/>
  <c r="AJ764" i="1"/>
  <c r="AH764" i="1"/>
  <c r="Y764" i="1"/>
  <c r="X764" i="1"/>
  <c r="AJ763" i="1"/>
  <c r="AH763" i="1"/>
  <c r="Y763" i="1"/>
  <c r="X763" i="1"/>
  <c r="AJ762" i="1"/>
  <c r="AH762" i="1"/>
  <c r="Y762" i="1"/>
  <c r="X762" i="1"/>
  <c r="AJ761" i="1"/>
  <c r="AH761" i="1"/>
  <c r="Y761" i="1"/>
  <c r="X761" i="1"/>
  <c r="AJ760" i="1"/>
  <c r="AH760" i="1"/>
  <c r="Y760" i="1"/>
  <c r="X760" i="1"/>
  <c r="AJ759" i="1"/>
  <c r="AH759" i="1"/>
  <c r="Y759" i="1"/>
  <c r="X759" i="1"/>
  <c r="AJ758" i="1"/>
  <c r="AH758" i="1"/>
  <c r="Y758" i="1"/>
  <c r="X758" i="1"/>
  <c r="AJ757" i="1"/>
  <c r="AH757" i="1"/>
  <c r="Y757" i="1"/>
  <c r="X757" i="1"/>
  <c r="AJ756" i="1"/>
  <c r="AH756" i="1"/>
  <c r="Y756" i="1"/>
  <c r="X756" i="1"/>
  <c r="AJ755" i="1"/>
  <c r="AH755" i="1"/>
  <c r="Y755" i="1"/>
  <c r="X755" i="1"/>
  <c r="AJ754" i="1"/>
  <c r="AH754" i="1"/>
  <c r="Y754" i="1"/>
  <c r="X754" i="1"/>
  <c r="Z754" i="1" s="1"/>
  <c r="AJ753" i="1"/>
  <c r="AH753" i="1"/>
  <c r="Y753" i="1"/>
  <c r="X753" i="1"/>
  <c r="AJ752" i="1"/>
  <c r="AH752" i="1"/>
  <c r="Y752" i="1"/>
  <c r="X752" i="1"/>
  <c r="AJ751" i="1"/>
  <c r="AH751" i="1"/>
  <c r="Y751" i="1"/>
  <c r="X751" i="1"/>
  <c r="AJ750" i="1"/>
  <c r="AH750" i="1"/>
  <c r="Y750" i="1"/>
  <c r="X750" i="1"/>
  <c r="Z750" i="1" s="1"/>
  <c r="AJ749" i="1"/>
  <c r="AH749" i="1"/>
  <c r="Y749" i="1"/>
  <c r="X749" i="1"/>
  <c r="AJ748" i="1"/>
  <c r="AH748" i="1"/>
  <c r="Y748" i="1"/>
  <c r="X748" i="1"/>
  <c r="AJ747" i="1"/>
  <c r="AH747" i="1"/>
  <c r="Y747" i="1"/>
  <c r="X747" i="1"/>
  <c r="AJ746" i="1"/>
  <c r="AH746" i="1"/>
  <c r="Y746" i="1"/>
  <c r="X746" i="1"/>
  <c r="Z746" i="1" s="1"/>
  <c r="AJ745" i="1"/>
  <c r="AH745" i="1"/>
  <c r="Y745" i="1"/>
  <c r="X745" i="1"/>
  <c r="Z745" i="1" s="1"/>
  <c r="AJ744" i="1"/>
  <c r="AH744" i="1"/>
  <c r="Y744" i="1"/>
  <c r="X744" i="1"/>
  <c r="AJ743" i="1"/>
  <c r="AH743" i="1"/>
  <c r="Y743" i="1"/>
  <c r="X743" i="1"/>
  <c r="AJ742" i="1"/>
  <c r="AH742" i="1"/>
  <c r="Y742" i="1"/>
  <c r="X742" i="1"/>
  <c r="AJ741" i="1"/>
  <c r="AH741" i="1"/>
  <c r="Y741" i="1"/>
  <c r="X741" i="1"/>
  <c r="AJ740" i="1"/>
  <c r="AH740" i="1"/>
  <c r="Y740" i="1"/>
  <c r="X740" i="1"/>
  <c r="AJ739" i="1"/>
  <c r="AH739" i="1"/>
  <c r="Y739" i="1"/>
  <c r="X739" i="1"/>
  <c r="AJ738" i="1"/>
  <c r="AH738" i="1"/>
  <c r="Y738" i="1"/>
  <c r="X738" i="1"/>
  <c r="AJ737" i="1"/>
  <c r="AH737" i="1"/>
  <c r="Y737" i="1"/>
  <c r="X737" i="1"/>
  <c r="AJ736" i="1"/>
  <c r="AH736" i="1"/>
  <c r="Y736" i="1"/>
  <c r="X736" i="1"/>
  <c r="AJ735" i="1"/>
  <c r="AH735" i="1"/>
  <c r="Y735" i="1"/>
  <c r="X735" i="1"/>
  <c r="AJ734" i="1"/>
  <c r="AH734" i="1"/>
  <c r="Y734" i="1"/>
  <c r="X734" i="1"/>
  <c r="AJ733" i="1"/>
  <c r="AH733" i="1"/>
  <c r="Y733" i="1"/>
  <c r="X733" i="1"/>
  <c r="Z733" i="1" s="1"/>
  <c r="AJ732" i="1"/>
  <c r="AH732" i="1"/>
  <c r="Y732" i="1"/>
  <c r="X732" i="1"/>
  <c r="AJ731" i="1"/>
  <c r="AH731" i="1"/>
  <c r="Y731" i="1"/>
  <c r="X731" i="1"/>
  <c r="AJ730" i="1"/>
  <c r="AH730" i="1"/>
  <c r="Y730" i="1"/>
  <c r="X730" i="1"/>
  <c r="AJ729" i="1"/>
  <c r="AH729" i="1"/>
  <c r="Y729" i="1"/>
  <c r="X729" i="1"/>
  <c r="Z729" i="1" s="1"/>
  <c r="AJ728" i="1"/>
  <c r="AH728" i="1"/>
  <c r="Y728" i="1"/>
  <c r="X728" i="1"/>
  <c r="AJ727" i="1"/>
  <c r="AH727" i="1"/>
  <c r="Y727" i="1"/>
  <c r="X727" i="1"/>
  <c r="AJ726" i="1"/>
  <c r="AH726" i="1"/>
  <c r="Y726" i="1"/>
  <c r="X726" i="1"/>
  <c r="AJ725" i="1"/>
  <c r="AH725" i="1"/>
  <c r="Y725" i="1"/>
  <c r="X725" i="1"/>
  <c r="Z725" i="1" s="1"/>
  <c r="AJ724" i="1"/>
  <c r="AH724" i="1"/>
  <c r="Y724" i="1"/>
  <c r="X724" i="1"/>
  <c r="AJ723" i="1"/>
  <c r="AH723" i="1"/>
  <c r="Y723" i="1"/>
  <c r="X723" i="1"/>
  <c r="AJ722" i="1"/>
  <c r="AH722" i="1"/>
  <c r="Y722" i="1"/>
  <c r="X722" i="1"/>
  <c r="AJ721" i="1"/>
  <c r="AH721" i="1"/>
  <c r="Y721" i="1"/>
  <c r="X721" i="1"/>
  <c r="AJ720" i="1"/>
  <c r="AH720" i="1"/>
  <c r="Y720" i="1"/>
  <c r="X720" i="1"/>
  <c r="AJ719" i="1"/>
  <c r="AH719" i="1"/>
  <c r="Y719" i="1"/>
  <c r="X719" i="1"/>
  <c r="AJ718" i="1"/>
  <c r="AH718" i="1"/>
  <c r="Y718" i="1"/>
  <c r="X718" i="1"/>
  <c r="AJ717" i="1"/>
  <c r="AH717" i="1"/>
  <c r="Y717" i="1"/>
  <c r="X717" i="1"/>
  <c r="AJ716" i="1"/>
  <c r="AH716" i="1"/>
  <c r="Y716" i="1"/>
  <c r="X716" i="1"/>
  <c r="AJ715" i="1"/>
  <c r="AH715" i="1"/>
  <c r="Y715" i="1"/>
  <c r="X715" i="1"/>
  <c r="AJ714" i="1"/>
  <c r="AH714" i="1"/>
  <c r="Y714" i="1"/>
  <c r="X714" i="1"/>
  <c r="AJ713" i="1"/>
  <c r="AH713" i="1"/>
  <c r="Y713" i="1"/>
  <c r="X713" i="1"/>
  <c r="Z713" i="1" s="1"/>
  <c r="AJ712" i="1"/>
  <c r="AH712" i="1"/>
  <c r="Y712" i="1"/>
  <c r="X712" i="1"/>
  <c r="AJ711" i="1"/>
  <c r="AH711" i="1"/>
  <c r="Y711" i="1"/>
  <c r="X711" i="1"/>
  <c r="AJ710" i="1"/>
  <c r="AH710" i="1"/>
  <c r="Z710" i="1"/>
  <c r="Y710" i="1"/>
  <c r="X710" i="1"/>
  <c r="AJ709" i="1"/>
  <c r="AH709" i="1"/>
  <c r="Y709" i="1"/>
  <c r="X709" i="1"/>
  <c r="AJ708" i="1"/>
  <c r="AH708" i="1"/>
  <c r="Y708" i="1"/>
  <c r="X708" i="1"/>
  <c r="AJ707" i="1"/>
  <c r="AH707" i="1"/>
  <c r="Y707" i="1"/>
  <c r="X707" i="1"/>
  <c r="AJ706" i="1"/>
  <c r="AH706" i="1"/>
  <c r="Z706" i="1" s="1"/>
  <c r="Y706" i="1"/>
  <c r="X706" i="1"/>
  <c r="AJ705" i="1"/>
  <c r="AH705" i="1"/>
  <c r="Y705" i="1"/>
  <c r="X705" i="1"/>
  <c r="AJ704" i="1"/>
  <c r="AH704" i="1"/>
  <c r="Y704" i="1"/>
  <c r="X704" i="1"/>
  <c r="AJ703" i="1"/>
  <c r="AH703" i="1"/>
  <c r="Y703" i="1"/>
  <c r="X703" i="1"/>
  <c r="AJ702" i="1"/>
  <c r="AH702" i="1"/>
  <c r="Y702" i="1"/>
  <c r="X702" i="1"/>
  <c r="AJ701" i="1"/>
  <c r="AH701" i="1"/>
  <c r="Y701" i="1"/>
  <c r="X701" i="1"/>
  <c r="AJ700" i="1"/>
  <c r="AH700" i="1"/>
  <c r="Y700" i="1"/>
  <c r="X700" i="1"/>
  <c r="AJ699" i="1"/>
  <c r="AH699" i="1"/>
  <c r="Y699" i="1"/>
  <c r="X699" i="1"/>
  <c r="AJ698" i="1"/>
  <c r="AH698" i="1"/>
  <c r="Y698" i="1"/>
  <c r="X698" i="1"/>
  <c r="AJ697" i="1"/>
  <c r="AH697" i="1"/>
  <c r="Y697" i="1"/>
  <c r="X697" i="1"/>
  <c r="AJ696" i="1"/>
  <c r="AH696" i="1"/>
  <c r="Y696" i="1"/>
  <c r="X696" i="1"/>
  <c r="AJ695" i="1"/>
  <c r="AH695" i="1"/>
  <c r="Y695" i="1"/>
  <c r="X695" i="1"/>
  <c r="AJ694" i="1"/>
  <c r="AH694" i="1"/>
  <c r="Y694" i="1"/>
  <c r="X694" i="1"/>
  <c r="AJ693" i="1"/>
  <c r="AH693" i="1"/>
  <c r="Y693" i="1"/>
  <c r="X693" i="1"/>
  <c r="AJ692" i="1"/>
  <c r="AH692" i="1"/>
  <c r="Y692" i="1"/>
  <c r="X692" i="1"/>
  <c r="AJ691" i="1"/>
  <c r="AH691" i="1"/>
  <c r="Y691" i="1"/>
  <c r="X691" i="1"/>
  <c r="AJ690" i="1"/>
  <c r="AH690" i="1"/>
  <c r="Y690" i="1"/>
  <c r="X690" i="1"/>
  <c r="AJ689" i="1"/>
  <c r="AH689" i="1"/>
  <c r="Z689" i="1" s="1"/>
  <c r="Y689" i="1"/>
  <c r="X689" i="1"/>
  <c r="AJ688" i="1"/>
  <c r="AH688" i="1"/>
  <c r="Y688" i="1"/>
  <c r="X688" i="1"/>
  <c r="AJ687" i="1"/>
  <c r="AH687" i="1"/>
  <c r="Y687" i="1"/>
  <c r="X687" i="1"/>
  <c r="AJ686" i="1"/>
  <c r="AH686" i="1"/>
  <c r="Y686" i="1"/>
  <c r="X686" i="1"/>
  <c r="AJ685" i="1"/>
  <c r="AH685" i="1"/>
  <c r="Y685" i="1"/>
  <c r="X685" i="1"/>
  <c r="AJ684" i="1"/>
  <c r="AH684" i="1"/>
  <c r="Y684" i="1"/>
  <c r="X684" i="1"/>
  <c r="AJ683" i="1"/>
  <c r="AH683" i="1"/>
  <c r="Y683" i="1"/>
  <c r="X683" i="1"/>
  <c r="AJ682" i="1"/>
  <c r="AH682" i="1"/>
  <c r="Y682" i="1"/>
  <c r="X682" i="1"/>
  <c r="AJ681" i="1"/>
  <c r="AH681" i="1"/>
  <c r="Y681" i="1"/>
  <c r="X681" i="1"/>
  <c r="AJ680" i="1"/>
  <c r="AH680" i="1"/>
  <c r="Y680" i="1"/>
  <c r="X680" i="1"/>
  <c r="AJ679" i="1"/>
  <c r="AH679" i="1"/>
  <c r="Y679" i="1"/>
  <c r="X679" i="1"/>
  <c r="AJ678" i="1"/>
  <c r="AH678" i="1"/>
  <c r="Y678" i="1"/>
  <c r="X678" i="1"/>
  <c r="AJ677" i="1"/>
  <c r="AH677" i="1"/>
  <c r="Y677" i="1"/>
  <c r="X677" i="1"/>
  <c r="AJ676" i="1"/>
  <c r="AH676" i="1"/>
  <c r="Y676" i="1"/>
  <c r="X676" i="1"/>
  <c r="AJ675" i="1"/>
  <c r="AH675" i="1"/>
  <c r="Y675" i="1"/>
  <c r="X675" i="1"/>
  <c r="AJ674" i="1"/>
  <c r="AH674" i="1"/>
  <c r="Y674" i="1"/>
  <c r="X674" i="1"/>
  <c r="AJ673" i="1"/>
  <c r="AH673" i="1"/>
  <c r="Z673" i="1" s="1"/>
  <c r="Y673" i="1"/>
  <c r="X673" i="1"/>
  <c r="AJ672" i="1"/>
  <c r="AH672" i="1"/>
  <c r="Y672" i="1"/>
  <c r="X672" i="1"/>
  <c r="AJ671" i="1"/>
  <c r="AH671" i="1"/>
  <c r="Y671" i="1"/>
  <c r="X671" i="1"/>
  <c r="AJ670" i="1"/>
  <c r="AH670" i="1"/>
  <c r="Y670" i="1"/>
  <c r="X670" i="1"/>
  <c r="AJ669" i="1"/>
  <c r="AH669" i="1"/>
  <c r="Y669" i="1"/>
  <c r="X669" i="1"/>
  <c r="AJ668" i="1"/>
  <c r="AH668" i="1"/>
  <c r="Y668" i="1"/>
  <c r="X668" i="1"/>
  <c r="AJ667" i="1"/>
  <c r="AH667" i="1"/>
  <c r="Y667" i="1"/>
  <c r="X667" i="1"/>
  <c r="AJ666" i="1"/>
  <c r="AH666" i="1"/>
  <c r="Y666" i="1"/>
  <c r="X666" i="1"/>
  <c r="AJ665" i="1"/>
  <c r="AH665" i="1"/>
  <c r="Y665" i="1"/>
  <c r="X665" i="1"/>
  <c r="AJ664" i="1"/>
  <c r="AH664" i="1"/>
  <c r="Y664" i="1"/>
  <c r="X664" i="1"/>
  <c r="AJ663" i="1"/>
  <c r="AH663" i="1"/>
  <c r="Y663" i="1"/>
  <c r="X663" i="1"/>
  <c r="AJ662" i="1"/>
  <c r="AH662" i="1"/>
  <c r="Y662" i="1"/>
  <c r="X662" i="1"/>
  <c r="AJ661" i="1"/>
  <c r="AH661" i="1"/>
  <c r="Y661" i="1"/>
  <c r="X661" i="1"/>
  <c r="AJ660" i="1"/>
  <c r="AH660" i="1"/>
  <c r="Y660" i="1"/>
  <c r="X660" i="1"/>
  <c r="AJ659" i="1"/>
  <c r="AH659" i="1"/>
  <c r="Y659" i="1"/>
  <c r="X659" i="1"/>
  <c r="AJ658" i="1"/>
  <c r="AH658" i="1"/>
  <c r="Y658" i="1"/>
  <c r="X658" i="1"/>
  <c r="AJ657" i="1"/>
  <c r="AH657" i="1"/>
  <c r="Y657" i="1"/>
  <c r="X657" i="1"/>
  <c r="AJ656" i="1"/>
  <c r="AH656" i="1"/>
  <c r="Y656" i="1"/>
  <c r="X656" i="1"/>
  <c r="AJ655" i="1"/>
  <c r="AH655" i="1"/>
  <c r="Y655" i="1"/>
  <c r="X655" i="1"/>
  <c r="AJ654" i="1"/>
  <c r="AH654" i="1"/>
  <c r="Y654" i="1"/>
  <c r="X654" i="1"/>
  <c r="AJ653" i="1"/>
  <c r="AH653" i="1"/>
  <c r="Y653" i="1"/>
  <c r="X653" i="1"/>
  <c r="AJ652" i="1"/>
  <c r="AH652" i="1"/>
  <c r="Y652" i="1"/>
  <c r="X652" i="1"/>
  <c r="AJ651" i="1"/>
  <c r="AH651" i="1"/>
  <c r="Y651" i="1"/>
  <c r="X651" i="1"/>
  <c r="AJ650" i="1"/>
  <c r="AH650" i="1"/>
  <c r="Y650" i="1"/>
  <c r="X650" i="1"/>
  <c r="AJ649" i="1"/>
  <c r="AH649" i="1"/>
  <c r="Y649" i="1"/>
  <c r="X649" i="1"/>
  <c r="AJ648" i="1"/>
  <c r="AH648" i="1"/>
  <c r="Y648" i="1"/>
  <c r="X648" i="1"/>
  <c r="AJ647" i="1"/>
  <c r="AH647" i="1"/>
  <c r="Y647" i="1"/>
  <c r="X647" i="1"/>
  <c r="AJ646" i="1"/>
  <c r="AH646" i="1"/>
  <c r="Y646" i="1"/>
  <c r="X646" i="1"/>
  <c r="AJ645" i="1"/>
  <c r="AH645" i="1"/>
  <c r="Y645" i="1"/>
  <c r="X645" i="1"/>
  <c r="AJ644" i="1"/>
  <c r="AH644" i="1"/>
  <c r="Y644" i="1"/>
  <c r="X644" i="1"/>
  <c r="AJ643" i="1"/>
  <c r="AH643" i="1"/>
  <c r="Y643" i="1"/>
  <c r="X643" i="1"/>
  <c r="AJ642" i="1"/>
  <c r="AH642" i="1"/>
  <c r="Y642" i="1"/>
  <c r="X642" i="1"/>
  <c r="AJ641" i="1"/>
  <c r="AH641" i="1"/>
  <c r="Y641" i="1"/>
  <c r="X641" i="1"/>
  <c r="AJ640" i="1"/>
  <c r="AH640" i="1"/>
  <c r="Y640" i="1"/>
  <c r="X640" i="1"/>
  <c r="AJ639" i="1"/>
  <c r="AH639" i="1"/>
  <c r="Y639" i="1"/>
  <c r="X639" i="1"/>
  <c r="AJ638" i="1"/>
  <c r="AH638" i="1"/>
  <c r="Y638" i="1"/>
  <c r="X638" i="1"/>
  <c r="AJ637" i="1"/>
  <c r="AH637" i="1"/>
  <c r="Y637" i="1"/>
  <c r="X637" i="1"/>
  <c r="AJ636" i="1"/>
  <c r="AH636" i="1"/>
  <c r="Y636" i="1"/>
  <c r="X636" i="1"/>
  <c r="AJ635" i="1"/>
  <c r="AH635" i="1"/>
  <c r="Y635" i="1"/>
  <c r="X635" i="1"/>
  <c r="AJ634" i="1"/>
  <c r="AH634" i="1"/>
  <c r="Y634" i="1"/>
  <c r="X634" i="1"/>
  <c r="AJ633" i="1"/>
  <c r="AH633" i="1"/>
  <c r="Y633" i="1"/>
  <c r="X633" i="1"/>
  <c r="AJ632" i="1"/>
  <c r="AH632" i="1"/>
  <c r="Y632" i="1"/>
  <c r="X632" i="1"/>
  <c r="AJ631" i="1"/>
  <c r="AH631" i="1"/>
  <c r="Y631" i="1"/>
  <c r="X631" i="1"/>
  <c r="AJ630" i="1"/>
  <c r="AH630" i="1"/>
  <c r="Y630" i="1"/>
  <c r="X630" i="1"/>
  <c r="AJ629" i="1"/>
  <c r="AH629" i="1"/>
  <c r="Y629" i="1"/>
  <c r="X629" i="1"/>
  <c r="AJ628" i="1"/>
  <c r="AH628" i="1"/>
  <c r="Y628" i="1"/>
  <c r="X628" i="1"/>
  <c r="AJ627" i="1"/>
  <c r="AH627" i="1"/>
  <c r="Y627" i="1"/>
  <c r="X627" i="1"/>
  <c r="AJ626" i="1"/>
  <c r="AH626" i="1"/>
  <c r="Y626" i="1"/>
  <c r="X626" i="1"/>
  <c r="AJ625" i="1"/>
  <c r="AH625" i="1"/>
  <c r="Y625" i="1"/>
  <c r="X625" i="1"/>
  <c r="AJ624" i="1"/>
  <c r="AH624" i="1"/>
  <c r="Y624" i="1"/>
  <c r="X624" i="1"/>
  <c r="AJ623" i="1"/>
  <c r="AH623" i="1"/>
  <c r="Y623" i="1"/>
  <c r="X623" i="1"/>
  <c r="AJ622" i="1"/>
  <c r="AH622" i="1"/>
  <c r="Y622" i="1"/>
  <c r="X622" i="1"/>
  <c r="AJ621" i="1"/>
  <c r="AH621" i="1"/>
  <c r="Y621" i="1"/>
  <c r="X621" i="1"/>
  <c r="Z621" i="1" s="1"/>
  <c r="AJ620" i="1"/>
  <c r="AH620" i="1"/>
  <c r="Y620" i="1"/>
  <c r="X620" i="1"/>
  <c r="AJ619" i="1"/>
  <c r="AH619" i="1"/>
  <c r="Y619" i="1"/>
  <c r="X619" i="1"/>
  <c r="AJ618" i="1"/>
  <c r="AH618" i="1"/>
  <c r="Y618" i="1"/>
  <c r="X618" i="1"/>
  <c r="AJ617" i="1"/>
  <c r="AH617" i="1"/>
  <c r="Y617" i="1"/>
  <c r="X617" i="1"/>
  <c r="AJ616" i="1"/>
  <c r="AH616" i="1"/>
  <c r="Y616" i="1"/>
  <c r="X616" i="1"/>
  <c r="AJ615" i="1"/>
  <c r="AH615" i="1"/>
  <c r="Y615" i="1"/>
  <c r="X615" i="1"/>
  <c r="AJ614" i="1"/>
  <c r="AH614" i="1"/>
  <c r="Y614" i="1"/>
  <c r="X614" i="1"/>
  <c r="AJ613" i="1"/>
  <c r="AH613" i="1"/>
  <c r="Y613" i="1"/>
  <c r="X613" i="1"/>
  <c r="AJ612" i="1"/>
  <c r="AH612" i="1"/>
  <c r="Y612" i="1"/>
  <c r="X612" i="1"/>
  <c r="AJ611" i="1"/>
  <c r="AH611" i="1"/>
  <c r="Y611" i="1"/>
  <c r="X611" i="1"/>
  <c r="AJ610" i="1"/>
  <c r="AH610" i="1"/>
  <c r="Y610" i="1"/>
  <c r="X610" i="1"/>
  <c r="AJ609" i="1"/>
  <c r="AH609" i="1"/>
  <c r="Y609" i="1"/>
  <c r="X609" i="1"/>
  <c r="AJ608" i="1"/>
  <c r="AH608" i="1"/>
  <c r="Y608" i="1"/>
  <c r="X608" i="1"/>
  <c r="AJ607" i="1"/>
  <c r="AH607" i="1"/>
  <c r="Y607" i="1"/>
  <c r="X607" i="1"/>
  <c r="AJ606" i="1"/>
  <c r="AH606" i="1"/>
  <c r="Y606" i="1"/>
  <c r="X606" i="1"/>
  <c r="AJ605" i="1"/>
  <c r="AH605" i="1"/>
  <c r="Y605" i="1"/>
  <c r="X605" i="1"/>
  <c r="AJ604" i="1"/>
  <c r="AH604" i="1"/>
  <c r="Y604" i="1"/>
  <c r="X604" i="1"/>
  <c r="AJ603" i="1"/>
  <c r="AH603" i="1"/>
  <c r="Y603" i="1"/>
  <c r="X603" i="1"/>
  <c r="AJ602" i="1"/>
  <c r="AH602" i="1"/>
  <c r="Y602" i="1"/>
  <c r="X602" i="1"/>
  <c r="AJ601" i="1"/>
  <c r="AH601" i="1"/>
  <c r="Y601" i="1"/>
  <c r="X601" i="1"/>
  <c r="Z601" i="1" s="1"/>
  <c r="AJ600" i="1"/>
  <c r="AH600" i="1"/>
  <c r="Y600" i="1"/>
  <c r="X600" i="1"/>
  <c r="AJ599" i="1"/>
  <c r="AH599" i="1"/>
  <c r="Y599" i="1"/>
  <c r="X599" i="1"/>
  <c r="AJ598" i="1"/>
  <c r="AH598" i="1"/>
  <c r="Y598" i="1"/>
  <c r="X598" i="1"/>
  <c r="AJ597" i="1"/>
  <c r="AH597" i="1"/>
  <c r="Y597" i="1"/>
  <c r="X597" i="1"/>
  <c r="AJ596" i="1"/>
  <c r="AH596" i="1"/>
  <c r="Y596" i="1"/>
  <c r="X596" i="1"/>
  <c r="AJ595" i="1"/>
  <c r="AH595" i="1"/>
  <c r="Y595" i="1"/>
  <c r="X595" i="1"/>
  <c r="AJ594" i="1"/>
  <c r="AH594" i="1"/>
  <c r="Y594" i="1"/>
  <c r="X594" i="1"/>
  <c r="AJ593" i="1"/>
  <c r="AH593" i="1"/>
  <c r="Y593" i="1"/>
  <c r="X593" i="1"/>
  <c r="AJ592" i="1"/>
  <c r="AH592" i="1"/>
  <c r="Y592" i="1"/>
  <c r="X592" i="1"/>
  <c r="AJ591" i="1"/>
  <c r="AH591" i="1"/>
  <c r="Y591" i="1"/>
  <c r="X591" i="1"/>
  <c r="AJ590" i="1"/>
  <c r="AH590" i="1"/>
  <c r="Y590" i="1"/>
  <c r="X590" i="1"/>
  <c r="AJ589" i="1"/>
  <c r="AH589" i="1"/>
  <c r="Y589" i="1"/>
  <c r="X589" i="1"/>
  <c r="AJ588" i="1"/>
  <c r="AH588" i="1"/>
  <c r="Y588" i="1"/>
  <c r="X588" i="1"/>
  <c r="AJ587" i="1"/>
  <c r="AH587" i="1"/>
  <c r="Y587" i="1"/>
  <c r="X587" i="1"/>
  <c r="Z587" i="1" s="1"/>
  <c r="AJ586" i="1"/>
  <c r="AH586" i="1"/>
  <c r="Y586" i="1"/>
  <c r="X586" i="1"/>
  <c r="Z586" i="1" s="1"/>
  <c r="AJ585" i="1"/>
  <c r="AH585" i="1"/>
  <c r="Y585" i="1"/>
  <c r="X585" i="1"/>
  <c r="AJ584" i="1"/>
  <c r="AH584" i="1"/>
  <c r="Y584" i="1"/>
  <c r="X584" i="1"/>
  <c r="AJ583" i="1"/>
  <c r="AH583" i="1"/>
  <c r="Y583" i="1"/>
  <c r="X583" i="1"/>
  <c r="AJ582" i="1"/>
  <c r="AH582" i="1"/>
  <c r="Y582" i="1"/>
  <c r="X582" i="1"/>
  <c r="Z582" i="1" s="1"/>
  <c r="AJ581" i="1"/>
  <c r="AH581" i="1"/>
  <c r="Y581" i="1"/>
  <c r="X581" i="1"/>
  <c r="AJ580" i="1"/>
  <c r="AH580" i="1"/>
  <c r="Y580" i="1"/>
  <c r="X580" i="1"/>
  <c r="AJ579" i="1"/>
  <c r="AH579" i="1"/>
  <c r="Y579" i="1"/>
  <c r="X579" i="1"/>
  <c r="AJ578" i="1"/>
  <c r="AH578" i="1"/>
  <c r="Y578" i="1"/>
  <c r="X578" i="1"/>
  <c r="Z578" i="1" s="1"/>
  <c r="AJ577" i="1"/>
  <c r="AH577" i="1"/>
  <c r="Y577" i="1"/>
  <c r="X577" i="1"/>
  <c r="AJ576" i="1"/>
  <c r="AH576" i="1"/>
  <c r="Y576" i="1"/>
  <c r="X576" i="1"/>
  <c r="AJ575" i="1"/>
  <c r="AH575" i="1"/>
  <c r="Y575" i="1"/>
  <c r="X575" i="1"/>
  <c r="AJ574" i="1"/>
  <c r="AH574" i="1"/>
  <c r="Y574" i="1"/>
  <c r="X574" i="1"/>
  <c r="AJ573" i="1"/>
  <c r="AH573" i="1"/>
  <c r="Y573" i="1"/>
  <c r="X573" i="1"/>
  <c r="Z573" i="1" s="1"/>
  <c r="AJ572" i="1"/>
  <c r="AH572" i="1"/>
  <c r="Y572" i="1"/>
  <c r="X572" i="1"/>
  <c r="AJ571" i="1"/>
  <c r="AH571" i="1"/>
  <c r="Y571" i="1"/>
  <c r="X571" i="1"/>
  <c r="AJ570" i="1"/>
  <c r="AH570" i="1"/>
  <c r="Y570" i="1"/>
  <c r="X570" i="1"/>
  <c r="Z570" i="1" s="1"/>
  <c r="AJ569" i="1"/>
  <c r="AH569" i="1"/>
  <c r="Y569" i="1"/>
  <c r="X569" i="1"/>
  <c r="AJ568" i="1"/>
  <c r="AH568" i="1"/>
  <c r="Y568" i="1"/>
  <c r="X568" i="1"/>
  <c r="AJ567" i="1"/>
  <c r="AH567" i="1"/>
  <c r="Y567" i="1"/>
  <c r="X567" i="1"/>
  <c r="AJ566" i="1"/>
  <c r="AH566" i="1"/>
  <c r="Y566" i="1"/>
  <c r="X566" i="1"/>
  <c r="Z566" i="1" s="1"/>
  <c r="AJ565" i="1"/>
  <c r="AH565" i="1"/>
  <c r="Y565" i="1"/>
  <c r="X565" i="1"/>
  <c r="AJ564" i="1"/>
  <c r="AH564" i="1"/>
  <c r="Y564" i="1"/>
  <c r="X564" i="1"/>
  <c r="AJ563" i="1"/>
  <c r="AH563" i="1"/>
  <c r="Y563" i="1"/>
  <c r="X563" i="1"/>
  <c r="AJ562" i="1"/>
  <c r="AH562" i="1"/>
  <c r="Y562" i="1"/>
  <c r="X562" i="1"/>
  <c r="AJ561" i="1"/>
  <c r="AH561" i="1"/>
  <c r="Y561" i="1"/>
  <c r="X561" i="1"/>
  <c r="AJ560" i="1"/>
  <c r="AH560" i="1"/>
  <c r="Y560" i="1"/>
  <c r="X560" i="1"/>
  <c r="Z560" i="1" s="1"/>
  <c r="AJ559" i="1"/>
  <c r="AH559" i="1"/>
  <c r="Y559" i="1"/>
  <c r="X559" i="1"/>
  <c r="AJ558" i="1"/>
  <c r="AH558" i="1"/>
  <c r="Y558" i="1"/>
  <c r="X558" i="1"/>
  <c r="AJ557" i="1"/>
  <c r="AH557" i="1"/>
  <c r="Y557" i="1"/>
  <c r="X557" i="1"/>
  <c r="AJ556" i="1"/>
  <c r="AH556" i="1"/>
  <c r="Y556" i="1"/>
  <c r="X556" i="1"/>
  <c r="Z556" i="1" s="1"/>
  <c r="AJ555" i="1"/>
  <c r="AH555" i="1"/>
  <c r="Y555" i="1"/>
  <c r="X555" i="1"/>
  <c r="AJ554" i="1"/>
  <c r="AH554" i="1"/>
  <c r="Y554" i="1"/>
  <c r="X554" i="1"/>
  <c r="AJ553" i="1"/>
  <c r="AH553" i="1"/>
  <c r="Y553" i="1"/>
  <c r="X553" i="1"/>
  <c r="AJ552" i="1"/>
  <c r="AH552" i="1"/>
  <c r="Y552" i="1"/>
  <c r="X552" i="1"/>
  <c r="AJ551" i="1"/>
  <c r="AH551" i="1"/>
  <c r="Y551" i="1"/>
  <c r="X551" i="1"/>
  <c r="AJ550" i="1"/>
  <c r="AH550" i="1"/>
  <c r="Y550" i="1"/>
  <c r="X550" i="1"/>
  <c r="AJ549" i="1"/>
  <c r="AH549" i="1"/>
  <c r="Y549" i="1"/>
  <c r="X549" i="1"/>
  <c r="AJ548" i="1"/>
  <c r="AH548" i="1"/>
  <c r="Y548" i="1"/>
  <c r="X548" i="1"/>
  <c r="AJ547" i="1"/>
  <c r="AH547" i="1"/>
  <c r="Y547" i="1"/>
  <c r="X547" i="1"/>
  <c r="AJ546" i="1"/>
  <c r="AH546" i="1"/>
  <c r="Y546" i="1"/>
  <c r="X546" i="1"/>
  <c r="Z546" i="1" s="1"/>
  <c r="AJ545" i="1"/>
  <c r="AH545" i="1"/>
  <c r="Y545" i="1"/>
  <c r="X545" i="1"/>
  <c r="AJ544" i="1"/>
  <c r="AH544" i="1"/>
  <c r="Y544" i="1"/>
  <c r="X544" i="1"/>
  <c r="AJ543" i="1"/>
  <c r="AH543" i="1"/>
  <c r="Y543" i="1"/>
  <c r="X543" i="1"/>
  <c r="AJ542" i="1"/>
  <c r="AH542" i="1"/>
  <c r="Y542" i="1"/>
  <c r="X542" i="1"/>
  <c r="Z542" i="1" s="1"/>
  <c r="AJ541" i="1"/>
  <c r="AH541" i="1"/>
  <c r="Y541" i="1"/>
  <c r="X541" i="1"/>
  <c r="AJ540" i="1"/>
  <c r="AH540" i="1"/>
  <c r="Y540" i="1"/>
  <c r="X540" i="1"/>
  <c r="AJ539" i="1"/>
  <c r="AH539" i="1"/>
  <c r="Y539" i="1"/>
  <c r="X539" i="1"/>
  <c r="Z539" i="1" s="1"/>
  <c r="AJ538" i="1"/>
  <c r="AH538" i="1"/>
  <c r="Y538" i="1"/>
  <c r="X538" i="1"/>
  <c r="Z538" i="1" s="1"/>
  <c r="AJ537" i="1"/>
  <c r="AH537" i="1"/>
  <c r="Y537" i="1"/>
  <c r="X537" i="1"/>
  <c r="AJ536" i="1"/>
  <c r="AH536" i="1"/>
  <c r="Y536" i="1"/>
  <c r="X536" i="1"/>
  <c r="AJ535" i="1"/>
  <c r="AH535" i="1"/>
  <c r="Y535" i="1"/>
  <c r="X535" i="1"/>
  <c r="AJ534" i="1"/>
  <c r="AH534" i="1"/>
  <c r="Y534" i="1"/>
  <c r="X534" i="1"/>
  <c r="AJ533" i="1"/>
  <c r="AH533" i="1"/>
  <c r="Y533" i="1"/>
  <c r="X533" i="1"/>
  <c r="AJ532" i="1"/>
  <c r="AH532" i="1"/>
  <c r="Y532" i="1"/>
  <c r="X532" i="1"/>
  <c r="AJ531" i="1"/>
  <c r="AH531" i="1"/>
  <c r="Y531" i="1"/>
  <c r="X531" i="1"/>
  <c r="Z531" i="1" s="1"/>
  <c r="AJ530" i="1"/>
  <c r="AH530" i="1"/>
  <c r="Y530" i="1"/>
  <c r="X530" i="1"/>
  <c r="Z530" i="1" s="1"/>
  <c r="AJ529" i="1"/>
  <c r="AH529" i="1"/>
  <c r="Y529" i="1"/>
  <c r="X529" i="1"/>
  <c r="AJ528" i="1"/>
  <c r="AH528" i="1"/>
  <c r="Y528" i="1"/>
  <c r="X528" i="1"/>
  <c r="Z528" i="1" s="1"/>
  <c r="AJ527" i="1"/>
  <c r="AH527" i="1"/>
  <c r="Y527" i="1"/>
  <c r="X527" i="1"/>
  <c r="AJ526" i="1"/>
  <c r="AH526" i="1"/>
  <c r="Y526" i="1"/>
  <c r="X526" i="1"/>
  <c r="Z526" i="1" s="1"/>
  <c r="AJ525" i="1"/>
  <c r="AH525" i="1"/>
  <c r="Y525" i="1"/>
  <c r="X525" i="1"/>
  <c r="AJ524" i="1"/>
  <c r="AH524" i="1"/>
  <c r="Y524" i="1"/>
  <c r="X524" i="1"/>
  <c r="AJ523" i="1"/>
  <c r="AH523" i="1"/>
  <c r="Y523" i="1"/>
  <c r="X523" i="1"/>
  <c r="AJ522" i="1"/>
  <c r="AH522" i="1"/>
  <c r="Y522" i="1"/>
  <c r="X522" i="1"/>
  <c r="Z522" i="1" s="1"/>
  <c r="AJ521" i="1"/>
  <c r="AH521" i="1"/>
  <c r="Y521" i="1"/>
  <c r="X521" i="1"/>
  <c r="AJ520" i="1"/>
  <c r="AH520" i="1"/>
  <c r="Y520" i="1"/>
  <c r="X520" i="1"/>
  <c r="Z520" i="1" s="1"/>
  <c r="AJ519" i="1"/>
  <c r="AH519" i="1"/>
  <c r="Y519" i="1"/>
  <c r="X519" i="1"/>
  <c r="AJ518" i="1"/>
  <c r="AH518" i="1"/>
  <c r="Y518" i="1"/>
  <c r="X518" i="1"/>
  <c r="Z518" i="1" s="1"/>
  <c r="AJ517" i="1"/>
  <c r="AH517" i="1"/>
  <c r="Y517" i="1"/>
  <c r="X517" i="1"/>
  <c r="AJ516" i="1"/>
  <c r="AH516" i="1"/>
  <c r="Y516" i="1"/>
  <c r="X516" i="1"/>
  <c r="Z516" i="1" s="1"/>
  <c r="AJ515" i="1"/>
  <c r="AH515" i="1"/>
  <c r="Y515" i="1"/>
  <c r="X515" i="1"/>
  <c r="AJ514" i="1"/>
  <c r="AH514" i="1"/>
  <c r="Y514" i="1"/>
  <c r="X514" i="1"/>
  <c r="Z514" i="1" s="1"/>
  <c r="AJ513" i="1"/>
  <c r="AH513" i="1"/>
  <c r="Y513" i="1"/>
  <c r="X513" i="1"/>
  <c r="AJ512" i="1"/>
  <c r="AH512" i="1"/>
  <c r="Y512" i="1"/>
  <c r="X512" i="1"/>
  <c r="Z512" i="1" s="1"/>
  <c r="AJ511" i="1"/>
  <c r="AH511" i="1"/>
  <c r="Y511" i="1"/>
  <c r="X511" i="1"/>
  <c r="AJ510" i="1"/>
  <c r="Y510" i="1"/>
  <c r="X510" i="1"/>
  <c r="Z510" i="1" s="1"/>
  <c r="AJ509" i="1"/>
  <c r="Y509" i="1"/>
  <c r="X509" i="1"/>
  <c r="Z509" i="1" s="1"/>
  <c r="AJ508" i="1"/>
  <c r="Y508" i="1"/>
  <c r="X508" i="1"/>
  <c r="Z508" i="1" s="1"/>
  <c r="AJ507" i="1"/>
  <c r="Y507" i="1"/>
  <c r="X507" i="1"/>
  <c r="Z507" i="1" s="1"/>
  <c r="AJ506" i="1"/>
  <c r="Y506" i="1"/>
  <c r="X506" i="1"/>
  <c r="Z506" i="1" s="1"/>
  <c r="AJ505" i="1"/>
  <c r="Y505" i="1"/>
  <c r="X505" i="1"/>
  <c r="Z505" i="1" s="1"/>
  <c r="AJ504" i="1"/>
  <c r="Y504" i="1"/>
  <c r="X504" i="1"/>
  <c r="Z504" i="1" s="1"/>
  <c r="AJ503" i="1"/>
  <c r="Y503" i="1"/>
  <c r="X503" i="1"/>
  <c r="Z503" i="1" s="1"/>
  <c r="AJ502" i="1"/>
  <c r="Y502" i="1"/>
  <c r="X502" i="1"/>
  <c r="Z502" i="1" s="1"/>
  <c r="AJ501" i="1"/>
  <c r="Y501" i="1"/>
  <c r="X501" i="1"/>
  <c r="Z501" i="1" s="1"/>
  <c r="AJ500" i="1"/>
  <c r="Y500" i="1"/>
  <c r="X500" i="1"/>
  <c r="Z500" i="1" s="1"/>
  <c r="AJ499" i="1"/>
  <c r="Y499" i="1"/>
  <c r="X499" i="1"/>
  <c r="Z499" i="1" s="1"/>
  <c r="AJ498" i="1"/>
  <c r="Y498" i="1"/>
  <c r="X498" i="1"/>
  <c r="Z498" i="1" s="1"/>
  <c r="AJ497" i="1"/>
  <c r="Y497" i="1"/>
  <c r="X497" i="1"/>
  <c r="Z497" i="1" s="1"/>
  <c r="AJ496" i="1"/>
  <c r="Z496" i="1"/>
  <c r="Y496" i="1"/>
  <c r="X496" i="1"/>
  <c r="AJ495" i="1"/>
  <c r="Y495" i="1"/>
  <c r="X495" i="1"/>
  <c r="Z495" i="1" s="1"/>
  <c r="AJ494" i="1"/>
  <c r="Y494" i="1"/>
  <c r="X494" i="1"/>
  <c r="Z494" i="1" s="1"/>
  <c r="AJ493" i="1"/>
  <c r="Y493" i="1"/>
  <c r="X493" i="1"/>
  <c r="Z493" i="1" s="1"/>
  <c r="AJ492" i="1"/>
  <c r="Y492" i="1"/>
  <c r="X492" i="1"/>
  <c r="Z492" i="1" s="1"/>
  <c r="AJ491" i="1"/>
  <c r="Y491" i="1"/>
  <c r="X491" i="1"/>
  <c r="Z491" i="1" s="1"/>
  <c r="AJ490" i="1"/>
  <c r="Y490" i="1"/>
  <c r="X490" i="1"/>
  <c r="Z490" i="1" s="1"/>
  <c r="AJ489" i="1"/>
  <c r="Y489" i="1"/>
  <c r="X489" i="1"/>
  <c r="Z489" i="1" s="1"/>
  <c r="AJ488" i="1"/>
  <c r="Y488" i="1"/>
  <c r="X488" i="1"/>
  <c r="Z488" i="1" s="1"/>
  <c r="AJ487" i="1"/>
  <c r="Y487" i="1"/>
  <c r="X487" i="1"/>
  <c r="Z487" i="1" s="1"/>
  <c r="AJ486" i="1"/>
  <c r="Y486" i="1"/>
  <c r="X486" i="1"/>
  <c r="Z486" i="1" s="1"/>
  <c r="AJ485" i="1"/>
  <c r="Y485" i="1"/>
  <c r="X485" i="1"/>
  <c r="Z485" i="1" s="1"/>
  <c r="AJ484" i="1"/>
  <c r="Y484" i="1"/>
  <c r="X484" i="1"/>
  <c r="Z484" i="1" s="1"/>
  <c r="AJ483" i="1"/>
  <c r="Y483" i="1"/>
  <c r="X483" i="1"/>
  <c r="Z483" i="1" s="1"/>
  <c r="AJ482" i="1"/>
  <c r="Y482" i="1"/>
  <c r="X482" i="1"/>
  <c r="Z482" i="1" s="1"/>
  <c r="AJ481" i="1"/>
  <c r="Y481" i="1"/>
  <c r="X481" i="1"/>
  <c r="Z481" i="1" s="1"/>
  <c r="AJ480" i="1"/>
  <c r="Y480" i="1"/>
  <c r="X480" i="1"/>
  <c r="Z480" i="1" s="1"/>
  <c r="AJ479" i="1"/>
  <c r="Y479" i="1"/>
  <c r="X479" i="1"/>
  <c r="Z479" i="1" s="1"/>
  <c r="AJ478" i="1"/>
  <c r="Y478" i="1"/>
  <c r="X478" i="1"/>
  <c r="Z478" i="1" s="1"/>
  <c r="AJ477" i="1"/>
  <c r="Y477" i="1"/>
  <c r="X477" i="1"/>
  <c r="Z477" i="1" s="1"/>
  <c r="AJ476" i="1"/>
  <c r="Y476" i="1"/>
  <c r="X476" i="1"/>
  <c r="Z476" i="1" s="1"/>
  <c r="AJ475" i="1"/>
  <c r="Y475" i="1"/>
  <c r="X475" i="1"/>
  <c r="Z475" i="1" s="1"/>
  <c r="AJ474" i="1"/>
  <c r="Y474" i="1"/>
  <c r="X474" i="1"/>
  <c r="Z474" i="1" s="1"/>
  <c r="AJ473" i="1"/>
  <c r="Y473" i="1"/>
  <c r="X473" i="1"/>
  <c r="Z473" i="1" s="1"/>
  <c r="AJ472" i="1"/>
  <c r="Y472" i="1"/>
  <c r="X472" i="1"/>
  <c r="Z472" i="1" s="1"/>
  <c r="AJ471" i="1"/>
  <c r="Y471" i="1"/>
  <c r="X471" i="1"/>
  <c r="Z471" i="1" s="1"/>
  <c r="AJ470" i="1"/>
  <c r="Y470" i="1"/>
  <c r="X470" i="1"/>
  <c r="Z470" i="1" s="1"/>
  <c r="AJ469" i="1"/>
  <c r="Y469" i="1"/>
  <c r="X469" i="1"/>
  <c r="Z469" i="1" s="1"/>
  <c r="AJ468" i="1"/>
  <c r="Y468" i="1"/>
  <c r="X468" i="1"/>
  <c r="Z468" i="1" s="1"/>
  <c r="AJ467" i="1"/>
  <c r="Y467" i="1"/>
  <c r="X467" i="1"/>
  <c r="Z467" i="1" s="1"/>
  <c r="AJ466" i="1"/>
  <c r="Y466" i="1"/>
  <c r="X466" i="1"/>
  <c r="Z466" i="1" s="1"/>
  <c r="AJ465" i="1"/>
  <c r="Y465" i="1"/>
  <c r="X465" i="1"/>
  <c r="Z465" i="1" s="1"/>
  <c r="AJ464" i="1"/>
  <c r="Y464" i="1"/>
  <c r="X464" i="1"/>
  <c r="Z464" i="1" s="1"/>
  <c r="AJ463" i="1"/>
  <c r="Y463" i="1"/>
  <c r="X463" i="1"/>
  <c r="Z463" i="1" s="1"/>
  <c r="AJ462" i="1"/>
  <c r="Y462" i="1"/>
  <c r="X462" i="1"/>
  <c r="Z462" i="1" s="1"/>
  <c r="AJ461" i="1"/>
  <c r="Y461" i="1"/>
  <c r="X461" i="1"/>
  <c r="Z461" i="1" s="1"/>
  <c r="AJ460" i="1"/>
  <c r="Y460" i="1"/>
  <c r="X460" i="1"/>
  <c r="Z460" i="1" s="1"/>
  <c r="AJ459" i="1"/>
  <c r="Y459" i="1"/>
  <c r="X459" i="1"/>
  <c r="Z459" i="1" s="1"/>
  <c r="AJ458" i="1"/>
  <c r="Y458" i="1"/>
  <c r="X458" i="1"/>
  <c r="Z458" i="1" s="1"/>
  <c r="AJ457" i="1"/>
  <c r="Y457" i="1"/>
  <c r="X457" i="1"/>
  <c r="Z457" i="1" s="1"/>
  <c r="AJ456" i="1"/>
  <c r="Y456" i="1"/>
  <c r="X456" i="1"/>
  <c r="Z456" i="1" s="1"/>
  <c r="AJ455" i="1"/>
  <c r="Y455" i="1"/>
  <c r="X455" i="1"/>
  <c r="Z455" i="1" s="1"/>
  <c r="AJ454" i="1"/>
  <c r="Y454" i="1"/>
  <c r="X454" i="1"/>
  <c r="Z454" i="1" s="1"/>
  <c r="AJ453" i="1"/>
  <c r="Y453" i="1"/>
  <c r="X453" i="1"/>
  <c r="Z453" i="1" s="1"/>
  <c r="AJ452" i="1"/>
  <c r="Y452" i="1"/>
  <c r="X452" i="1"/>
  <c r="Z452" i="1" s="1"/>
  <c r="AJ451" i="1"/>
  <c r="Y451" i="1"/>
  <c r="X451" i="1"/>
  <c r="Z451" i="1" s="1"/>
  <c r="AJ450" i="1"/>
  <c r="Y450" i="1"/>
  <c r="X450" i="1"/>
  <c r="Z450" i="1" s="1"/>
  <c r="AJ449" i="1"/>
  <c r="Y449" i="1"/>
  <c r="X449" i="1"/>
  <c r="Z449" i="1" s="1"/>
  <c r="AJ448" i="1"/>
  <c r="Y448" i="1"/>
  <c r="X448" i="1"/>
  <c r="Z448" i="1" s="1"/>
  <c r="AJ447" i="1"/>
  <c r="Y447" i="1"/>
  <c r="X447" i="1"/>
  <c r="Z447" i="1" s="1"/>
  <c r="AJ446" i="1"/>
  <c r="Y446" i="1"/>
  <c r="X446" i="1"/>
  <c r="Z446" i="1" s="1"/>
  <c r="AJ445" i="1"/>
  <c r="Y445" i="1"/>
  <c r="X445" i="1"/>
  <c r="Z445" i="1" s="1"/>
  <c r="AJ444" i="1"/>
  <c r="Y444" i="1"/>
  <c r="X444" i="1"/>
  <c r="Z444" i="1" s="1"/>
  <c r="AJ443" i="1"/>
  <c r="Y443" i="1"/>
  <c r="X443" i="1"/>
  <c r="Z443" i="1" s="1"/>
  <c r="AJ442" i="1"/>
  <c r="Y442" i="1"/>
  <c r="X442" i="1"/>
  <c r="Z442" i="1" s="1"/>
  <c r="AJ441" i="1"/>
  <c r="Y441" i="1"/>
  <c r="X441" i="1"/>
  <c r="Z441" i="1" s="1"/>
  <c r="AJ440" i="1"/>
  <c r="Y440" i="1"/>
  <c r="X440" i="1"/>
  <c r="Z440" i="1" s="1"/>
  <c r="AJ439" i="1"/>
  <c r="Y439" i="1"/>
  <c r="X439" i="1"/>
  <c r="Z439" i="1" s="1"/>
  <c r="AJ438" i="1"/>
  <c r="Y438" i="1"/>
  <c r="X438" i="1"/>
  <c r="Z438" i="1" s="1"/>
  <c r="AJ437" i="1"/>
  <c r="Y437" i="1"/>
  <c r="X437" i="1"/>
  <c r="Z437" i="1" s="1"/>
  <c r="AJ436" i="1"/>
  <c r="Y436" i="1"/>
  <c r="X436" i="1"/>
  <c r="Z436" i="1" s="1"/>
  <c r="AJ435" i="1"/>
  <c r="Y435" i="1"/>
  <c r="X435" i="1"/>
  <c r="Z435" i="1" s="1"/>
  <c r="AJ434" i="1"/>
  <c r="Y434" i="1"/>
  <c r="X434" i="1"/>
  <c r="Z434" i="1" s="1"/>
  <c r="AJ433" i="1"/>
  <c r="Y433" i="1"/>
  <c r="X433" i="1"/>
  <c r="Z433" i="1" s="1"/>
  <c r="AJ432" i="1"/>
  <c r="Y432" i="1"/>
  <c r="X432" i="1"/>
  <c r="Z432" i="1" s="1"/>
  <c r="AJ431" i="1"/>
  <c r="Y431" i="1"/>
  <c r="X431" i="1"/>
  <c r="Z431" i="1" s="1"/>
  <c r="AJ430" i="1"/>
  <c r="Y430" i="1"/>
  <c r="X430" i="1"/>
  <c r="Z430" i="1" s="1"/>
  <c r="AJ429" i="1"/>
  <c r="Y429" i="1"/>
  <c r="X429" i="1"/>
  <c r="Z429" i="1" s="1"/>
  <c r="AJ428" i="1"/>
  <c r="Y428" i="1"/>
  <c r="X428" i="1"/>
  <c r="Z428" i="1" s="1"/>
  <c r="AJ427" i="1"/>
  <c r="Y427" i="1"/>
  <c r="X427" i="1"/>
  <c r="Z427" i="1" s="1"/>
  <c r="AJ426" i="1"/>
  <c r="Y426" i="1"/>
  <c r="X426" i="1"/>
  <c r="Z426" i="1" s="1"/>
  <c r="AJ425" i="1"/>
  <c r="Y425" i="1"/>
  <c r="X425" i="1"/>
  <c r="Z425" i="1" s="1"/>
  <c r="AJ424" i="1"/>
  <c r="Y424" i="1"/>
  <c r="X424" i="1"/>
  <c r="Z424" i="1" s="1"/>
  <c r="AJ423" i="1"/>
  <c r="Y423" i="1"/>
  <c r="X423" i="1"/>
  <c r="Z423" i="1" s="1"/>
  <c r="AJ422" i="1"/>
  <c r="Y422" i="1"/>
  <c r="X422" i="1"/>
  <c r="Z422" i="1" s="1"/>
  <c r="AJ421" i="1"/>
  <c r="Y421" i="1"/>
  <c r="X421" i="1"/>
  <c r="Z421" i="1" s="1"/>
  <c r="AJ420" i="1"/>
  <c r="Y420" i="1"/>
  <c r="X420" i="1"/>
  <c r="Z420" i="1" s="1"/>
  <c r="AJ419" i="1"/>
  <c r="Y419" i="1"/>
  <c r="X419" i="1"/>
  <c r="Z419" i="1" s="1"/>
  <c r="AJ418" i="1"/>
  <c r="Y418" i="1"/>
  <c r="X418" i="1"/>
  <c r="Z418" i="1" s="1"/>
  <c r="AJ417" i="1"/>
  <c r="Y417" i="1"/>
  <c r="X417" i="1"/>
  <c r="Z417" i="1" s="1"/>
  <c r="AJ416" i="1"/>
  <c r="Y416" i="1"/>
  <c r="X416" i="1"/>
  <c r="Z416" i="1" s="1"/>
  <c r="AJ415" i="1"/>
  <c r="Y415" i="1"/>
  <c r="X415" i="1"/>
  <c r="Z415" i="1" s="1"/>
  <c r="AJ414" i="1"/>
  <c r="Y414" i="1"/>
  <c r="X414" i="1"/>
  <c r="Z414" i="1" s="1"/>
  <c r="AJ413" i="1"/>
  <c r="Y413" i="1"/>
  <c r="X413" i="1"/>
  <c r="Z413" i="1" s="1"/>
  <c r="AJ412" i="1"/>
  <c r="Y412" i="1"/>
  <c r="X412" i="1"/>
  <c r="Z412" i="1" s="1"/>
  <c r="AJ411" i="1"/>
  <c r="Y411" i="1"/>
  <c r="X411" i="1"/>
  <c r="Z411" i="1" s="1"/>
  <c r="AJ410" i="1"/>
  <c r="Y410" i="1"/>
  <c r="X410" i="1"/>
  <c r="Z410" i="1" s="1"/>
  <c r="AJ409" i="1"/>
  <c r="Y409" i="1"/>
  <c r="X409" i="1"/>
  <c r="Z409" i="1" s="1"/>
  <c r="AJ408" i="1"/>
  <c r="Y408" i="1"/>
  <c r="X408" i="1"/>
  <c r="Z408" i="1" s="1"/>
  <c r="AJ407" i="1"/>
  <c r="Y407" i="1"/>
  <c r="X407" i="1"/>
  <c r="Z407" i="1" s="1"/>
  <c r="AJ406" i="1"/>
  <c r="Y406" i="1"/>
  <c r="X406" i="1"/>
  <c r="Z406" i="1" s="1"/>
  <c r="AJ405" i="1"/>
  <c r="Y405" i="1"/>
  <c r="X405" i="1"/>
  <c r="Z405" i="1" s="1"/>
  <c r="AJ404" i="1"/>
  <c r="Y404" i="1"/>
  <c r="X404" i="1"/>
  <c r="Z404" i="1" s="1"/>
  <c r="AJ403" i="1"/>
  <c r="Y403" i="1"/>
  <c r="X403" i="1"/>
  <c r="Z403" i="1" s="1"/>
  <c r="AJ402" i="1"/>
  <c r="Y402" i="1"/>
  <c r="X402" i="1"/>
  <c r="Z402" i="1" s="1"/>
  <c r="AJ401" i="1"/>
  <c r="Y401" i="1"/>
  <c r="X401" i="1"/>
  <c r="Z401" i="1" s="1"/>
  <c r="AJ400" i="1"/>
  <c r="Y400" i="1"/>
  <c r="X400" i="1"/>
  <c r="Z400" i="1" s="1"/>
  <c r="AJ399" i="1"/>
  <c r="Y399" i="1"/>
  <c r="X399" i="1"/>
  <c r="Z399" i="1" s="1"/>
  <c r="AJ398" i="1"/>
  <c r="Y398" i="1"/>
  <c r="X398" i="1"/>
  <c r="Z398" i="1" s="1"/>
  <c r="AJ397" i="1"/>
  <c r="Y397" i="1"/>
  <c r="X397" i="1"/>
  <c r="Z397" i="1" s="1"/>
  <c r="AJ396" i="1"/>
  <c r="Y396" i="1"/>
  <c r="X396" i="1"/>
  <c r="Z396" i="1" s="1"/>
  <c r="AJ395" i="1"/>
  <c r="Y395" i="1"/>
  <c r="X395" i="1"/>
  <c r="Z395" i="1" s="1"/>
  <c r="AJ394" i="1"/>
  <c r="Y394" i="1"/>
  <c r="X394" i="1"/>
  <c r="Z394" i="1" s="1"/>
  <c r="AJ393" i="1"/>
  <c r="Y393" i="1"/>
  <c r="X393" i="1"/>
  <c r="Z393" i="1" s="1"/>
  <c r="AJ392" i="1"/>
  <c r="Y392" i="1"/>
  <c r="X392" i="1"/>
  <c r="Z392" i="1" s="1"/>
  <c r="AJ391" i="1"/>
  <c r="Y391" i="1"/>
  <c r="X391" i="1"/>
  <c r="Z391" i="1" s="1"/>
  <c r="AJ390" i="1"/>
  <c r="Y390" i="1"/>
  <c r="X390" i="1"/>
  <c r="Z390" i="1" s="1"/>
  <c r="AJ389" i="1"/>
  <c r="Y389" i="1"/>
  <c r="X389" i="1"/>
  <c r="Z389" i="1" s="1"/>
  <c r="AJ388" i="1"/>
  <c r="Y388" i="1"/>
  <c r="X388" i="1"/>
  <c r="Z388" i="1" s="1"/>
  <c r="AJ387" i="1"/>
  <c r="Y387" i="1"/>
  <c r="X387" i="1"/>
  <c r="Z387" i="1" s="1"/>
  <c r="AJ386" i="1"/>
  <c r="Y386" i="1"/>
  <c r="X386" i="1"/>
  <c r="Z386" i="1" s="1"/>
  <c r="AJ385" i="1"/>
  <c r="Y385" i="1"/>
  <c r="X385" i="1"/>
  <c r="Z385" i="1" s="1"/>
  <c r="AJ384" i="1"/>
  <c r="Y384" i="1"/>
  <c r="X384" i="1"/>
  <c r="Z384" i="1" s="1"/>
  <c r="AJ383" i="1"/>
  <c r="Y383" i="1"/>
  <c r="X383" i="1"/>
  <c r="Z383" i="1" s="1"/>
  <c r="AJ382" i="1"/>
  <c r="Y382" i="1"/>
  <c r="X382" i="1"/>
  <c r="Z382" i="1" s="1"/>
  <c r="AJ381" i="1"/>
  <c r="Y381" i="1"/>
  <c r="X381" i="1"/>
  <c r="Z381" i="1" s="1"/>
  <c r="AJ380" i="1"/>
  <c r="Y380" i="1"/>
  <c r="X380" i="1"/>
  <c r="Z380" i="1" s="1"/>
  <c r="AJ379" i="1"/>
  <c r="Y379" i="1"/>
  <c r="X379" i="1"/>
  <c r="Z379" i="1" s="1"/>
  <c r="AJ378" i="1"/>
  <c r="Y378" i="1"/>
  <c r="X378" i="1"/>
  <c r="Z378" i="1" s="1"/>
  <c r="AJ377" i="1"/>
  <c r="Y377" i="1"/>
  <c r="X377" i="1"/>
  <c r="Z377" i="1" s="1"/>
  <c r="AJ376" i="1"/>
  <c r="Y376" i="1"/>
  <c r="X376" i="1"/>
  <c r="Z376" i="1" s="1"/>
  <c r="AJ375" i="1"/>
  <c r="Y375" i="1"/>
  <c r="X375" i="1"/>
  <c r="Z375" i="1" s="1"/>
  <c r="AJ374" i="1"/>
  <c r="Y374" i="1"/>
  <c r="X374" i="1"/>
  <c r="Z374" i="1" s="1"/>
  <c r="AJ373" i="1"/>
  <c r="Y373" i="1"/>
  <c r="X373" i="1"/>
  <c r="Z373" i="1" s="1"/>
  <c r="AJ372" i="1"/>
  <c r="Y372" i="1"/>
  <c r="X372" i="1"/>
  <c r="Z372" i="1" s="1"/>
  <c r="AJ371" i="1"/>
  <c r="Y371" i="1"/>
  <c r="X371" i="1"/>
  <c r="Z371" i="1" s="1"/>
  <c r="AJ370" i="1"/>
  <c r="Y370" i="1"/>
  <c r="X370" i="1"/>
  <c r="Z370" i="1" s="1"/>
  <c r="AJ369" i="1"/>
  <c r="Y369" i="1"/>
  <c r="X369" i="1"/>
  <c r="Z369" i="1" s="1"/>
  <c r="AJ368" i="1"/>
  <c r="Y368" i="1"/>
  <c r="X368" i="1"/>
  <c r="Z368" i="1" s="1"/>
  <c r="AJ367" i="1"/>
  <c r="Y367" i="1"/>
  <c r="X367" i="1"/>
  <c r="Z367" i="1" s="1"/>
  <c r="AJ366" i="1"/>
  <c r="Y366" i="1"/>
  <c r="X366" i="1"/>
  <c r="Z366" i="1" s="1"/>
  <c r="AJ365" i="1"/>
  <c r="Y365" i="1"/>
  <c r="X365" i="1"/>
  <c r="Z365" i="1" s="1"/>
  <c r="AJ364" i="1"/>
  <c r="Y364" i="1"/>
  <c r="X364" i="1"/>
  <c r="Z364" i="1" s="1"/>
  <c r="AJ363" i="1"/>
  <c r="Y363" i="1"/>
  <c r="X363" i="1"/>
  <c r="Z363" i="1" s="1"/>
  <c r="AJ362" i="1"/>
  <c r="Y362" i="1"/>
  <c r="X362" i="1"/>
  <c r="Z362" i="1" s="1"/>
  <c r="AJ361" i="1"/>
  <c r="Y361" i="1"/>
  <c r="X361" i="1"/>
  <c r="Z361" i="1" s="1"/>
  <c r="AJ360" i="1"/>
  <c r="Y360" i="1"/>
  <c r="X360" i="1"/>
  <c r="Z360" i="1" s="1"/>
  <c r="AJ359" i="1"/>
  <c r="Y359" i="1"/>
  <c r="X359" i="1"/>
  <c r="Z359" i="1" s="1"/>
  <c r="AJ358" i="1"/>
  <c r="Y358" i="1"/>
  <c r="X358" i="1"/>
  <c r="Z358" i="1" s="1"/>
  <c r="AJ357" i="1"/>
  <c r="Y357" i="1"/>
  <c r="X357" i="1"/>
  <c r="Z357" i="1" s="1"/>
  <c r="AJ356" i="1"/>
  <c r="Y356" i="1"/>
  <c r="X356" i="1"/>
  <c r="Z356" i="1" s="1"/>
  <c r="AJ355" i="1"/>
  <c r="Y355" i="1"/>
  <c r="X355" i="1"/>
  <c r="Z355" i="1" s="1"/>
  <c r="AJ354" i="1"/>
  <c r="Y354" i="1"/>
  <c r="X354" i="1"/>
  <c r="Z354" i="1" s="1"/>
  <c r="AJ353" i="1"/>
  <c r="Y353" i="1"/>
  <c r="X353" i="1"/>
  <c r="Z353" i="1" s="1"/>
  <c r="AJ352" i="1"/>
  <c r="Y352" i="1"/>
  <c r="X352" i="1"/>
  <c r="Z352" i="1" s="1"/>
  <c r="AJ351" i="1"/>
  <c r="Y351" i="1"/>
  <c r="X351" i="1"/>
  <c r="Z351" i="1" s="1"/>
  <c r="AJ350" i="1"/>
  <c r="Y350" i="1"/>
  <c r="X350" i="1"/>
  <c r="Z350" i="1" s="1"/>
  <c r="AJ349" i="1"/>
  <c r="Y349" i="1"/>
  <c r="X349" i="1"/>
  <c r="Z349" i="1" s="1"/>
  <c r="AJ348" i="1"/>
  <c r="Y348" i="1"/>
  <c r="X348" i="1"/>
  <c r="Z348" i="1" s="1"/>
  <c r="AJ347" i="1"/>
  <c r="Y347" i="1"/>
  <c r="X347" i="1"/>
  <c r="Z347" i="1" s="1"/>
  <c r="AJ346" i="1"/>
  <c r="Y346" i="1"/>
  <c r="X346" i="1"/>
  <c r="Z346" i="1" s="1"/>
  <c r="AJ345" i="1"/>
  <c r="Y345" i="1"/>
  <c r="X345" i="1"/>
  <c r="Z345" i="1" s="1"/>
  <c r="AJ344" i="1"/>
  <c r="Y344" i="1"/>
  <c r="X344" i="1"/>
  <c r="Z344" i="1" s="1"/>
  <c r="AJ343" i="1"/>
  <c r="Y343" i="1"/>
  <c r="X343" i="1"/>
  <c r="Z343" i="1" s="1"/>
  <c r="AJ342" i="1"/>
  <c r="Y342" i="1"/>
  <c r="X342" i="1"/>
  <c r="Z342" i="1" s="1"/>
  <c r="AJ341" i="1"/>
  <c r="Y341" i="1"/>
  <c r="X341" i="1"/>
  <c r="Z341" i="1" s="1"/>
  <c r="AJ340" i="1"/>
  <c r="Y340" i="1"/>
  <c r="X340" i="1"/>
  <c r="Z340" i="1" s="1"/>
  <c r="AJ339" i="1"/>
  <c r="Y339" i="1"/>
  <c r="X339" i="1"/>
  <c r="Z339" i="1" s="1"/>
  <c r="AJ338" i="1"/>
  <c r="Y338" i="1"/>
  <c r="X338" i="1"/>
  <c r="Z338" i="1" s="1"/>
  <c r="AJ337" i="1"/>
  <c r="Y337" i="1"/>
  <c r="X337" i="1"/>
  <c r="Z337" i="1" s="1"/>
  <c r="AJ336" i="1"/>
  <c r="Y336" i="1"/>
  <c r="X336" i="1"/>
  <c r="Z336" i="1" s="1"/>
  <c r="AJ335" i="1"/>
  <c r="Y335" i="1"/>
  <c r="X335" i="1"/>
  <c r="Z335" i="1" s="1"/>
  <c r="AJ334" i="1"/>
  <c r="Y334" i="1"/>
  <c r="X334" i="1"/>
  <c r="Z334" i="1" s="1"/>
  <c r="AJ333" i="1"/>
  <c r="Y333" i="1"/>
  <c r="X333" i="1"/>
  <c r="Z333" i="1" s="1"/>
  <c r="AJ332" i="1"/>
  <c r="Y332" i="1"/>
  <c r="X332" i="1"/>
  <c r="Z332" i="1" s="1"/>
  <c r="AJ331" i="1"/>
  <c r="Y331" i="1"/>
  <c r="X331" i="1"/>
  <c r="Z331" i="1" s="1"/>
  <c r="AJ330" i="1"/>
  <c r="Y330" i="1"/>
  <c r="X330" i="1"/>
  <c r="Z330" i="1" s="1"/>
  <c r="AJ329" i="1"/>
  <c r="Y329" i="1"/>
  <c r="X329" i="1"/>
  <c r="Z329" i="1" s="1"/>
  <c r="AJ328" i="1"/>
  <c r="Y328" i="1"/>
  <c r="X328" i="1"/>
  <c r="Z328" i="1" s="1"/>
  <c r="AJ327" i="1"/>
  <c r="Y327" i="1"/>
  <c r="X327" i="1"/>
  <c r="Z327" i="1" s="1"/>
  <c r="AJ326" i="1"/>
  <c r="Y326" i="1"/>
  <c r="X326" i="1"/>
  <c r="Z326" i="1" s="1"/>
  <c r="AJ325" i="1"/>
  <c r="Y325" i="1"/>
  <c r="X325" i="1"/>
  <c r="Z325" i="1" s="1"/>
  <c r="AJ324" i="1"/>
  <c r="Y324" i="1"/>
  <c r="X324" i="1"/>
  <c r="Z324" i="1" s="1"/>
  <c r="AJ323" i="1"/>
  <c r="Y323" i="1"/>
  <c r="X323" i="1"/>
  <c r="Z323" i="1" s="1"/>
  <c r="AJ322" i="1"/>
  <c r="Y322" i="1"/>
  <c r="X322" i="1"/>
  <c r="Z322" i="1" s="1"/>
  <c r="AJ321" i="1"/>
  <c r="Y321" i="1"/>
  <c r="X321" i="1"/>
  <c r="Z321" i="1" s="1"/>
  <c r="AJ320" i="1"/>
  <c r="Y320" i="1"/>
  <c r="X320" i="1"/>
  <c r="Z320" i="1" s="1"/>
  <c r="AJ319" i="1"/>
  <c r="Y319" i="1"/>
  <c r="X319" i="1"/>
  <c r="Z319" i="1" s="1"/>
  <c r="AJ318" i="1"/>
  <c r="Y318" i="1"/>
  <c r="X318" i="1"/>
  <c r="Z318" i="1" s="1"/>
  <c r="AJ317" i="1"/>
  <c r="Y317" i="1"/>
  <c r="X317" i="1"/>
  <c r="Z317" i="1" s="1"/>
  <c r="AJ316" i="1"/>
  <c r="Y316" i="1"/>
  <c r="X316" i="1"/>
  <c r="Z316" i="1" s="1"/>
  <c r="AJ315" i="1"/>
  <c r="Y315" i="1"/>
  <c r="X315" i="1"/>
  <c r="Z315" i="1" s="1"/>
  <c r="AJ314" i="1"/>
  <c r="Y314" i="1"/>
  <c r="X314" i="1"/>
  <c r="Z314" i="1" s="1"/>
  <c r="AJ313" i="1"/>
  <c r="Y313" i="1"/>
  <c r="X313" i="1"/>
  <c r="Z313" i="1" s="1"/>
  <c r="AJ312" i="1"/>
  <c r="Y312" i="1"/>
  <c r="X312" i="1"/>
  <c r="Z312" i="1" s="1"/>
  <c r="AJ311" i="1"/>
  <c r="Y311" i="1"/>
  <c r="X311" i="1"/>
  <c r="Z311" i="1" s="1"/>
  <c r="AJ310" i="1"/>
  <c r="Y310" i="1"/>
  <c r="X310" i="1"/>
  <c r="Z310" i="1" s="1"/>
  <c r="AJ309" i="1"/>
  <c r="Y309" i="1"/>
  <c r="X309" i="1"/>
  <c r="Z309" i="1" s="1"/>
  <c r="AJ308" i="1"/>
  <c r="Y308" i="1"/>
  <c r="X308" i="1"/>
  <c r="Z308" i="1" s="1"/>
  <c r="AJ307" i="1"/>
  <c r="Y307" i="1"/>
  <c r="X307" i="1"/>
  <c r="Z307" i="1" s="1"/>
  <c r="AJ306" i="1"/>
  <c r="Y306" i="1"/>
  <c r="X306" i="1"/>
  <c r="Z306" i="1" s="1"/>
  <c r="AJ305" i="1"/>
  <c r="Y305" i="1"/>
  <c r="X305" i="1"/>
  <c r="Z305" i="1" s="1"/>
  <c r="AJ304" i="1"/>
  <c r="Y304" i="1"/>
  <c r="X304" i="1"/>
  <c r="Z304" i="1" s="1"/>
  <c r="AJ303" i="1"/>
  <c r="Y303" i="1"/>
  <c r="X303" i="1"/>
  <c r="Z303" i="1" s="1"/>
  <c r="AJ302" i="1"/>
  <c r="Y302" i="1"/>
  <c r="X302" i="1"/>
  <c r="Z302" i="1" s="1"/>
  <c r="AJ301" i="1"/>
  <c r="Y301" i="1"/>
  <c r="X301" i="1"/>
  <c r="Z301" i="1" s="1"/>
  <c r="AJ300" i="1"/>
  <c r="Y300" i="1"/>
  <c r="X300" i="1"/>
  <c r="Z300" i="1" s="1"/>
  <c r="AJ299" i="1"/>
  <c r="Y299" i="1"/>
  <c r="X299" i="1"/>
  <c r="Z299" i="1" s="1"/>
  <c r="AJ298" i="1"/>
  <c r="Y298" i="1"/>
  <c r="X298" i="1"/>
  <c r="Z298" i="1" s="1"/>
  <c r="AJ297" i="1"/>
  <c r="Y297" i="1"/>
  <c r="X297" i="1"/>
  <c r="Z297" i="1" s="1"/>
  <c r="AJ296" i="1"/>
  <c r="Y296" i="1"/>
  <c r="X296" i="1"/>
  <c r="Z296" i="1" s="1"/>
  <c r="AJ295" i="1"/>
  <c r="Y295" i="1"/>
  <c r="X295" i="1"/>
  <c r="Z295" i="1" s="1"/>
  <c r="AJ294" i="1"/>
  <c r="Y294" i="1"/>
  <c r="X294" i="1"/>
  <c r="Z294" i="1" s="1"/>
  <c r="AJ293" i="1"/>
  <c r="Y293" i="1"/>
  <c r="X293" i="1"/>
  <c r="Z293" i="1" s="1"/>
  <c r="AJ292" i="1"/>
  <c r="Y292" i="1"/>
  <c r="X292" i="1"/>
  <c r="Z292" i="1" s="1"/>
  <c r="AJ291" i="1"/>
  <c r="Y291" i="1"/>
  <c r="X291" i="1"/>
  <c r="Z291" i="1" s="1"/>
  <c r="AJ290" i="1"/>
  <c r="Y290" i="1"/>
  <c r="X290" i="1"/>
  <c r="Z290" i="1" s="1"/>
  <c r="AJ289" i="1"/>
  <c r="Y289" i="1"/>
  <c r="X289" i="1"/>
  <c r="Z289" i="1" s="1"/>
  <c r="AJ288" i="1"/>
  <c r="Y288" i="1"/>
  <c r="X288" i="1"/>
  <c r="Z288" i="1" s="1"/>
  <c r="AJ287" i="1"/>
  <c r="Y287" i="1"/>
  <c r="X287" i="1"/>
  <c r="Z287" i="1" s="1"/>
  <c r="AJ286" i="1"/>
  <c r="Y286" i="1"/>
  <c r="X286" i="1"/>
  <c r="Z286" i="1" s="1"/>
  <c r="AJ285" i="1"/>
  <c r="Y285" i="1"/>
  <c r="X285" i="1"/>
  <c r="Z285" i="1" s="1"/>
  <c r="AJ284" i="1"/>
  <c r="Y284" i="1"/>
  <c r="X284" i="1"/>
  <c r="Z284" i="1" s="1"/>
  <c r="AJ283" i="1"/>
  <c r="AH283" i="1"/>
  <c r="Y283" i="1"/>
  <c r="X283" i="1"/>
  <c r="AJ282" i="1"/>
  <c r="AH282" i="1"/>
  <c r="Y282" i="1"/>
  <c r="X282" i="1"/>
  <c r="AJ281" i="1"/>
  <c r="AH281" i="1"/>
  <c r="Y281" i="1"/>
  <c r="X281" i="1"/>
  <c r="AJ280" i="1"/>
  <c r="AH280" i="1"/>
  <c r="Y280" i="1"/>
  <c r="X280" i="1"/>
  <c r="AJ279" i="1"/>
  <c r="AH279" i="1"/>
  <c r="Y279" i="1"/>
  <c r="X279" i="1"/>
  <c r="AJ278" i="1"/>
  <c r="AH278" i="1"/>
  <c r="Y278" i="1"/>
  <c r="X278" i="1"/>
  <c r="AJ277" i="1"/>
  <c r="AH277" i="1"/>
  <c r="Y277" i="1"/>
  <c r="X277" i="1"/>
  <c r="AJ276" i="1"/>
  <c r="AH276" i="1"/>
  <c r="Y276" i="1"/>
  <c r="X276" i="1"/>
  <c r="AJ275" i="1"/>
  <c r="AH275" i="1"/>
  <c r="Y275" i="1"/>
  <c r="X275" i="1"/>
  <c r="AJ274" i="1"/>
  <c r="AH274" i="1"/>
  <c r="Y274" i="1"/>
  <c r="X274" i="1"/>
  <c r="AJ273" i="1"/>
  <c r="AH273" i="1"/>
  <c r="Y273" i="1"/>
  <c r="X273" i="1"/>
  <c r="AH272" i="1"/>
  <c r="Y272" i="1"/>
  <c r="X272" i="1"/>
  <c r="AJ271" i="1"/>
  <c r="AH271" i="1"/>
  <c r="Y271" i="1"/>
  <c r="X271" i="1"/>
  <c r="AJ270" i="1"/>
  <c r="AH270" i="1"/>
  <c r="Y270" i="1"/>
  <c r="X270" i="1"/>
  <c r="AJ269" i="1"/>
  <c r="AH269" i="1"/>
  <c r="Y269" i="1"/>
  <c r="X269" i="1"/>
  <c r="AJ268" i="1"/>
  <c r="AH268" i="1"/>
  <c r="Y268" i="1"/>
  <c r="X268" i="1"/>
  <c r="AJ267" i="1"/>
  <c r="AH267" i="1"/>
  <c r="Y267" i="1"/>
  <c r="X267" i="1"/>
  <c r="AJ266" i="1"/>
  <c r="AH266" i="1"/>
  <c r="Y266" i="1"/>
  <c r="X266" i="1"/>
  <c r="AJ265" i="1"/>
  <c r="AH265" i="1"/>
  <c r="Y265" i="1"/>
  <c r="X265" i="1"/>
  <c r="AJ264" i="1"/>
  <c r="AH264" i="1"/>
  <c r="Y264" i="1"/>
  <c r="X264" i="1"/>
  <c r="AJ263" i="1"/>
  <c r="AH263" i="1"/>
  <c r="Y263" i="1"/>
  <c r="X263" i="1"/>
  <c r="AJ262" i="1"/>
  <c r="AH262" i="1"/>
  <c r="Y262" i="1"/>
  <c r="X262" i="1"/>
  <c r="AJ261" i="1"/>
  <c r="AH261" i="1"/>
  <c r="Y261" i="1"/>
  <c r="X261" i="1"/>
  <c r="AJ260" i="1"/>
  <c r="AH260" i="1"/>
  <c r="Y260" i="1"/>
  <c r="X260" i="1"/>
  <c r="AJ259" i="1"/>
  <c r="AH259" i="1"/>
  <c r="Y259" i="1"/>
  <c r="X259" i="1"/>
  <c r="AJ258" i="1"/>
  <c r="AH258" i="1"/>
  <c r="Y258" i="1"/>
  <c r="X258" i="1"/>
  <c r="AJ257" i="1"/>
  <c r="AH257" i="1"/>
  <c r="Y257" i="1"/>
  <c r="X257" i="1"/>
  <c r="AJ256" i="1"/>
  <c r="AH256" i="1"/>
  <c r="Y256" i="1"/>
  <c r="X256" i="1"/>
  <c r="AJ255" i="1"/>
  <c r="AH255" i="1"/>
  <c r="Y255" i="1"/>
  <c r="X255" i="1"/>
  <c r="AJ254" i="1"/>
  <c r="AH254" i="1"/>
  <c r="Y254" i="1"/>
  <c r="X254" i="1"/>
  <c r="AJ253" i="1"/>
  <c r="AH253" i="1"/>
  <c r="Y253" i="1"/>
  <c r="X253" i="1"/>
  <c r="AJ252" i="1"/>
  <c r="AH252" i="1"/>
  <c r="Y252" i="1"/>
  <c r="X252" i="1"/>
  <c r="AJ251" i="1"/>
  <c r="AH251" i="1"/>
  <c r="Y251" i="1"/>
  <c r="X251" i="1"/>
  <c r="AJ250" i="1"/>
  <c r="AH250" i="1"/>
  <c r="Y250" i="1"/>
  <c r="X250" i="1"/>
  <c r="AJ249" i="1"/>
  <c r="AH249" i="1"/>
  <c r="Y249" i="1"/>
  <c r="X249" i="1"/>
  <c r="AJ248" i="1"/>
  <c r="AH248" i="1"/>
  <c r="Y248" i="1"/>
  <c r="X248" i="1"/>
  <c r="AJ247" i="1"/>
  <c r="AH247" i="1"/>
  <c r="Y247" i="1"/>
  <c r="X247" i="1"/>
  <c r="AJ246" i="1"/>
  <c r="AH246" i="1"/>
  <c r="Y246" i="1"/>
  <c r="X246" i="1"/>
  <c r="AJ245" i="1"/>
  <c r="AH245" i="1"/>
  <c r="Y245" i="1"/>
  <c r="X245" i="1"/>
  <c r="AJ244" i="1"/>
  <c r="AH244" i="1"/>
  <c r="Y244" i="1"/>
  <c r="X244" i="1"/>
  <c r="AJ243" i="1"/>
  <c r="AH243" i="1"/>
  <c r="Y243" i="1"/>
  <c r="X243" i="1"/>
  <c r="AJ242" i="1"/>
  <c r="AH242" i="1"/>
  <c r="Y242" i="1"/>
  <c r="X242" i="1"/>
  <c r="AJ241" i="1"/>
  <c r="AH241" i="1"/>
  <c r="Y241" i="1"/>
  <c r="X241" i="1"/>
  <c r="AJ240" i="1"/>
  <c r="AH240" i="1"/>
  <c r="Y240" i="1"/>
  <c r="X240" i="1"/>
  <c r="AJ239" i="1"/>
  <c r="AH239" i="1"/>
  <c r="Y239" i="1"/>
  <c r="X239" i="1"/>
  <c r="AJ238" i="1"/>
  <c r="AH238" i="1"/>
  <c r="Y238" i="1"/>
  <c r="X238" i="1"/>
  <c r="AJ237" i="1"/>
  <c r="AH237" i="1"/>
  <c r="Y237" i="1"/>
  <c r="X237" i="1"/>
  <c r="AJ236" i="1"/>
  <c r="AH236" i="1"/>
  <c r="Y236" i="1"/>
  <c r="X236" i="1"/>
  <c r="AJ235" i="1"/>
  <c r="AH235" i="1"/>
  <c r="Y235" i="1"/>
  <c r="X235" i="1"/>
  <c r="AJ234" i="1"/>
  <c r="AH234" i="1"/>
  <c r="Y234" i="1"/>
  <c r="X234" i="1"/>
  <c r="AJ233" i="1"/>
  <c r="Y233" i="1"/>
  <c r="X233" i="1"/>
  <c r="Z233" i="1" s="1"/>
  <c r="AJ232" i="1"/>
  <c r="Y232" i="1"/>
  <c r="X232" i="1"/>
  <c r="Z232" i="1" s="1"/>
  <c r="AJ231" i="1"/>
  <c r="Y231" i="1"/>
  <c r="X231" i="1"/>
  <c r="Z231" i="1" s="1"/>
  <c r="AJ230" i="1"/>
  <c r="Y230" i="1"/>
  <c r="X230" i="1"/>
  <c r="Z230" i="1" s="1"/>
  <c r="AJ229" i="1"/>
  <c r="Y229" i="1"/>
  <c r="X229" i="1"/>
  <c r="Z229" i="1" s="1"/>
  <c r="AJ228" i="1"/>
  <c r="Y228" i="1"/>
  <c r="X228" i="1"/>
  <c r="Z228" i="1" s="1"/>
  <c r="AJ227" i="1"/>
  <c r="Y227" i="1"/>
  <c r="X227" i="1"/>
  <c r="Z227" i="1" s="1"/>
  <c r="AJ226" i="1"/>
  <c r="Y226" i="1"/>
  <c r="X226" i="1"/>
  <c r="Z226" i="1" s="1"/>
  <c r="AJ225" i="1"/>
  <c r="Y225" i="1"/>
  <c r="X225" i="1"/>
  <c r="Z225" i="1" s="1"/>
  <c r="AJ224" i="1"/>
  <c r="Y224" i="1"/>
  <c r="X224" i="1"/>
  <c r="Z224" i="1" s="1"/>
  <c r="AJ223" i="1"/>
  <c r="Y223" i="1"/>
  <c r="X223" i="1"/>
  <c r="Z223" i="1" s="1"/>
  <c r="AJ222" i="1"/>
  <c r="Y222" i="1"/>
  <c r="X222" i="1"/>
  <c r="Z222" i="1" s="1"/>
  <c r="AJ221" i="1"/>
  <c r="Y221" i="1"/>
  <c r="X221" i="1"/>
  <c r="Z221" i="1" s="1"/>
  <c r="AJ220" i="1"/>
  <c r="Y220" i="1"/>
  <c r="X220" i="1"/>
  <c r="Z220" i="1" s="1"/>
  <c r="AJ219" i="1"/>
  <c r="Y219" i="1"/>
  <c r="X219" i="1"/>
  <c r="Z219" i="1" s="1"/>
  <c r="AJ218" i="1"/>
  <c r="Y218" i="1"/>
  <c r="X218" i="1"/>
  <c r="Z218" i="1" s="1"/>
  <c r="AJ217" i="1"/>
  <c r="Y217" i="1"/>
  <c r="X217" i="1"/>
  <c r="Z217" i="1" s="1"/>
  <c r="AJ216" i="1"/>
  <c r="Y216" i="1"/>
  <c r="X216" i="1"/>
  <c r="Z216" i="1" s="1"/>
  <c r="AJ215" i="1"/>
  <c r="Y215" i="1"/>
  <c r="X215" i="1"/>
  <c r="Z215" i="1" s="1"/>
  <c r="AJ214" i="1"/>
  <c r="Y214" i="1"/>
  <c r="X214" i="1"/>
  <c r="Z214" i="1" s="1"/>
  <c r="AJ213" i="1"/>
  <c r="Y213" i="1"/>
  <c r="X213" i="1"/>
  <c r="Z213" i="1" s="1"/>
  <c r="AJ212" i="1"/>
  <c r="Y212" i="1"/>
  <c r="X212" i="1"/>
  <c r="Z212" i="1" s="1"/>
  <c r="AJ211" i="1"/>
  <c r="Y211" i="1"/>
  <c r="X211" i="1"/>
  <c r="Z211" i="1" s="1"/>
  <c r="AJ210" i="1"/>
  <c r="Y210" i="1"/>
  <c r="X210" i="1"/>
  <c r="Z210" i="1" s="1"/>
  <c r="AJ209" i="1"/>
  <c r="Y209" i="1"/>
  <c r="X209" i="1"/>
  <c r="Z209" i="1" s="1"/>
  <c r="AJ208" i="1"/>
  <c r="Y208" i="1"/>
  <c r="X208" i="1"/>
  <c r="Z208" i="1" s="1"/>
  <c r="AJ207" i="1"/>
  <c r="AH207" i="1"/>
  <c r="Y207" i="1"/>
  <c r="X207" i="1"/>
  <c r="AJ206" i="1"/>
  <c r="Y206" i="1"/>
  <c r="X206" i="1"/>
  <c r="Z206" i="1" s="1"/>
  <c r="AJ205" i="1"/>
  <c r="Y205" i="1"/>
  <c r="X205" i="1"/>
  <c r="Z205" i="1" s="1"/>
  <c r="AJ204" i="1"/>
  <c r="Y204" i="1"/>
  <c r="X204" i="1"/>
  <c r="Z204" i="1" s="1"/>
  <c r="AJ203" i="1"/>
  <c r="Y203" i="1"/>
  <c r="X203" i="1"/>
  <c r="Z203" i="1" s="1"/>
  <c r="AJ202" i="1"/>
  <c r="Y202" i="1"/>
  <c r="X202" i="1"/>
  <c r="Z202" i="1" s="1"/>
  <c r="AJ201" i="1"/>
  <c r="Y201" i="1"/>
  <c r="X201" i="1"/>
  <c r="Z201" i="1" s="1"/>
  <c r="AJ200" i="1"/>
  <c r="Y200" i="1"/>
  <c r="X200" i="1"/>
  <c r="Z200" i="1" s="1"/>
  <c r="AJ199" i="1"/>
  <c r="Y199" i="1"/>
  <c r="X199" i="1"/>
  <c r="Z199" i="1" s="1"/>
  <c r="AJ198" i="1"/>
  <c r="Y198" i="1"/>
  <c r="X198" i="1"/>
  <c r="Z198" i="1" s="1"/>
  <c r="AJ197" i="1"/>
  <c r="Y197" i="1"/>
  <c r="X197" i="1"/>
  <c r="Z197" i="1" s="1"/>
  <c r="AJ196" i="1"/>
  <c r="Y196" i="1"/>
  <c r="X196" i="1"/>
  <c r="Z196" i="1" s="1"/>
  <c r="AJ195" i="1"/>
  <c r="Y195" i="1"/>
  <c r="X195" i="1"/>
  <c r="Z195" i="1" s="1"/>
  <c r="AJ194" i="1"/>
  <c r="Y194" i="1"/>
  <c r="X194" i="1"/>
  <c r="Z194" i="1" s="1"/>
  <c r="AJ193" i="1"/>
  <c r="Y193" i="1"/>
  <c r="X193" i="1"/>
  <c r="Z193" i="1" s="1"/>
  <c r="AJ192" i="1"/>
  <c r="Y192" i="1"/>
  <c r="X192" i="1"/>
  <c r="Z192" i="1" s="1"/>
  <c r="AJ191" i="1"/>
  <c r="Y191" i="1"/>
  <c r="X191" i="1"/>
  <c r="Z191" i="1" s="1"/>
  <c r="AJ190" i="1"/>
  <c r="Y190" i="1"/>
  <c r="X190" i="1"/>
  <c r="Z190" i="1" s="1"/>
  <c r="AJ189" i="1"/>
  <c r="Y189" i="1"/>
  <c r="X189" i="1"/>
  <c r="Z189" i="1" s="1"/>
  <c r="AJ188" i="1"/>
  <c r="Y188" i="1"/>
  <c r="X188" i="1"/>
  <c r="Z188" i="1" s="1"/>
  <c r="AJ187" i="1"/>
  <c r="Y187" i="1"/>
  <c r="X187" i="1"/>
  <c r="Z187" i="1" s="1"/>
  <c r="AJ186" i="1"/>
  <c r="Y186" i="1"/>
  <c r="X186" i="1"/>
  <c r="Z186" i="1" s="1"/>
  <c r="AJ185" i="1"/>
  <c r="Y185" i="1"/>
  <c r="X185" i="1"/>
  <c r="Z185" i="1" s="1"/>
  <c r="AJ184" i="1"/>
  <c r="Y184" i="1"/>
  <c r="X184" i="1"/>
  <c r="Z184" i="1" s="1"/>
  <c r="AJ183" i="1"/>
  <c r="Y183" i="1"/>
  <c r="X183" i="1"/>
  <c r="Z183" i="1" s="1"/>
  <c r="AJ182" i="1"/>
  <c r="Y182" i="1"/>
  <c r="X182" i="1"/>
  <c r="Z182" i="1" s="1"/>
  <c r="AJ181" i="1"/>
  <c r="Y181" i="1"/>
  <c r="X181" i="1"/>
  <c r="Z181" i="1" s="1"/>
  <c r="AJ180" i="1"/>
  <c r="Y180" i="1"/>
  <c r="X180" i="1"/>
  <c r="Z180" i="1" s="1"/>
  <c r="AJ179" i="1"/>
  <c r="Y179" i="1"/>
  <c r="X179" i="1"/>
  <c r="Z179" i="1" s="1"/>
  <c r="AJ178" i="1"/>
  <c r="Y178" i="1"/>
  <c r="X178" i="1"/>
  <c r="Z178" i="1" s="1"/>
  <c r="AJ177" i="1"/>
  <c r="Y177" i="1"/>
  <c r="X177" i="1"/>
  <c r="Z177" i="1" s="1"/>
  <c r="AJ176" i="1"/>
  <c r="Y176" i="1"/>
  <c r="X176" i="1"/>
  <c r="Z176" i="1" s="1"/>
  <c r="AJ175" i="1"/>
  <c r="Y175" i="1"/>
  <c r="X175" i="1"/>
  <c r="Z175" i="1" s="1"/>
  <c r="AJ174" i="1"/>
  <c r="Y174" i="1"/>
  <c r="X174" i="1"/>
  <c r="Z174" i="1" s="1"/>
  <c r="AJ173" i="1"/>
  <c r="Y173" i="1"/>
  <c r="X173" i="1"/>
  <c r="Z173" i="1" s="1"/>
  <c r="AJ172" i="1"/>
  <c r="Y172" i="1"/>
  <c r="X172" i="1"/>
  <c r="Z172" i="1" s="1"/>
  <c r="AJ171" i="1"/>
  <c r="Y171" i="1"/>
  <c r="X171" i="1"/>
  <c r="Z171" i="1" s="1"/>
  <c r="AJ170" i="1"/>
  <c r="Y170" i="1"/>
  <c r="X170" i="1"/>
  <c r="Z170" i="1" s="1"/>
  <c r="AJ169" i="1"/>
  <c r="Y169" i="1"/>
  <c r="X169" i="1"/>
  <c r="Z169" i="1" s="1"/>
  <c r="AJ168" i="1"/>
  <c r="Y168" i="1"/>
  <c r="X168" i="1"/>
  <c r="Z168" i="1" s="1"/>
  <c r="AJ167" i="1"/>
  <c r="Y167" i="1"/>
  <c r="X167" i="1"/>
  <c r="Z167" i="1" s="1"/>
  <c r="AJ166" i="1"/>
  <c r="Y166" i="1"/>
  <c r="X166" i="1"/>
  <c r="Z166" i="1" s="1"/>
  <c r="AJ165" i="1"/>
  <c r="Y165" i="1"/>
  <c r="X165" i="1"/>
  <c r="Z165" i="1" s="1"/>
  <c r="AJ164" i="1"/>
  <c r="Y164" i="1"/>
  <c r="X164" i="1"/>
  <c r="Z164" i="1" s="1"/>
  <c r="AJ163" i="1"/>
  <c r="Y163" i="1"/>
  <c r="X163" i="1"/>
  <c r="Z163" i="1" s="1"/>
  <c r="AJ162" i="1"/>
  <c r="Y162" i="1"/>
  <c r="X162" i="1"/>
  <c r="Z162" i="1" s="1"/>
  <c r="AJ161" i="1"/>
  <c r="Y161" i="1"/>
  <c r="X161" i="1"/>
  <c r="Z161" i="1" s="1"/>
  <c r="AJ160" i="1"/>
  <c r="Y160" i="1"/>
  <c r="X160" i="1"/>
  <c r="Z160" i="1" s="1"/>
  <c r="AJ159" i="1"/>
  <c r="Y159" i="1"/>
  <c r="X159" i="1"/>
  <c r="Z159" i="1" s="1"/>
  <c r="AJ158" i="1"/>
  <c r="Y158" i="1"/>
  <c r="X158" i="1"/>
  <c r="Z158" i="1" s="1"/>
  <c r="AJ157" i="1"/>
  <c r="Y157" i="1"/>
  <c r="X157" i="1"/>
  <c r="Z157" i="1" s="1"/>
  <c r="AJ156" i="1"/>
  <c r="Y156" i="1"/>
  <c r="X156" i="1"/>
  <c r="Z156" i="1" s="1"/>
  <c r="AJ155" i="1"/>
  <c r="Y155" i="1"/>
  <c r="X155" i="1"/>
  <c r="Z155" i="1" s="1"/>
  <c r="AJ154" i="1"/>
  <c r="Y154" i="1"/>
  <c r="X154" i="1"/>
  <c r="Z154" i="1" s="1"/>
  <c r="AJ153" i="1"/>
  <c r="Y153" i="1"/>
  <c r="X153" i="1"/>
  <c r="Z153" i="1" s="1"/>
  <c r="AJ152" i="1"/>
  <c r="Y152" i="1"/>
  <c r="X152" i="1"/>
  <c r="Z152" i="1" s="1"/>
  <c r="AJ151" i="1"/>
  <c r="Y151" i="1"/>
  <c r="X151" i="1"/>
  <c r="Z151" i="1" s="1"/>
  <c r="AJ150" i="1"/>
  <c r="Y150" i="1"/>
  <c r="X150" i="1"/>
  <c r="Z150" i="1" s="1"/>
  <c r="AJ149" i="1"/>
  <c r="Y149" i="1"/>
  <c r="X149" i="1"/>
  <c r="Z149" i="1" s="1"/>
  <c r="AJ148" i="1"/>
  <c r="Y148" i="1"/>
  <c r="X148" i="1"/>
  <c r="Z148" i="1" s="1"/>
  <c r="AJ147" i="1"/>
  <c r="Y147" i="1"/>
  <c r="X147" i="1"/>
  <c r="Z147" i="1" s="1"/>
  <c r="AJ146" i="1"/>
  <c r="Y146" i="1"/>
  <c r="X146" i="1"/>
  <c r="Z146" i="1" s="1"/>
  <c r="AJ145" i="1"/>
  <c r="Y145" i="1"/>
  <c r="X145" i="1"/>
  <c r="Z145" i="1" s="1"/>
  <c r="AJ144" i="1"/>
  <c r="Y144" i="1"/>
  <c r="X144" i="1"/>
  <c r="Z144" i="1" s="1"/>
  <c r="AJ143" i="1"/>
  <c r="Y143" i="1"/>
  <c r="X143" i="1"/>
  <c r="Z143" i="1" s="1"/>
  <c r="AJ142" i="1"/>
  <c r="Y142" i="1"/>
  <c r="X142" i="1"/>
  <c r="Z142" i="1" s="1"/>
  <c r="AJ141" i="1"/>
  <c r="Y141" i="1"/>
  <c r="X141" i="1"/>
  <c r="Z141" i="1" s="1"/>
  <c r="AJ140" i="1"/>
  <c r="Y140" i="1"/>
  <c r="X140" i="1"/>
  <c r="Z140" i="1" s="1"/>
  <c r="AJ139" i="1"/>
  <c r="Y139" i="1"/>
  <c r="X139" i="1"/>
  <c r="Z139" i="1" s="1"/>
  <c r="AJ138" i="1"/>
  <c r="Y138" i="1"/>
  <c r="X138" i="1"/>
  <c r="Z138" i="1" s="1"/>
  <c r="AJ137" i="1"/>
  <c r="Y137" i="1"/>
  <c r="X137" i="1"/>
  <c r="Z137" i="1" s="1"/>
  <c r="AJ136" i="1"/>
  <c r="Y136" i="1"/>
  <c r="X136" i="1"/>
  <c r="Z136" i="1" s="1"/>
  <c r="AJ135" i="1"/>
  <c r="Y135" i="1"/>
  <c r="X135" i="1"/>
  <c r="Z135" i="1" s="1"/>
  <c r="AJ134" i="1"/>
  <c r="Y134" i="1"/>
  <c r="X134" i="1"/>
  <c r="Z134" i="1" s="1"/>
  <c r="AJ133" i="1"/>
  <c r="Y133" i="1"/>
  <c r="X133" i="1"/>
  <c r="Z133" i="1" s="1"/>
  <c r="AJ132" i="1"/>
  <c r="Y132" i="1"/>
  <c r="X132" i="1"/>
  <c r="Z132" i="1" s="1"/>
  <c r="AJ131" i="1"/>
  <c r="Y131" i="1"/>
  <c r="X131" i="1"/>
  <c r="Z131" i="1" s="1"/>
  <c r="AJ130" i="1"/>
  <c r="Y130" i="1"/>
  <c r="X130" i="1"/>
  <c r="Z130" i="1" s="1"/>
  <c r="AJ129" i="1"/>
  <c r="Y129" i="1"/>
  <c r="X129" i="1"/>
  <c r="Z129" i="1" s="1"/>
  <c r="AJ128" i="1"/>
  <c r="Y128" i="1"/>
  <c r="X128" i="1"/>
  <c r="Z128" i="1" s="1"/>
  <c r="AJ127" i="1"/>
  <c r="Y127" i="1"/>
  <c r="X127" i="1"/>
  <c r="Z127" i="1" s="1"/>
  <c r="AJ126" i="1"/>
  <c r="Y126" i="1"/>
  <c r="X126" i="1"/>
  <c r="Z126" i="1" s="1"/>
  <c r="AJ125" i="1"/>
  <c r="Y125" i="1"/>
  <c r="X125" i="1"/>
  <c r="Z125" i="1" s="1"/>
  <c r="AJ124" i="1"/>
  <c r="Y124" i="1"/>
  <c r="X124" i="1"/>
  <c r="Z124" i="1" s="1"/>
  <c r="AJ123" i="1"/>
  <c r="Y123" i="1"/>
  <c r="X123" i="1"/>
  <c r="Z123" i="1" s="1"/>
  <c r="AJ122" i="1"/>
  <c r="Y122" i="1"/>
  <c r="X122" i="1"/>
  <c r="Z122" i="1" s="1"/>
  <c r="AJ121" i="1"/>
  <c r="Y121" i="1"/>
  <c r="X121" i="1"/>
  <c r="Z121" i="1" s="1"/>
  <c r="AJ120" i="1"/>
  <c r="Y120" i="1"/>
  <c r="X120" i="1"/>
  <c r="Z120" i="1" s="1"/>
  <c r="AJ119" i="1"/>
  <c r="Y119" i="1"/>
  <c r="X119" i="1"/>
  <c r="Z119" i="1" s="1"/>
  <c r="AJ118" i="1"/>
  <c r="Y118" i="1"/>
  <c r="X118" i="1"/>
  <c r="Z118" i="1" s="1"/>
  <c r="AJ117" i="1"/>
  <c r="Y117" i="1"/>
  <c r="X117" i="1"/>
  <c r="Z117" i="1" s="1"/>
  <c r="AJ116" i="1"/>
  <c r="Y116" i="1"/>
  <c r="X116" i="1"/>
  <c r="Z116" i="1" s="1"/>
  <c r="AJ115" i="1"/>
  <c r="Y115" i="1"/>
  <c r="X115" i="1"/>
  <c r="Z115" i="1" s="1"/>
  <c r="AJ114" i="1"/>
  <c r="Y114" i="1"/>
  <c r="X114" i="1"/>
  <c r="Z114" i="1" s="1"/>
  <c r="AJ113" i="1"/>
  <c r="Y113" i="1"/>
  <c r="X113" i="1"/>
  <c r="Z113" i="1" s="1"/>
  <c r="AJ112" i="1"/>
  <c r="Y112" i="1"/>
  <c r="X112" i="1"/>
  <c r="Z112" i="1" s="1"/>
  <c r="AJ111" i="1"/>
  <c r="Y111" i="1"/>
  <c r="X111" i="1"/>
  <c r="Z111" i="1" s="1"/>
  <c r="AJ110" i="1"/>
  <c r="Y110" i="1"/>
  <c r="X110" i="1"/>
  <c r="Z110" i="1" s="1"/>
  <c r="AJ109" i="1"/>
  <c r="Y109" i="1"/>
  <c r="X109" i="1"/>
  <c r="Z109" i="1" s="1"/>
  <c r="AJ108" i="1"/>
  <c r="Y108" i="1"/>
  <c r="X108" i="1"/>
  <c r="Z108" i="1" s="1"/>
  <c r="AJ107" i="1"/>
  <c r="Y107" i="1"/>
  <c r="X107" i="1"/>
  <c r="Z107" i="1" s="1"/>
  <c r="AJ106" i="1"/>
  <c r="Y106" i="1"/>
  <c r="X106" i="1"/>
  <c r="Z106" i="1" s="1"/>
  <c r="AJ105" i="1"/>
  <c r="Y105" i="1"/>
  <c r="X105" i="1"/>
  <c r="Z105" i="1" s="1"/>
  <c r="AJ104" i="1"/>
  <c r="Y104" i="1"/>
  <c r="X104" i="1"/>
  <c r="Z104" i="1" s="1"/>
  <c r="AJ103" i="1"/>
  <c r="Y103" i="1"/>
  <c r="X103" i="1"/>
  <c r="Z103" i="1" s="1"/>
  <c r="AJ102" i="1"/>
  <c r="Y102" i="1"/>
  <c r="X102" i="1"/>
  <c r="Z102" i="1" s="1"/>
  <c r="AJ101" i="1"/>
  <c r="Y101" i="1"/>
  <c r="X101" i="1"/>
  <c r="Z101" i="1" s="1"/>
  <c r="AJ100" i="1"/>
  <c r="Y100" i="1"/>
  <c r="X100" i="1"/>
  <c r="Z100" i="1" s="1"/>
  <c r="AJ99" i="1"/>
  <c r="Y99" i="1"/>
  <c r="X99" i="1"/>
  <c r="Z99" i="1" s="1"/>
  <c r="AJ98" i="1"/>
  <c r="Y98" i="1"/>
  <c r="X98" i="1"/>
  <c r="Z98" i="1" s="1"/>
  <c r="AJ97" i="1"/>
  <c r="Y97" i="1"/>
  <c r="X97" i="1"/>
  <c r="Z97" i="1" s="1"/>
  <c r="AJ96" i="1"/>
  <c r="Y96" i="1"/>
  <c r="X96" i="1"/>
  <c r="Z96" i="1" s="1"/>
  <c r="AJ95" i="1"/>
  <c r="Y95" i="1"/>
  <c r="X95" i="1"/>
  <c r="Z95" i="1" s="1"/>
  <c r="AJ94" i="1"/>
  <c r="Y94" i="1"/>
  <c r="X94" i="1"/>
  <c r="Z94" i="1" s="1"/>
  <c r="AJ93" i="1"/>
  <c r="Y93" i="1"/>
  <c r="X93" i="1"/>
  <c r="Z93" i="1" s="1"/>
  <c r="AJ92" i="1"/>
  <c r="Y92" i="1"/>
  <c r="X92" i="1"/>
  <c r="Z92" i="1" s="1"/>
  <c r="AJ91" i="1"/>
  <c r="Y91" i="1"/>
  <c r="X91" i="1"/>
  <c r="Z91" i="1" s="1"/>
  <c r="AJ90" i="1"/>
  <c r="Y90" i="1"/>
  <c r="X90" i="1"/>
  <c r="Z90" i="1" s="1"/>
  <c r="AJ89" i="1"/>
  <c r="Y89" i="1"/>
  <c r="X89" i="1"/>
  <c r="Z89" i="1" s="1"/>
  <c r="AJ88" i="1"/>
  <c r="Y88" i="1"/>
  <c r="X88" i="1"/>
  <c r="Z88" i="1" s="1"/>
  <c r="AJ87" i="1"/>
  <c r="Y87" i="1"/>
  <c r="X87" i="1"/>
  <c r="Z87" i="1" s="1"/>
  <c r="AJ86" i="1"/>
  <c r="Y86" i="1"/>
  <c r="X86" i="1"/>
  <c r="Z86" i="1" s="1"/>
  <c r="AJ85" i="1"/>
  <c r="Y85" i="1"/>
  <c r="X85" i="1"/>
  <c r="Z85" i="1" s="1"/>
  <c r="AJ84" i="1"/>
  <c r="Y84" i="1"/>
  <c r="X84" i="1"/>
  <c r="Z84" i="1" s="1"/>
  <c r="AJ83" i="1"/>
  <c r="Y83" i="1"/>
  <c r="X83" i="1"/>
  <c r="Z83" i="1" s="1"/>
  <c r="AJ82" i="1"/>
  <c r="Y82" i="1"/>
  <c r="X82" i="1"/>
  <c r="Z82" i="1" s="1"/>
  <c r="AJ81" i="1"/>
  <c r="Y81" i="1"/>
  <c r="X81" i="1"/>
  <c r="Z81" i="1" s="1"/>
  <c r="AJ80" i="1"/>
  <c r="Y80" i="1"/>
  <c r="X80" i="1"/>
  <c r="Z80" i="1" s="1"/>
  <c r="AJ79" i="1"/>
  <c r="Y79" i="1"/>
  <c r="X79" i="1"/>
  <c r="Z79" i="1" s="1"/>
  <c r="AJ78" i="1"/>
  <c r="Y78" i="1"/>
  <c r="X78" i="1"/>
  <c r="Z78" i="1" s="1"/>
  <c r="AJ77" i="1"/>
  <c r="Y77" i="1"/>
  <c r="X77" i="1"/>
  <c r="Z77" i="1" s="1"/>
  <c r="AJ76" i="1"/>
  <c r="Y76" i="1"/>
  <c r="X76" i="1"/>
  <c r="Z76" i="1" s="1"/>
  <c r="AJ75" i="1"/>
  <c r="Y75" i="1"/>
  <c r="X75" i="1"/>
  <c r="Z75" i="1" s="1"/>
  <c r="AJ74" i="1"/>
  <c r="Y74" i="1"/>
  <c r="X74" i="1"/>
  <c r="Z74" i="1" s="1"/>
  <c r="AJ73" i="1"/>
  <c r="Y73" i="1"/>
  <c r="X73" i="1"/>
  <c r="Z73" i="1" s="1"/>
  <c r="AJ72" i="1"/>
  <c r="Y72" i="1"/>
  <c r="X72" i="1"/>
  <c r="Z72" i="1" s="1"/>
  <c r="AJ71" i="1"/>
  <c r="Y71" i="1"/>
  <c r="X71" i="1"/>
  <c r="Z71" i="1" s="1"/>
  <c r="AJ70" i="1"/>
  <c r="Y70" i="1"/>
  <c r="X70" i="1"/>
  <c r="Z70" i="1" s="1"/>
  <c r="AJ69" i="1"/>
  <c r="Y69" i="1"/>
  <c r="X69" i="1"/>
  <c r="Z69" i="1" s="1"/>
  <c r="AJ68" i="1"/>
  <c r="Y68" i="1"/>
  <c r="X68" i="1"/>
  <c r="Z68" i="1" s="1"/>
  <c r="AJ67" i="1"/>
  <c r="Y67" i="1"/>
  <c r="X67" i="1"/>
  <c r="Z67" i="1" s="1"/>
  <c r="AJ66" i="1"/>
  <c r="Y66" i="1"/>
  <c r="X66" i="1"/>
  <c r="Z66" i="1" s="1"/>
  <c r="AJ65" i="1"/>
  <c r="Y65" i="1"/>
  <c r="X65" i="1"/>
  <c r="Z65" i="1" s="1"/>
  <c r="AJ64" i="1"/>
  <c r="Y64" i="1"/>
  <c r="X64" i="1"/>
  <c r="Z64" i="1" s="1"/>
  <c r="AJ63" i="1"/>
  <c r="Y63" i="1"/>
  <c r="X63" i="1"/>
  <c r="Z63" i="1" s="1"/>
  <c r="AJ62" i="1"/>
  <c r="Y62" i="1"/>
  <c r="X62" i="1"/>
  <c r="Z62" i="1" s="1"/>
  <c r="AJ61" i="1"/>
  <c r="Y61" i="1"/>
  <c r="X61" i="1"/>
  <c r="Z61" i="1" s="1"/>
  <c r="AJ60" i="1"/>
  <c r="Y60" i="1"/>
  <c r="X60" i="1"/>
  <c r="Z60" i="1" s="1"/>
  <c r="AJ59" i="1"/>
  <c r="Y59" i="1"/>
  <c r="X59" i="1"/>
  <c r="Z59" i="1" s="1"/>
  <c r="AJ58" i="1"/>
  <c r="Y58" i="1"/>
  <c r="X58" i="1"/>
  <c r="Z58" i="1" s="1"/>
  <c r="AJ57" i="1"/>
  <c r="Y57" i="1"/>
  <c r="X57" i="1"/>
  <c r="Z57" i="1" s="1"/>
  <c r="AJ56" i="1"/>
  <c r="Y56" i="1"/>
  <c r="X56" i="1"/>
  <c r="Z56" i="1" s="1"/>
  <c r="AJ55" i="1"/>
  <c r="Y55" i="1"/>
  <c r="X55" i="1"/>
  <c r="Z55" i="1" s="1"/>
  <c r="AJ54" i="1"/>
  <c r="Y54" i="1"/>
  <c r="X54" i="1"/>
  <c r="Z54" i="1" s="1"/>
  <c r="AJ53" i="1"/>
  <c r="Y53" i="1"/>
  <c r="X53" i="1"/>
  <c r="Z53" i="1" s="1"/>
  <c r="AJ52" i="1"/>
  <c r="Y52" i="1"/>
  <c r="X52" i="1"/>
  <c r="Z52" i="1" s="1"/>
  <c r="AJ51" i="1"/>
  <c r="Y51" i="1"/>
  <c r="X51" i="1"/>
  <c r="Z51" i="1" s="1"/>
  <c r="AJ50" i="1"/>
  <c r="Y50" i="1"/>
  <c r="X50" i="1"/>
  <c r="Z50" i="1" s="1"/>
  <c r="AJ49" i="1"/>
  <c r="Y49" i="1"/>
  <c r="X49" i="1"/>
  <c r="Z49" i="1" s="1"/>
  <c r="AJ48" i="1"/>
  <c r="Y48" i="1"/>
  <c r="X48" i="1"/>
  <c r="Z48" i="1" s="1"/>
  <c r="AJ47" i="1"/>
  <c r="Y47" i="1"/>
  <c r="X47" i="1"/>
  <c r="Z47" i="1" s="1"/>
  <c r="AJ46" i="1"/>
  <c r="Y46" i="1"/>
  <c r="X46" i="1"/>
  <c r="Z46" i="1" s="1"/>
  <c r="AJ45" i="1"/>
  <c r="Y45" i="1"/>
  <c r="X45" i="1"/>
  <c r="Z45" i="1" s="1"/>
  <c r="AJ44" i="1"/>
  <c r="Y44" i="1"/>
  <c r="X44" i="1"/>
  <c r="Z44" i="1" s="1"/>
  <c r="AJ43" i="1"/>
  <c r="Y43" i="1"/>
  <c r="X43" i="1"/>
  <c r="Z43" i="1" s="1"/>
  <c r="AJ42" i="1"/>
  <c r="Y42" i="1"/>
  <c r="X42" i="1"/>
  <c r="Z42" i="1" s="1"/>
  <c r="AJ41" i="1"/>
  <c r="Y41" i="1"/>
  <c r="X41" i="1"/>
  <c r="Z41" i="1" s="1"/>
  <c r="AJ40" i="1"/>
  <c r="Y40" i="1"/>
  <c r="X40" i="1"/>
  <c r="Z40" i="1" s="1"/>
  <c r="AJ39" i="1"/>
  <c r="Y39" i="1"/>
  <c r="X39" i="1"/>
  <c r="Z39" i="1" s="1"/>
  <c r="AJ38" i="1"/>
  <c r="Y38" i="1"/>
  <c r="X38" i="1"/>
  <c r="Z38" i="1" s="1"/>
  <c r="AJ37" i="1"/>
  <c r="Y37" i="1"/>
  <c r="X37" i="1"/>
  <c r="Z37" i="1" s="1"/>
  <c r="AJ36" i="1"/>
  <c r="Y36" i="1"/>
  <c r="X36" i="1"/>
  <c r="Z36" i="1" s="1"/>
  <c r="AJ35" i="1"/>
  <c r="Y35" i="1"/>
  <c r="X35" i="1"/>
  <c r="Z35" i="1" s="1"/>
  <c r="AJ34" i="1"/>
  <c r="Y34" i="1"/>
  <c r="X34" i="1"/>
  <c r="Z34" i="1" s="1"/>
  <c r="AJ33" i="1"/>
  <c r="Y33" i="1"/>
  <c r="X33" i="1"/>
  <c r="Z33" i="1" s="1"/>
  <c r="AJ32" i="1"/>
  <c r="Z32" i="1"/>
  <c r="Y32" i="1"/>
  <c r="X32" i="1"/>
  <c r="AJ31" i="1"/>
  <c r="Y31" i="1"/>
  <c r="X31" i="1"/>
  <c r="Z31" i="1" s="1"/>
  <c r="AJ30" i="1"/>
  <c r="Y30" i="1"/>
  <c r="X30" i="1"/>
  <c r="Z30" i="1" s="1"/>
  <c r="AJ29" i="1"/>
  <c r="Y29" i="1"/>
  <c r="X29" i="1"/>
  <c r="Z29" i="1" s="1"/>
  <c r="AJ28" i="1"/>
  <c r="Y28" i="1"/>
  <c r="X28" i="1"/>
  <c r="Z28" i="1" s="1"/>
  <c r="AJ27" i="1"/>
  <c r="Y27" i="1"/>
  <c r="X27" i="1"/>
  <c r="Z27" i="1" s="1"/>
  <c r="AJ26" i="1"/>
  <c r="Y26" i="1"/>
  <c r="X26" i="1"/>
  <c r="Z26" i="1" s="1"/>
  <c r="AJ25" i="1"/>
  <c r="Y25" i="1"/>
  <c r="X25" i="1"/>
  <c r="Z25" i="1" s="1"/>
  <c r="AJ24" i="1"/>
  <c r="Y24" i="1"/>
  <c r="X24" i="1"/>
  <c r="Z24" i="1" s="1"/>
  <c r="AJ23" i="1"/>
  <c r="Y23" i="1"/>
  <c r="X23" i="1"/>
  <c r="Z23" i="1" s="1"/>
  <c r="AJ22" i="1"/>
  <c r="Y22" i="1"/>
  <c r="X22" i="1"/>
  <c r="Z22" i="1" s="1"/>
  <c r="AJ21" i="1"/>
  <c r="Y21" i="1"/>
  <c r="X21" i="1"/>
  <c r="Z21" i="1" s="1"/>
  <c r="AJ20" i="1"/>
  <c r="Y20" i="1"/>
  <c r="X20" i="1"/>
  <c r="Z20" i="1" s="1"/>
  <c r="AJ19" i="1"/>
  <c r="Y19" i="1"/>
  <c r="X19" i="1"/>
  <c r="Z19" i="1" s="1"/>
  <c r="AJ18" i="1"/>
  <c r="Y18" i="1"/>
  <c r="X18" i="1"/>
  <c r="Z18" i="1" s="1"/>
  <c r="AJ17" i="1"/>
  <c r="Y17" i="1"/>
  <c r="X17" i="1"/>
  <c r="Z17" i="1" s="1"/>
  <c r="AJ16" i="1"/>
  <c r="Y16" i="1"/>
  <c r="X16" i="1"/>
  <c r="Z16" i="1" s="1"/>
  <c r="AJ15" i="1"/>
  <c r="Y15" i="1"/>
  <c r="X15" i="1"/>
  <c r="Z15" i="1" s="1"/>
  <c r="AJ14" i="1"/>
  <c r="Y14" i="1"/>
  <c r="X14" i="1"/>
  <c r="Z14" i="1" s="1"/>
  <c r="AJ13" i="1"/>
  <c r="Y13" i="1"/>
  <c r="X13" i="1"/>
  <c r="Z13" i="1" s="1"/>
  <c r="AJ12" i="1"/>
  <c r="Y12" i="1"/>
  <c r="X12" i="1"/>
  <c r="Z12" i="1" s="1"/>
  <c r="AJ11" i="1"/>
  <c r="Y11" i="1"/>
  <c r="X11" i="1"/>
  <c r="Z11" i="1" s="1"/>
  <c r="AJ10" i="1"/>
  <c r="Y10" i="1"/>
  <c r="X10" i="1"/>
  <c r="Z10" i="1" s="1"/>
  <c r="AJ9" i="1"/>
  <c r="Y9" i="1"/>
  <c r="X9" i="1"/>
  <c r="Z9" i="1" s="1"/>
  <c r="AJ8" i="1"/>
  <c r="Y8" i="1"/>
  <c r="X8" i="1"/>
  <c r="Z8" i="1" s="1"/>
  <c r="AJ7" i="1"/>
  <c r="Y7" i="1"/>
  <c r="X7" i="1"/>
  <c r="Z7" i="1" s="1"/>
  <c r="AJ6" i="1"/>
  <c r="Y6" i="1"/>
  <c r="X6" i="1"/>
  <c r="Z6" i="1" s="1"/>
  <c r="AJ5" i="1"/>
  <c r="Y5" i="1"/>
  <c r="X5" i="1"/>
  <c r="Z5" i="1" s="1"/>
  <c r="AJ4" i="1"/>
  <c r="Y4" i="1"/>
  <c r="X4" i="1"/>
  <c r="Z4" i="1" s="1"/>
  <c r="AJ3" i="1"/>
  <c r="Y3" i="1"/>
  <c r="X3" i="1"/>
  <c r="Z3" i="1" s="1"/>
  <c r="AJ2" i="1"/>
  <c r="Y2" i="1"/>
  <c r="X2" i="1"/>
  <c r="Z1263" i="1" l="1"/>
  <c r="Z1267" i="1"/>
  <c r="Z684" i="1"/>
  <c r="Z237" i="1"/>
  <c r="Z241" i="1"/>
  <c r="Z245" i="1"/>
  <c r="Z249" i="1"/>
  <c r="Z666" i="1"/>
  <c r="Z274" i="1"/>
  <c r="Z278" i="1"/>
  <c r="Z282" i="1"/>
  <c r="Z638" i="1"/>
  <c r="Z234" i="1"/>
  <c r="Z238" i="1"/>
  <c r="Z1150" i="1"/>
  <c r="Z711" i="1"/>
  <c r="Z715" i="1"/>
  <c r="Z723" i="1"/>
  <c r="Z727" i="1"/>
  <c r="Z731" i="1"/>
  <c r="Z739" i="1"/>
  <c r="Z743" i="1"/>
  <c r="Z763" i="1"/>
  <c r="Z795" i="1"/>
  <c r="Z827" i="1"/>
  <c r="Z835" i="1"/>
  <c r="Z839" i="1"/>
  <c r="Z843" i="1"/>
  <c r="Z919" i="1"/>
  <c r="Z939" i="1"/>
  <c r="Z947" i="1"/>
  <c r="Z951" i="1"/>
  <c r="Z955" i="1"/>
  <c r="Z963" i="1"/>
  <c r="Z971" i="1"/>
  <c r="Z1003" i="1"/>
  <c r="Z1015" i="1"/>
  <c r="Z623" i="1"/>
  <c r="Z651" i="1"/>
  <c r="Z659" i="1"/>
  <c r="Z665" i="1"/>
  <c r="Z908" i="1"/>
  <c r="Z1040" i="1"/>
  <c r="Z1056" i="1"/>
  <c r="Z1029" i="1"/>
  <c r="Z1033" i="1"/>
  <c r="Z242" i="1"/>
  <c r="Z246" i="1"/>
  <c r="Z254" i="1"/>
  <c r="Z258" i="1"/>
  <c r="Z262" i="1"/>
  <c r="Z266" i="1"/>
  <c r="Z270" i="1"/>
  <c r="Z594" i="1"/>
  <c r="Z598" i="1"/>
  <c r="Z626" i="1"/>
  <c r="Z558" i="1"/>
  <c r="Z897" i="1"/>
  <c r="Z974" i="1"/>
  <c r="Z986" i="1"/>
  <c r="Z990" i="1"/>
  <c r="Z1002" i="1"/>
  <c r="Z1006" i="1"/>
  <c r="Z1010" i="1"/>
  <c r="Z267" i="1"/>
  <c r="Z667" i="1"/>
  <c r="Z699" i="1"/>
  <c r="Z707" i="1"/>
  <c r="Z268" i="1"/>
  <c r="Z588" i="1"/>
  <c r="Z592" i="1"/>
  <c r="Z596" i="1"/>
  <c r="Z600" i="1"/>
  <c r="Z604" i="1"/>
  <c r="Z608" i="1"/>
  <c r="Z644" i="1"/>
  <c r="Z648" i="1"/>
  <c r="Z652" i="1"/>
  <c r="Z815" i="1"/>
  <c r="Z660" i="1"/>
  <c r="Z664" i="1"/>
  <c r="Z831" i="1"/>
  <c r="Z879" i="1"/>
  <c r="Z517" i="1"/>
  <c r="Z553" i="1"/>
  <c r="Z712" i="1"/>
  <c r="Z716" i="1"/>
  <c r="Z720" i="1"/>
  <c r="Z724" i="1"/>
  <c r="Z728" i="1"/>
  <c r="Z736" i="1"/>
  <c r="Z740" i="1"/>
  <c r="Z744" i="1"/>
  <c r="Z764" i="1"/>
  <c r="Z768" i="1"/>
  <c r="Z800" i="1"/>
  <c r="Z603" i="1"/>
  <c r="Z805" i="1"/>
  <c r="Z813" i="1"/>
  <c r="Z1004" i="1"/>
  <c r="Z1012" i="1"/>
  <c r="Z1016" i="1"/>
  <c r="Z1020" i="1"/>
  <c r="Z1104" i="1"/>
  <c r="Z1108" i="1"/>
  <c r="Z1112" i="1"/>
  <c r="Z1120" i="1"/>
  <c r="Z1124" i="1"/>
  <c r="Z1128" i="1"/>
  <c r="Z1132" i="1"/>
  <c r="Z1167" i="1"/>
  <c r="Z239" i="1"/>
  <c r="Z670" i="1"/>
  <c r="Z761" i="1"/>
  <c r="Z643" i="1"/>
  <c r="Z777" i="1"/>
  <c r="Z785" i="1"/>
  <c r="Z877" i="1"/>
  <c r="Z889" i="1"/>
  <c r="Z941" i="1"/>
  <c r="Z949" i="1"/>
  <c r="Z957" i="1"/>
  <c r="Z849" i="1"/>
  <c r="Z1045" i="1"/>
  <c r="Z1053" i="1"/>
  <c r="Z1061" i="1"/>
  <c r="Z1069" i="1"/>
  <c r="Z1077" i="1"/>
  <c r="Z1081" i="1"/>
  <c r="Z1085" i="1"/>
  <c r="Z675" i="1"/>
  <c r="Z679" i="1"/>
  <c r="Z683" i="1"/>
  <c r="Z545" i="1"/>
  <c r="Z818" i="1"/>
  <c r="Z977" i="1"/>
  <c r="Z985" i="1"/>
  <c r="Z993" i="1"/>
  <c r="Z1001" i="1"/>
  <c r="Z1009" i="1"/>
  <c r="Z1025" i="1"/>
  <c r="Z1153" i="1"/>
  <c r="Z1014" i="1"/>
  <c r="Z1018" i="1"/>
  <c r="Z1026" i="1"/>
  <c r="Z1058" i="1"/>
  <c r="Z1062" i="1"/>
  <c r="Z1066" i="1"/>
  <c r="Z1070" i="1"/>
  <c r="Z1074" i="1"/>
  <c r="Z1078" i="1"/>
  <c r="Z1086" i="1"/>
  <c r="Z1090" i="1"/>
  <c r="Z1102" i="1"/>
  <c r="Z265" i="1"/>
  <c r="Z593" i="1"/>
  <c r="Z637" i="1"/>
  <c r="Z747" i="1"/>
  <c r="Z926" i="1"/>
  <c r="Z550" i="1"/>
  <c r="Z700" i="1"/>
  <c r="Z708" i="1"/>
  <c r="Z767" i="1"/>
  <c r="Z903" i="1"/>
  <c r="Z907" i="1"/>
  <c r="Z555" i="1"/>
  <c r="Z847" i="1"/>
  <c r="Z859" i="1"/>
  <c r="Z875" i="1"/>
  <c r="Z1019" i="1"/>
  <c r="Z1059" i="1"/>
  <c r="Z1075" i="1"/>
  <c r="Z275" i="1"/>
  <c r="Z279" i="1"/>
  <c r="Z563" i="1"/>
  <c r="Z642" i="1"/>
  <c r="Z812" i="1"/>
  <c r="Z852" i="1"/>
  <c r="Z856" i="1"/>
  <c r="Z860" i="1"/>
  <c r="Z864" i="1"/>
  <c r="Z876" i="1"/>
  <c r="Z892" i="1"/>
  <c r="Z975" i="1"/>
  <c r="Z936" i="1"/>
  <c r="Z940" i="1"/>
  <c r="Z948" i="1"/>
  <c r="Z952" i="1"/>
  <c r="Z543" i="1"/>
  <c r="Z247" i="1"/>
  <c r="Z251" i="1"/>
  <c r="Z540" i="1"/>
  <c r="Z544" i="1"/>
  <c r="Z567" i="1"/>
  <c r="Z571" i="1"/>
  <c r="Z579" i="1"/>
  <c r="Z610" i="1"/>
  <c r="Z622" i="1"/>
  <c r="Z641" i="1"/>
  <c r="Z645" i="1"/>
  <c r="Z649" i="1"/>
  <c r="Z653" i="1"/>
  <c r="Z676" i="1"/>
  <c r="Z680" i="1"/>
  <c r="Z703" i="1"/>
  <c r="Z806" i="1"/>
  <c r="Z810" i="1"/>
  <c r="Z814" i="1"/>
  <c r="Z853" i="1"/>
  <c r="Z857" i="1"/>
  <c r="Z900" i="1"/>
  <c r="Z904" i="1"/>
  <c r="Z979" i="1"/>
  <c r="Z983" i="1"/>
  <c r="Z1030" i="1"/>
  <c r="Z1034" i="1"/>
  <c r="Z1038" i="1"/>
  <c r="Z1109" i="1"/>
  <c r="Z1113" i="1"/>
  <c r="Z1125" i="1"/>
  <c r="Z1184" i="1"/>
  <c r="Z1244" i="1"/>
  <c r="Z994" i="1"/>
  <c r="Z255" i="1"/>
  <c r="Z259" i="1"/>
  <c r="Z263" i="1"/>
  <c r="Z548" i="1"/>
  <c r="Z552" i="1"/>
  <c r="Z583" i="1"/>
  <c r="Z630" i="1"/>
  <c r="Z634" i="1"/>
  <c r="Z688" i="1"/>
  <c r="Z696" i="1"/>
  <c r="Z779" i="1"/>
  <c r="Z830" i="1"/>
  <c r="Z861" i="1"/>
  <c r="Z869" i="1"/>
  <c r="Z873" i="1"/>
  <c r="Z912" i="1"/>
  <c r="Z916" i="1"/>
  <c r="Z920" i="1"/>
  <c r="Z987" i="1"/>
  <c r="Z1022" i="1"/>
  <c r="Z1042" i="1"/>
  <c r="Z1046" i="1"/>
  <c r="Z1050" i="1"/>
  <c r="Z1054" i="1"/>
  <c r="Z1097" i="1"/>
  <c r="Z1141" i="1"/>
  <c r="Z1145" i="1"/>
  <c r="Z1149" i="1"/>
  <c r="Z825" i="1"/>
  <c r="Z1116" i="1"/>
  <c r="Z236" i="1"/>
  <c r="Z240" i="1"/>
  <c r="Z244" i="1"/>
  <c r="Z248" i="1"/>
  <c r="Z252" i="1"/>
  <c r="Z513" i="1"/>
  <c r="Z533" i="1"/>
  <c r="Z537" i="1"/>
  <c r="Z572" i="1"/>
  <c r="Z576" i="1"/>
  <c r="Z580" i="1"/>
  <c r="Z611" i="1"/>
  <c r="Z615" i="1"/>
  <c r="Z619" i="1"/>
  <c r="Z646" i="1"/>
  <c r="Z650" i="1"/>
  <c r="Z654" i="1"/>
  <c r="Z658" i="1"/>
  <c r="Z677" i="1"/>
  <c r="Z681" i="1"/>
  <c r="Z748" i="1"/>
  <c r="Z799" i="1"/>
  <c r="Z803" i="1"/>
  <c r="Z807" i="1"/>
  <c r="Z811" i="1"/>
  <c r="Z819" i="1"/>
  <c r="Z823" i="1"/>
  <c r="Z850" i="1"/>
  <c r="Z854" i="1"/>
  <c r="Z858" i="1"/>
  <c r="Z881" i="1"/>
  <c r="Z901" i="1"/>
  <c r="Z905" i="1"/>
  <c r="Z909" i="1"/>
  <c r="Z944" i="1"/>
  <c r="Z956" i="1"/>
  <c r="Z972" i="1"/>
  <c r="Z976" i="1"/>
  <c r="Z1007" i="1"/>
  <c r="Z1031" i="1"/>
  <c r="Z1035" i="1"/>
  <c r="Z1106" i="1"/>
  <c r="Z1110" i="1"/>
  <c r="Z1118" i="1"/>
  <c r="Z1122" i="1"/>
  <c r="Z1126" i="1"/>
  <c r="Z1130" i="1"/>
  <c r="Z1134" i="1"/>
  <c r="Z1169" i="1"/>
  <c r="Z1217" i="1"/>
  <c r="Z1225" i="1"/>
  <c r="Z833" i="1"/>
  <c r="Z256" i="1"/>
  <c r="Z631" i="1"/>
  <c r="Z635" i="1"/>
  <c r="Z732" i="1"/>
  <c r="Z784" i="1"/>
  <c r="Z862" i="1"/>
  <c r="Z866" i="1"/>
  <c r="Z917" i="1"/>
  <c r="Z921" i="1"/>
  <c r="Z1023" i="1"/>
  <c r="Z1043" i="1"/>
  <c r="Z1047" i="1"/>
  <c r="Z1051" i="1"/>
  <c r="Z1142" i="1"/>
  <c r="Z1146" i="1"/>
  <c r="Z895" i="1"/>
  <c r="Z617" i="1"/>
  <c r="Z280" i="1"/>
  <c r="Z581" i="1"/>
  <c r="Z624" i="1"/>
  <c r="Z647" i="1"/>
  <c r="Z674" i="1"/>
  <c r="Z678" i="1"/>
  <c r="Z749" i="1"/>
  <c r="Z757" i="1"/>
  <c r="Z804" i="1"/>
  <c r="Z808" i="1"/>
  <c r="Z820" i="1"/>
  <c r="Z824" i="1"/>
  <c r="Z851" i="1"/>
  <c r="Z855" i="1"/>
  <c r="Z882" i="1"/>
  <c r="Z898" i="1"/>
  <c r="Z902" i="1"/>
  <c r="Z906" i="1"/>
  <c r="Z937" i="1"/>
  <c r="Z945" i="1"/>
  <c r="Z973" i="1"/>
  <c r="Z1028" i="1"/>
  <c r="Z1032" i="1"/>
  <c r="Z1111" i="1"/>
  <c r="Z1115" i="1"/>
  <c r="Z1123" i="1"/>
  <c r="Z1127" i="1"/>
  <c r="Z1131" i="1"/>
  <c r="Z1206" i="1"/>
  <c r="Z1246" i="1"/>
  <c r="Z923" i="1"/>
  <c r="Z257" i="1"/>
  <c r="Z272" i="1"/>
  <c r="Z554" i="1"/>
  <c r="Z585" i="1"/>
  <c r="Z636" i="1"/>
  <c r="Z663" i="1"/>
  <c r="Z686" i="1"/>
  <c r="Z690" i="1"/>
  <c r="Z694" i="1"/>
  <c r="Z765" i="1"/>
  <c r="Z781" i="1"/>
  <c r="Z828" i="1"/>
  <c r="Z832" i="1"/>
  <c r="Z914" i="1"/>
  <c r="Z918" i="1"/>
  <c r="Z989" i="1"/>
  <c r="Z1044" i="1"/>
  <c r="Z1048" i="1"/>
  <c r="Z1052" i="1"/>
  <c r="Z1139" i="1"/>
  <c r="Z1143" i="1"/>
  <c r="Z1147" i="1"/>
  <c r="Z633" i="1"/>
  <c r="Z207" i="1"/>
  <c r="Z269" i="1"/>
  <c r="Z273" i="1"/>
  <c r="Z277" i="1"/>
  <c r="Z569" i="1"/>
  <c r="Z589" i="1"/>
  <c r="Z702" i="1"/>
  <c r="Z789" i="1"/>
  <c r="Z793" i="1"/>
  <c r="Z883" i="1"/>
  <c r="Z887" i="1"/>
  <c r="Z930" i="1"/>
  <c r="Z942" i="1"/>
  <c r="Z946" i="1"/>
  <c r="Z950" i="1"/>
  <c r="Z954" i="1"/>
  <c r="Z1060" i="1"/>
  <c r="Z1064" i="1"/>
  <c r="Z1068" i="1"/>
  <c r="Z1155" i="1"/>
  <c r="Z1159" i="1"/>
  <c r="Z1163" i="1"/>
  <c r="Z1171" i="1"/>
  <c r="Z1175" i="1"/>
  <c r="Z1179" i="1"/>
  <c r="Z1187" i="1"/>
  <c r="Z1203" i="1"/>
  <c r="Z1207" i="1"/>
  <c r="Z1211" i="1"/>
  <c r="Z1223" i="1"/>
  <c r="Z1227" i="1"/>
  <c r="Z1235" i="1"/>
  <c r="Z1239" i="1"/>
  <c r="Z1243" i="1"/>
  <c r="Z1251" i="1"/>
  <c r="Z1255" i="1"/>
  <c r="Z1259" i="1"/>
  <c r="Z978" i="1"/>
  <c r="Z515" i="1"/>
  <c r="Z523" i="1"/>
  <c r="Z562" i="1"/>
  <c r="Z714" i="1"/>
  <c r="Z718" i="1"/>
  <c r="Z722" i="1"/>
  <c r="Z734" i="1"/>
  <c r="Z738" i="1"/>
  <c r="Z742" i="1"/>
  <c r="Z840" i="1"/>
  <c r="Z844" i="1"/>
  <c r="Z891" i="1"/>
  <c r="Z962" i="1"/>
  <c r="Z966" i="1"/>
  <c r="Z1013" i="1"/>
  <c r="Z1021" i="1"/>
  <c r="Z1072" i="1"/>
  <c r="Z1076" i="1"/>
  <c r="Z1084" i="1"/>
  <c r="Z1088" i="1"/>
  <c r="Z1092" i="1"/>
  <c r="Z1096" i="1"/>
  <c r="Z1100" i="1"/>
  <c r="Z577" i="1"/>
  <c r="Z607" i="1"/>
  <c r="Z692" i="1"/>
  <c r="Z721" i="1"/>
  <c r="Z759" i="1"/>
  <c r="Z774" i="1"/>
  <c r="Z841" i="1"/>
  <c r="Z845" i="1"/>
  <c r="Z867" i="1"/>
  <c r="Z871" i="1"/>
  <c r="Z893" i="1"/>
  <c r="Z911" i="1"/>
  <c r="Z934" i="1"/>
  <c r="Z959" i="1"/>
  <c r="Z967" i="1"/>
  <c r="Z1041" i="1"/>
  <c r="Z1071" i="1"/>
  <c r="Z1079" i="1"/>
  <c r="Z1094" i="1"/>
  <c r="Z1098" i="1"/>
  <c r="Z1105" i="1"/>
  <c r="Z1177" i="1"/>
  <c r="Z1199" i="1"/>
  <c r="Z529" i="1"/>
  <c r="Z655" i="1"/>
  <c r="Z751" i="1"/>
  <c r="Z796" i="1"/>
  <c r="Z863" i="1"/>
  <c r="Z886" i="1"/>
  <c r="Z938" i="1"/>
  <c r="Z982" i="1"/>
  <c r="Z997" i="1"/>
  <c r="Z1008" i="1"/>
  <c r="Z1049" i="1"/>
  <c r="Z1083" i="1"/>
  <c r="Z1117" i="1"/>
  <c r="Z1136" i="1"/>
  <c r="Z1233" i="1"/>
  <c r="Z1241" i="1"/>
  <c r="Z281" i="1"/>
  <c r="Z511" i="1"/>
  <c r="Z519" i="1"/>
  <c r="Z656" i="1"/>
  <c r="Z726" i="1"/>
  <c r="Z741" i="1"/>
  <c r="Z752" i="1"/>
  <c r="Z797" i="1"/>
  <c r="Z1185" i="1"/>
  <c r="Z1249" i="1"/>
  <c r="Z1268" i="1"/>
  <c r="Z534" i="1"/>
  <c r="Z559" i="1"/>
  <c r="Z574" i="1"/>
  <c r="Z597" i="1"/>
  <c r="Z612" i="1"/>
  <c r="Z616" i="1"/>
  <c r="Z682" i="1"/>
  <c r="Z693" i="1"/>
  <c r="Z704" i="1"/>
  <c r="Z730" i="1"/>
  <c r="Z737" i="1"/>
  <c r="Z756" i="1"/>
  <c r="Z760" i="1"/>
  <c r="Z775" i="1"/>
  <c r="Z816" i="1"/>
  <c r="Z868" i="1"/>
  <c r="Z872" i="1"/>
  <c r="Z927" i="1"/>
  <c r="Z931" i="1"/>
  <c r="Z935" i="1"/>
  <c r="Z968" i="1"/>
  <c r="Z1005" i="1"/>
  <c r="Z1057" i="1"/>
  <c r="Z1080" i="1"/>
  <c r="Z1095" i="1"/>
  <c r="Z1099" i="1"/>
  <c r="Z1114" i="1"/>
  <c r="Z1121" i="1"/>
  <c r="Z1133" i="1"/>
  <c r="Z953" i="1"/>
  <c r="Z998" i="1"/>
  <c r="Z1024" i="1"/>
  <c r="Z1087" i="1"/>
  <c r="Z1129" i="1"/>
  <c r="Z1215" i="1"/>
  <c r="Z1234" i="1"/>
  <c r="Z1065" i="1"/>
  <c r="Z627" i="1"/>
  <c r="Z671" i="1"/>
  <c r="Z697" i="1"/>
  <c r="Z801" i="1"/>
  <c r="Z924" i="1"/>
  <c r="Z1137" i="1"/>
  <c r="Z1250" i="1"/>
  <c r="Z1265" i="1"/>
  <c r="Z1273" i="1"/>
  <c r="Z527" i="1"/>
  <c r="Z535" i="1"/>
  <c r="Z564" i="1"/>
  <c r="Z575" i="1"/>
  <c r="Z590" i="1"/>
  <c r="Z620" i="1"/>
  <c r="Z719" i="1"/>
  <c r="Z772" i="1"/>
  <c r="Z776" i="1"/>
  <c r="Z809" i="1"/>
  <c r="Z880" i="1"/>
  <c r="Z913" i="1"/>
  <c r="Z961" i="1"/>
  <c r="Z1017" i="1"/>
  <c r="Z1073" i="1"/>
  <c r="Z1103" i="1"/>
  <c r="Z1201" i="1"/>
  <c r="Z253" i="1"/>
  <c r="Z260" i="1"/>
  <c r="Z264" i="1"/>
  <c r="Z524" i="1"/>
  <c r="Z568" i="1"/>
  <c r="Z602" i="1"/>
  <c r="Z609" i="1"/>
  <c r="Z628" i="1"/>
  <c r="Z632" i="1"/>
  <c r="Z657" i="1"/>
  <c r="Z661" i="1"/>
  <c r="Z672" i="1"/>
  <c r="Z698" i="1"/>
  <c r="Z709" i="1"/>
  <c r="Z753" i="1"/>
  <c r="Z783" i="1"/>
  <c r="Z787" i="1"/>
  <c r="Z791" i="1"/>
  <c r="Z821" i="1"/>
  <c r="Z836" i="1"/>
  <c r="Z865" i="1"/>
  <c r="Z884" i="1"/>
  <c r="Z888" i="1"/>
  <c r="Z925" i="1"/>
  <c r="Z980" i="1"/>
  <c r="Z984" i="1"/>
  <c r="Z995" i="1"/>
  <c r="Z999" i="1"/>
  <c r="Z1164" i="1"/>
  <c r="Z1231" i="1"/>
  <c r="Z271" i="1"/>
  <c r="Z639" i="1"/>
  <c r="Z668" i="1"/>
  <c r="Z705" i="1"/>
  <c r="Z817" i="1"/>
  <c r="Z943" i="1"/>
  <c r="Z991" i="1"/>
  <c r="Z1036" i="1"/>
  <c r="Z1183" i="1"/>
  <c r="Z1165" i="1"/>
  <c r="Z1191" i="1"/>
  <c r="Z1232" i="1"/>
  <c r="Z1236" i="1"/>
  <c r="Z1240" i="1"/>
  <c r="Z1247" i="1"/>
  <c r="Z1266" i="1"/>
  <c r="Z235" i="1"/>
  <c r="Z250" i="1"/>
  <c r="Z283" i="1"/>
  <c r="Z532" i="1"/>
  <c r="Z536" i="1"/>
  <c r="Z561" i="1"/>
  <c r="Z565" i="1"/>
  <c r="Z584" i="1"/>
  <c r="Z591" i="1"/>
  <c r="Z595" i="1"/>
  <c r="Z599" i="1"/>
  <c r="Z606" i="1"/>
  <c r="Z614" i="1"/>
  <c r="Z640" i="1"/>
  <c r="Z691" i="1"/>
  <c r="Z735" i="1"/>
  <c r="Z758" i="1"/>
  <c r="Z762" i="1"/>
  <c r="Z773" i="1"/>
  <c r="Z780" i="1"/>
  <c r="Z870" i="1"/>
  <c r="Z922" i="1"/>
  <c r="Z933" i="1"/>
  <c r="Z992" i="1"/>
  <c r="Z1037" i="1"/>
  <c r="Z1063" i="1"/>
  <c r="Z1067" i="1"/>
  <c r="Z1093" i="1"/>
  <c r="Z1119" i="1"/>
  <c r="Z1195" i="1"/>
  <c r="Z1221" i="1"/>
  <c r="Z276" i="1"/>
  <c r="Z521" i="1"/>
  <c r="Z525" i="1"/>
  <c r="Z547" i="1"/>
  <c r="Z551" i="1"/>
  <c r="Z618" i="1"/>
  <c r="Z629" i="1"/>
  <c r="Z662" i="1"/>
  <c r="Z687" i="1"/>
  <c r="Z695" i="1"/>
  <c r="Z717" i="1"/>
  <c r="Z769" i="1"/>
  <c r="Z788" i="1"/>
  <c r="Z792" i="1"/>
  <c r="Z822" i="1"/>
  <c r="Z826" i="1"/>
  <c r="Z837" i="1"/>
  <c r="Z848" i="1"/>
  <c r="Z874" i="1"/>
  <c r="Z885" i="1"/>
  <c r="Z896" i="1"/>
  <c r="Z929" i="1"/>
  <c r="Z970" i="1"/>
  <c r="Z981" i="1"/>
  <c r="Z988" i="1"/>
  <c r="Z996" i="1"/>
  <c r="Z1000" i="1"/>
  <c r="Z1082" i="1"/>
  <c r="Z1089" i="1"/>
  <c r="Z1101" i="1"/>
  <c r="Z1210" i="1"/>
  <c r="Z1248" i="1"/>
  <c r="Z1252" i="1"/>
  <c r="Z1256" i="1"/>
  <c r="Z1271" i="1"/>
  <c r="Z243" i="1"/>
  <c r="Z541" i="1"/>
  <c r="Z915" i="1"/>
  <c r="Z1107" i="1"/>
  <c r="Z625" i="1"/>
  <c r="Z685" i="1"/>
  <c r="Z771" i="1"/>
  <c r="Z1027" i="1"/>
  <c r="Z261" i="1"/>
  <c r="Z549" i="1"/>
  <c r="Z605" i="1"/>
  <c r="Z2" i="1"/>
  <c r="Z613" i="1"/>
  <c r="Z669" i="1"/>
  <c r="Z557" i="1"/>
  <c r="Z899" i="1"/>
  <c r="Z701" i="1"/>
  <c r="Z755" i="1"/>
  <c r="Z1011" i="1"/>
  <c r="Z1091" i="1"/>
  <c r="Z12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tc={DBC42593-632C-3942-A2BF-069B9E288673}</author>
  </authors>
  <commentList>
    <comment ref="AH207" authorId="0" shapeId="0" xr:uid="{DBC42593-632C-3942-A2BF-069B9E288673}">
      <text>
        <t>[Threaded comment]
Your version of Excel allows you to read this threaded comment; however, any edits to it will get removed if the file is opened in a newer version of Excel. Learn more: https://go.microsoft.com/fwlink/?linkid=870924
Comment:
    value was zero, took as mean of other images areas from same study</t>
      </text>
    </comment>
  </commentList>
</comments>
</file>

<file path=xl/sharedStrings.xml><?xml version="1.0" encoding="utf-8"?>
<sst xmlns="http://schemas.openxmlformats.org/spreadsheetml/2006/main" count="13280" uniqueCount="1533">
  <si>
    <t>All sites</t>
  </si>
  <si>
    <t>Scleractinian</t>
  </si>
  <si>
    <t>Octocorals</t>
  </si>
  <si>
    <t>Pennatulacea</t>
  </si>
  <si>
    <t>Anitpatharians</t>
  </si>
  <si>
    <t>Sponges</t>
  </si>
  <si>
    <t>Anemones</t>
  </si>
  <si>
    <t>Crinoids</t>
  </si>
  <si>
    <t>Xenophyophores</t>
  </si>
  <si>
    <t>Bryozoans</t>
  </si>
  <si>
    <t>Brisingids</t>
  </si>
  <si>
    <t>Ascidians</t>
  </si>
  <si>
    <t>Zoanthids</t>
  </si>
  <si>
    <t>Brachiopoda</t>
  </si>
  <si>
    <t>Hydroidea</t>
  </si>
  <si>
    <t>Echinoids</t>
  </si>
  <si>
    <t>Ophiuroids</t>
  </si>
  <si>
    <t>Chemosynthetic taxa</t>
  </si>
  <si>
    <t>Bivalvia</t>
  </si>
  <si>
    <t>Decapoda</t>
  </si>
  <si>
    <t>Taxa per m2</t>
  </si>
  <si>
    <t>VME? (Y/N/M)</t>
  </si>
  <si>
    <t>% hard substrate (bedrock, boulder cobble)</t>
  </si>
  <si>
    <t>% "intermediate" substrate (pebble, coral rubble, less stable, smaller sized hard substrates)</t>
  </si>
  <si>
    <t>% soft substrate (mud, silt, sand)</t>
  </si>
  <si>
    <t>Area of image cm2</t>
  </si>
  <si>
    <t>Area of image (m2)</t>
  </si>
  <si>
    <t>Depth (m)</t>
  </si>
  <si>
    <t>Camera type (rov, auv, towed cam)</t>
  </si>
  <si>
    <t>Camera res (HD, SD, 4K, etc)</t>
  </si>
  <si>
    <t>Geographic Region</t>
  </si>
  <si>
    <t>Specific Site</t>
  </si>
  <si>
    <t>Photo Identifier # or code</t>
  </si>
  <si>
    <t>Station Identifier</t>
  </si>
  <si>
    <t>Data citation/ref</t>
  </si>
  <si>
    <t>Data compiled by</t>
  </si>
  <si>
    <t>Image 1</t>
  </si>
  <si>
    <t>Count</t>
  </si>
  <si>
    <t>Y</t>
  </si>
  <si>
    <t>ROV</t>
  </si>
  <si>
    <t>HD</t>
  </si>
  <si>
    <t>Northeast Pacific, Canada</t>
  </si>
  <si>
    <t>Dellwood South Seamount (50.58, -130.71)</t>
  </si>
  <si>
    <t>20180718T000508Z_06961.jpeg</t>
  </si>
  <si>
    <t>H1690</t>
  </si>
  <si>
    <t>Du Preez, C., Best, M., Murdock, I., Boschen-Rose, J. &amp; Norgard, T. (2019) Fisheries and Oceans Canada 2018 Northeast Pacific Seamounts Expedition. Unpublished raw data.</t>
  </si>
  <si>
    <t>Cherisse Du Preez</t>
  </si>
  <si>
    <t>Image 2</t>
  </si>
  <si>
    <t>20180718T000508Z_09861.jpeg</t>
  </si>
  <si>
    <t>Image 3</t>
  </si>
  <si>
    <t>M</t>
  </si>
  <si>
    <t>20180718T000508Z_10731.jpeg</t>
  </si>
  <si>
    <t>Image 4</t>
  </si>
  <si>
    <t>20180718T000508Z_15371.jpeg</t>
  </si>
  <si>
    <t>Image 5</t>
  </si>
  <si>
    <t>N</t>
  </si>
  <si>
    <t>20180718T162008Z_13341.jpeg</t>
  </si>
  <si>
    <t>Image 6</t>
  </si>
  <si>
    <t>20180718T162008Z_18561.jpeg</t>
  </si>
  <si>
    <t>Image 7</t>
  </si>
  <si>
    <t>20180718T162008Z_19141.jpeg</t>
  </si>
  <si>
    <t>Image 8</t>
  </si>
  <si>
    <t>20180718T162008Z_19721.jpeg</t>
  </si>
  <si>
    <t>Image 9</t>
  </si>
  <si>
    <t>20180718T162008Z_22331.jpeg</t>
  </si>
  <si>
    <t>Image 10</t>
  </si>
  <si>
    <t>20180718T162008Z_25231.jpeg</t>
  </si>
  <si>
    <t>Image 11</t>
  </si>
  <si>
    <t>20180718T163508Z_07541.jpeg</t>
  </si>
  <si>
    <t>Image 12</t>
  </si>
  <si>
    <t>20180718T163508Z_10151.jpeg</t>
  </si>
  <si>
    <t>Image 13</t>
  </si>
  <si>
    <t>20180718T163508Z_16821.jpeg</t>
  </si>
  <si>
    <t>Image 14</t>
  </si>
  <si>
    <t>20180718T163508Z_19431.jpeg</t>
  </si>
  <si>
    <t>Image 15</t>
  </si>
  <si>
    <t>20180718T165008Z_12471.jpeg</t>
  </si>
  <si>
    <t>Image 16</t>
  </si>
  <si>
    <t>20180718T172008Z_11021.jpeg</t>
  </si>
  <si>
    <t>Image 17</t>
  </si>
  <si>
    <t>20180718T180508Z_00581.jpeg</t>
  </si>
  <si>
    <t>Image 18</t>
  </si>
  <si>
    <t>20180718T180508Z_01161.jpeg</t>
  </si>
  <si>
    <t>Image 19</t>
  </si>
  <si>
    <t>20180718T180508Z_14211.jpeg</t>
  </si>
  <si>
    <t>Image 20</t>
  </si>
  <si>
    <t>20180718T180508Z_14501.jpeg</t>
  </si>
  <si>
    <t>Image 21</t>
  </si>
  <si>
    <t>20180718T180508Z_15081.jpeg</t>
  </si>
  <si>
    <t>Image 22</t>
  </si>
  <si>
    <t>20180718T180508Z_21171.jpeg</t>
  </si>
  <si>
    <t>Image 23</t>
  </si>
  <si>
    <t>20180718T180508Z_24071.jpeg</t>
  </si>
  <si>
    <t>Image 24</t>
  </si>
  <si>
    <t>20180718T182008Z_02321.jpeg</t>
  </si>
  <si>
    <t>Image 25</t>
  </si>
  <si>
    <t>20180718T182008Z_02611.jpeg</t>
  </si>
  <si>
    <t>Image 26</t>
  </si>
  <si>
    <t>20180718T182008Z_08701.jpeg</t>
  </si>
  <si>
    <t>Image 27</t>
  </si>
  <si>
    <t>20180718T182008Z_14501.jpeg</t>
  </si>
  <si>
    <t>Image 28</t>
  </si>
  <si>
    <t>20180718T182008Z_15081.jpeg</t>
  </si>
  <si>
    <t>Image 29</t>
  </si>
  <si>
    <t>20180718T200508Z_02611.jpeg</t>
  </si>
  <si>
    <t>Image 30</t>
  </si>
  <si>
    <t>20180718T202008Z_23201.jpeg</t>
  </si>
  <si>
    <t>Image 31</t>
  </si>
  <si>
    <t>20180718T202008Z_25811.jpeg</t>
  </si>
  <si>
    <t>Image 32</t>
  </si>
  <si>
    <t>20180718T203508Z_04931.jpeg</t>
  </si>
  <si>
    <t>Image 33</t>
  </si>
  <si>
    <t>20180718T203508Z_08991.jpeg</t>
  </si>
  <si>
    <t>Image 34</t>
  </si>
  <si>
    <t>20180718T203508Z_10731.jpeg</t>
  </si>
  <si>
    <t>Image 35</t>
  </si>
  <si>
    <t>20180718T203508Z_11311.jpeg</t>
  </si>
  <si>
    <t>Image 36</t>
  </si>
  <si>
    <t>20180718T205008Z_08991.jpeg</t>
  </si>
  <si>
    <t>Image 37</t>
  </si>
  <si>
    <t>20180718T205008Z_24361.jpeg</t>
  </si>
  <si>
    <t>Image 39</t>
  </si>
  <si>
    <t>20180718T210508Z_07251.jpeg</t>
  </si>
  <si>
    <t>Image 40</t>
  </si>
  <si>
    <t>20180718T210508Z_14791.jpeg</t>
  </si>
  <si>
    <t>Image 41</t>
  </si>
  <si>
    <t>20180718T210508Z_26681.jpeg</t>
  </si>
  <si>
    <t>Image 42</t>
  </si>
  <si>
    <t>20180718T212008Z_00871.jpeg</t>
  </si>
  <si>
    <t>Image 43</t>
  </si>
  <si>
    <t>20180718T212008Z_08411.jpeg</t>
  </si>
  <si>
    <t>Image 44</t>
  </si>
  <si>
    <t>20180718T212008Z_10151.jpeg</t>
  </si>
  <si>
    <t>Image 45</t>
  </si>
  <si>
    <t>20180718T212008Z_15081.jpeg</t>
  </si>
  <si>
    <t>Image 46</t>
  </si>
  <si>
    <t>20180718T225008Z_02321.jpeg</t>
  </si>
  <si>
    <t>Image 47</t>
  </si>
  <si>
    <t>20180718T233508Z_06961.jpeg</t>
  </si>
  <si>
    <t>Image 48</t>
  </si>
  <si>
    <t>20180718T233508Z_16531.jpeg</t>
  </si>
  <si>
    <t>Image 49</t>
  </si>
  <si>
    <t>20180718T233508Z_17111.jpeg</t>
  </si>
  <si>
    <t>Image 50</t>
  </si>
  <si>
    <t>20180718T235008Z_13341.jpeg</t>
  </si>
  <si>
    <t>Explorer Seamount (49.06, -130.94)</t>
  </si>
  <si>
    <t>NA097_H1691_a_20180719_150332.jpeg</t>
  </si>
  <si>
    <t>H1691</t>
  </si>
  <si>
    <t>NA097_H1691_a_20180719_150412.jpeg</t>
  </si>
  <si>
    <t>NA097_H1691_a_20180719_150652.jpeg</t>
  </si>
  <si>
    <t>NA097_H1691_b_20180719_151042.jpeg</t>
  </si>
  <si>
    <t>NA097_H1691_b_20180719_151112.jpeg</t>
  </si>
  <si>
    <t>NA097_H1691_b_20180719_151152.jpeg</t>
  </si>
  <si>
    <t>NA097_H1691_b_20180719_151352.jpeg</t>
  </si>
  <si>
    <t>NA097_H1691_b_20180719_151632.jpeg</t>
  </si>
  <si>
    <t>NA097_H1691_b_20180719_151922.jpeg</t>
  </si>
  <si>
    <t>NA097_H1691_b_20180719_151952.jpeg</t>
  </si>
  <si>
    <t>NA097_H1691_b_20180719_152032.jpeg</t>
  </si>
  <si>
    <t>NA097_H1691_b_20180719_152142.jpeg</t>
  </si>
  <si>
    <t>NA097_H1691_c_20180719_152522.jpeg</t>
  </si>
  <si>
    <t>NA097_H1691_c_20180719_152642.jpeg</t>
  </si>
  <si>
    <t>NA097_H1691_c_20180719_152822.jpeg</t>
  </si>
  <si>
    <t>NA097_H1691_c_20180719_152912.jpeg</t>
  </si>
  <si>
    <t>NA097_H1691_c_20180719_153122.jpeg</t>
  </si>
  <si>
    <t>NA097_H1691_c_20180719_153442.jpeg</t>
  </si>
  <si>
    <t>NA097_H1691_d_20180719_153952.jpeg</t>
  </si>
  <si>
    <t>NA097_H1691_d_20180719_154702.jpeg</t>
  </si>
  <si>
    <t>NA097_H1691_e_20180719_155722.jpeg</t>
  </si>
  <si>
    <t>NA097_H1691_e_20180719_155842.jpeg</t>
  </si>
  <si>
    <t>NA097_H1691_e_20180719_160232.jpeg</t>
  </si>
  <si>
    <t>NA097_H1691_f_20180719_161732.jpeg</t>
  </si>
  <si>
    <t>NA097_H1691_f_20180719_161852.jpeg</t>
  </si>
  <si>
    <t>NA097_H1691_g_20180719_163832.jpeg</t>
  </si>
  <si>
    <t>NA097_H1691_g_20180719_163912.jpeg</t>
  </si>
  <si>
    <t>NA097_H1691_h_20180719_164212.jpeg</t>
  </si>
  <si>
    <t>NA097_H1691_h_20180719_164842.jpeg</t>
  </si>
  <si>
    <t>NA097_H1691_i_20180719_165732.jpeg</t>
  </si>
  <si>
    <t>NA097_H1691_i_20180719_165802.jpeg</t>
  </si>
  <si>
    <t>NA097_H1691_i_20180719_165902.jpeg</t>
  </si>
  <si>
    <t>NA097_H1691_i_20180719_165932.jpeg</t>
  </si>
  <si>
    <t>NA097_H1691_i_20180719_170522.jpeg</t>
  </si>
  <si>
    <t>NA097_H1691_i_20180719_170612.jpeg</t>
  </si>
  <si>
    <t>NA097_H1691_i_20180719_170702.jpeg</t>
  </si>
  <si>
    <t>NA097_H1691_j_20180719_171132.jpeg</t>
  </si>
  <si>
    <t>Image 38</t>
  </si>
  <si>
    <t>NA097_H1691_l_20180719_175112.jpeg</t>
  </si>
  <si>
    <t>NA097_H1691_m_20180719_175642.jpeg</t>
  </si>
  <si>
    <t>NA097_H1691_m_20180719_175902.jpeg</t>
  </si>
  <si>
    <t>NA097_H1691_p_20180719_184752.jpeg</t>
  </si>
  <si>
    <t>NA097_H1691_p_20180719_184922.jpeg</t>
  </si>
  <si>
    <t>NA097_H1691_p_20180719_185042.jpeg</t>
  </si>
  <si>
    <t>NA097_H1691_p_20180719_185412.jpeg</t>
  </si>
  <si>
    <t>NA097_H1691_b_20180719_152402.jpeg</t>
  </si>
  <si>
    <t>NA097_H1691_b_20180719_151102.jpeg</t>
  </si>
  <si>
    <t>NA097_H1691_h_20180719_164952.jpeg</t>
  </si>
  <si>
    <t>NA097_H1691_i_20180719_170302.jpeg</t>
  </si>
  <si>
    <t>NA097_H1691_h_20180719_164242.jpeg</t>
  </si>
  <si>
    <t>Hodgkins Seamount (53.51, -136.04)</t>
  </si>
  <si>
    <t>NA097_H1685_ad_20180711_225915.jpeg</t>
  </si>
  <si>
    <t>NA097_H1685_ae_20180711_231345.jpeg</t>
  </si>
  <si>
    <t>NA097_H1685_af_20180711_231545.jpeg</t>
  </si>
  <si>
    <t>NA097_H1685_af_20180711_232605.jpeg</t>
  </si>
  <si>
    <t>NA097_H1685_ah_20180711_235855.jpeg</t>
  </si>
  <si>
    <t>NA097_H1685_ai_20180712_000425.jpeg</t>
  </si>
  <si>
    <t>NA097_H1685_ai_20180712_000555.jpeg</t>
  </si>
  <si>
    <t>NA097_H1685_aj_20180712_002035.jpeg</t>
  </si>
  <si>
    <t>NA097_H1685_ak_20180712_004355.jpeg</t>
  </si>
  <si>
    <t>NA097_H1685_al_20180712_004555.jpeg</t>
  </si>
  <si>
    <t>NA097_H1685_am_20180712_010836.jpeg</t>
  </si>
  <si>
    <t>NA097_H1685_ao_20180712_013216.jpeg</t>
  </si>
  <si>
    <t>NA097_H1685_ao_20180712_013616.jpeg</t>
  </si>
  <si>
    <t>NA097_H1685_b_20180711_155834.jpeg</t>
  </si>
  <si>
    <t>NA097_H1685_c_20180711_160024.jpeg</t>
  </si>
  <si>
    <t>NA097_H1685_c_20180711_160104.jpeg</t>
  </si>
  <si>
    <t>NA097_H1685_d_20180711_161534.jpeg</t>
  </si>
  <si>
    <t>NA097_H1685_d_20180711_161954.jpeg</t>
  </si>
  <si>
    <t>NA097_H1685_d_20180711_162334.jpeg</t>
  </si>
  <si>
    <t>NA097_H1685_e_20180711_163224.jpeg</t>
  </si>
  <si>
    <t>NA097_H1685_g_20180711_170324.jpeg</t>
  </si>
  <si>
    <t>NA097_H1685_g_20180711_170824.jpeg</t>
  </si>
  <si>
    <t>NA097_H1685_g_20180711_171244.jpeg</t>
  </si>
  <si>
    <t>NA097_H1685_i_20180711_173305.jpeg</t>
  </si>
  <si>
    <t>NA097_H1685_i_20180711_173355.jpeg</t>
  </si>
  <si>
    <t>NA097_H1685_j_20180711_174735.jpeg</t>
  </si>
  <si>
    <t>NA097_H1685_j_20180711_174825.jpeg</t>
  </si>
  <si>
    <t>NA097_H1685_k_20180711_180335.jpeg</t>
  </si>
  <si>
    <t>NA097_H1685_k_20180711_180745.jpeg</t>
  </si>
  <si>
    <t>NA097_H1685_m_20180711_183945.jpeg</t>
  </si>
  <si>
    <t>NA097_H1685_n_20180711_184515.jpeg</t>
  </si>
  <si>
    <t>NA097_H1685_n_20180711_184925.jpeg</t>
  </si>
  <si>
    <t>NA097_H1685_n_20180711_185555.jpeg</t>
  </si>
  <si>
    <t>NA097_H1685_n_20180711_185835.jpeg</t>
  </si>
  <si>
    <t>NA097_H1685_o_20180711_185955.jpeg</t>
  </si>
  <si>
    <t>H1685</t>
  </si>
  <si>
    <t>NA097_H1685_o_20180711_190705.jpeg</t>
  </si>
  <si>
    <t>NA097_H1685_o_20180711_190715.jpeg</t>
  </si>
  <si>
    <t>NA097_H1685_o_20180711_190745.jpeg</t>
  </si>
  <si>
    <t>NA097_H1685_o_20180711_191205.jpeg</t>
  </si>
  <si>
    <t>NA097_H1685_o_20180711_191255.jpeg</t>
  </si>
  <si>
    <t>NA097_H1685_p_20180711_191705.jpeg</t>
  </si>
  <si>
    <t>NA097_H1685_p_20180711_192425.jpeg</t>
  </si>
  <si>
    <t>NA097_H1685_t_20180711_202015.jpeg</t>
  </si>
  <si>
    <t>NA097_H1685_v_20180711_205845.jpeg</t>
  </si>
  <si>
    <t>NA097_H1685_y_20180711_213555.jpeg</t>
  </si>
  <si>
    <t>NA097_H1685_y_20180711_213715.jpeg</t>
  </si>
  <si>
    <t>NA097_H1685_y_20180711_214225.jpeg</t>
  </si>
  <si>
    <t>NA097_H1685_y_20180711_214255.jpeg</t>
  </si>
  <si>
    <t>NA097_H1685_z_20180711_214625.jpeg</t>
  </si>
  <si>
    <t>NA097_H1685_z_20180711_215115.jpeg</t>
  </si>
  <si>
    <t>Dellwood Seamount (50.75, -130.90)</t>
  </si>
  <si>
    <t>NA097_H1682_ac_20180708_004919.jpeg</t>
  </si>
  <si>
    <t>H1682</t>
  </si>
  <si>
    <t>NA097_H1682_b_20180707_180338.jpeg</t>
  </si>
  <si>
    <t>NA097_H1682_j_20180707_201139.jpeg</t>
  </si>
  <si>
    <t>NA097_H1682_o_20180707_212129.jpeg</t>
  </si>
  <si>
    <t>NA097_H1682_o_20180707_212339.jpeg</t>
  </si>
  <si>
    <t>NA097_H1682_o_20180707_212519.jpeg</t>
  </si>
  <si>
    <t>NA097_H1682_r_20180707_220419.jpeg</t>
  </si>
  <si>
    <t>NA097_H1682_r_20180707_220509.jpeg</t>
  </si>
  <si>
    <t>NA097_H1682_s_20180707_221519.jpeg</t>
  </si>
  <si>
    <t>NA097_H1682_s_20180707_222909.jpeg</t>
  </si>
  <si>
    <t>NA097_H1682_t_20180707_223309.jpeg</t>
  </si>
  <si>
    <t>NA097_H1682_t_20180707_223509.jpeg</t>
  </si>
  <si>
    <t>NA097_H1682_t_20180707_224009.jpeg</t>
  </si>
  <si>
    <t>NA097_H1682_t_20180707_224029.jpeg</t>
  </si>
  <si>
    <t>NA097_H1682_u_20180707_224639.jpeg</t>
  </si>
  <si>
    <t>NA097_H1682_u_20180707_225009.jpeg</t>
  </si>
  <si>
    <t>NA097_H1682_u_20180707_225439.jpeg</t>
  </si>
  <si>
    <t>NA097_H1682_w_20180707_231519.jpeg</t>
  </si>
  <si>
    <t>NA097_H1682_w_20180707_231919.jpeg</t>
  </si>
  <si>
    <t>NA097_H1682_x_20180707_233309.jpeg</t>
  </si>
  <si>
    <t>NA097_H1682_x_20180707_233709.jpeg</t>
  </si>
  <si>
    <t>NA097_H1682_x_20180707_234049.jpeg</t>
  </si>
  <si>
    <t>NA097_H1682_x_20180707_234139.jpeg</t>
  </si>
  <si>
    <t>NA097_H1682_x_20180707_234349.jpeg</t>
  </si>
  <si>
    <t>NA097_H1683_aa_20180708_212646.jpeg</t>
  </si>
  <si>
    <t>H1683</t>
  </si>
  <si>
    <t>NA097_H1683_aa_20180708_213146.jpeg</t>
  </si>
  <si>
    <t>NA097_H1683_aa_20180708_213306.jpeg</t>
  </si>
  <si>
    <t>NA097_H1683_ab_20180708_213846.jpeg</t>
  </si>
  <si>
    <t>NA097_H1683_ad_20180708_221446.jpeg</t>
  </si>
  <si>
    <t>NA097_H1683_ag_20180708_230156.jpeg</t>
  </si>
  <si>
    <t>NA097_H1683_ah_20180708_230936.jpeg</t>
  </si>
  <si>
    <t>NA097_H1683_ah_20180708_231916.jpeg</t>
  </si>
  <si>
    <t>NA097_H1683_c_20180708_153625.jpeg</t>
  </si>
  <si>
    <t>NA097_H1683_f_20180708_162055.jpeg</t>
  </si>
  <si>
    <t>NA097_H1683_g_20180708_162415.jpeg</t>
  </si>
  <si>
    <t>NA097_H1683_g_20180708_162455.jpeg</t>
  </si>
  <si>
    <t>NA097_H1683_g_20180708_163415.jpeg</t>
  </si>
  <si>
    <t>NA097_H1683_g_20180708_163745.jpeg</t>
  </si>
  <si>
    <t>NA097_H1683_h_20180708_163905.jpeg</t>
  </si>
  <si>
    <t>NA097_H1683_h_20180708_164205.jpeg</t>
  </si>
  <si>
    <t>NA097_H1683_h_20180708_164415.jpeg</t>
  </si>
  <si>
    <t>NA097_H1683_h_20180708_164555.jpeg</t>
  </si>
  <si>
    <t>NA097_H1683_o_20180708_182915.jpeg</t>
  </si>
  <si>
    <t>NA097_H1683_o_20180708_182925.jpeg</t>
  </si>
  <si>
    <t>NA097_H1683_o_20180708_182945.jpeg</t>
  </si>
  <si>
    <t>NA097_H1683_o_20180708_183115.jpeg</t>
  </si>
  <si>
    <t>NA097_H1683_u_20180708_200155.jpeg</t>
  </si>
  <si>
    <t>NA097_H1683_v_20180708_202115.jpeg</t>
  </si>
  <si>
    <t>246_00611</t>
  </si>
  <si>
    <t>12mp stills</t>
  </si>
  <si>
    <t>NE Atlantic</t>
  </si>
  <si>
    <t>Whittard canyon</t>
  </si>
  <si>
    <t>Huvenne, V.A., Wynn, R.B. and Gales, J.A., 2016. RRS James Cook Cruise 124-125-126 09 Aug-12 Sep 2016. CODEMAP2015: Habitat Mapping and ROV Vibrocorer Trials Around Whittard Canyon and Haig Fras.</t>
  </si>
  <si>
    <t>Pearman and Price</t>
  </si>
  <si>
    <t>246_731</t>
  </si>
  <si>
    <t>246_01207</t>
  </si>
  <si>
    <t>246_01743</t>
  </si>
  <si>
    <t>246_1773</t>
  </si>
  <si>
    <t>247_00726</t>
  </si>
  <si>
    <t>247_00926</t>
  </si>
  <si>
    <t>248-00022</t>
  </si>
  <si>
    <t>248_00574</t>
  </si>
  <si>
    <t>249_00907</t>
  </si>
  <si>
    <t>250_01608</t>
  </si>
  <si>
    <t>250_01955</t>
  </si>
  <si>
    <t>251_02026</t>
  </si>
  <si>
    <t>251_02181</t>
  </si>
  <si>
    <t>251_02298</t>
  </si>
  <si>
    <t>251_02577</t>
  </si>
  <si>
    <t>252_00318</t>
  </si>
  <si>
    <t>254_00398</t>
  </si>
  <si>
    <t>255_00069</t>
  </si>
  <si>
    <t>255_00487</t>
  </si>
  <si>
    <t>255_00580</t>
  </si>
  <si>
    <t>255_00607</t>
  </si>
  <si>
    <t>256_00517</t>
  </si>
  <si>
    <t>256_00834</t>
  </si>
  <si>
    <t>256_01508</t>
  </si>
  <si>
    <t>257_00200</t>
  </si>
  <si>
    <t>257_00314</t>
  </si>
  <si>
    <t>257_01066</t>
  </si>
  <si>
    <t>259_00700</t>
  </si>
  <si>
    <t>262_00169</t>
  </si>
  <si>
    <t>262_00256</t>
  </si>
  <si>
    <t>262_01060</t>
  </si>
  <si>
    <t>262_01065</t>
  </si>
  <si>
    <t>263_01163</t>
  </si>
  <si>
    <t>263_01199</t>
  </si>
  <si>
    <t>263_01484</t>
  </si>
  <si>
    <t>none</t>
  </si>
  <si>
    <t>Pacific CCZ</t>
  </si>
  <si>
    <t>UK1, Site 6</t>
  </si>
  <si>
    <t>Transects 1 and 2</t>
  </si>
  <si>
    <t>10-21-2013_010811 254.png</t>
  </si>
  <si>
    <t>Amon et al 2016</t>
  </si>
  <si>
    <t>Diva Amon</t>
  </si>
  <si>
    <t>10-21-2013_011811 064.png</t>
  </si>
  <si>
    <t>10-21-2013_012811 006.png</t>
  </si>
  <si>
    <t>10-21-2013_012811 055.png</t>
  </si>
  <si>
    <t>10-21-2013_012811 094.png</t>
  </si>
  <si>
    <t>10-21-2013_012811 231.png</t>
  </si>
  <si>
    <t>10-21-2013_012811 256.png</t>
  </si>
  <si>
    <t>10-21-2013_013811 020.png</t>
  </si>
  <si>
    <t>10-21-2013_013811 105.png</t>
  </si>
  <si>
    <t>10-21-2013_013811 140.png</t>
  </si>
  <si>
    <t>10-21-2013_014811 018.png</t>
  </si>
  <si>
    <t>10-21-2013_014811 093.png</t>
  </si>
  <si>
    <t>10-21-2013_014811 117.png</t>
  </si>
  <si>
    <t>10-21-2013_014811 275.png</t>
  </si>
  <si>
    <t>10-21-2013_015811 039.png</t>
  </si>
  <si>
    <t>10-21-2013_015811 198.png</t>
  </si>
  <si>
    <t>10-21-2013_015811 201.png</t>
  </si>
  <si>
    <t>10-21-2013_020811 289.png</t>
  </si>
  <si>
    <t>10-21-2013_021811 122.png</t>
  </si>
  <si>
    <t>10-21-2013_021811 125.png</t>
  </si>
  <si>
    <t>10-21-2013_022811 205.png</t>
  </si>
  <si>
    <t>10-21-2013_022811 280.png</t>
  </si>
  <si>
    <t>10-21-2013_024811 086.png</t>
  </si>
  <si>
    <t>10-21-2013_024811 217.png</t>
  </si>
  <si>
    <t>10-21-2013_024811 252.png</t>
  </si>
  <si>
    <t>10-21-2013_033811 131.png</t>
  </si>
  <si>
    <t>10-21-2013_033811 133.png</t>
  </si>
  <si>
    <t>10-21-2013_034811 014.png</t>
  </si>
  <si>
    <t>10-21-2013_034811 194.png</t>
  </si>
  <si>
    <t>10-21-2013_034811 197.png</t>
  </si>
  <si>
    <t>10-21-2013_035811 149.png</t>
  </si>
  <si>
    <t>10-21-2013_035811 238.png</t>
  </si>
  <si>
    <t>10-21-2013_035811 280.png</t>
  </si>
  <si>
    <t>10-21-2013_040811 051.png</t>
  </si>
  <si>
    <t>10-21-2013_040811 143.png</t>
  </si>
  <si>
    <t>10-21-2013_040811 210.png</t>
  </si>
  <si>
    <t>10-21-2013_040811 300.png</t>
  </si>
  <si>
    <t>10-21-2013_041811 180.png</t>
  </si>
  <si>
    <t>10-21-2013_042811 031.png</t>
  </si>
  <si>
    <t>10-21-2013_042811 125.png</t>
  </si>
  <si>
    <t>10-21-2013_042811 224.png</t>
  </si>
  <si>
    <t>10-21-2013_042811 248.png</t>
  </si>
  <si>
    <t>10-21-2013_043811 020.png</t>
  </si>
  <si>
    <t>10-21-2013_043811 137.png</t>
  </si>
  <si>
    <t>10-21-2013_043811 223.png</t>
  </si>
  <si>
    <t>10-21-2013_043811 284.png</t>
  </si>
  <si>
    <t>10-21-2013_044811 076.png</t>
  </si>
  <si>
    <t>10-21-2013_044811 171.png</t>
  </si>
  <si>
    <t>10-21-2013_044811 288.png</t>
  </si>
  <si>
    <t>10-21-2013_045811 105.png</t>
  </si>
  <si>
    <t>towed</t>
  </si>
  <si>
    <t>SD</t>
  </si>
  <si>
    <t>Norway</t>
  </si>
  <si>
    <t>Nordland VI</t>
  </si>
  <si>
    <t>R885VL913</t>
  </si>
  <si>
    <t>R885VL913 d-00-07-02.jpg</t>
  </si>
  <si>
    <t>MAREANO/Institute of Marine Research, Norway</t>
  </si>
  <si>
    <t>Rebecca Ross</t>
  </si>
  <si>
    <t>Percent Cover</t>
  </si>
  <si>
    <t>R886VL914</t>
  </si>
  <si>
    <t>R886VL914 c-00-06-01light.jpg</t>
  </si>
  <si>
    <t>R886VL914 c-00-04-31.jpg</t>
  </si>
  <si>
    <t>R888VL916</t>
  </si>
  <si>
    <t>R888VL916 b-00-04-13.jpg</t>
  </si>
  <si>
    <t>R88VL914</t>
  </si>
  <si>
    <t>R88VL914 c-00-00-23.jpg</t>
  </si>
  <si>
    <t>R886VL914 c-00-05-52.jpg</t>
  </si>
  <si>
    <t>R886VL914 d-00-02-01.jpg</t>
  </si>
  <si>
    <t>R887VL915</t>
  </si>
  <si>
    <t>R887VL915 b-00-06-27-shark.jpg</t>
  </si>
  <si>
    <t>R887VL915 c-00-05-35.jpg</t>
  </si>
  <si>
    <t>R887VL915 still a-00-07-21.jpg</t>
  </si>
  <si>
    <t>R891VL919</t>
  </si>
  <si>
    <t>R891VL919 c-07-26-17.jpg</t>
  </si>
  <si>
    <t>R892VL920</t>
  </si>
  <si>
    <t>R892VL920 still a01-44-20.jpg</t>
  </si>
  <si>
    <t>R897VL925</t>
  </si>
  <si>
    <t>R897VL925 d-02-05-15.jpg</t>
  </si>
  <si>
    <t>R898VL926</t>
  </si>
  <si>
    <t>R898VL926 d-00-19-04.jpg</t>
  </si>
  <si>
    <t>R902VL931</t>
  </si>
  <si>
    <t>R902VL931 b-11-04-22.jpg</t>
  </si>
  <si>
    <t>R902VL931 d-03-26-05.jpg</t>
  </si>
  <si>
    <t>R907VL936</t>
  </si>
  <si>
    <t>R907VL936 d-03-57-21.jpg</t>
  </si>
  <si>
    <t>R909VL938</t>
  </si>
  <si>
    <t>R909VL938 c-05-18-11.jpg</t>
  </si>
  <si>
    <t>R944VL973</t>
  </si>
  <si>
    <t>R944VL973 still b-00-04-01-11.jpg</t>
  </si>
  <si>
    <t>Percent cover</t>
  </si>
  <si>
    <t>R932VL961</t>
  </si>
  <si>
    <t>R932VL961 storegga svamp crionider 400m</t>
  </si>
  <si>
    <t>R930VL959</t>
  </si>
  <si>
    <t>R930VL959 c-02-36-03.jpg</t>
  </si>
  <si>
    <t>R930VL959 b-07-37-11.jpg</t>
  </si>
  <si>
    <t>R912VL941</t>
  </si>
  <si>
    <t>R912VL941 c-00-06-50.jpg</t>
  </si>
  <si>
    <t>R909VL938 c-08-57-08.jpg</t>
  </si>
  <si>
    <t>R891VL919 b-09-56-20.jpg</t>
  </si>
  <si>
    <t>R898VL926 c-10-20-12.jpg</t>
  </si>
  <si>
    <t>R898VL926 d-02-07-10.jpg</t>
  </si>
  <si>
    <t>R930VL959 b-11-34-07.jpg</t>
  </si>
  <si>
    <t>R909VL938 still a-00-36-22.jpg</t>
  </si>
  <si>
    <t>R909VL938 c-00-02-24.jpg</t>
  </si>
  <si>
    <t>R942VL971</t>
  </si>
  <si>
    <t>R942VL971 Storegga rør hull sjøstjerne 820m.jpg</t>
  </si>
  <si>
    <t>R930VL959 Storegga Lange og korallgul 350 m.jpg</t>
  </si>
  <si>
    <t>R913VL942</t>
  </si>
  <si>
    <t>R913VL942 d-00-05-42.tif</t>
  </si>
  <si>
    <t>R943VL972</t>
  </si>
  <si>
    <t>R943VL972 Storegga gorgonoc 3 stk 790m.jpg</t>
  </si>
  <si>
    <t>R735VL763</t>
  </si>
  <si>
    <t>R735VL763 still e_03_23_00.tif</t>
  </si>
  <si>
    <t>R742VL770</t>
  </si>
  <si>
    <t>R742VL770 b-00-04-02.tif</t>
  </si>
  <si>
    <t>R742VL770 b-00-06-07.tif</t>
  </si>
  <si>
    <t>R744VL772</t>
  </si>
  <si>
    <t>R744VL772 still a-00-04-46.tif</t>
  </si>
  <si>
    <t>R752VL780</t>
  </si>
  <si>
    <t>R752VL780 still e-0-02-42.tif</t>
  </si>
  <si>
    <t>R777VL805</t>
  </si>
  <si>
    <t>R777VL805 d-00-01-33.tif</t>
  </si>
  <si>
    <t>R816VL844</t>
  </si>
  <si>
    <t>R816VL844 c-00-04-55.tif</t>
  </si>
  <si>
    <t>R817VL845</t>
  </si>
  <si>
    <t>R817VL845 b-00-11-23.tif</t>
  </si>
  <si>
    <t>R823VL851</t>
  </si>
  <si>
    <t>R823VL851 b-00-03-00.tif</t>
  </si>
  <si>
    <t>R823VL851 d-00-01-30.tif</t>
  </si>
  <si>
    <t>R827VL855</t>
  </si>
  <si>
    <t>R827VL855 b-00-02-13.tif</t>
  </si>
  <si>
    <t>R827VL855 d-00-03-15.tif</t>
  </si>
  <si>
    <t>R827VL855 d-00-10-11.tif</t>
  </si>
  <si>
    <t>R752VL780 e-00-02-01.tif</t>
  </si>
  <si>
    <t>R747VL755</t>
  </si>
  <si>
    <t>R747VL755 still a-00-01-50.tif</t>
  </si>
  <si>
    <t>R732VL760</t>
  </si>
  <si>
    <t>R732VL760 b-00-03-20.jpg</t>
  </si>
  <si>
    <t>1458 - 1627</t>
  </si>
  <si>
    <t>Northeast Atlantic</t>
  </si>
  <si>
    <t xml:space="preserve">Irish Continental margin </t>
  </si>
  <si>
    <t>D472_T38_11072017</t>
  </si>
  <si>
    <t>IMG_5597</t>
  </si>
  <si>
    <t>SeaRover is part supported by the Irish government and the European Maritime &amp; Fisheries Fund as part of the EMFF Operational Programme for 2014-2020</t>
  </si>
  <si>
    <t>David O'Sullivan &amp; Rebecca Ross</t>
  </si>
  <si>
    <t>IMG_5608</t>
  </si>
  <si>
    <t>IMG_5610</t>
  </si>
  <si>
    <t>IMG_5617</t>
  </si>
  <si>
    <t>IMG_5622</t>
  </si>
  <si>
    <t>IMG_5638</t>
  </si>
  <si>
    <t>IMG_5644</t>
  </si>
  <si>
    <t>IMG_5647</t>
  </si>
  <si>
    <t>IMG_5650</t>
  </si>
  <si>
    <t>IMG_5662</t>
  </si>
  <si>
    <t>IMG_5663</t>
  </si>
  <si>
    <t>IMG_5664</t>
  </si>
  <si>
    <t>IMG_5668</t>
  </si>
  <si>
    <t>IMG_5673</t>
  </si>
  <si>
    <t>IMG_5676</t>
  </si>
  <si>
    <t>IMG_5677</t>
  </si>
  <si>
    <t>IMG_5679</t>
  </si>
  <si>
    <t>IMG_5685</t>
  </si>
  <si>
    <t>IMG_5687</t>
  </si>
  <si>
    <t>IMG_5693</t>
  </si>
  <si>
    <t>IMG_5698</t>
  </si>
  <si>
    <t>IMG_5700</t>
  </si>
  <si>
    <t>IMG_5701</t>
  </si>
  <si>
    <t>IMG_5706</t>
  </si>
  <si>
    <t>IMG_5711</t>
  </si>
  <si>
    <t>IMG_5716</t>
  </si>
  <si>
    <t>IMG_5722</t>
  </si>
  <si>
    <t>IMG_5727</t>
  </si>
  <si>
    <t>IMG_5728</t>
  </si>
  <si>
    <t>IMG_5730</t>
  </si>
  <si>
    <t>IMG_5731</t>
  </si>
  <si>
    <t>IMG_5732</t>
  </si>
  <si>
    <t>IMG_5733</t>
  </si>
  <si>
    <t>800 - 1100</t>
  </si>
  <si>
    <t>D473_T26_11072017</t>
  </si>
  <si>
    <t>IMG_5738</t>
  </si>
  <si>
    <t>IMG_5739</t>
  </si>
  <si>
    <t>IMG_5765</t>
  </si>
  <si>
    <t>IMG_5766</t>
  </si>
  <si>
    <t>IMG_5779</t>
  </si>
  <si>
    <t>IMG_5808</t>
  </si>
  <si>
    <t>IMG_5809</t>
  </si>
  <si>
    <t>IMG_5811</t>
  </si>
  <si>
    <t>IMG_5818</t>
  </si>
  <si>
    <t>IMG_5821</t>
  </si>
  <si>
    <t>1211 - 1491</t>
  </si>
  <si>
    <t>D487_T25_17072017</t>
  </si>
  <si>
    <t>IMG_6914</t>
  </si>
  <si>
    <t>IMG_6918</t>
  </si>
  <si>
    <t>IMG_6923</t>
  </si>
  <si>
    <t>IMG_6930</t>
  </si>
  <si>
    <t>IMG_6934</t>
  </si>
  <si>
    <t>IMG_6967</t>
  </si>
  <si>
    <t>IMG_7113</t>
  </si>
  <si>
    <t>2592x1944</t>
  </si>
  <si>
    <t>North Atlantic</t>
  </si>
  <si>
    <t>Charlie Gibbs Fracture Zone</t>
  </si>
  <si>
    <t>ROV Dive 5</t>
  </si>
  <si>
    <t>057.jpg</t>
  </si>
  <si>
    <t>Unpublished</t>
  </si>
  <si>
    <t>Katleen Robert</t>
  </si>
  <si>
    <t>070.jpg</t>
  </si>
  <si>
    <t>075.jpg</t>
  </si>
  <si>
    <t>107.jpg</t>
  </si>
  <si>
    <t>122.jpg</t>
  </si>
  <si>
    <t>547.jpg</t>
  </si>
  <si>
    <t>565.jpg</t>
  </si>
  <si>
    <t>572.jpg</t>
  </si>
  <si>
    <t>694.jpg</t>
  </si>
  <si>
    <t>695.jpg</t>
  </si>
  <si>
    <t>612.JPG</t>
  </si>
  <si>
    <t>658.JPG</t>
  </si>
  <si>
    <t>659.JPG</t>
  </si>
  <si>
    <t>830.JPG</t>
  </si>
  <si>
    <t>ROV Dive 6</t>
  </si>
  <si>
    <t>ROV_6 698.jpg</t>
  </si>
  <si>
    <t>ROV_6 865.jpg</t>
  </si>
  <si>
    <t>ROV_6 956.jpg</t>
  </si>
  <si>
    <t>ROV_6 958.jpg</t>
  </si>
  <si>
    <t>ROV_6 1343.jpg</t>
  </si>
  <si>
    <t>ROV Dive 7</t>
  </si>
  <si>
    <t>ROV_7 127.jpg</t>
  </si>
  <si>
    <t>ROV_7 194.jpg</t>
  </si>
  <si>
    <t>ROV_7 274.jpg</t>
  </si>
  <si>
    <t>ROV_7 441.jpg</t>
  </si>
  <si>
    <t>ROV_7 759.jpg</t>
  </si>
  <si>
    <t>ROV Dive 8</t>
  </si>
  <si>
    <t>ROV_8 326.jpg</t>
  </si>
  <si>
    <t>ROV_8 369.jpg</t>
  </si>
  <si>
    <t>ROV_8 404.jpg</t>
  </si>
  <si>
    <t>ROV_8 442.jpg</t>
  </si>
  <si>
    <t>ROV Dive 9</t>
  </si>
  <si>
    <t>ROV_09 316.jpg</t>
  </si>
  <si>
    <t>ROV_09 349.jpg</t>
  </si>
  <si>
    <t>ROV_09 587.jpg</t>
  </si>
  <si>
    <t>ROV_09 612.jpg</t>
  </si>
  <si>
    <t>ROV_09 825.jpg</t>
  </si>
  <si>
    <t>ROV_09 1103.jpg</t>
  </si>
  <si>
    <t>ROV_09 1204.jpg</t>
  </si>
  <si>
    <t>ROV_09 1263.jpg</t>
  </si>
  <si>
    <t>Image 51</t>
  </si>
  <si>
    <t>ROV_7 753.jpg</t>
  </si>
  <si>
    <t>Image 52</t>
  </si>
  <si>
    <t>ROV_7 889.jpg</t>
  </si>
  <si>
    <t>Image 53</t>
  </si>
  <si>
    <t>ROV_8 088.jpg</t>
  </si>
  <si>
    <t>Image 54</t>
  </si>
  <si>
    <t>ROV_8 294.jpg</t>
  </si>
  <si>
    <t>Image 55</t>
  </si>
  <si>
    <t>ROV_09 177.jpg</t>
  </si>
  <si>
    <t>Image 56</t>
  </si>
  <si>
    <t>ROV_09 320.jpg</t>
  </si>
  <si>
    <t>count</t>
  </si>
  <si>
    <t>Rockall Escarpment</t>
  </si>
  <si>
    <t>ROV Dive 2</t>
  </si>
  <si>
    <t>IMG_0147.jpg</t>
  </si>
  <si>
    <t>unpublished</t>
  </si>
  <si>
    <t>IMG_0178.jpg</t>
  </si>
  <si>
    <t>ROV Dive 3</t>
  </si>
  <si>
    <t>IMG_0297.jpg</t>
  </si>
  <si>
    <t>IMG_0309.jpg</t>
  </si>
  <si>
    <t>IMG_0387.jpg</t>
  </si>
  <si>
    <t>ROV Dive 4</t>
  </si>
  <si>
    <t>IMG_0456.jpg</t>
  </si>
  <si>
    <t>IMG_0726.jpg</t>
  </si>
  <si>
    <t>IMG_1137.jpg</t>
  </si>
  <si>
    <t>IMG_1168.jpg</t>
  </si>
  <si>
    <t>IMG_1206.jpg</t>
  </si>
  <si>
    <t>IMG_1292.jpg</t>
  </si>
  <si>
    <t>IMG_1299.jpg</t>
  </si>
  <si>
    <t>IMG_1377.jpg</t>
  </si>
  <si>
    <t>IMG_1474.jpg</t>
  </si>
  <si>
    <t>IMG_1616.jpg</t>
  </si>
  <si>
    <t>IMG_1733.jpg</t>
  </si>
  <si>
    <t>IMG_1799.jpg</t>
  </si>
  <si>
    <t>IMG_1800.jpg</t>
  </si>
  <si>
    <t>IMG_1807.jpg</t>
  </si>
  <si>
    <t>IMG_1840.jpg</t>
  </si>
  <si>
    <t>IMG_1845.jpg</t>
  </si>
  <si>
    <t>IMG_1909.jpg</t>
  </si>
  <si>
    <t>IMG_1973.jpg</t>
  </si>
  <si>
    <t>IMG_1977.jpg</t>
  </si>
  <si>
    <t>IMG_1991.jpg</t>
  </si>
  <si>
    <t>IMG_2110.jpg</t>
  </si>
  <si>
    <t>IMG_2158.jpg</t>
  </si>
  <si>
    <t>IMG_2162.jpg</t>
  </si>
  <si>
    <t>IMG_2169.jpg</t>
  </si>
  <si>
    <t>IMG_2281.jpg</t>
  </si>
  <si>
    <t>IMG_2382.jpg</t>
  </si>
  <si>
    <t>IMG_2403.jpg</t>
  </si>
  <si>
    <t>IMG_2410.jpg</t>
  </si>
  <si>
    <t>IMG_2417.jpg</t>
  </si>
  <si>
    <t>ROV Dive 10</t>
  </si>
  <si>
    <t>IMG_2678.jpg</t>
  </si>
  <si>
    <t>IMG_2771.jpg</t>
  </si>
  <si>
    <t>IMG_2794.jpg</t>
  </si>
  <si>
    <t>IMG_2881.jpg</t>
  </si>
  <si>
    <t>IMG_2910.jpg</t>
  </si>
  <si>
    <t>IMG_2916.jpg</t>
  </si>
  <si>
    <t>IMG_3014.jpg</t>
  </si>
  <si>
    <t>IMG_3048.jpg</t>
  </si>
  <si>
    <t>IMG_3946.jpg</t>
  </si>
  <si>
    <t>IMG_4009.jpg</t>
  </si>
  <si>
    <t>ROV Dive 13</t>
  </si>
  <si>
    <t>IMG_4024.jpg</t>
  </si>
  <si>
    <t>IMG_4068.jpg</t>
  </si>
  <si>
    <t>IMG_4072.jpg</t>
  </si>
  <si>
    <t>IMG_4139.jpg</t>
  </si>
  <si>
    <t>ROV Dive 1</t>
  </si>
  <si>
    <t>IMG_9780.jpg</t>
  </si>
  <si>
    <t>% Percent, count</t>
  </si>
  <si>
    <t>NA</t>
  </si>
  <si>
    <t>2048x1536</t>
  </si>
  <si>
    <t>Whittard Canyon</t>
  </si>
  <si>
    <t>ROV Dive 116</t>
  </si>
  <si>
    <t>DSCN0137.jpg</t>
  </si>
  <si>
    <t>Robert et al. 2015</t>
  </si>
  <si>
    <t>DSCN0155.jpg</t>
  </si>
  <si>
    <t>DSCN0234.jpg</t>
  </si>
  <si>
    <t>DSCN0273.jpg</t>
  </si>
  <si>
    <t>DSCN9702.jpg</t>
  </si>
  <si>
    <t>DSCN0547.jpg</t>
  </si>
  <si>
    <t>DSCN0552.jpg</t>
  </si>
  <si>
    <t>ROV Dive 117</t>
  </si>
  <si>
    <t>DSCN0613.jpg</t>
  </si>
  <si>
    <t>DSCN0729.jpg</t>
  </si>
  <si>
    <t>DSCN0827.jpg</t>
  </si>
  <si>
    <t>DSCN0996.jpg</t>
  </si>
  <si>
    <t>DSCN1021.jpg</t>
  </si>
  <si>
    <t>DSCN1215.jpg</t>
  </si>
  <si>
    <t>DSCN1270.jpg</t>
  </si>
  <si>
    <t>DSCN1273.jpg</t>
  </si>
  <si>
    <t>ROV Dive 100</t>
  </si>
  <si>
    <t>DSCN3543.jpg</t>
  </si>
  <si>
    <t>DSCN3559.jpg</t>
  </si>
  <si>
    <t>ROV Dive 102</t>
  </si>
  <si>
    <t>DSCN3763.jpg</t>
  </si>
  <si>
    <t>DSCN3771.jpg</t>
  </si>
  <si>
    <t>DSCN3784.jpg</t>
  </si>
  <si>
    <t>DSCN4045.jpg</t>
  </si>
  <si>
    <t>ROV Dive 105</t>
  </si>
  <si>
    <t>DSCN4513.jpg</t>
  </si>
  <si>
    <t>ROV Dive 107</t>
  </si>
  <si>
    <t>DSCN5668.jpg</t>
  </si>
  <si>
    <t>DSCN5699.jpg</t>
  </si>
  <si>
    <t>DSCN5742.jpg</t>
  </si>
  <si>
    <t>DSCN5848.jpg</t>
  </si>
  <si>
    <t>DSCN5940.jpg</t>
  </si>
  <si>
    <t>ROV Dive 109</t>
  </si>
  <si>
    <t>DSCN6232.jpg</t>
  </si>
  <si>
    <t>ROV Dive 113</t>
  </si>
  <si>
    <t>DSCN7104.jpg</t>
  </si>
  <si>
    <t>DSCN7127.jpg</t>
  </si>
  <si>
    <t>DSCN7369.jpg</t>
  </si>
  <si>
    <t>ROV Dive 114</t>
  </si>
  <si>
    <t>DSCN8677.jpg</t>
  </si>
  <si>
    <t>DSCN8719.jpg</t>
  </si>
  <si>
    <t>DSCN8727.jpg</t>
  </si>
  <si>
    <t>DSCN8730.jpg</t>
  </si>
  <si>
    <t>DSCN8731.jpg</t>
  </si>
  <si>
    <t>sentry.20151024.112953111541.2724.tif</t>
  </si>
  <si>
    <t>AUV</t>
  </si>
  <si>
    <t>NWHI</t>
  </si>
  <si>
    <t>ACADEMICIAN BERG</t>
  </si>
  <si>
    <t>S356-04</t>
  </si>
  <si>
    <t>NBM</t>
  </si>
  <si>
    <t>sentry.20151024.114739762717.3044.tif</t>
  </si>
  <si>
    <t>sentry.20151024.115519756115.3182.tif</t>
  </si>
  <si>
    <t>sentry.20151024.161322857682.7827.tif</t>
  </si>
  <si>
    <t>S356-09</t>
  </si>
  <si>
    <t>sentry.20151024.161516189296.7861.tif</t>
  </si>
  <si>
    <t>sentry.20151024.162316182361.8005.tif</t>
  </si>
  <si>
    <t>sentry.20151024.162456180887.8035.tif</t>
  </si>
  <si>
    <t>sentry.20151024.162729512010.8081.tif</t>
  </si>
  <si>
    <t>sentry.20151024.234729058178.16001.tif</t>
  </si>
  <si>
    <t>S356-18</t>
  </si>
  <si>
    <t>sentry.20151024.234815724138.16015.tif</t>
  </si>
  <si>
    <t>sentry.20151024.234922389571.16035.tif</t>
  </si>
  <si>
    <t>sentry.20151024.235449050476.16133.tif</t>
  </si>
  <si>
    <t>sentry.20151024.235455717142.16135.tif</t>
  </si>
  <si>
    <t>sentry.20151024.235555716097.16153.tif</t>
  </si>
  <si>
    <t>sentry.20151024.235842379828.16203.tif</t>
  </si>
  <si>
    <t>sentry.20151024.235942378782.16221.tif</t>
  </si>
  <si>
    <t>sentry.20151025.000155709852.16261.tif</t>
  </si>
  <si>
    <t>sentry.20151025.011618967460.17600.tif</t>
  </si>
  <si>
    <t>S356-20</t>
  </si>
  <si>
    <t>sentry.20151025.012012296973.17670.tif</t>
  </si>
  <si>
    <t>sentry.20151025.012045629806.17680.tif</t>
  </si>
  <si>
    <t>sentry.20151025.012412292987.17742.tif</t>
  </si>
  <si>
    <t>sentry.20151025.012425626154.17746.tif</t>
  </si>
  <si>
    <t>sentry.20151025.012825622155.17818.tif</t>
  </si>
  <si>
    <t>sentry.20151025.013038953174.17858.tif</t>
  </si>
  <si>
    <t>sentry.20151025.013118952524.17870.tif</t>
  </si>
  <si>
    <t>sentry.20151025.013332283676.17910.tif</t>
  </si>
  <si>
    <t>sentry.20151025.015752259428.18348.tif</t>
  </si>
  <si>
    <t>S356-21</t>
  </si>
  <si>
    <t>sentry.20151025.020812249327.18534.tif</t>
  </si>
  <si>
    <t>sentry.20151025.051032079451.21816.tif</t>
  </si>
  <si>
    <t>S356-26</t>
  </si>
  <si>
    <t>sentry.20151025.051805405622.21952.tif</t>
  </si>
  <si>
    <t>sentry.20151025.052732063192.22122.tif</t>
  </si>
  <si>
    <t>sentry.20151025.052938727737.22160.tif</t>
  </si>
  <si>
    <t>sentry.20151025.062902003077.23229.tif</t>
  </si>
  <si>
    <t>S356-28</t>
  </si>
  <si>
    <t>sentry.20151025.062948669078.23243.tif</t>
  </si>
  <si>
    <t>sentry.20151025.063528663434.23345.tif</t>
  </si>
  <si>
    <t>sentry.20151025.063901993118.23409.tif</t>
  </si>
  <si>
    <t>sentry.20151025.070535299644.23887.tif</t>
  </si>
  <si>
    <t>S356-29</t>
  </si>
  <si>
    <t>sentry.20151025.070741964143.23925.tif</t>
  </si>
  <si>
    <t>sentry.20151025.070821963474.23937.tif</t>
  </si>
  <si>
    <t>sentry.20151025.071055294260.23983.tif</t>
  </si>
  <si>
    <t>sentry.20151025.071735287451.24103.tif</t>
  </si>
  <si>
    <t>sentry.20151025.072055284084.24163.tif</t>
  </si>
  <si>
    <t>sentry.20151025.072148616593.24179.tif</t>
  </si>
  <si>
    <t>sentry.20151025.072155283078.24181.tif</t>
  </si>
  <si>
    <t>sentry.20151025.072341947867.24213.tif</t>
  </si>
  <si>
    <t>sentry.20151025.072355281029.24217.tif</t>
  </si>
  <si>
    <t>sentry.20151025.072521946184.24243.tif</t>
  </si>
  <si>
    <t>sentry.20151025.072535279341.24247.tif</t>
  </si>
  <si>
    <t>sentry.20151025.072741943818.24285.tif</t>
  </si>
  <si>
    <t>sentry.20151025.072801943482.24291.tif</t>
  </si>
  <si>
    <t>sentry.20151006.161657965197.17570.tif</t>
  </si>
  <si>
    <t>ESC</t>
  </si>
  <si>
    <t>KOKO</t>
  </si>
  <si>
    <t>S344-15</t>
  </si>
  <si>
    <t>sentry.20151006.161804630767.17590.tif</t>
  </si>
  <si>
    <t>sentry.20151006.161904629834.17608.tif</t>
  </si>
  <si>
    <t>sentry.20151006.162137960793.17654.tif</t>
  </si>
  <si>
    <t>sentry.20151006.163011286041.17808.tif</t>
  </si>
  <si>
    <t>sentry.20151006.163357949128.17876.tif</t>
  </si>
  <si>
    <t>sentry.20151006.163717945932.17936.tif</t>
  </si>
  <si>
    <t>sentry.20151006.164204607982.18022.tif</t>
  </si>
  <si>
    <t>sentry.20151006.170117923125.18368.tif</t>
  </si>
  <si>
    <t>S344-32</t>
  </si>
  <si>
    <t>sentry.20151006.170217922144.18386.tif</t>
  </si>
  <si>
    <t>sentry.20151006.170657917729.18470.tif</t>
  </si>
  <si>
    <t>sentry.20151006.170917915506.18512.tif</t>
  </si>
  <si>
    <t>sentry.20151006.171944572239.18700.tif</t>
  </si>
  <si>
    <t>sentry.20151006.172017905102.18710.tif</t>
  </si>
  <si>
    <t>sentry.20151006.172057904463.18722.tif</t>
  </si>
  <si>
    <t>sentry.20151006.172257902566.18758.tif</t>
  </si>
  <si>
    <t>sentry.20151006.172751231363.18846.tif</t>
  </si>
  <si>
    <t>sentry.20151006.184837820921.20300.tif</t>
  </si>
  <si>
    <t>S344-29</t>
  </si>
  <si>
    <t>sentry.20151006.231737535879.25142.tif</t>
  </si>
  <si>
    <t>S344-19</t>
  </si>
  <si>
    <t>sentry.20151006.232137531686.25214.tif</t>
  </si>
  <si>
    <t>sentry.20151006.232437528531.25268.tif</t>
  </si>
  <si>
    <t>sentry.20151006.232737525368.25322.tif</t>
  </si>
  <si>
    <t>sentry.20151006.233117521488.25388.tif</t>
  </si>
  <si>
    <t>sentry.20151006.233237520077.25412.tif</t>
  </si>
  <si>
    <t>sentry.20151006.233524183922.25462.tif</t>
  </si>
  <si>
    <t>sentry.20151006.233544183556.25468.tif</t>
  </si>
  <si>
    <t>sentry.20151006.233857513380.25526.tif</t>
  </si>
  <si>
    <t>sentry.20151006.234110844426.25566.tif</t>
  </si>
  <si>
    <t>sentry.20151006.234750837340.25686.tif</t>
  </si>
  <si>
    <t>sentry.20151007.003250789650.26496.tif</t>
  </si>
  <si>
    <t>S344-21</t>
  </si>
  <si>
    <t>sentry.20151007.003324122446.26506.tif</t>
  </si>
  <si>
    <t>sentry.20151007.003624119257.26560.tif</t>
  </si>
  <si>
    <t>sentry.20151007.004157446586.26660.tif</t>
  </si>
  <si>
    <t>sentry.20151007.004257445529.26678.tif</t>
  </si>
  <si>
    <t>sentry.20151007.005217435637.26846.tif</t>
  </si>
  <si>
    <t>sentry.20151007.005504099459.26896.tif</t>
  </si>
  <si>
    <t>sentry.20151007.013410724563.27600.tif</t>
  </si>
  <si>
    <t>S344-30</t>
  </si>
  <si>
    <t>sentry.20151007.013904052771.27688.tif</t>
  </si>
  <si>
    <t>sentry.20151007.015730699779.28020.tif</t>
  </si>
  <si>
    <t>sentry.20151007.020317360253.28124.tif</t>
  </si>
  <si>
    <t>sentry.20151007.020544024431.28168.tif</t>
  </si>
  <si>
    <t>sentry.20151008.094357995949.12365.tif</t>
  </si>
  <si>
    <t>S345-16</t>
  </si>
  <si>
    <t>sentry.20151008.100511308007.12747.tif</t>
  </si>
  <si>
    <t>sentry.20151008.161857612840.19475.tif</t>
  </si>
  <si>
    <t>S345-24</t>
  </si>
  <si>
    <t>sentry.20151008.162004279501.19495.tif</t>
  </si>
  <si>
    <t>sentry.20151008.163337599782.19739.tif</t>
  </si>
  <si>
    <t>sentry.20151008.195030733442.23283.tif</t>
  </si>
  <si>
    <t>S345-29</t>
  </si>
  <si>
    <t>sentry.20151008.195637393929.23393.tif</t>
  </si>
  <si>
    <t>sentry.20151008.201224044189.23677.tif</t>
  </si>
  <si>
    <t>sentry.20151008.203250689535.24045.tif</t>
  </si>
  <si>
    <t>S345-30</t>
  </si>
  <si>
    <t>sentry.20141127.091519555704.2177.tif</t>
  </si>
  <si>
    <t>YURYAKU</t>
  </si>
  <si>
    <t>S285-02</t>
  </si>
  <si>
    <t>sentry.20141127.094536209045.2722.tif</t>
  </si>
  <si>
    <t>S285-03</t>
  </si>
  <si>
    <t>sentry.20141127.095209539538.2840.tif</t>
  </si>
  <si>
    <t>sentry.20141127.095216206137.2842.tif</t>
  </si>
  <si>
    <t>sentry.20141127.095802870281.2946.tif</t>
  </si>
  <si>
    <t>sentry.20141127.132146110403.6613.tif</t>
  </si>
  <si>
    <t>S285-22</t>
  </si>
  <si>
    <t>sentry.20141127.132206110245.6619.tif</t>
  </si>
  <si>
    <t>sentry.20141127.132339442883.6647.tif</t>
  </si>
  <si>
    <t>sentry.20141127.132459441337.6671.tif</t>
  </si>
  <si>
    <t>sentry.20141127.132546107999.6685.tif</t>
  </si>
  <si>
    <t>sentry.20141127.132632774662.6699.tif</t>
  </si>
  <si>
    <t>sentry.20141127.132639441328.6701.tif</t>
  </si>
  <si>
    <t>sentry.20141127.132819440738.6731.tif</t>
  </si>
  <si>
    <t>sentry.20141127.132839440594.6737.tif</t>
  </si>
  <si>
    <t>sentry.20141127.133252771961.6813.tif</t>
  </si>
  <si>
    <t>sentry.20141127.133526104072.6859.tif</t>
  </si>
  <si>
    <t>sentry.20141127.133646103446.6883.tif</t>
  </si>
  <si>
    <t>sentry.20141127.170246008402.10591.tif</t>
  </si>
  <si>
    <t>S285-11</t>
  </si>
  <si>
    <t>sentry.20141127.171412669853.10797.tif</t>
  </si>
  <si>
    <t>sentry.20141127.171739334888.10859.tif</t>
  </si>
  <si>
    <t>sentry.20141127.171939333967.10895.tif</t>
  </si>
  <si>
    <t>sentry.20141127.172749330196.11042.tif</t>
  </si>
  <si>
    <t>S285-12</t>
  </si>
  <si>
    <t>sentry.20141127.173809325445.11228.tif</t>
  </si>
  <si>
    <t>sentry.20141127.173909324984.11246.tif</t>
  </si>
  <si>
    <t>sentry.20141127.173949324672.11258.tif</t>
  </si>
  <si>
    <t>sentry.20141127.173955991264.11260.tif</t>
  </si>
  <si>
    <t>sentry.20141127.174209323606.11300.tif</t>
  </si>
  <si>
    <t>sentry.20141127.174255989889.11314.tif</t>
  </si>
  <si>
    <t>sentry.20141127.174415989277.11338.tif</t>
  </si>
  <si>
    <t>sentry.20141127.174815987439.11410.tif</t>
  </si>
  <si>
    <t>sentry.20141127.174935986818.11434.tif</t>
  </si>
  <si>
    <t>sentry.20141127.175532650778.11541.tif</t>
  </si>
  <si>
    <t>S285-13</t>
  </si>
  <si>
    <t>sentry.20141127.181119310151.11825.tif</t>
  </si>
  <si>
    <t>sentry.20141127.181145976589.11833.tif</t>
  </si>
  <si>
    <t>sentry.20141127.181205976437.11839.tif</t>
  </si>
  <si>
    <t>sentry.20151009.234321323998.6488.tif</t>
  </si>
  <si>
    <t>S346-11</t>
  </si>
  <si>
    <t>sentry.20151010.010817914194.8017.tif</t>
  </si>
  <si>
    <t>S346-13</t>
  </si>
  <si>
    <t>sentry.20151010.204312587354.11663.tif</t>
  </si>
  <si>
    <t>S347-18</t>
  </si>
  <si>
    <t>sentry.20151010.204439252726.11689.tif</t>
  </si>
  <si>
    <t>sentry.20151010.225559141859.14052.tif</t>
  </si>
  <si>
    <t>S347-21d</t>
  </si>
  <si>
    <t>sentry.20151010.230025804819.14132.tif</t>
  </si>
  <si>
    <t>sentry.20151010.230752465028.14266.tif</t>
  </si>
  <si>
    <t>sentry.20151010.231159128139.14340.tif</t>
  </si>
  <si>
    <t>sentry.20151010.232039120839.14496.tif</t>
  </si>
  <si>
    <t>sentry.20151011.041838867990.19859.tif</t>
  </si>
  <si>
    <t>S347-28</t>
  </si>
  <si>
    <t>sentry.20151011.041918867435.19871.tif</t>
  </si>
  <si>
    <t>sentry.20151011.044505512166.20335.tif</t>
  </si>
  <si>
    <t>sentry.20151011.044918841989.20411.tif</t>
  </si>
  <si>
    <t>sentry.20151012.004245463352.13865.tif</t>
  </si>
  <si>
    <t>S348-17</t>
  </si>
  <si>
    <t>sentry.20151012.010318778390.14235.tif</t>
  </si>
  <si>
    <t>sentry.20151017.202701177522.4531.tif</t>
  </si>
  <si>
    <t>NW Hancock</t>
  </si>
  <si>
    <t>S352-07</t>
  </si>
  <si>
    <t>sentry.20151018.014005291006.9831.tif</t>
  </si>
  <si>
    <t>S352-14</t>
  </si>
  <si>
    <t>sentry.20151018.014638617756.9949.tif</t>
  </si>
  <si>
    <t>sentry.20151018.014951947644.10007.tif</t>
  </si>
  <si>
    <t>sentry.20151018.015058613096.10027.tif</t>
  </si>
  <si>
    <t>sentry.20151018.015418609609.10087.tif</t>
  </si>
  <si>
    <t>sentry.20151018.015505275405.10101.tif</t>
  </si>
  <si>
    <t>sentry.20151018.015551941379.10115.tif</t>
  </si>
  <si>
    <t>sentry.20151018.015625274010.10125.tif</t>
  </si>
  <si>
    <t>sentry.20151018.015925270892.10179.tif</t>
  </si>
  <si>
    <t>sentry.20151018.020005270202.10191.tif</t>
  </si>
  <si>
    <t>sentry.20151018.020045269509.10203.tif</t>
  </si>
  <si>
    <t>sentry.20151018.020411932752.10265.tif</t>
  </si>
  <si>
    <t>sentry.20151018.021151924812.10403.tif</t>
  </si>
  <si>
    <t>S352-15</t>
  </si>
  <si>
    <t>sentry.20151018.021518587865.10465.tif</t>
  </si>
  <si>
    <t>sentry.20151018.021545254024.10473.tif</t>
  </si>
  <si>
    <t>sentry.20151018.022105248519.10569.tif</t>
  </si>
  <si>
    <t>sentry.20151018.022118581683.10573.tif</t>
  </si>
  <si>
    <t>sentry.20151018.023051905228.10745.tif</t>
  </si>
  <si>
    <t>sentry.20151018.023111904886.10751.tif</t>
  </si>
  <si>
    <t>sentry.20151018.023218570357.10771.tif</t>
  </si>
  <si>
    <t>sentry.20151018.023425234800.10809.tif</t>
  </si>
  <si>
    <t>sentry.20151018.023638565922.10849.tif</t>
  </si>
  <si>
    <t>sentry.20151018.035959461003.12098.tif</t>
  </si>
  <si>
    <t>S352-25d</t>
  </si>
  <si>
    <t>sentry.20151018.040259458170.12152.tif</t>
  </si>
  <si>
    <t>sentry.20151018.040752786966.12240.tif</t>
  </si>
  <si>
    <t>sentry.20151018.041139449956.12308.tif</t>
  </si>
  <si>
    <t>sentry.20151018.041212782807.12318.tif</t>
  </si>
  <si>
    <t>sentry.20151018.041319448383.12338.tif</t>
  </si>
  <si>
    <t>sentry.20151018.041326114890.12340.tif</t>
  </si>
  <si>
    <t>sentry.20151018.041452780270.12366.tif</t>
  </si>
  <si>
    <t>sentry.20151018.041626112012.12394.tif</t>
  </si>
  <si>
    <t>sentry.20151018.041912776065.12444.tif</t>
  </si>
  <si>
    <t>sentry.20151018.042239439351.12506.tif</t>
  </si>
  <si>
    <t>sentry.20151018.042346104898.12526.tif</t>
  </si>
  <si>
    <t>sentry.20151018.042432770907.12540.tif</t>
  </si>
  <si>
    <t>sentry.20151018.042612769269.12570.tif</t>
  </si>
  <si>
    <t>sentry.20151018.042726101305.12592.tif</t>
  </si>
  <si>
    <t>sentry.20151018.063032645744.14806.tif</t>
  </si>
  <si>
    <t>S352-19</t>
  </si>
  <si>
    <t>sentry.20151018.063125978069.14820.tif</t>
  </si>
  <si>
    <t>sentry.20151018.063559307061.14902.tif</t>
  </si>
  <si>
    <t>sentry.20151018.064052635445.14990.tif</t>
  </si>
  <si>
    <t>sentry.20151018.064419298586.15052.tif</t>
  </si>
  <si>
    <t>sentry.20151018.064845960732.15132.tif</t>
  </si>
  <si>
    <t>sentry.20151018.064939293226.15148.tif</t>
  </si>
  <si>
    <t>sentry.20151018.065252623400.15206.tif</t>
  </si>
  <si>
    <t>sentry.20151018.093702466629.18161.tif</t>
  </si>
  <si>
    <t>S352-22</t>
  </si>
  <si>
    <t>sentry.20151018.093735799377.18171.tif</t>
  </si>
  <si>
    <t>sentry.20151018.093835798499.18189.tif</t>
  </si>
  <si>
    <t>sentry.20151018.140535565496.22995.tif</t>
  </si>
  <si>
    <t>S352-26d</t>
  </si>
  <si>
    <t>sentry.20151019.012626378731.3680.tif</t>
  </si>
  <si>
    <t>SE Hancock</t>
  </si>
  <si>
    <t>S353-05</t>
  </si>
  <si>
    <t>sentry.20151019.013433038357.3826.tif</t>
  </si>
  <si>
    <t>sentry.20151019.013946366964.3920.tif</t>
  </si>
  <si>
    <t>sentry.20151019.025322965466.5244.tif</t>
  </si>
  <si>
    <t>S353-07</t>
  </si>
  <si>
    <t>sentry.20151019.030209623573.5402.tif</t>
  </si>
  <si>
    <t>sentry.20151019.030929616458.5534.tif</t>
  </si>
  <si>
    <t>sentry.20151019.031749541582.5684.tif</t>
  </si>
  <si>
    <t>sentry.20151019.031842874911.5700.tif</t>
  </si>
  <si>
    <t>sentry.20151019.032002874904.5724.tif</t>
  </si>
  <si>
    <t>sentry.20151019.033559541487.6011.tif</t>
  </si>
  <si>
    <t>S353-08</t>
  </si>
  <si>
    <t>sentry.20151019.034032874796.6093.tif</t>
  </si>
  <si>
    <t>sentry.20151019.034806208089.6229.tif</t>
  </si>
  <si>
    <t>sentry.20151019.082409333742.11198.tif</t>
  </si>
  <si>
    <t>S353-14</t>
  </si>
  <si>
    <t>sentry.20151019.083935986412.11476.tif</t>
  </si>
  <si>
    <t>sentry.20151019.090205965646.11881.tif</t>
  </si>
  <si>
    <t>S353-15</t>
  </si>
  <si>
    <t>sentry.20151019.090512629378.11937.tif</t>
  </si>
  <si>
    <t>sentry.20151019.092549276630.12307.tif</t>
  </si>
  <si>
    <t>sentry.20151019.100935901426.13095.tif</t>
  </si>
  <si>
    <t>S353-16</t>
  </si>
  <si>
    <t>sentry.20151019.102302554873.13337.tif</t>
  </si>
  <si>
    <t>sentry.20151019.151835619891.18657.tif</t>
  </si>
  <si>
    <t>S353-22</t>
  </si>
  <si>
    <t>sentry.20151019.154535596815.19143.tif</t>
  </si>
  <si>
    <t>sentry.20151019.233028532158.27507.tif</t>
  </si>
  <si>
    <t>S353-33</t>
  </si>
  <si>
    <t>sentry.20151019.233235196981.27545.tif</t>
  </si>
  <si>
    <t>sentry.20151019.233755192410.27641.tif</t>
  </si>
  <si>
    <t>sentry.20151020.021738385439.30515.tif</t>
  </si>
  <si>
    <t>S353-37</t>
  </si>
  <si>
    <t>sentry.20151020.022618377554.30671.tif</t>
  </si>
  <si>
    <t>sentry.20151020.023045040108.30751.tif</t>
  </si>
  <si>
    <t>sentry.20151020.023431703411.30819.tif</t>
  </si>
  <si>
    <t>sentry.20151020.023525035835.30835.tif</t>
  </si>
  <si>
    <t>sentry.20151020.024231696055.30963.tif</t>
  </si>
  <si>
    <t>sentry.20151020.025931680266.31269.tif</t>
  </si>
  <si>
    <t>S353-38</t>
  </si>
  <si>
    <t>sentry.20151020.030125011777.31303.tif</t>
  </si>
  <si>
    <t>sentry.20151020.030651673482.31401.tif</t>
  </si>
  <si>
    <t>sentry.20151020.030951670654.31455.tif</t>
  </si>
  <si>
    <t>sentry.20151020.031924994914.31627.tif</t>
  </si>
  <si>
    <t>sentry.20151020.032244991796.31687.tif</t>
  </si>
  <si>
    <t>sentry.20151021.203522216180.1420.tif</t>
  </si>
  <si>
    <t>S354-03</t>
  </si>
  <si>
    <t>sentry.20151021.204448873237.1590.tif</t>
  </si>
  <si>
    <t>sentry.20151021.210002190898.1864.tif</t>
  </si>
  <si>
    <t>S354-04</t>
  </si>
  <si>
    <t>sentry.20151021.211715506813.2174.tif</t>
  </si>
  <si>
    <t>sentry.20151022.013241926941.6772.tif</t>
  </si>
  <si>
    <t>S354-10</t>
  </si>
  <si>
    <t>sentry.20151022.030118516697.8367.tif</t>
  </si>
  <si>
    <t>S354-12</t>
  </si>
  <si>
    <t>sentry.20151022.031238506429.8571.tif</t>
  </si>
  <si>
    <t>sentry.20151022.031445171149.8609.tif</t>
  </si>
  <si>
    <t>sentry.20151022.032331829737.8767.tif</t>
  </si>
  <si>
    <t>sentry.20151022.032525161214.8801.tif</t>
  </si>
  <si>
    <t>sentry.20151022.033641817248.9004.tif</t>
  </si>
  <si>
    <t>S354-22s</t>
  </si>
  <si>
    <t>sentry.20151022.033655150261.9008.tif</t>
  </si>
  <si>
    <t>sentry.20151022.034808472807.9210.tif</t>
  </si>
  <si>
    <t>sentry.20151022.035541798874.9346.tif</t>
  </si>
  <si>
    <t>HS_C5_10</t>
  </si>
  <si>
    <t>towed cam</t>
  </si>
  <si>
    <t>Hatton Bank</t>
  </si>
  <si>
    <t>HS_C5</t>
  </si>
  <si>
    <t>Bullimore et al., 2013</t>
  </si>
  <si>
    <t>Kerry Howell</t>
  </si>
  <si>
    <t>HS_C5_11</t>
  </si>
  <si>
    <t>HS_C5_12</t>
  </si>
  <si>
    <t>HS_C5_14</t>
  </si>
  <si>
    <t>Mi</t>
  </si>
  <si>
    <t>HS_C5_15</t>
  </si>
  <si>
    <t>HS_C5_16</t>
  </si>
  <si>
    <t>HS_C5_17</t>
  </si>
  <si>
    <t>HS_C5_19</t>
  </si>
  <si>
    <t>HS_C5_21</t>
  </si>
  <si>
    <t>HS_C5_22</t>
  </si>
  <si>
    <t>HS_C5_23</t>
  </si>
  <si>
    <t>HS_C5_24</t>
  </si>
  <si>
    <t>HS_C5_25</t>
  </si>
  <si>
    <t>HS_C5_26</t>
  </si>
  <si>
    <t>HS_C5_27</t>
  </si>
  <si>
    <t>HS_C5_28</t>
  </si>
  <si>
    <t>HS_C5_29</t>
  </si>
  <si>
    <t>HS_C5_3</t>
  </si>
  <si>
    <t>HS_C5_30</t>
  </si>
  <si>
    <t>HS_C5_33</t>
  </si>
  <si>
    <t>HS_C5_35</t>
  </si>
  <si>
    <t>HS_C5_36</t>
  </si>
  <si>
    <t>HS_C5_37</t>
  </si>
  <si>
    <t>HS_C5_38</t>
  </si>
  <si>
    <t>HS_C5_39</t>
  </si>
  <si>
    <t>HS_C5_40</t>
  </si>
  <si>
    <t>HS_C5_41</t>
  </si>
  <si>
    <t>HS_C5_43</t>
  </si>
  <si>
    <t>HS_C5_46</t>
  </si>
  <si>
    <t>HS_C5_48</t>
  </si>
  <si>
    <t>HS_C5_49</t>
  </si>
  <si>
    <t>HS_C5_50</t>
  </si>
  <si>
    <t>HS_C5_52</t>
  </si>
  <si>
    <t>HS_C5_54</t>
  </si>
  <si>
    <t>HS_C5_58</t>
  </si>
  <si>
    <t>HS_C5_59</t>
  </si>
  <si>
    <t>HS_C5_6</t>
  </si>
  <si>
    <t>HS_C5_61</t>
  </si>
  <si>
    <t>HS_C5_9</t>
  </si>
  <si>
    <t>HS2_3_12</t>
  </si>
  <si>
    <t>HS2_3</t>
  </si>
  <si>
    <t>HS2_3_15</t>
  </si>
  <si>
    <t>HS2_3_18</t>
  </si>
  <si>
    <t>HS2_3_19</t>
  </si>
  <si>
    <t>HS2_3_20</t>
  </si>
  <si>
    <t>HS2_3_21</t>
  </si>
  <si>
    <t>HS2_3_22</t>
  </si>
  <si>
    <t>HS2_3_24</t>
  </si>
  <si>
    <t>HS2_3_25</t>
  </si>
  <si>
    <t>HS2_3_26</t>
  </si>
  <si>
    <t>HS2_3_27</t>
  </si>
  <si>
    <t>HS2_3_30</t>
  </si>
  <si>
    <t>HS2_3_31</t>
  </si>
  <si>
    <t>HS2_3_32</t>
  </si>
  <si>
    <t>HS2_3_33</t>
  </si>
  <si>
    <t>HS2_3_37</t>
  </si>
  <si>
    <t>HS2_3_38</t>
  </si>
  <si>
    <t>HS2_3_39</t>
  </si>
  <si>
    <t>HS2_3_4</t>
  </si>
  <si>
    <t>HS2_3_41</t>
  </si>
  <si>
    <t>HS2_3_42</t>
  </si>
  <si>
    <t>HS2_3_43</t>
  </si>
  <si>
    <t>HS2_3_45</t>
  </si>
  <si>
    <t>HS2_3_46</t>
  </si>
  <si>
    <t>HS2_3_47</t>
  </si>
  <si>
    <t>HS2_3_48</t>
  </si>
  <si>
    <t>HS2_3_5</t>
  </si>
  <si>
    <t>HS2_3_50</t>
  </si>
  <si>
    <t>HS2_3_51</t>
  </si>
  <si>
    <t>HS2_3_53</t>
  </si>
  <si>
    <t>HS2_3_54</t>
  </si>
  <si>
    <t>HS2_3_6</t>
  </si>
  <si>
    <t>HS2_3_8</t>
  </si>
  <si>
    <t>HS2_3_9</t>
  </si>
  <si>
    <t>HT_C2_10</t>
  </si>
  <si>
    <t>HT_C2</t>
  </si>
  <si>
    <t>HT_C2_11</t>
  </si>
  <si>
    <t>HT_C2_12</t>
  </si>
  <si>
    <t>HT_C2_13</t>
  </si>
  <si>
    <t>HT_C2_14</t>
  </si>
  <si>
    <t>HT_C2_15</t>
  </si>
  <si>
    <t>HT_C2_16</t>
  </si>
  <si>
    <t>HT_C2_17</t>
  </si>
  <si>
    <t>HT_C2_18</t>
  </si>
  <si>
    <t>HT_C2_19</t>
  </si>
  <si>
    <t>HT_C2_20</t>
  </si>
  <si>
    <t>HT_C2_21</t>
  </si>
  <si>
    <t>HT_C2_22</t>
  </si>
  <si>
    <t>HT_C2_23</t>
  </si>
  <si>
    <t>HT_C2_24</t>
  </si>
  <si>
    <t>HT_C2_25</t>
  </si>
  <si>
    <t>HT_C2_26</t>
  </si>
  <si>
    <t>HT_C2_27</t>
  </si>
  <si>
    <t>HT_C2_28</t>
  </si>
  <si>
    <t>HT_C2_29</t>
  </si>
  <si>
    <t>HT_C2_3</t>
  </si>
  <si>
    <t>HT_C2_30</t>
  </si>
  <si>
    <t>HT_C2_31</t>
  </si>
  <si>
    <t>HT_C2_32</t>
  </si>
  <si>
    <t>HT_C2_33</t>
  </si>
  <si>
    <t>HT_C2_34</t>
  </si>
  <si>
    <t>HT_C2_35</t>
  </si>
  <si>
    <t>HT_C2_36</t>
  </si>
  <si>
    <t>HT_C2_37</t>
  </si>
  <si>
    <t>HT_C2_38</t>
  </si>
  <si>
    <t>HT_C2_39</t>
  </si>
  <si>
    <t>HT_C2_4</t>
  </si>
  <si>
    <t>HT_C2_40</t>
  </si>
  <si>
    <t>HT_C2_41</t>
  </si>
  <si>
    <t>HT_C2_42</t>
  </si>
  <si>
    <t>HT_C2_43</t>
  </si>
  <si>
    <t>HT_C2_44</t>
  </si>
  <si>
    <t>HT_C2_45</t>
  </si>
  <si>
    <t>HT_C2_46</t>
  </si>
  <si>
    <t>HT_C2_47</t>
  </si>
  <si>
    <t>HT_C2_48</t>
  </si>
  <si>
    <t>HT_C2_5</t>
  </si>
  <si>
    <t>HT_C2_7</t>
  </si>
  <si>
    <t>HT_C2_9</t>
  </si>
  <si>
    <t>n</t>
  </si>
  <si>
    <t>towedcam</t>
  </si>
  <si>
    <t>NZ</t>
  </si>
  <si>
    <t>Ghoul</t>
  </si>
  <si>
    <t>Clark_etal_2019</t>
  </si>
  <si>
    <t>M Clark</t>
  </si>
  <si>
    <t>m</t>
  </si>
  <si>
    <t>y</t>
  </si>
  <si>
    <t>Gothic</t>
  </si>
  <si>
    <t>NP</t>
  </si>
  <si>
    <t>FFS</t>
  </si>
  <si>
    <t>S358-12</t>
  </si>
  <si>
    <t>sentry.20151031.034852632894.7208.tif</t>
  </si>
  <si>
    <t>Beatriz</t>
  </si>
  <si>
    <t>sentry.20151031.035132630322.7256.tif</t>
  </si>
  <si>
    <t>S359-10</t>
  </si>
  <si>
    <t>sentry.20151101.080959088828.5813.tif</t>
  </si>
  <si>
    <t>sentry.20151101.081252422146.5865.tif</t>
  </si>
  <si>
    <t>sentry.20151101.081339088809.5879.tif</t>
  </si>
  <si>
    <t>sentry.20151101.082212422097.6033.tif</t>
  </si>
  <si>
    <t>sentry.20151101.082432422085.6075.tif</t>
  </si>
  <si>
    <t>sentry.20151101.083319088705.6233.tif</t>
  </si>
  <si>
    <t>S359-11</t>
  </si>
  <si>
    <t>sentry.20151101.083645755354.6295.tif</t>
  </si>
  <si>
    <t>sentry.20151101.084005755336.6355.tif</t>
  </si>
  <si>
    <t>sentry.20151101.084119088663.6377.tif</t>
  </si>
  <si>
    <t>sentry.20151101.084419088647.6431.tif</t>
  </si>
  <si>
    <t>sentry.20151101.084439088645.6437.tif</t>
  </si>
  <si>
    <t>sentry.20151101.084519088642.6449.tif</t>
  </si>
  <si>
    <t>S359-12</t>
  </si>
  <si>
    <t>sentry.20151101.090409075070.6788.tif</t>
  </si>
  <si>
    <t>sentry.20151101.090809071305.6860.tif</t>
  </si>
  <si>
    <t>sentry.20151101.090909070329.6878.tif</t>
  </si>
  <si>
    <t>sentry.20151101.091535730911.6994.tif</t>
  </si>
  <si>
    <t>sentry.20151101.091729062332.7028.tif</t>
  </si>
  <si>
    <t>sentry.20151101.091735728998.7030.tif</t>
  </si>
  <si>
    <t>sentry.20151101.091842394597.7050.tif</t>
  </si>
  <si>
    <t>sentry.20151101.092209057955.7112.tif</t>
  </si>
  <si>
    <t>S359-16</t>
  </si>
  <si>
    <t>sentry.20151101.112235612136.9280.tif</t>
  </si>
  <si>
    <t>sentry.20151101.112542275934.9336.tif</t>
  </si>
  <si>
    <t>sentry.20151101.112808940276.9380.tif</t>
  </si>
  <si>
    <t>sentry.20151101.113028938138.9422.tif</t>
  </si>
  <si>
    <t>sentry.20151101.113502267343.9504.tif</t>
  </si>
  <si>
    <t>sentry.20151101.113528933554.9512.tif</t>
  </si>
  <si>
    <t>sentry.20151101.113822264309.9564.tif</t>
  </si>
  <si>
    <t>sentry.20151101.113948929620.9590.tif</t>
  </si>
  <si>
    <t>sentry.20151101.114008929319.9596.tif</t>
  </si>
  <si>
    <t>sentry.20151101.114348925974.9662.tif</t>
  </si>
  <si>
    <t>S359-19</t>
  </si>
  <si>
    <t>sentry.20151101.130628852885.11150.tif</t>
  </si>
  <si>
    <t>sentry.20151101.130715518977.11164.tif</t>
  </si>
  <si>
    <t>sentry.20151101.130755518405.11176.tif</t>
  </si>
  <si>
    <t>sentry.20151101.131155514961.11248.tif</t>
  </si>
  <si>
    <t>sentry.20151101.132828833948.11546.tif</t>
  </si>
  <si>
    <t>S359-20</t>
  </si>
  <si>
    <t>sentry.20151101.134932149105.11924.tif</t>
  </si>
  <si>
    <t>sentry.20151101.135805475024.12078.tif</t>
  </si>
  <si>
    <t>sentry.20151101.135832141259.12086.tif</t>
  </si>
  <si>
    <t>sentry.20151101.140025472986.12120.tif</t>
  </si>
  <si>
    <t>sentry.20151101.140212138061.12152.tif</t>
  </si>
  <si>
    <t>sentry.20151101.140445469204.12198.tif</t>
  </si>
  <si>
    <t>sentry.20151101.140518801957.12208.tif</t>
  </si>
  <si>
    <t>sentry.20151101.140552134849.12218.tif</t>
  </si>
  <si>
    <t>S359-21</t>
  </si>
  <si>
    <t>sentry.20151101.141508793365.12385.tif</t>
  </si>
  <si>
    <t>sentry.20151101.141628792185.12409.tif</t>
  </si>
  <si>
    <t>sentry.20151101.142508784530.12565.tif</t>
  </si>
  <si>
    <t>sentry.20151101.143122110525.12677.tif</t>
  </si>
  <si>
    <t>sentry.20151101.143215443853.12693.tif</t>
  </si>
  <si>
    <t>Pioneer Bank</t>
  </si>
  <si>
    <t>S288-03</t>
  </si>
  <si>
    <t>sentry.20141206.032932654077.1131.tif</t>
  </si>
  <si>
    <t>sentry.20141206.034359313992.1391.tif</t>
  </si>
  <si>
    <t>S288-15</t>
  </si>
  <si>
    <t>sentry.20141206.100225811663.8203.tif</t>
  </si>
  <si>
    <t>sentry.20141206.100932475115.8331.tif</t>
  </si>
  <si>
    <t>sentry.20141206.101105807775.8359.tif</t>
  </si>
  <si>
    <t>sentry.20141206.101152474049.8373.tif</t>
  </si>
  <si>
    <t>sentry.20141206.101252473618.8391.tif</t>
  </si>
  <si>
    <t>S288-16</t>
  </si>
  <si>
    <t>sentry.20141206.103612463081.8811.tif</t>
  </si>
  <si>
    <t>S288-20</t>
  </si>
  <si>
    <t>sentry.20141206.125152400976.11253.tif</t>
  </si>
  <si>
    <t>S288-21</t>
  </si>
  <si>
    <t>sentry.20141206.131239057987.11627.tif</t>
  </si>
  <si>
    <t>sentry.20141206.132325719516.11821.tif</t>
  </si>
  <si>
    <t>sentry.20141206.132412385789.11835.tif</t>
  </si>
  <si>
    <t>S288-22</t>
  </si>
  <si>
    <t>sentry.20141206.133609046237.12050.tif</t>
  </si>
  <si>
    <t>sentry.20141206.135429037928.12380.tif</t>
  </si>
  <si>
    <t>S289-04</t>
  </si>
  <si>
    <t>sentry.20141207.123901496546.4470.tif</t>
  </si>
  <si>
    <t>sentry.20141207.123921496393.4476.tif</t>
  </si>
  <si>
    <t>sentry.20141207.124014829310.4492.tif</t>
  </si>
  <si>
    <t>sentry.20141207.124921491663.4656.tif</t>
  </si>
  <si>
    <t>S289-10</t>
  </si>
  <si>
    <t>sentry.20141207.181547968715.10532.tif</t>
  </si>
  <si>
    <t>sentry.20141207.181614635379.10540.tif</t>
  </si>
  <si>
    <t>sentry.20141207.182354635339.10678.tif</t>
  </si>
  <si>
    <t>sentry.20141207.182714635321.10738.tif</t>
  </si>
  <si>
    <t>sentry.20141207.183121301966.10812.tif</t>
  </si>
  <si>
    <t>S289-14</t>
  </si>
  <si>
    <t>sentry.20141207.204351268334.13197.tif</t>
  </si>
  <si>
    <t>S289-16</t>
  </si>
  <si>
    <t>sentry.20141208.002227829852.17132.tif</t>
  </si>
  <si>
    <t>sentry.20141208.002327829846.17150.tif</t>
  </si>
  <si>
    <t>sentry.20141208.002354496511.17158.tif</t>
  </si>
  <si>
    <t>sentry.20141208.002727829825.17222.tif</t>
  </si>
  <si>
    <t>sentry.20141208.003001163145.17268.tif</t>
  </si>
  <si>
    <t>sentry.20141208.003101163140.17286.tif</t>
  </si>
  <si>
    <t>sentry.20141208.003107829806.17288.tif</t>
  </si>
  <si>
    <t>sentry.20141208.003341163126.17334.tif</t>
  </si>
  <si>
    <t>sentry.20141208.004841159193.17604.tif</t>
  </si>
  <si>
    <t>sentry.20141208.004954491975.17626.tif</t>
  </si>
  <si>
    <t>S289-18</t>
  </si>
  <si>
    <t>sentry.20141208.055204355000.23065.tif</t>
  </si>
  <si>
    <t>sentry.20141208.060517682667.23303.tif</t>
  </si>
  <si>
    <t>sentry.20141208.060957680649.23387.tif</t>
  </si>
  <si>
    <t>sentry.20141208.061057680227.23405.tif</t>
  </si>
  <si>
    <t>S357-07</t>
  </si>
  <si>
    <t>sentry.20151027.002320011948.6018.tif</t>
  </si>
  <si>
    <t>S357-18</t>
  </si>
  <si>
    <t>sentry.20151027.081742914097.14556.tif</t>
  </si>
  <si>
    <t>sentry.20151027.081849579670.14576.tif</t>
  </si>
  <si>
    <t>sentry.20151027.082342908468.14664.tif</t>
  </si>
  <si>
    <t>sentry.20151027.083329565863.14840.tif</t>
  </si>
  <si>
    <t>sentry.20151027.084329556362.15020.tif</t>
  </si>
  <si>
    <t>S357-36</t>
  </si>
  <si>
    <t>sentry.20151027.193155551400.26692.tif</t>
  </si>
  <si>
    <t>sentry.20151027.194902201812.27000.tif</t>
  </si>
  <si>
    <t>S357-37</t>
  </si>
  <si>
    <t>sentry.20151027.201012181915.27381.tif</t>
  </si>
  <si>
    <t>sentry.20151027.201945506351.27553.tif</t>
  </si>
  <si>
    <t>sentry.20151027.201958839365.27557.tif</t>
  </si>
  <si>
    <t>S357-42</t>
  </si>
  <si>
    <t>sentry.20151028.001715292562.31828.tif</t>
  </si>
  <si>
    <t>Bank 11</t>
  </si>
  <si>
    <t>S286-03</t>
  </si>
  <si>
    <t>sentry.20141201.104149336081.2609.tif</t>
  </si>
  <si>
    <t>sentry.20141201.104356001913.2647.tif</t>
  </si>
  <si>
    <t>sentry.20141201.104622667476.2691.tif</t>
  </si>
  <si>
    <t>sentry.20141201.105822662276.2907.tif</t>
  </si>
  <si>
    <t>sentry.20141201.110542659147.3039.tif</t>
  </si>
  <si>
    <t>S286-19</t>
  </si>
  <si>
    <t>sentry.20141201.192552406905.12038.tif</t>
  </si>
  <si>
    <t>sentry.20141201.193145737445.12144.tif</t>
  </si>
  <si>
    <t>S287-11</t>
  </si>
  <si>
    <t>sentry.20141203.013422282618.6975.tif</t>
  </si>
  <si>
    <t>S287-13</t>
  </si>
  <si>
    <t>sentry.20141203.024255582283.8209.tif</t>
  </si>
  <si>
    <t>sentry.20141203.024335581949.8221.tif</t>
  </si>
  <si>
    <t>sentry.20141203.024402248447.8229.tif</t>
  </si>
  <si>
    <t>sentry.20141203.024608913986.8267.tif</t>
  </si>
  <si>
    <t>sentry.20141203.025542242403.8439.tif</t>
  </si>
  <si>
    <t>S287-16</t>
  </si>
  <si>
    <t>sentry.20141203.055305487145.11632.tif</t>
  </si>
  <si>
    <t>sentry.20141203.060632147336.11874.tif</t>
  </si>
  <si>
    <t>S287-18</t>
  </si>
  <si>
    <t>sentry.20141203.071125449817.13042.tif</t>
  </si>
  <si>
    <t>S287-29</t>
  </si>
  <si>
    <t>sentry.20141203.143521915017.21033.tif</t>
  </si>
  <si>
    <t>S287-30</t>
  </si>
  <si>
    <t>sentry.20141203.151051899512.21672.tif</t>
  </si>
  <si>
    <t>sentry.20141203.153118557235.22040.tif</t>
  </si>
  <si>
    <t>sentry.20141203.153818554178.22166.tif</t>
  </si>
  <si>
    <t>S355-16</t>
  </si>
  <si>
    <t>sentry.20151023.041657433887.9830.tif</t>
  </si>
  <si>
    <t>sentry.20151023.041710767057.9834.tif</t>
  </si>
  <si>
    <t>sentry.20151023.041744099899.9844.tif</t>
  </si>
  <si>
    <t>sentry.20151023.041844098935.9862.tif</t>
  </si>
  <si>
    <t>sentry.20151023.042710757266.10014.tif</t>
  </si>
  <si>
    <t>sentry.20151023.042924088497.10054.tif</t>
  </si>
  <si>
    <t>S355-25</t>
  </si>
  <si>
    <t>sentry.20151023.114410779453.17206.tif</t>
  </si>
  <si>
    <t>sentry.20151023.114810775612.17278.tif</t>
  </si>
  <si>
    <t>sentry.20151023.114944107496.17306.tif</t>
  </si>
  <si>
    <t>sentry.20151023.115717433603.17442.tif</t>
  </si>
  <si>
    <t>S355-30</t>
  </si>
  <si>
    <t>sentry.20151023.150117257419.20753.tif</t>
  </si>
  <si>
    <t>sentry.20151023.150350588127.20799.tif</t>
  </si>
  <si>
    <t>sentry.20151023.150830583574.20883.tif</t>
  </si>
  <si>
    <t>sentry.20151023.151023915107.20917.tif</t>
  </si>
  <si>
    <t>sentry.20151023.151830573767.21063.tif</t>
  </si>
  <si>
    <t>sentry.20151023.152003905656.21091.tif</t>
  </si>
  <si>
    <t>sentry.20151023.152057238178.21107.tif</t>
  </si>
  <si>
    <t>sentry.20151023.152110571166.21111.tif</t>
  </si>
  <si>
    <t>S355-32</t>
  </si>
  <si>
    <t>sentry.20151023.164433823777.22612.tif</t>
  </si>
  <si>
    <t>sentry.20151023.164847153031.22688.tif</t>
  </si>
  <si>
    <t>sentry.20151023.165340481414.22776.tif</t>
  </si>
  <si>
    <t>sentry.20151023.165733810924.22846.tif</t>
  </si>
  <si>
    <t>S355-37</t>
  </si>
  <si>
    <t>sentry.20151023.204226904835.26894.tif</t>
  </si>
  <si>
    <t>sentry.20151023.204326903803.26912.tif</t>
  </si>
  <si>
    <t>sentry.20151023.204526901757.26948.tif</t>
  </si>
  <si>
    <t>sentry.20151023.210100219205.27228.tif</t>
  </si>
  <si>
    <t>S355-38</t>
  </si>
  <si>
    <t>sentry.20151023.211313540013.27448.tif</t>
  </si>
  <si>
    <t>sentry.20151023.211853534271.27550.tif</t>
  </si>
  <si>
    <t>sentry.20151023.212020199593.27576.tif</t>
  </si>
  <si>
    <t>sentry.20151023.212100198926.27588.tif</t>
  </si>
  <si>
    <t>Kammu</t>
  </si>
  <si>
    <t>S349-01</t>
  </si>
  <si>
    <t>sentry.20151012.224343779735.294.tif</t>
  </si>
  <si>
    <t>sentry.20151012.224657108983.352.tif</t>
  </si>
  <si>
    <t>S349-06</t>
  </si>
  <si>
    <t>sentry.20151013.011830279360.3080.tif</t>
  </si>
  <si>
    <t>sentry.20151013.012243608390.3156.tif</t>
  </si>
  <si>
    <t>sentry.20151013.013250264549.3338.tif</t>
  </si>
  <si>
    <t>S349-08</t>
  </si>
  <si>
    <t>sentry.20151013.022343545394.4254.tif</t>
  </si>
  <si>
    <t>sentry.20151013.022610209463.4298.tif</t>
  </si>
  <si>
    <t>sentry.20151013.023236869411.4414.tif</t>
  </si>
  <si>
    <t>S349-13</t>
  </si>
  <si>
    <t>sentry.20151013.054246673767.7837.tif</t>
  </si>
  <si>
    <t>sentry.20151013.054853334405.7947.tif</t>
  </si>
  <si>
    <t>sentry.20151013.055113332058.7989.tif</t>
  </si>
  <si>
    <t>sentry.20151013.055433328720.8049.tif</t>
  </si>
  <si>
    <t>sentry.20151013.055619993556.8081.tif</t>
  </si>
  <si>
    <t>S349-14</t>
  </si>
  <si>
    <t>sentry.20151013.061613307123.8439.tif</t>
  </si>
  <si>
    <t>sentry.20151013.061846637824.8485.tif</t>
  </si>
  <si>
    <t>S351-01</t>
  </si>
  <si>
    <t>sentry.20151015.071611428398.249.tif</t>
  </si>
  <si>
    <t>sentry.20151015.071724759960.271.tif</t>
  </si>
  <si>
    <t>sentry.20151015.073831400296.651.tif</t>
  </si>
  <si>
    <t>S351-03</t>
  </si>
  <si>
    <t>sentry.20151015.082951343364.1575.tif</t>
  </si>
  <si>
    <t>sentry.20151015.083151341234.1611.tif</t>
  </si>
  <si>
    <t>sentry.20151015.083651335927.1701.tif</t>
  </si>
  <si>
    <t>sentry.20151015.083804667856.1723.tif</t>
  </si>
  <si>
    <t>sentry.20151015.085231319429.1983.tif</t>
  </si>
  <si>
    <t>sentry.20151015.085557982449.2045.tif</t>
  </si>
  <si>
    <t>S351-05</t>
  </si>
  <si>
    <t>sentry.20151015.094034602525.2848.tif</t>
  </si>
  <si>
    <t>sentry.20151015.094427931916.2918.tif</t>
  </si>
  <si>
    <t>sentry.20151015.094714595644.2968.tif</t>
  </si>
  <si>
    <t>sentry.20151015.095054591854.3034.tif</t>
  </si>
  <si>
    <t>sentry.20151015.095201257501.3054.tif</t>
  </si>
  <si>
    <t>sentry.20151015.100721241715.3330.tif</t>
  </si>
  <si>
    <t>S351-10</t>
  </si>
  <si>
    <t>sentry.20151015.131640996426.6738.tif</t>
  </si>
  <si>
    <t>sentry.20151015.131914329746.6784.tif</t>
  </si>
  <si>
    <t>sentry.20151015.133200996345.7014.tif</t>
  </si>
  <si>
    <t>S351-11</t>
  </si>
  <si>
    <t>sentry.20151015.135050996246.7353.tif</t>
  </si>
  <si>
    <t>sentry.20151015.135157662906.7373.tif</t>
  </si>
  <si>
    <t>sentry.20151015.135257662901.7391.tif</t>
  </si>
  <si>
    <t>sentry.20151015.135457662891.7427.tif</t>
  </si>
  <si>
    <t>sentry.20151015.141157662801.7733.tif</t>
  </si>
  <si>
    <t>S351-14</t>
  </si>
  <si>
    <t>sentry.20151015.154310908678.9374.tif</t>
  </si>
  <si>
    <t>sentry.20151015.154424240642.9396.tif</t>
  </si>
  <si>
    <t>sentry.20151015.155244232498.9546.tif</t>
  </si>
  <si>
    <t>sentry.20151015.155504230220.9588.tif</t>
  </si>
  <si>
    <t>sentry.20151015.160404221381.9750.tif</t>
  </si>
  <si>
    <t>sentry.20151015.160510887090.9770.tif</t>
  </si>
  <si>
    <t>S351-29</t>
  </si>
  <si>
    <t>sentry.20151016.013810357343.20084.tif</t>
  </si>
  <si>
    <t>sentry.20151016.015657007371.20422.tif</t>
  </si>
  <si>
    <t>sentry.20151016.015923671992.20466.tif</t>
  </si>
  <si>
    <t>sentry.20151016.020337001490.20542.tif</t>
  </si>
  <si>
    <t>S351-33</t>
  </si>
  <si>
    <t>sentry.20151016.041923550597.22986.tif</t>
  </si>
  <si>
    <t>sentry.20151016.043550203156.23282.tif</t>
  </si>
  <si>
    <t>Moku</t>
  </si>
  <si>
    <t>S361-33</t>
  </si>
  <si>
    <t>sentry.20151104.215833131713.20255.tif</t>
  </si>
  <si>
    <t>sentry.20151104.220959788789.20461.tif</t>
  </si>
  <si>
    <t>sentry.20151104.221106454466.20481.tif</t>
  </si>
  <si>
    <t>sentry.20151104.221239786527.20509.tif</t>
  </si>
  <si>
    <t>sentry.20151104.221806448552.20607.tif</t>
  </si>
  <si>
    <t>S361-34</t>
  </si>
  <si>
    <t>sentry.20151104.222316444167.20700.tif</t>
  </si>
  <si>
    <t>sentry.20151104.222403110130.20714.tif</t>
  </si>
  <si>
    <t>sentry.20151104.222629774811.20758.tif</t>
  </si>
  <si>
    <t>sentry.20151104.222743107030.20780.tif</t>
  </si>
  <si>
    <t>sentry.20151104.222943105354.20816.tif</t>
  </si>
  <si>
    <t>sentry.20151104.223356435148.20892.tif</t>
  </si>
  <si>
    <t>sentry.20151104.223449767784.20908.tif</t>
  </si>
  <si>
    <t>sentry.20151104.223529767220.20920.tif</t>
  </si>
  <si>
    <t>sentry.20151104.223549766946.20926.tif</t>
  </si>
  <si>
    <t>sentry.20151104.223749765251.20962.tif</t>
  </si>
  <si>
    <t>sentry.20151104.223929763830.20992.tif</t>
  </si>
  <si>
    <t>sentry.20151104.224343093526.21068.tif</t>
  </si>
  <si>
    <t>sentry.20151104.224423092947.21080.tif</t>
  </si>
  <si>
    <t>S361-35</t>
  </si>
  <si>
    <t>sentry.20151104.225823081093.21332.tif</t>
  </si>
  <si>
    <t>sentry.20151104.230149744952.21394.tif</t>
  </si>
  <si>
    <t>sentry.20151104.230443075718.21446.tif</t>
  </si>
  <si>
    <t>sentry.20151104.230456408910.21450.tif</t>
  </si>
  <si>
    <t>sentry.20151104.230743073177.21500.tif</t>
  </si>
  <si>
    <t>sentry.20151104.230943071492.21536.tif</t>
  </si>
  <si>
    <t>sentry.20151104.230949738158.21538.tif</t>
  </si>
  <si>
    <t>sentry.20151104.231216402718.21582.tif</t>
  </si>
  <si>
    <t>sentry.20151104.231223069250.21584.tif</t>
  </si>
  <si>
    <t>sentry.20151104.231656398770.21666.tif</t>
  </si>
  <si>
    <t>S362-08</t>
  </si>
  <si>
    <t>sentry.20151105.122814795621.4667.tif</t>
  </si>
  <si>
    <t>sentry.20151105.122848128393.4677.tif</t>
  </si>
  <si>
    <t>sentry.20151105.123434790326.4781.tif</t>
  </si>
  <si>
    <t>sentry.20151105.124601447371.4987.tif</t>
  </si>
  <si>
    <t>sentry.20151105.125134776073.5087.tif</t>
  </si>
  <si>
    <t>S362-10</t>
  </si>
  <si>
    <t>sentry.20151105.132651412978.5722.tif</t>
  </si>
  <si>
    <t>sentry.20151105.132711412698.5728.tif</t>
  </si>
  <si>
    <t>sentry.20151105.133744737229.5918.tif</t>
  </si>
  <si>
    <t>sentry.20151105.134304732757.6014.tif</t>
  </si>
  <si>
    <t>sentry.20151105.134758061870.6102.tif</t>
  </si>
  <si>
    <t>sentry.20151105.134951393660.6136.tif</t>
  </si>
  <si>
    <t>sentry.20151105.135231391414.6184.tif</t>
  </si>
  <si>
    <t>sentry.20151105.135238057942.6186.tif</t>
  </si>
  <si>
    <t>S362-22</t>
  </si>
  <si>
    <t>sentry.20151105.195524408606.12714.tif</t>
  </si>
  <si>
    <t>sentry.20151105.195717740148.12748.tif</t>
  </si>
  <si>
    <t>sentry.20151105.195844405592.12774.tif</t>
  </si>
  <si>
    <t>sentry.20151105.201004395391.12978.tif</t>
  </si>
  <si>
    <t>sentry.20151105.201037728160.12988.tif</t>
  </si>
  <si>
    <t>sentry.20151105.201214393454.13016.tif</t>
  </si>
  <si>
    <t>sentry.20151105.201354391929.13046.tif</t>
  </si>
  <si>
    <t>SS200611_23_20929</t>
  </si>
  <si>
    <t>hi res</t>
  </si>
  <si>
    <t>Southern Tasmanian Seamounts</t>
  </si>
  <si>
    <t>Hill U</t>
  </si>
  <si>
    <t>SS200611_23</t>
  </si>
  <si>
    <t>CSIRO</t>
  </si>
  <si>
    <t>Franzis Althaus</t>
  </si>
  <si>
    <t>SS200611_23_20934</t>
  </si>
  <si>
    <t>SS200611_23_20939</t>
  </si>
  <si>
    <t>SS200611_23_20940</t>
  </si>
  <si>
    <t>?</t>
  </si>
  <si>
    <t>SS200611_23_20942</t>
  </si>
  <si>
    <t>SS200611_23_20957</t>
  </si>
  <si>
    <t>SS200611_23_20958</t>
  </si>
  <si>
    <t>SS200611_23_20960</t>
  </si>
  <si>
    <t>SS200611_23_20962</t>
  </si>
  <si>
    <t>SS200611_23_20969</t>
  </si>
  <si>
    <t>SS200611_23_20990</t>
  </si>
  <si>
    <t>SS200611_23_20991</t>
  </si>
  <si>
    <t>SS200611_23_20993</t>
  </si>
  <si>
    <t>SS200611_23_20994</t>
  </si>
  <si>
    <t>SS200611_23_20997</t>
  </si>
  <si>
    <t>SS200611_27_21322</t>
  </si>
  <si>
    <t>SS200611_27</t>
  </si>
  <si>
    <t>SS200611_27_21323</t>
  </si>
  <si>
    <t>SS200611_27_21331</t>
  </si>
  <si>
    <t>SS200611_27_21336</t>
  </si>
  <si>
    <t>SS200611_27_21339</t>
  </si>
  <si>
    <t>SS200611_27_21345</t>
  </si>
  <si>
    <t>SS200611_27_21361</t>
  </si>
  <si>
    <t>SS200611_27_21364</t>
  </si>
  <si>
    <t>SS200611_27_21369</t>
  </si>
  <si>
    <t>SS200611_27_21372</t>
  </si>
  <si>
    <t>SS200611_27_21378</t>
  </si>
  <si>
    <t>SS200611_27_21383</t>
  </si>
  <si>
    <t>SS200611_27_21397</t>
  </si>
  <si>
    <t>SS200611_27_21406</t>
  </si>
  <si>
    <t>SS200611_27_21409</t>
  </si>
  <si>
    <t>SS200611_27_21410</t>
  </si>
  <si>
    <t>SS200611_27_21418</t>
  </si>
  <si>
    <t>SS200611_27_21424</t>
  </si>
  <si>
    <t>SS200611_27_21425</t>
  </si>
  <si>
    <t>SS200611_38_22302</t>
  </si>
  <si>
    <t>SS200611_38</t>
  </si>
  <si>
    <t>SS200611_38_22304</t>
  </si>
  <si>
    <t>SS200611_38_22308</t>
  </si>
  <si>
    <t>SS200611_38_22323</t>
  </si>
  <si>
    <t>SS200611_38_22327</t>
  </si>
  <si>
    <t>SS200611_38_22334</t>
  </si>
  <si>
    <t>SS200611_38_22342</t>
  </si>
  <si>
    <t>SS200611_38_22344</t>
  </si>
  <si>
    <t>SS200611_38_22354</t>
  </si>
  <si>
    <t>SS200611_38_22355</t>
  </si>
  <si>
    <t>SS200611_38_22359</t>
  </si>
  <si>
    <t>SS200611_38_22363</t>
  </si>
  <si>
    <t>SS200611_38_22364</t>
  </si>
  <si>
    <t>SS200611_38_22365</t>
  </si>
  <si>
    <t>SS200611_38_22371</t>
  </si>
  <si>
    <t>original order</t>
  </si>
  <si>
    <t>Corrected depth</t>
  </si>
  <si>
    <t>Total Taxa</t>
  </si>
  <si>
    <t>Overal Density</t>
  </si>
  <si>
    <t>Polychaetes plus Serpulidae</t>
  </si>
  <si>
    <t>Stylasterids/ Anthoathecata</t>
  </si>
  <si>
    <t>Data provided as count, or density?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</si>
</sst>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6" formatCode="0.000"/>
  </numFmts>
  <fonts count="19" x14ac:knownFonts="1"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3366FF"/>
      <name val="Arial"/>
      <family val="2"/>
    </font>
    <font>
      <sz val="10"/>
      <color theme="1"/>
      <name val="Arial"/>
      <family val="2"/>
    </font>
    <font>
      <sz val="12"/>
      <color rgb="FF000000"/>
      <name val="Calibri"/>
      <family val="2"/>
      <scheme val="minor"/>
    </font>
    <font>
      <sz val="10"/>
      <color rgb="FF000000"/>
      <name val="Tahoma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/>
  </cellStyleXfs>
  <cellXfs count="45">
    <xf numFmtId="0" fontId="0" fillId="0" borderId="0" xfId="0"/>
    <xf numFmtId="0" fontId="5" fillId="0" borderId="0" xfId="3"/>
    <xf numFmtId="0" fontId="8" fillId="0" borderId="0" xfId="0" applyFont="1"/>
    <xf numFmtId="2" fontId="5" fillId="0" borderId="0" xfId="3" applyNumberFormat="1"/>
    <xf numFmtId="0" fontId="0" fillId="0" borderId="0" xfId="0" applyAlignment="1">
      <alignment horizontal="center"/>
    </xf>
    <xf numFmtId="0" fontId="9" fillId="0" borderId="0" xfId="0" applyFont="1" applyAlignment="1">
      <alignment horizontal="right"/>
    </xf>
    <xf numFmtId="2" fontId="5" fillId="0" borderId="0" xfId="3" applyNumberFormat="1" applyAlignment="1">
      <alignment horizontal="right"/>
    </xf>
    <xf numFmtId="0" fontId="9" fillId="0" borderId="0" xfId="0" applyFont="1" applyAlignment="1">
      <alignment horizontal="left"/>
    </xf>
    <xf numFmtId="0" fontId="1" fillId="0" borderId="0" xfId="1" applyFill="1" applyAlignment="1">
      <alignment horizontal="center"/>
    </xf>
    <xf numFmtId="0" fontId="10" fillId="0" borderId="0" xfId="1" applyFont="1" applyFill="1" applyAlignment="1">
      <alignment horizontal="right"/>
    </xf>
    <xf numFmtId="0" fontId="10" fillId="0" borderId="0" xfId="1" applyFont="1" applyFill="1" applyAlignment="1">
      <alignment horizontal="left"/>
    </xf>
    <xf numFmtId="0" fontId="2" fillId="0" borderId="0" xfId="2" applyFill="1" applyAlignment="1">
      <alignment horizontal="center"/>
    </xf>
    <xf numFmtId="0" fontId="10" fillId="0" borderId="0" xfId="2" applyFont="1" applyFill="1" applyAlignment="1">
      <alignment horizontal="right"/>
    </xf>
    <xf numFmtId="0" fontId="10" fillId="0" borderId="0" xfId="2" applyFont="1" applyFill="1" applyAlignment="1">
      <alignment horizontal="left"/>
    </xf>
    <xf numFmtId="0" fontId="2" fillId="0" borderId="0" xfId="2" applyFill="1" applyBorder="1" applyAlignment="1">
      <alignment horizontal="center"/>
    </xf>
    <xf numFmtId="0" fontId="10" fillId="0" borderId="0" xfId="2" applyFont="1" applyFill="1" applyBorder="1" applyAlignment="1">
      <alignment horizontal="right"/>
    </xf>
    <xf numFmtId="0" fontId="10" fillId="0" borderId="0" xfId="2" applyFont="1" applyFill="1" applyBorder="1" applyAlignment="1">
      <alignment horizontal="left"/>
    </xf>
    <xf numFmtId="2" fontId="0" fillId="0" borderId="0" xfId="0" applyNumberFormat="1"/>
    <xf numFmtId="0" fontId="12" fillId="0" borderId="0" xfId="0" applyFont="1"/>
    <xf numFmtId="0" fontId="7" fillId="0" borderId="0" xfId="0" applyFont="1"/>
    <xf numFmtId="164" fontId="7" fillId="0" borderId="0" xfId="0" applyNumberFormat="1" applyFont="1"/>
    <xf numFmtId="0" fontId="0" fillId="4" borderId="0" xfId="0" applyFill="1"/>
    <xf numFmtId="0" fontId="0" fillId="5" borderId="0" xfId="0" applyFill="1"/>
    <xf numFmtId="0" fontId="13" fillId="0" borderId="0" xfId="0" applyFont="1"/>
    <xf numFmtId="0" fontId="0" fillId="0" borderId="0" xfId="0" applyAlignment="1">
      <alignment wrapText="1"/>
    </xf>
    <xf numFmtId="0" fontId="14" fillId="0" borderId="0" xfId="0" applyFont="1"/>
    <xf numFmtId="0" fontId="15" fillId="0" borderId="0" xfId="0" applyFont="1"/>
    <xf numFmtId="0" fontId="4" fillId="0" borderId="0" xfId="0" applyFont="1" applyAlignment="1">
      <alignment wrapText="1"/>
    </xf>
    <xf numFmtId="0" fontId="6" fillId="0" borderId="0" xfId="3" applyFont="1" applyAlignment="1">
      <alignment wrapText="1"/>
    </xf>
    <xf numFmtId="0" fontId="18" fillId="0" borderId="0" xfId="3" applyFont="1" applyAlignment="1">
      <alignment wrapText="1"/>
    </xf>
    <xf numFmtId="0" fontId="6" fillId="0" borderId="0" xfId="3" applyFont="1" applyAlignment="1">
      <alignment horizontal="center" wrapText="1"/>
    </xf>
    <xf numFmtId="0" fontId="17" fillId="0" borderId="0" xfId="3" applyFont="1" applyAlignment="1">
      <alignment horizontal="center" wrapText="1"/>
    </xf>
    <xf numFmtId="166" fontId="0" fillId="0" borderId="0" xfId="0" applyNumberFormat="1" applyAlignment="1">
      <alignment horizontal="center"/>
    </xf>
    <xf numFmtId="1" fontId="6" fillId="0" borderId="0" xfId="3" applyNumberFormat="1" applyFont="1" applyAlignment="1">
      <alignment horizontal="center"/>
    </xf>
    <xf numFmtId="2" fontId="6" fillId="0" borderId="0" xfId="3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 wrapText="1"/>
    </xf>
    <xf numFmtId="166" fontId="14" fillId="0" borderId="0" xfId="0" applyNumberFormat="1" applyFont="1" applyAlignment="1">
      <alignment horizontal="center"/>
    </xf>
    <xf numFmtId="166" fontId="15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3" applyFont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4">
    <cellStyle name="Good" xfId="1" builtinId="26"/>
    <cellStyle name="Neutral" xfId="2" builtinId="28"/>
    <cellStyle name="Normal" xfId="0" builtinId="0"/>
    <cellStyle name="Normal_Sheet4" xfId="3" xr:uid="{BBFA904B-1FA3-CE4D-8CDD-B9A9C47600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my Baco-Taylor" id="{4AA9ADD9-B212-4244-A55A-E60905895588}" userId="S::abacotaylor@fsu.edu::65b34952-d0e8-4d8f-8956-6ee0cedb08ed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H207" dT="2021-12-07T16:38:55.80" personId="{4AA9ADD9-B212-4244-A55A-E60905895588}" id="{DBC42593-632C-3942-A2BF-069B9E288673}">
    <text>value was zero, took as mean of other images areas from same study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9E86E-C66A-4A4B-A270-AE029D065897}">
  <dimension ref="A1:BA1275"/>
  <sheetViews>
    <sheetView tabSelected="1" topLeftCell="AG1" workbookViewId="0">
      <selection activeCell="R1276" sqref="A1276:XFD1279"/>
    </sheetView>
  </sheetViews>
  <sheetFormatPr baseColWidth="10" defaultRowHeight="16" x14ac:dyDescent="0.2"/>
  <cols>
    <col min="1" max="1" width="0" hidden="1" customWidth="1"/>
    <col min="2" max="2" width="36.6640625" customWidth="1"/>
    <col min="3" max="3" width="12.1640625" style="4" customWidth="1"/>
    <col min="4" max="4" width="12.1640625" style="4" bestFit="1" customWidth="1"/>
    <col min="5" max="5" width="12.6640625" style="4" customWidth="1"/>
    <col min="6" max="6" width="14" style="4" customWidth="1"/>
    <col min="7" max="7" width="12.1640625" style="4" bestFit="1" customWidth="1"/>
    <col min="8" max="9" width="11" style="4" bestFit="1" customWidth="1"/>
    <col min="10" max="10" width="14.83203125" style="4" customWidth="1"/>
    <col min="11" max="11" width="11" style="4" bestFit="1" customWidth="1"/>
    <col min="12" max="12" width="12.83203125" style="4" customWidth="1"/>
    <col min="13" max="15" width="11" style="4" bestFit="1" customWidth="1"/>
    <col min="16" max="16" width="13.5" style="4" customWidth="1"/>
    <col min="17" max="19" width="11" style="4" bestFit="1" customWidth="1"/>
    <col min="20" max="20" width="15.83203125" style="4" customWidth="1"/>
    <col min="21" max="21" width="11" style="4" bestFit="1" customWidth="1"/>
    <col min="22" max="22" width="12.33203125" style="4" customWidth="1"/>
    <col min="23" max="23" width="11" style="4" bestFit="1" customWidth="1"/>
    <col min="24" max="24" width="12.83203125" style="41" customWidth="1"/>
    <col min="25" max="25" width="15.83203125" style="41" customWidth="1"/>
    <col min="26" max="26" width="12.83203125" style="41" customWidth="1"/>
    <col min="28" max="28" width="16.6640625" customWidth="1"/>
    <col min="29" max="29" width="10.83203125" style="41"/>
    <col min="30" max="30" width="15.5" customWidth="1"/>
    <col min="31" max="31" width="20.5" customWidth="1"/>
    <col min="32" max="32" width="16.83203125" customWidth="1"/>
    <col min="33" max="33" width="12.1640625" customWidth="1"/>
    <col min="34" max="34" width="13.83203125" customWidth="1"/>
    <col min="36" max="36" width="13.5" customWidth="1"/>
    <col min="37" max="37" width="15.33203125" customWidth="1"/>
    <col min="38" max="38" width="15" customWidth="1"/>
    <col min="39" max="39" width="29.5" customWidth="1"/>
    <col min="40" max="40" width="39.5" customWidth="1"/>
    <col min="41" max="41" width="38.6640625" customWidth="1"/>
    <col min="42" max="42" width="35.1640625" customWidth="1"/>
    <col min="43" max="43" width="43" customWidth="1"/>
    <col min="44" max="44" width="28.1640625" customWidth="1"/>
  </cols>
  <sheetData>
    <row r="1" spans="1:44" s="27" customFormat="1" ht="79" customHeight="1" x14ac:dyDescent="0.2">
      <c r="A1" s="27" t="s">
        <v>1526</v>
      </c>
      <c r="B1" s="28" t="s">
        <v>0</v>
      </c>
      <c r="C1" s="30" t="s">
        <v>1</v>
      </c>
      <c r="D1" s="30" t="s">
        <v>2</v>
      </c>
      <c r="E1" s="30" t="s">
        <v>3</v>
      </c>
      <c r="F1" s="30" t="s">
        <v>4</v>
      </c>
      <c r="G1" s="30" t="s">
        <v>5</v>
      </c>
      <c r="H1" s="30" t="s">
        <v>6</v>
      </c>
      <c r="I1" s="30" t="s">
        <v>7</v>
      </c>
      <c r="J1" s="30" t="s">
        <v>8</v>
      </c>
      <c r="K1" s="30" t="s">
        <v>9</v>
      </c>
      <c r="L1" s="30" t="s">
        <v>1531</v>
      </c>
      <c r="M1" s="30" t="s">
        <v>10</v>
      </c>
      <c r="N1" s="30" t="s">
        <v>11</v>
      </c>
      <c r="O1" s="30" t="s">
        <v>12</v>
      </c>
      <c r="P1" s="30" t="s">
        <v>13</v>
      </c>
      <c r="Q1" s="30" t="s">
        <v>14</v>
      </c>
      <c r="R1" s="30" t="s">
        <v>15</v>
      </c>
      <c r="S1" s="30" t="s">
        <v>16</v>
      </c>
      <c r="T1" s="30" t="s">
        <v>17</v>
      </c>
      <c r="U1" s="30" t="s">
        <v>18</v>
      </c>
      <c r="V1" s="31" t="s">
        <v>1530</v>
      </c>
      <c r="W1" s="30" t="s">
        <v>19</v>
      </c>
      <c r="X1" s="30" t="s">
        <v>1528</v>
      </c>
      <c r="Y1" s="30" t="s">
        <v>1529</v>
      </c>
      <c r="Z1" s="30" t="s">
        <v>20</v>
      </c>
      <c r="AA1" s="28"/>
      <c r="AB1" s="28" t="s">
        <v>1532</v>
      </c>
      <c r="AC1" s="30" t="s">
        <v>21</v>
      </c>
      <c r="AD1" s="28" t="s">
        <v>22</v>
      </c>
      <c r="AE1" s="28" t="s">
        <v>23</v>
      </c>
      <c r="AF1" s="28" t="s">
        <v>24</v>
      </c>
      <c r="AG1" s="28" t="s">
        <v>25</v>
      </c>
      <c r="AH1" s="29" t="s">
        <v>26</v>
      </c>
      <c r="AI1" s="28" t="s">
        <v>27</v>
      </c>
      <c r="AJ1" s="28" t="s">
        <v>1527</v>
      </c>
      <c r="AK1" s="28" t="s">
        <v>28</v>
      </c>
      <c r="AL1" s="28" t="s">
        <v>29</v>
      </c>
      <c r="AM1" s="28" t="s">
        <v>30</v>
      </c>
      <c r="AN1" s="28" t="s">
        <v>31</v>
      </c>
      <c r="AO1" s="28" t="s">
        <v>32</v>
      </c>
      <c r="AP1" s="28" t="s">
        <v>33</v>
      </c>
      <c r="AQ1" s="28" t="s">
        <v>34</v>
      </c>
      <c r="AR1" s="28" t="s">
        <v>35</v>
      </c>
    </row>
    <row r="2" spans="1:44" x14ac:dyDescent="0.2">
      <c r="A2">
        <v>1</v>
      </c>
      <c r="B2" s="1" t="s">
        <v>36</v>
      </c>
      <c r="C2" s="32">
        <v>0</v>
      </c>
      <c r="D2" s="32">
        <v>4.222211612654319E-2</v>
      </c>
      <c r="E2" s="32">
        <v>0</v>
      </c>
      <c r="F2" s="32">
        <v>0.37999904513888871</v>
      </c>
      <c r="G2" s="32">
        <v>0.33777692901234552</v>
      </c>
      <c r="H2" s="32">
        <v>0</v>
      </c>
      <c r="I2" s="32">
        <v>0</v>
      </c>
      <c r="J2" s="32">
        <v>0</v>
      </c>
      <c r="K2" s="32">
        <v>0</v>
      </c>
      <c r="L2" s="32">
        <v>0</v>
      </c>
      <c r="M2" s="32">
        <v>0</v>
      </c>
      <c r="N2" s="32">
        <v>0</v>
      </c>
      <c r="O2" s="32">
        <v>0</v>
      </c>
      <c r="P2" s="32">
        <v>0</v>
      </c>
      <c r="Q2" s="32">
        <v>0</v>
      </c>
      <c r="R2" s="32">
        <v>0</v>
      </c>
      <c r="S2" s="32">
        <v>0</v>
      </c>
      <c r="T2" s="32">
        <v>0</v>
      </c>
      <c r="U2" s="32">
        <v>0</v>
      </c>
      <c r="V2" s="32">
        <v>0</v>
      </c>
      <c r="W2" s="32">
        <v>0.59110962577160464</v>
      </c>
      <c r="X2" s="33">
        <f>COUNTIF(C2:W2, "&gt;0")</f>
        <v>4</v>
      </c>
      <c r="Y2" s="34">
        <f>SUM(C2:W2)</f>
        <v>1.3511077160493821</v>
      </c>
      <c r="Z2" s="34">
        <f>X2/AH2</f>
        <v>0.16888846450617276</v>
      </c>
      <c r="AA2" s="1"/>
      <c r="AB2" s="1" t="s">
        <v>37</v>
      </c>
      <c r="AC2" s="42" t="s">
        <v>38</v>
      </c>
      <c r="AD2" s="1">
        <v>95</v>
      </c>
      <c r="AE2" s="1">
        <v>0</v>
      </c>
      <c r="AF2" s="1">
        <v>5</v>
      </c>
      <c r="AG2" s="1"/>
      <c r="AH2" s="3">
        <v>23.684270039969501</v>
      </c>
      <c r="AI2" s="3">
        <v>893.71299999999997</v>
      </c>
      <c r="AJ2" s="3">
        <f t="shared" ref="AJ2:AJ65" si="0">ABS(AI2)</f>
        <v>893.71299999999997</v>
      </c>
      <c r="AK2" s="1" t="s">
        <v>39</v>
      </c>
      <c r="AL2" s="1" t="s">
        <v>40</v>
      </c>
      <c r="AM2" s="1" t="s">
        <v>41</v>
      </c>
      <c r="AN2" s="1" t="s">
        <v>42</v>
      </c>
      <c r="AO2" s="1" t="s">
        <v>43</v>
      </c>
      <c r="AP2" s="1" t="s">
        <v>44</v>
      </c>
      <c r="AQ2" s="1" t="s">
        <v>45</v>
      </c>
      <c r="AR2" s="1" t="s">
        <v>46</v>
      </c>
    </row>
    <row r="3" spans="1:44" x14ac:dyDescent="0.2">
      <c r="A3">
        <v>2</v>
      </c>
      <c r="B3" s="1" t="s">
        <v>47</v>
      </c>
      <c r="C3" s="32">
        <v>0</v>
      </c>
      <c r="D3" s="32">
        <v>0.51254367283950852</v>
      </c>
      <c r="E3" s="32">
        <v>0</v>
      </c>
      <c r="F3" s="32">
        <v>0.36610262345679179</v>
      </c>
      <c r="G3" s="32">
        <v>0.29288209876543342</v>
      </c>
      <c r="H3" s="32">
        <v>0</v>
      </c>
      <c r="I3" s="32">
        <v>0</v>
      </c>
      <c r="J3" s="32">
        <v>0</v>
      </c>
      <c r="K3" s="32">
        <v>0</v>
      </c>
      <c r="L3" s="32">
        <v>0</v>
      </c>
      <c r="M3" s="32">
        <v>7.3220524691358355E-2</v>
      </c>
      <c r="N3" s="32">
        <v>0</v>
      </c>
      <c r="O3" s="32">
        <v>0</v>
      </c>
      <c r="P3" s="32">
        <v>0</v>
      </c>
      <c r="Q3" s="32">
        <v>0</v>
      </c>
      <c r="R3" s="32">
        <v>0</v>
      </c>
      <c r="S3" s="32">
        <v>0</v>
      </c>
      <c r="T3" s="32">
        <v>0</v>
      </c>
      <c r="U3" s="32">
        <v>0</v>
      </c>
      <c r="V3" s="32">
        <v>0</v>
      </c>
      <c r="W3" s="32">
        <v>1.3911899691358087</v>
      </c>
      <c r="X3" s="33">
        <f>COUNTIF(C3:W3, "&gt;0")</f>
        <v>5</v>
      </c>
      <c r="Y3" s="34">
        <f>SUM(C3:W3)</f>
        <v>2.6359388888889006</v>
      </c>
      <c r="Z3" s="34">
        <f>X3/AH3</f>
        <v>0.36610262345679179</v>
      </c>
      <c r="AA3" s="1"/>
      <c r="AB3" s="1" t="s">
        <v>37</v>
      </c>
      <c r="AC3" s="42" t="s">
        <v>38</v>
      </c>
      <c r="AD3" s="1">
        <v>95</v>
      </c>
      <c r="AE3" s="1">
        <v>0</v>
      </c>
      <c r="AF3" s="1">
        <v>5</v>
      </c>
      <c r="AG3" s="1"/>
      <c r="AH3" s="3">
        <v>13.6573727682946</v>
      </c>
      <c r="AI3" s="3">
        <v>887.01300000000003</v>
      </c>
      <c r="AJ3" s="3">
        <f t="shared" si="0"/>
        <v>887.01300000000003</v>
      </c>
      <c r="AK3" s="1" t="s">
        <v>39</v>
      </c>
      <c r="AL3" s="1" t="s">
        <v>40</v>
      </c>
      <c r="AM3" s="1" t="s">
        <v>41</v>
      </c>
      <c r="AN3" s="1" t="s">
        <v>42</v>
      </c>
      <c r="AO3" s="1" t="s">
        <v>48</v>
      </c>
      <c r="AP3" s="1" t="s">
        <v>44</v>
      </c>
      <c r="AQ3" s="1" t="s">
        <v>45</v>
      </c>
      <c r="AR3" s="1" t="s">
        <v>46</v>
      </c>
    </row>
    <row r="4" spans="1:44" x14ac:dyDescent="0.2">
      <c r="A4">
        <v>3</v>
      </c>
      <c r="B4" s="1" t="s">
        <v>49</v>
      </c>
      <c r="C4" s="32">
        <v>0</v>
      </c>
      <c r="D4" s="32">
        <v>0.12004028742283944</v>
      </c>
      <c r="E4" s="32">
        <v>0</v>
      </c>
      <c r="F4" s="32">
        <v>0.24008057484567888</v>
      </c>
      <c r="G4" s="32">
        <v>0.24008057484567888</v>
      </c>
      <c r="H4" s="32">
        <v>0</v>
      </c>
      <c r="I4" s="32">
        <v>0</v>
      </c>
      <c r="J4" s="32">
        <v>0</v>
      </c>
      <c r="K4" s="32">
        <v>0</v>
      </c>
      <c r="L4" s="32">
        <v>0</v>
      </c>
      <c r="M4" s="32">
        <v>0.12004028742283944</v>
      </c>
      <c r="N4" s="32">
        <v>0</v>
      </c>
      <c r="O4" s="32">
        <v>0</v>
      </c>
      <c r="P4" s="32">
        <v>0</v>
      </c>
      <c r="Q4" s="32">
        <v>0</v>
      </c>
      <c r="R4" s="32">
        <v>0</v>
      </c>
      <c r="S4" s="32">
        <v>0</v>
      </c>
      <c r="T4" s="32">
        <v>0</v>
      </c>
      <c r="U4" s="32">
        <v>0</v>
      </c>
      <c r="V4" s="32">
        <v>0</v>
      </c>
      <c r="W4" s="32">
        <v>2.2807654610339494</v>
      </c>
      <c r="X4" s="33">
        <f>COUNTIF(C4:W4, "&gt;0")</f>
        <v>5</v>
      </c>
      <c r="Y4" s="34">
        <f>SUM(C4:W4)</f>
        <v>3.0010071855709861</v>
      </c>
      <c r="Z4" s="34">
        <f>X4/AH4</f>
        <v>0.60020143711419716</v>
      </c>
      <c r="AA4" s="1"/>
      <c r="AB4" s="1" t="s">
        <v>37</v>
      </c>
      <c r="AC4" s="42" t="s">
        <v>50</v>
      </c>
      <c r="AD4" s="1">
        <v>95</v>
      </c>
      <c r="AE4" s="1">
        <v>5</v>
      </c>
      <c r="AF4" s="1">
        <v>0</v>
      </c>
      <c r="AG4" s="1"/>
      <c r="AH4" s="3">
        <v>8.3305365346012596</v>
      </c>
      <c r="AI4" s="3">
        <v>886.31299999999999</v>
      </c>
      <c r="AJ4" s="3">
        <f t="shared" si="0"/>
        <v>886.31299999999999</v>
      </c>
      <c r="AK4" s="1" t="s">
        <v>39</v>
      </c>
      <c r="AL4" s="1" t="s">
        <v>40</v>
      </c>
      <c r="AM4" s="1" t="s">
        <v>41</v>
      </c>
      <c r="AN4" s="1" t="s">
        <v>42</v>
      </c>
      <c r="AO4" s="1" t="s">
        <v>51</v>
      </c>
      <c r="AP4" s="1" t="s">
        <v>44</v>
      </c>
      <c r="AQ4" s="1" t="s">
        <v>45</v>
      </c>
      <c r="AR4" s="1" t="s">
        <v>46</v>
      </c>
    </row>
    <row r="5" spans="1:44" x14ac:dyDescent="0.2">
      <c r="A5">
        <v>4</v>
      </c>
      <c r="B5" s="1" t="s">
        <v>52</v>
      </c>
      <c r="C5" s="32">
        <v>0</v>
      </c>
      <c r="D5" s="32">
        <v>0</v>
      </c>
      <c r="E5" s="32">
        <v>0</v>
      </c>
      <c r="F5" s="32">
        <v>1.2600953076774766</v>
      </c>
      <c r="G5" s="32">
        <v>0.49308077256944732</v>
      </c>
      <c r="H5" s="32">
        <v>0</v>
      </c>
      <c r="I5" s="32">
        <v>0</v>
      </c>
      <c r="J5" s="32">
        <v>0</v>
      </c>
      <c r="K5" s="32">
        <v>0</v>
      </c>
      <c r="L5" s="32">
        <v>0</v>
      </c>
      <c r="M5" s="32">
        <v>5.478675250771637E-2</v>
      </c>
      <c r="N5" s="32">
        <v>0</v>
      </c>
      <c r="O5" s="32">
        <v>0</v>
      </c>
      <c r="P5" s="32">
        <v>0</v>
      </c>
      <c r="Q5" s="32">
        <v>0</v>
      </c>
      <c r="R5" s="32">
        <v>0</v>
      </c>
      <c r="S5" s="32">
        <v>0</v>
      </c>
      <c r="T5" s="32">
        <v>0</v>
      </c>
      <c r="U5" s="32">
        <v>0</v>
      </c>
      <c r="V5" s="32">
        <v>0</v>
      </c>
      <c r="W5" s="32">
        <v>1.0409482976466109</v>
      </c>
      <c r="X5" s="33">
        <f>COUNTIF(C5:W5, "&gt;0")</f>
        <v>4</v>
      </c>
      <c r="Y5" s="34">
        <f>SUM(C5:W5)</f>
        <v>2.8489111304012509</v>
      </c>
      <c r="Z5" s="34">
        <f>X5/AH5</f>
        <v>0.21914701003086548</v>
      </c>
      <c r="AA5" s="1"/>
      <c r="AB5" s="1" t="s">
        <v>37</v>
      </c>
      <c r="AC5" s="42" t="s">
        <v>38</v>
      </c>
      <c r="AD5" s="1">
        <v>95</v>
      </c>
      <c r="AE5" s="1">
        <v>0</v>
      </c>
      <c r="AF5" s="1">
        <v>5</v>
      </c>
      <c r="AG5" s="1"/>
      <c r="AH5" s="3">
        <v>18.252587609735698</v>
      </c>
      <c r="AI5" s="3">
        <v>875.61300000000006</v>
      </c>
      <c r="AJ5" s="3">
        <f t="shared" si="0"/>
        <v>875.61300000000006</v>
      </c>
      <c r="AK5" s="1" t="s">
        <v>39</v>
      </c>
      <c r="AL5" s="1" t="s">
        <v>40</v>
      </c>
      <c r="AM5" s="1" t="s">
        <v>41</v>
      </c>
      <c r="AN5" s="1" t="s">
        <v>42</v>
      </c>
      <c r="AO5" s="1" t="s">
        <v>53</v>
      </c>
      <c r="AP5" s="1" t="s">
        <v>44</v>
      </c>
      <c r="AQ5" s="1" t="s">
        <v>45</v>
      </c>
      <c r="AR5" s="1" t="s">
        <v>46</v>
      </c>
    </row>
    <row r="6" spans="1:44" x14ac:dyDescent="0.2">
      <c r="A6">
        <v>5</v>
      </c>
      <c r="B6" s="1" t="s">
        <v>54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1.4559641782407409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0</v>
      </c>
      <c r="Q6" s="32">
        <v>0</v>
      </c>
      <c r="R6" s="32">
        <v>0</v>
      </c>
      <c r="S6" s="32">
        <v>1.5772945264274691</v>
      </c>
      <c r="T6" s="32">
        <v>0</v>
      </c>
      <c r="U6" s="32">
        <v>0</v>
      </c>
      <c r="V6" s="32">
        <v>0</v>
      </c>
      <c r="W6" s="32">
        <v>0</v>
      </c>
      <c r="X6" s="33">
        <f>COUNTIF(C6:W6, "&gt;0")</f>
        <v>2</v>
      </c>
      <c r="Y6" s="34">
        <f>SUM(C6:W6)</f>
        <v>3.03325870466821</v>
      </c>
      <c r="Z6" s="34">
        <f>X6/AH6</f>
        <v>0.2426606963734568</v>
      </c>
      <c r="AA6" s="1"/>
      <c r="AB6" s="1" t="s">
        <v>37</v>
      </c>
      <c r="AC6" s="42" t="s">
        <v>55</v>
      </c>
      <c r="AD6" s="1">
        <v>0</v>
      </c>
      <c r="AE6" s="1">
        <v>5</v>
      </c>
      <c r="AF6" s="1">
        <v>95</v>
      </c>
      <c r="AG6" s="1"/>
      <c r="AH6" s="3">
        <v>8.2419610175435398</v>
      </c>
      <c r="AI6" s="3">
        <v>1458.5129999999999</v>
      </c>
      <c r="AJ6" s="3">
        <f t="shared" si="0"/>
        <v>1458.5129999999999</v>
      </c>
      <c r="AK6" s="1" t="s">
        <v>39</v>
      </c>
      <c r="AL6" s="1" t="s">
        <v>40</v>
      </c>
      <c r="AM6" s="1" t="s">
        <v>41</v>
      </c>
      <c r="AN6" s="1" t="s">
        <v>42</v>
      </c>
      <c r="AO6" s="1" t="s">
        <v>56</v>
      </c>
      <c r="AP6" s="1" t="s">
        <v>44</v>
      </c>
      <c r="AQ6" s="1" t="s">
        <v>45</v>
      </c>
      <c r="AR6" s="1" t="s">
        <v>46</v>
      </c>
    </row>
    <row r="7" spans="1:44" x14ac:dyDescent="0.2">
      <c r="A7">
        <v>6</v>
      </c>
      <c r="B7" s="1" t="s">
        <v>57</v>
      </c>
      <c r="C7" s="32">
        <v>0</v>
      </c>
      <c r="D7" s="32">
        <v>0.31399816743827053</v>
      </c>
      <c r="E7" s="32">
        <v>0</v>
      </c>
      <c r="F7" s="32">
        <v>0</v>
      </c>
      <c r="G7" s="32">
        <v>0</v>
      </c>
      <c r="H7" s="32">
        <v>2.0409880883487586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2.9829825906635703</v>
      </c>
      <c r="T7" s="32">
        <v>0</v>
      </c>
      <c r="U7" s="32">
        <v>0</v>
      </c>
      <c r="V7" s="32">
        <v>0</v>
      </c>
      <c r="W7" s="32">
        <v>0</v>
      </c>
      <c r="X7" s="33">
        <f>COUNTIF(C7:W7, "&gt;0")</f>
        <v>3</v>
      </c>
      <c r="Y7" s="34">
        <f>SUM(C7:W7)</f>
        <v>5.3379688464505994</v>
      </c>
      <c r="Z7" s="34">
        <f>X7/AH7</f>
        <v>0.47099725115740582</v>
      </c>
      <c r="AA7" s="1"/>
      <c r="AB7" s="1" t="s">
        <v>37</v>
      </c>
      <c r="AC7" s="42" t="s">
        <v>55</v>
      </c>
      <c r="AD7" s="1">
        <v>0</v>
      </c>
      <c r="AE7" s="1">
        <v>5</v>
      </c>
      <c r="AF7" s="1">
        <v>95</v>
      </c>
      <c r="AG7" s="1"/>
      <c r="AH7" s="3">
        <v>6.3694639249548599</v>
      </c>
      <c r="AI7" s="3">
        <v>1458.0129999999999</v>
      </c>
      <c r="AJ7" s="3">
        <f t="shared" si="0"/>
        <v>1458.0129999999999</v>
      </c>
      <c r="AK7" s="1" t="s">
        <v>39</v>
      </c>
      <c r="AL7" s="1" t="s">
        <v>40</v>
      </c>
      <c r="AM7" s="1" t="s">
        <v>41</v>
      </c>
      <c r="AN7" s="1" t="s">
        <v>42</v>
      </c>
      <c r="AO7" s="1" t="s">
        <v>58</v>
      </c>
      <c r="AP7" s="1" t="s">
        <v>44</v>
      </c>
      <c r="AQ7" s="1" t="s">
        <v>45</v>
      </c>
      <c r="AR7" s="1" t="s">
        <v>46</v>
      </c>
    </row>
    <row r="8" spans="1:44" x14ac:dyDescent="0.2">
      <c r="A8">
        <v>7</v>
      </c>
      <c r="B8" s="1" t="s">
        <v>59</v>
      </c>
      <c r="C8" s="32">
        <v>0</v>
      </c>
      <c r="D8" s="32">
        <v>0.39797148919753123</v>
      </c>
      <c r="E8" s="32">
        <v>0</v>
      </c>
      <c r="F8" s="32">
        <v>0</v>
      </c>
      <c r="G8" s="32">
        <v>0</v>
      </c>
      <c r="H8" s="32">
        <v>2.1888431905864221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2.3878289351851874</v>
      </c>
      <c r="T8" s="32">
        <v>0</v>
      </c>
      <c r="U8" s="32">
        <v>0</v>
      </c>
      <c r="V8" s="32">
        <v>0</v>
      </c>
      <c r="W8" s="32">
        <v>0</v>
      </c>
      <c r="X8" s="33">
        <f>COUNTIF(C8:W8, "&gt;0")</f>
        <v>3</v>
      </c>
      <c r="Y8" s="34">
        <f>SUM(C8:W8)</f>
        <v>4.9746436149691409</v>
      </c>
      <c r="Z8" s="34">
        <f>X8/AH8</f>
        <v>0.59695723379629684</v>
      </c>
      <c r="AA8" s="1"/>
      <c r="AB8" s="1" t="s">
        <v>37</v>
      </c>
      <c r="AC8" s="42" t="s">
        <v>55</v>
      </c>
      <c r="AD8" s="1">
        <v>0</v>
      </c>
      <c r="AE8" s="1">
        <v>0</v>
      </c>
      <c r="AF8" s="1">
        <v>100</v>
      </c>
      <c r="AG8" s="1"/>
      <c r="AH8" s="3">
        <v>5.0254856297188404</v>
      </c>
      <c r="AI8" s="3">
        <v>1457.913</v>
      </c>
      <c r="AJ8" s="3">
        <f t="shared" si="0"/>
        <v>1457.913</v>
      </c>
      <c r="AK8" s="1" t="s">
        <v>39</v>
      </c>
      <c r="AL8" s="1" t="s">
        <v>40</v>
      </c>
      <c r="AM8" s="1" t="s">
        <v>41</v>
      </c>
      <c r="AN8" s="1" t="s">
        <v>42</v>
      </c>
      <c r="AO8" s="1" t="s">
        <v>60</v>
      </c>
      <c r="AP8" s="1" t="s">
        <v>44</v>
      </c>
      <c r="AQ8" s="1" t="s">
        <v>45</v>
      </c>
      <c r="AR8" s="1" t="s">
        <v>46</v>
      </c>
    </row>
    <row r="9" spans="1:44" x14ac:dyDescent="0.2">
      <c r="A9">
        <v>8</v>
      </c>
      <c r="B9" s="1" t="s">
        <v>61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1.5640177517361129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2.6066962528935211</v>
      </c>
      <c r="T9" s="32">
        <v>0</v>
      </c>
      <c r="U9" s="32">
        <v>0</v>
      </c>
      <c r="V9" s="32">
        <v>0</v>
      </c>
      <c r="W9" s="32">
        <v>0</v>
      </c>
      <c r="X9" s="33">
        <f>COUNTIF(C9:W9, "&gt;0")</f>
        <v>2</v>
      </c>
      <c r="Y9" s="34">
        <f>SUM(C9:W9)</f>
        <v>4.1707140046296338</v>
      </c>
      <c r="Z9" s="34">
        <f>X9/AH9</f>
        <v>0.34755950038580286</v>
      </c>
      <c r="AA9" s="1"/>
      <c r="AB9" s="1" t="s">
        <v>37</v>
      </c>
      <c r="AC9" s="42" t="s">
        <v>55</v>
      </c>
      <c r="AD9" s="1">
        <v>0</v>
      </c>
      <c r="AE9" s="1">
        <v>1</v>
      </c>
      <c r="AF9" s="1">
        <v>99</v>
      </c>
      <c r="AG9" s="1"/>
      <c r="AH9" s="3">
        <v>5.7544103895302303</v>
      </c>
      <c r="AI9" s="3">
        <v>1457.913</v>
      </c>
      <c r="AJ9" s="3">
        <f t="shared" si="0"/>
        <v>1457.913</v>
      </c>
      <c r="AK9" s="1" t="s">
        <v>39</v>
      </c>
      <c r="AL9" s="1" t="s">
        <v>40</v>
      </c>
      <c r="AM9" s="1" t="s">
        <v>41</v>
      </c>
      <c r="AN9" s="1" t="s">
        <v>42</v>
      </c>
      <c r="AO9" s="1" t="s">
        <v>62</v>
      </c>
      <c r="AP9" s="1" t="s">
        <v>44</v>
      </c>
      <c r="AQ9" s="1" t="s">
        <v>45</v>
      </c>
      <c r="AR9" s="1" t="s">
        <v>46</v>
      </c>
    </row>
    <row r="10" spans="1:44" x14ac:dyDescent="0.2">
      <c r="A10">
        <v>9</v>
      </c>
      <c r="B10" s="1" t="s">
        <v>63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1.9402271170910534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3.7040699508101933</v>
      </c>
      <c r="T10" s="32">
        <v>0</v>
      </c>
      <c r="U10" s="32">
        <v>0</v>
      </c>
      <c r="V10" s="32">
        <v>0</v>
      </c>
      <c r="W10" s="32">
        <v>0</v>
      </c>
      <c r="X10" s="33">
        <f>COUNTIF(C10:W10, "&gt;0")</f>
        <v>2</v>
      </c>
      <c r="Y10" s="34">
        <f>SUM(C10:W10)</f>
        <v>5.6442970679012472</v>
      </c>
      <c r="Z10" s="34">
        <f>X10/AH10</f>
        <v>0.35276856674382789</v>
      </c>
      <c r="AA10" s="1"/>
      <c r="AB10" s="1" t="s">
        <v>37</v>
      </c>
      <c r="AC10" s="42" t="s">
        <v>55</v>
      </c>
      <c r="AD10" s="1">
        <v>0</v>
      </c>
      <c r="AE10" s="1">
        <v>0</v>
      </c>
      <c r="AF10" s="1">
        <v>100</v>
      </c>
      <c r="AG10" s="1"/>
      <c r="AH10" s="3">
        <v>5.6694393677437596</v>
      </c>
      <c r="AI10" s="3">
        <v>1456.413</v>
      </c>
      <c r="AJ10" s="3">
        <f t="shared" si="0"/>
        <v>1456.413</v>
      </c>
      <c r="AK10" s="1" t="s">
        <v>39</v>
      </c>
      <c r="AL10" s="1" t="s">
        <v>40</v>
      </c>
      <c r="AM10" s="1" t="s">
        <v>41</v>
      </c>
      <c r="AN10" s="1" t="s">
        <v>42</v>
      </c>
      <c r="AO10" s="1" t="s">
        <v>64</v>
      </c>
      <c r="AP10" s="1" t="s">
        <v>44</v>
      </c>
      <c r="AQ10" s="1" t="s">
        <v>45</v>
      </c>
      <c r="AR10" s="1" t="s">
        <v>46</v>
      </c>
    </row>
    <row r="11" spans="1:44" x14ac:dyDescent="0.2">
      <c r="A11">
        <v>10</v>
      </c>
      <c r="B11" s="1" t="s">
        <v>65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0.77248829089506144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2.8968310908564807</v>
      </c>
      <c r="T11" s="32">
        <v>0</v>
      </c>
      <c r="U11" s="32">
        <v>0</v>
      </c>
      <c r="V11" s="32">
        <v>0</v>
      </c>
      <c r="W11" s="32">
        <v>0</v>
      </c>
      <c r="X11" s="33">
        <f>COUNTIF(C11:W11, "&gt;0")</f>
        <v>2</v>
      </c>
      <c r="Y11" s="34">
        <f>SUM(C11:W11)</f>
        <v>3.6693193817515422</v>
      </c>
      <c r="Z11" s="34">
        <f>X11/AH11</f>
        <v>0.38624414544753072</v>
      </c>
      <c r="AA11" s="1"/>
      <c r="AB11" s="1" t="s">
        <v>37</v>
      </c>
      <c r="AC11" s="42" t="s">
        <v>55</v>
      </c>
      <c r="AD11" s="1">
        <v>0</v>
      </c>
      <c r="AE11" s="1">
        <v>5</v>
      </c>
      <c r="AF11" s="1">
        <v>95</v>
      </c>
      <c r="AG11" s="1"/>
      <c r="AH11" s="3">
        <v>5.1780720137069096</v>
      </c>
      <c r="AI11" s="3">
        <v>1456.1130000000001</v>
      </c>
      <c r="AJ11" s="3">
        <f t="shared" si="0"/>
        <v>1456.1130000000001</v>
      </c>
      <c r="AK11" s="1" t="s">
        <v>39</v>
      </c>
      <c r="AL11" s="1" t="s">
        <v>40</v>
      </c>
      <c r="AM11" s="1" t="s">
        <v>41</v>
      </c>
      <c r="AN11" s="1" t="s">
        <v>42</v>
      </c>
      <c r="AO11" s="1" t="s">
        <v>66</v>
      </c>
      <c r="AP11" s="1" t="s">
        <v>44</v>
      </c>
      <c r="AQ11" s="1" t="s">
        <v>45</v>
      </c>
      <c r="AR11" s="1" t="s">
        <v>46</v>
      </c>
    </row>
    <row r="12" spans="1:44" x14ac:dyDescent="0.2">
      <c r="A12">
        <v>11</v>
      </c>
      <c r="B12" s="1" t="s">
        <v>67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4.2348904320987604</v>
      </c>
      <c r="T12" s="32">
        <v>0</v>
      </c>
      <c r="U12" s="32">
        <v>0</v>
      </c>
      <c r="V12" s="32">
        <v>0</v>
      </c>
      <c r="W12" s="32">
        <v>0</v>
      </c>
      <c r="X12" s="33">
        <f>COUNTIF(C12:W12, "&gt;0")</f>
        <v>1</v>
      </c>
      <c r="Y12" s="34">
        <f>SUM(C12:W12)</f>
        <v>4.2348904320987604</v>
      </c>
      <c r="Z12" s="34">
        <f>X12/AH12</f>
        <v>0.26468065200617252</v>
      </c>
      <c r="AA12" s="1"/>
      <c r="AB12" s="1" t="s">
        <v>37</v>
      </c>
      <c r="AC12" s="42" t="s">
        <v>55</v>
      </c>
      <c r="AD12" s="1">
        <v>0</v>
      </c>
      <c r="AE12" s="1">
        <v>0</v>
      </c>
      <c r="AF12" s="1">
        <v>100</v>
      </c>
      <c r="AG12" s="1"/>
      <c r="AH12" s="3">
        <v>3.7781378896432498</v>
      </c>
      <c r="AI12" s="3">
        <v>1451.6130000000001</v>
      </c>
      <c r="AJ12" s="3">
        <f t="shared" si="0"/>
        <v>1451.6130000000001</v>
      </c>
      <c r="AK12" s="1" t="s">
        <v>39</v>
      </c>
      <c r="AL12" s="1" t="s">
        <v>40</v>
      </c>
      <c r="AM12" s="1" t="s">
        <v>41</v>
      </c>
      <c r="AN12" s="1" t="s">
        <v>42</v>
      </c>
      <c r="AO12" s="1" t="s">
        <v>68</v>
      </c>
      <c r="AP12" s="1" t="s">
        <v>44</v>
      </c>
      <c r="AQ12" s="1" t="s">
        <v>45</v>
      </c>
      <c r="AR12" s="1" t="s">
        <v>46</v>
      </c>
    </row>
    <row r="13" spans="1:44" x14ac:dyDescent="0.2">
      <c r="A13">
        <v>12</v>
      </c>
      <c r="B13" s="1" t="s">
        <v>69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1.7900210069444471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2.7844771219135844</v>
      </c>
      <c r="T13" s="32">
        <v>0</v>
      </c>
      <c r="U13" s="32">
        <v>0</v>
      </c>
      <c r="V13" s="32">
        <v>0</v>
      </c>
      <c r="W13" s="32">
        <v>0.19889122299382747</v>
      </c>
      <c r="X13" s="33">
        <f>COUNTIF(C13:W13, "&gt;0")</f>
        <v>3</v>
      </c>
      <c r="Y13" s="34">
        <f>SUM(C13:W13)</f>
        <v>4.7733893518518595</v>
      </c>
      <c r="Z13" s="34">
        <f>X13/AH13</f>
        <v>0.59667366898148233</v>
      </c>
      <c r="AA13" s="1"/>
      <c r="AB13" s="1" t="s">
        <v>37</v>
      </c>
      <c r="AC13" s="42" t="s">
        <v>55</v>
      </c>
      <c r="AD13" s="1">
        <v>0</v>
      </c>
      <c r="AE13" s="1">
        <v>0</v>
      </c>
      <c r="AF13" s="1">
        <v>100</v>
      </c>
      <c r="AG13" s="1"/>
      <c r="AH13" s="3">
        <v>5.0278739551570597</v>
      </c>
      <c r="AI13" s="3">
        <v>1448.913</v>
      </c>
      <c r="AJ13" s="3">
        <f t="shared" si="0"/>
        <v>1448.913</v>
      </c>
      <c r="AK13" s="1" t="s">
        <v>39</v>
      </c>
      <c r="AL13" s="1" t="s">
        <v>40</v>
      </c>
      <c r="AM13" s="1" t="s">
        <v>41</v>
      </c>
      <c r="AN13" s="1" t="s">
        <v>42</v>
      </c>
      <c r="AO13" s="1" t="s">
        <v>70</v>
      </c>
      <c r="AP13" s="1" t="s">
        <v>44</v>
      </c>
      <c r="AQ13" s="1" t="s">
        <v>45</v>
      </c>
      <c r="AR13" s="1" t="s">
        <v>46</v>
      </c>
    </row>
    <row r="14" spans="1:44" x14ac:dyDescent="0.2">
      <c r="A14">
        <v>13</v>
      </c>
      <c r="B14" s="1" t="s">
        <v>71</v>
      </c>
      <c r="C14" s="32">
        <v>0</v>
      </c>
      <c r="D14" s="32">
        <v>0.26332414641203777</v>
      </c>
      <c r="E14" s="32">
        <v>0</v>
      </c>
      <c r="F14" s="32">
        <v>0</v>
      </c>
      <c r="G14" s="32">
        <v>0</v>
      </c>
      <c r="H14" s="32">
        <v>1.2288460165895096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2.8087908950617364</v>
      </c>
      <c r="T14" s="32">
        <v>0</v>
      </c>
      <c r="U14" s="32">
        <v>0</v>
      </c>
      <c r="V14" s="32">
        <v>0</v>
      </c>
      <c r="W14" s="32">
        <v>8.7774715470679263E-2</v>
      </c>
      <c r="X14" s="33">
        <f>COUNTIF(C14:W14, "&gt;0")</f>
        <v>4</v>
      </c>
      <c r="Y14" s="34">
        <f>SUM(C14:W14)</f>
        <v>4.3887357735339636</v>
      </c>
      <c r="Z14" s="34">
        <f>X14/AH14</f>
        <v>0.35109886188271705</v>
      </c>
      <c r="AA14" s="1"/>
      <c r="AB14" s="1" t="s">
        <v>37</v>
      </c>
      <c r="AC14" s="42" t="s">
        <v>55</v>
      </c>
      <c r="AD14" s="1">
        <v>0</v>
      </c>
      <c r="AE14" s="1">
        <v>0</v>
      </c>
      <c r="AF14" s="1">
        <v>100</v>
      </c>
      <c r="AG14" s="1"/>
      <c r="AH14" s="3">
        <v>11.3928025244815</v>
      </c>
      <c r="AI14" s="3">
        <v>1438.5129999999999</v>
      </c>
      <c r="AJ14" s="3">
        <f t="shared" si="0"/>
        <v>1438.5129999999999</v>
      </c>
      <c r="AK14" s="1" t="s">
        <v>39</v>
      </c>
      <c r="AL14" s="1" t="s">
        <v>40</v>
      </c>
      <c r="AM14" s="1" t="s">
        <v>41</v>
      </c>
      <c r="AN14" s="1" t="s">
        <v>42</v>
      </c>
      <c r="AO14" s="1" t="s">
        <v>72</v>
      </c>
      <c r="AP14" s="1" t="s">
        <v>44</v>
      </c>
      <c r="AQ14" s="1" t="s">
        <v>45</v>
      </c>
      <c r="AR14" s="1" t="s">
        <v>46</v>
      </c>
    </row>
    <row r="15" spans="1:44" x14ac:dyDescent="0.2">
      <c r="A15">
        <v>14</v>
      </c>
      <c r="B15" s="1" t="s">
        <v>73</v>
      </c>
      <c r="C15" s="32">
        <v>0</v>
      </c>
      <c r="D15" s="32">
        <v>6.7911361882716098E-2</v>
      </c>
      <c r="E15" s="32">
        <v>0</v>
      </c>
      <c r="F15" s="32">
        <v>0</v>
      </c>
      <c r="G15" s="32">
        <v>0</v>
      </c>
      <c r="H15" s="32">
        <v>0.54329089506172878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1.4261385995370381</v>
      </c>
      <c r="T15" s="32">
        <v>0</v>
      </c>
      <c r="U15" s="32">
        <v>0</v>
      </c>
      <c r="V15" s="32">
        <v>0</v>
      </c>
      <c r="W15" s="32">
        <v>0</v>
      </c>
      <c r="X15" s="33">
        <f>COUNTIF(C15:W15, "&gt;0")</f>
        <v>3</v>
      </c>
      <c r="Y15" s="34">
        <f>SUM(C15:W15)</f>
        <v>2.037340856481483</v>
      </c>
      <c r="Z15" s="34">
        <f>X15/AH15</f>
        <v>0.20373408564814832</v>
      </c>
      <c r="AA15" s="1"/>
      <c r="AB15" s="1" t="s">
        <v>37</v>
      </c>
      <c r="AC15" s="42" t="s">
        <v>55</v>
      </c>
      <c r="AD15" s="1">
        <v>0</v>
      </c>
      <c r="AE15" s="1">
        <v>1</v>
      </c>
      <c r="AF15" s="1">
        <v>99</v>
      </c>
      <c r="AG15" s="1"/>
      <c r="AH15" s="3">
        <v>14.7250765155765</v>
      </c>
      <c r="AI15" s="3">
        <v>1437.5129999999999</v>
      </c>
      <c r="AJ15" s="3">
        <f t="shared" si="0"/>
        <v>1437.5129999999999</v>
      </c>
      <c r="AK15" s="1" t="s">
        <v>39</v>
      </c>
      <c r="AL15" s="1" t="s">
        <v>40</v>
      </c>
      <c r="AM15" s="1" t="s">
        <v>41</v>
      </c>
      <c r="AN15" s="1" t="s">
        <v>42</v>
      </c>
      <c r="AO15" s="1" t="s">
        <v>74</v>
      </c>
      <c r="AP15" s="1" t="s">
        <v>44</v>
      </c>
      <c r="AQ15" s="1" t="s">
        <v>45</v>
      </c>
      <c r="AR15" s="1" t="s">
        <v>46</v>
      </c>
    </row>
    <row r="16" spans="1:44" x14ac:dyDescent="0.2">
      <c r="A16">
        <v>15</v>
      </c>
      <c r="B16" s="1" t="s">
        <v>75</v>
      </c>
      <c r="C16" s="32">
        <v>0</v>
      </c>
      <c r="D16" s="32">
        <v>0.22291160300926088</v>
      </c>
      <c r="E16" s="32">
        <v>0</v>
      </c>
      <c r="F16" s="32">
        <v>7.4303867669753637E-2</v>
      </c>
      <c r="G16" s="32">
        <v>0</v>
      </c>
      <c r="H16" s="32">
        <v>7.4303867669753637E-2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0.96595027970679725</v>
      </c>
      <c r="T16" s="32">
        <v>0</v>
      </c>
      <c r="U16" s="32">
        <v>0</v>
      </c>
      <c r="V16" s="32">
        <v>0</v>
      </c>
      <c r="W16" s="32">
        <v>0</v>
      </c>
      <c r="X16" s="33">
        <f>COUNTIF(C16:W16, "&gt;0")</f>
        <v>4</v>
      </c>
      <c r="Y16" s="34">
        <f>SUM(C16:W16)</f>
        <v>1.3374696180555654</v>
      </c>
      <c r="Z16" s="34">
        <f>X16/AH16</f>
        <v>0.29721547067901455</v>
      </c>
      <c r="AA16" s="1"/>
      <c r="AB16" s="1" t="s">
        <v>37</v>
      </c>
      <c r="AC16" s="42" t="s">
        <v>55</v>
      </c>
      <c r="AD16" s="1">
        <v>0</v>
      </c>
      <c r="AE16" s="1">
        <v>1</v>
      </c>
      <c r="AF16" s="1">
        <v>99</v>
      </c>
      <c r="AG16" s="1"/>
      <c r="AH16" s="3">
        <v>13.4582496357328</v>
      </c>
      <c r="AI16" s="3">
        <v>1413.6130000000001</v>
      </c>
      <c r="AJ16" s="3">
        <f t="shared" si="0"/>
        <v>1413.6130000000001</v>
      </c>
      <c r="AK16" s="1" t="s">
        <v>39</v>
      </c>
      <c r="AL16" s="1" t="s">
        <v>40</v>
      </c>
      <c r="AM16" s="1" t="s">
        <v>41</v>
      </c>
      <c r="AN16" s="1" t="s">
        <v>42</v>
      </c>
      <c r="AO16" s="1" t="s">
        <v>76</v>
      </c>
      <c r="AP16" s="1" t="s">
        <v>44</v>
      </c>
      <c r="AQ16" s="1" t="s">
        <v>45</v>
      </c>
      <c r="AR16" s="1" t="s">
        <v>46</v>
      </c>
    </row>
    <row r="17" spans="1:44" x14ac:dyDescent="0.2">
      <c r="A17">
        <v>16</v>
      </c>
      <c r="B17" s="1" t="s">
        <v>77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1.1226540075231493</v>
      </c>
      <c r="T17" s="32">
        <v>0</v>
      </c>
      <c r="U17" s="32">
        <v>0</v>
      </c>
      <c r="V17" s="32">
        <v>0</v>
      </c>
      <c r="W17" s="32">
        <v>0</v>
      </c>
      <c r="X17" s="33">
        <f>COUNTIF(C17:W17, "&gt;0")</f>
        <v>1</v>
      </c>
      <c r="Y17" s="34">
        <f>SUM(C17:W17)</f>
        <v>1.1226540075231493</v>
      </c>
      <c r="Z17" s="34">
        <f>X17/AH17</f>
        <v>7.4843600501543289E-2</v>
      </c>
      <c r="AA17" s="1"/>
      <c r="AB17" s="1" t="s">
        <v>37</v>
      </c>
      <c r="AC17" s="42" t="s">
        <v>55</v>
      </c>
      <c r="AD17" s="1">
        <v>0</v>
      </c>
      <c r="AE17" s="1">
        <v>5</v>
      </c>
      <c r="AF17" s="1">
        <v>95</v>
      </c>
      <c r="AG17" s="1"/>
      <c r="AH17" s="3">
        <v>13.361195790939799</v>
      </c>
      <c r="AI17" s="3">
        <v>1376.5129999999999</v>
      </c>
      <c r="AJ17" s="3">
        <f t="shared" si="0"/>
        <v>1376.5129999999999</v>
      </c>
      <c r="AK17" s="1" t="s">
        <v>39</v>
      </c>
      <c r="AL17" s="1" t="s">
        <v>40</v>
      </c>
      <c r="AM17" s="1" t="s">
        <v>41</v>
      </c>
      <c r="AN17" s="1" t="s">
        <v>42</v>
      </c>
      <c r="AO17" s="1" t="s">
        <v>78</v>
      </c>
      <c r="AP17" s="1" t="s">
        <v>44</v>
      </c>
      <c r="AQ17" s="1" t="s">
        <v>45</v>
      </c>
      <c r="AR17" s="1" t="s">
        <v>46</v>
      </c>
    </row>
    <row r="18" spans="1:44" x14ac:dyDescent="0.2">
      <c r="A18">
        <v>17</v>
      </c>
      <c r="B18" s="1" t="s">
        <v>79</v>
      </c>
      <c r="C18" s="32">
        <v>0.10808721547067916</v>
      </c>
      <c r="D18" s="32">
        <v>0</v>
      </c>
      <c r="E18" s="32">
        <v>0</v>
      </c>
      <c r="F18" s="32">
        <v>0</v>
      </c>
      <c r="G18" s="32">
        <v>0</v>
      </c>
      <c r="H18" s="32">
        <v>0.32426164641203747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1.405133801118829</v>
      </c>
      <c r="T18" s="32">
        <v>0</v>
      </c>
      <c r="U18" s="32">
        <v>0</v>
      </c>
      <c r="V18" s="32">
        <v>0</v>
      </c>
      <c r="W18" s="32">
        <v>0</v>
      </c>
      <c r="X18" s="33">
        <f>COUNTIF(C18:W18, "&gt;0")</f>
        <v>3</v>
      </c>
      <c r="Y18" s="34">
        <f>SUM(C18:W18)</f>
        <v>1.8374826630015457</v>
      </c>
      <c r="Z18" s="34">
        <f>X18/AH18</f>
        <v>0.32426164641203747</v>
      </c>
      <c r="AA18" s="1"/>
      <c r="AB18" s="1" t="s">
        <v>37</v>
      </c>
      <c r="AC18" s="42" t="s">
        <v>55</v>
      </c>
      <c r="AD18" s="1">
        <v>0</v>
      </c>
      <c r="AE18" s="1">
        <v>0</v>
      </c>
      <c r="AF18" s="1">
        <v>100</v>
      </c>
      <c r="AG18" s="1"/>
      <c r="AH18" s="3">
        <v>9.2517879718279001</v>
      </c>
      <c r="AI18" s="3">
        <v>1339.1130000000001</v>
      </c>
      <c r="AJ18" s="3">
        <f t="shared" si="0"/>
        <v>1339.1130000000001</v>
      </c>
      <c r="AK18" s="1" t="s">
        <v>39</v>
      </c>
      <c r="AL18" s="1" t="s">
        <v>40</v>
      </c>
      <c r="AM18" s="1" t="s">
        <v>41</v>
      </c>
      <c r="AN18" s="1" t="s">
        <v>42</v>
      </c>
      <c r="AO18" s="1" t="s">
        <v>80</v>
      </c>
      <c r="AP18" s="1" t="s">
        <v>44</v>
      </c>
      <c r="AQ18" s="1" t="s">
        <v>45</v>
      </c>
      <c r="AR18" s="1" t="s">
        <v>46</v>
      </c>
    </row>
    <row r="19" spans="1:44" x14ac:dyDescent="0.2">
      <c r="A19">
        <v>18</v>
      </c>
      <c r="B19" s="1" t="s">
        <v>81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0.96251695601852294</v>
      </c>
      <c r="T19" s="32">
        <v>0</v>
      </c>
      <c r="U19" s="32">
        <v>0</v>
      </c>
      <c r="V19" s="32">
        <v>0</v>
      </c>
      <c r="W19" s="32">
        <v>0</v>
      </c>
      <c r="X19" s="33">
        <f>COUNTIF(C19:W19, "&gt;0")</f>
        <v>1</v>
      </c>
      <c r="Y19" s="34">
        <f>SUM(C19:W19)</f>
        <v>0.96251695601852294</v>
      </c>
      <c r="Z19" s="34">
        <f>X19/AH19</f>
        <v>8.0209746334876916E-2</v>
      </c>
      <c r="AA19" s="1"/>
      <c r="AB19" s="1" t="s">
        <v>37</v>
      </c>
      <c r="AC19" s="42" t="s">
        <v>55</v>
      </c>
      <c r="AD19" s="1">
        <v>0</v>
      </c>
      <c r="AE19" s="1">
        <v>0</v>
      </c>
      <c r="AF19" s="1">
        <v>100</v>
      </c>
      <c r="AG19" s="1"/>
      <c r="AH19" s="3">
        <v>12.4673128353378</v>
      </c>
      <c r="AI19" s="3">
        <v>1337.8130000000001</v>
      </c>
      <c r="AJ19" s="3">
        <f t="shared" si="0"/>
        <v>1337.8130000000001</v>
      </c>
      <c r="AK19" s="1" t="s">
        <v>39</v>
      </c>
      <c r="AL19" s="1" t="s">
        <v>40</v>
      </c>
      <c r="AM19" s="1" t="s">
        <v>41</v>
      </c>
      <c r="AN19" s="1" t="s">
        <v>42</v>
      </c>
      <c r="AO19" s="1" t="s">
        <v>82</v>
      </c>
      <c r="AP19" s="1" t="s">
        <v>44</v>
      </c>
      <c r="AQ19" s="1" t="s">
        <v>45</v>
      </c>
      <c r="AR19" s="1" t="s">
        <v>46</v>
      </c>
    </row>
    <row r="20" spans="1:44" x14ac:dyDescent="0.2">
      <c r="A20">
        <v>19</v>
      </c>
      <c r="B20" s="1" t="s">
        <v>83</v>
      </c>
      <c r="C20" s="32">
        <v>0</v>
      </c>
      <c r="D20" s="32">
        <v>0</v>
      </c>
      <c r="E20" s="32">
        <v>0</v>
      </c>
      <c r="F20" s="32">
        <v>0</v>
      </c>
      <c r="G20" s="32">
        <v>0.13597457561728413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0.61188559027777856</v>
      </c>
      <c r="T20" s="32">
        <v>0</v>
      </c>
      <c r="U20" s="32">
        <v>0</v>
      </c>
      <c r="V20" s="32">
        <v>0</v>
      </c>
      <c r="W20" s="32">
        <v>0</v>
      </c>
      <c r="X20" s="33">
        <f>COUNTIF(C20:W20, "&gt;0")</f>
        <v>2</v>
      </c>
      <c r="Y20" s="34">
        <f>SUM(C20:W20)</f>
        <v>0.74786016589506266</v>
      </c>
      <c r="Z20" s="34">
        <f>X20/AH20</f>
        <v>0.13597457561728413</v>
      </c>
      <c r="AA20" s="1"/>
      <c r="AB20" s="1" t="s">
        <v>37</v>
      </c>
      <c r="AC20" s="42" t="s">
        <v>55</v>
      </c>
      <c r="AD20" s="1">
        <v>0</v>
      </c>
      <c r="AE20" s="1">
        <v>0</v>
      </c>
      <c r="AF20" s="1">
        <v>100</v>
      </c>
      <c r="AG20" s="1"/>
      <c r="AH20" s="3">
        <v>14.708632043311001</v>
      </c>
      <c r="AI20" s="3">
        <v>1328.1130000000001</v>
      </c>
      <c r="AJ20" s="3">
        <f t="shared" si="0"/>
        <v>1328.1130000000001</v>
      </c>
      <c r="AK20" s="1" t="s">
        <v>39</v>
      </c>
      <c r="AL20" s="1" t="s">
        <v>40</v>
      </c>
      <c r="AM20" s="1" t="s">
        <v>41</v>
      </c>
      <c r="AN20" s="1" t="s">
        <v>42</v>
      </c>
      <c r="AO20" s="1" t="s">
        <v>84</v>
      </c>
      <c r="AP20" s="1" t="s">
        <v>44</v>
      </c>
      <c r="AQ20" s="1" t="s">
        <v>45</v>
      </c>
      <c r="AR20" s="1" t="s">
        <v>46</v>
      </c>
    </row>
    <row r="21" spans="1:44" x14ac:dyDescent="0.2">
      <c r="A21">
        <v>20</v>
      </c>
      <c r="B21" s="1" t="s">
        <v>85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0.38696901041666987</v>
      </c>
      <c r="T21" s="32">
        <v>0</v>
      </c>
      <c r="U21" s="32">
        <v>0</v>
      </c>
      <c r="V21" s="32">
        <v>0</v>
      </c>
      <c r="W21" s="32">
        <v>0</v>
      </c>
      <c r="X21" s="33">
        <f>COUNTIF(C21:W21, "&gt;0")</f>
        <v>1</v>
      </c>
      <c r="Y21" s="34">
        <f>SUM(C21:W21)</f>
        <v>0.38696901041666987</v>
      </c>
      <c r="Z21" s="34">
        <f>X21/AH21</f>
        <v>6.4494835069444978E-2</v>
      </c>
      <c r="AA21" s="1"/>
      <c r="AB21" s="1" t="s">
        <v>37</v>
      </c>
      <c r="AC21" s="42" t="s">
        <v>55</v>
      </c>
      <c r="AD21" s="1">
        <v>0</v>
      </c>
      <c r="AE21" s="1">
        <v>0</v>
      </c>
      <c r="AF21" s="1">
        <v>100</v>
      </c>
      <c r="AG21" s="1"/>
      <c r="AH21" s="3">
        <v>15.5051175636506</v>
      </c>
      <c r="AI21" s="3">
        <v>1328.413</v>
      </c>
      <c r="AJ21" s="3">
        <f t="shared" si="0"/>
        <v>1328.413</v>
      </c>
      <c r="AK21" s="1" t="s">
        <v>39</v>
      </c>
      <c r="AL21" s="1" t="s">
        <v>40</v>
      </c>
      <c r="AM21" s="1" t="s">
        <v>41</v>
      </c>
      <c r="AN21" s="1" t="s">
        <v>42</v>
      </c>
      <c r="AO21" s="1" t="s">
        <v>86</v>
      </c>
      <c r="AP21" s="1" t="s">
        <v>44</v>
      </c>
      <c r="AQ21" s="1" t="s">
        <v>45</v>
      </c>
      <c r="AR21" s="1" t="s">
        <v>46</v>
      </c>
    </row>
    <row r="22" spans="1:44" x14ac:dyDescent="0.2">
      <c r="A22">
        <v>21</v>
      </c>
      <c r="B22" s="1" t="s">
        <v>87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0.63837563175154599</v>
      </c>
      <c r="T22" s="32">
        <v>0</v>
      </c>
      <c r="U22" s="32">
        <v>0</v>
      </c>
      <c r="V22" s="32">
        <v>0</v>
      </c>
      <c r="W22" s="32">
        <v>0</v>
      </c>
      <c r="X22" s="33">
        <f>COUNTIF(C22:W22, "&gt;0")</f>
        <v>1</v>
      </c>
      <c r="Y22" s="34">
        <f>SUM(C22:W22)</f>
        <v>0.63837563175154599</v>
      </c>
      <c r="Z22" s="34">
        <f>X22/AH22</f>
        <v>5.8034148341049634E-2</v>
      </c>
      <c r="AA22" s="1"/>
      <c r="AB22" s="1" t="s">
        <v>37</v>
      </c>
      <c r="AC22" s="42" t="s">
        <v>55</v>
      </c>
      <c r="AD22" s="1">
        <v>0</v>
      </c>
      <c r="AE22" s="1">
        <v>0</v>
      </c>
      <c r="AF22" s="1">
        <v>100</v>
      </c>
      <c r="AG22" s="1"/>
      <c r="AH22" s="3">
        <v>17.2312341713588</v>
      </c>
      <c r="AI22" s="3">
        <v>1327.1130000000001</v>
      </c>
      <c r="AJ22" s="3">
        <f t="shared" si="0"/>
        <v>1327.1130000000001</v>
      </c>
      <c r="AK22" s="1" t="s">
        <v>39</v>
      </c>
      <c r="AL22" s="1" t="s">
        <v>40</v>
      </c>
      <c r="AM22" s="1" t="s">
        <v>41</v>
      </c>
      <c r="AN22" s="1" t="s">
        <v>42</v>
      </c>
      <c r="AO22" s="1" t="s">
        <v>88</v>
      </c>
      <c r="AP22" s="1" t="s">
        <v>44</v>
      </c>
      <c r="AQ22" s="1" t="s">
        <v>45</v>
      </c>
      <c r="AR22" s="1" t="s">
        <v>46</v>
      </c>
    </row>
    <row r="23" spans="1:44" x14ac:dyDescent="0.2">
      <c r="A23">
        <v>22</v>
      </c>
      <c r="B23" s="1" t="s">
        <v>89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0.11024387538580223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1.8741458815586378</v>
      </c>
      <c r="T23" s="32">
        <v>0</v>
      </c>
      <c r="U23" s="32">
        <v>0</v>
      </c>
      <c r="V23" s="32">
        <v>0</v>
      </c>
      <c r="W23" s="32">
        <v>0</v>
      </c>
      <c r="X23" s="33">
        <f>COUNTIF(C23:W23, "&gt;0")</f>
        <v>2</v>
      </c>
      <c r="Y23" s="34">
        <f>SUM(C23:W23)</f>
        <v>1.98438975694444</v>
      </c>
      <c r="Z23" s="34">
        <f>X23/AH23</f>
        <v>0.22048775077160446</v>
      </c>
      <c r="AA23" s="1"/>
      <c r="AB23" s="1" t="s">
        <v>37</v>
      </c>
      <c r="AC23" s="42" t="s">
        <v>55</v>
      </c>
      <c r="AD23" s="1">
        <v>0</v>
      </c>
      <c r="AE23" s="1">
        <v>5</v>
      </c>
      <c r="AF23" s="1">
        <v>95</v>
      </c>
      <c r="AG23" s="1"/>
      <c r="AH23" s="3">
        <v>9.07079868609903</v>
      </c>
      <c r="AI23" s="3">
        <v>1318.1130000000001</v>
      </c>
      <c r="AJ23" s="3">
        <f t="shared" si="0"/>
        <v>1318.1130000000001</v>
      </c>
      <c r="AK23" s="1" t="s">
        <v>39</v>
      </c>
      <c r="AL23" s="1" t="s">
        <v>40</v>
      </c>
      <c r="AM23" s="1" t="s">
        <v>41</v>
      </c>
      <c r="AN23" s="1" t="s">
        <v>42</v>
      </c>
      <c r="AO23" s="1" t="s">
        <v>90</v>
      </c>
      <c r="AP23" s="1" t="s">
        <v>44</v>
      </c>
      <c r="AQ23" s="1" t="s">
        <v>45</v>
      </c>
      <c r="AR23" s="1" t="s">
        <v>46</v>
      </c>
    </row>
    <row r="24" spans="1:44" x14ac:dyDescent="0.2">
      <c r="A24">
        <v>23</v>
      </c>
      <c r="B24" s="1" t="s">
        <v>91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0.14529809027777751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1.7435770833333299</v>
      </c>
      <c r="T24" s="32">
        <v>0</v>
      </c>
      <c r="U24" s="32">
        <v>0</v>
      </c>
      <c r="V24" s="32">
        <v>0</v>
      </c>
      <c r="W24" s="32">
        <v>0</v>
      </c>
      <c r="X24" s="33">
        <f>COUNTIF(C24:W24, "&gt;0")</f>
        <v>2</v>
      </c>
      <c r="Y24" s="34">
        <f>SUM(C24:W24)</f>
        <v>1.8888751736111073</v>
      </c>
      <c r="Z24" s="34">
        <f>X24/AH24</f>
        <v>0.29059618055555503</v>
      </c>
      <c r="AA24" s="1"/>
      <c r="AB24" s="1" t="s">
        <v>37</v>
      </c>
      <c r="AC24" s="42" t="s">
        <v>55</v>
      </c>
      <c r="AD24" s="1">
        <v>0</v>
      </c>
      <c r="AE24" s="1">
        <v>5</v>
      </c>
      <c r="AF24" s="1">
        <v>95</v>
      </c>
      <c r="AG24" s="1"/>
      <c r="AH24" s="3">
        <v>6.8824029145064696</v>
      </c>
      <c r="AI24" s="3">
        <v>1313.6130000000001</v>
      </c>
      <c r="AJ24" s="3">
        <f t="shared" si="0"/>
        <v>1313.6130000000001</v>
      </c>
      <c r="AK24" s="1" t="s">
        <v>39</v>
      </c>
      <c r="AL24" s="1" t="s">
        <v>40</v>
      </c>
      <c r="AM24" s="1" t="s">
        <v>41</v>
      </c>
      <c r="AN24" s="1" t="s">
        <v>42</v>
      </c>
      <c r="AO24" s="1" t="s">
        <v>92</v>
      </c>
      <c r="AP24" s="1" t="s">
        <v>44</v>
      </c>
      <c r="AQ24" s="1" t="s">
        <v>45</v>
      </c>
      <c r="AR24" s="1" t="s">
        <v>46</v>
      </c>
    </row>
    <row r="25" spans="1:44" x14ac:dyDescent="0.2">
      <c r="A25">
        <v>24</v>
      </c>
      <c r="B25" s="1" t="s">
        <v>93</v>
      </c>
      <c r="C25" s="32">
        <v>0.13781933352623485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0.96473533468364392</v>
      </c>
      <c r="T25" s="32">
        <v>0</v>
      </c>
      <c r="U25" s="32">
        <v>0</v>
      </c>
      <c r="V25" s="32">
        <v>0</v>
      </c>
      <c r="W25" s="32">
        <v>0</v>
      </c>
      <c r="X25" s="33">
        <f>COUNTIF(C25:W25, "&gt;0")</f>
        <v>2</v>
      </c>
      <c r="Y25" s="34">
        <f>SUM(C25:W25)</f>
        <v>1.1025546682098788</v>
      </c>
      <c r="Z25" s="34">
        <f>X25/AH25</f>
        <v>0.2756386670524697</v>
      </c>
      <c r="AA25" s="1"/>
      <c r="AB25" s="1" t="s">
        <v>37</v>
      </c>
      <c r="AC25" s="42" t="s">
        <v>55</v>
      </c>
      <c r="AD25" s="1">
        <v>0</v>
      </c>
      <c r="AE25" s="1">
        <v>15</v>
      </c>
      <c r="AF25" s="1">
        <v>85</v>
      </c>
      <c r="AG25" s="1"/>
      <c r="AH25" s="3">
        <v>7.2558760401322298</v>
      </c>
      <c r="AI25" s="3">
        <v>1303.6130000000001</v>
      </c>
      <c r="AJ25" s="3">
        <f t="shared" si="0"/>
        <v>1303.6130000000001</v>
      </c>
      <c r="AK25" s="1" t="s">
        <v>39</v>
      </c>
      <c r="AL25" s="1" t="s">
        <v>40</v>
      </c>
      <c r="AM25" s="1" t="s">
        <v>41</v>
      </c>
      <c r="AN25" s="1" t="s">
        <v>42</v>
      </c>
      <c r="AO25" s="1" t="s">
        <v>94</v>
      </c>
      <c r="AP25" s="1" t="s">
        <v>44</v>
      </c>
      <c r="AQ25" s="1" t="s">
        <v>45</v>
      </c>
      <c r="AR25" s="1" t="s">
        <v>46</v>
      </c>
    </row>
    <row r="26" spans="1:44" x14ac:dyDescent="0.2">
      <c r="A26">
        <v>25</v>
      </c>
      <c r="B26" s="1" t="s">
        <v>95</v>
      </c>
      <c r="C26" s="32">
        <v>0</v>
      </c>
      <c r="D26" s="32">
        <v>0</v>
      </c>
      <c r="E26" s="32">
        <v>0</v>
      </c>
      <c r="F26" s="32">
        <v>0</v>
      </c>
      <c r="G26" s="32">
        <v>0.14010464891975313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0.70052324459876569</v>
      </c>
      <c r="T26" s="32">
        <v>0</v>
      </c>
      <c r="U26" s="32">
        <v>0</v>
      </c>
      <c r="V26" s="32">
        <v>0</v>
      </c>
      <c r="W26" s="32">
        <v>0</v>
      </c>
      <c r="X26" s="33">
        <f>COUNTIF(C26:W26, "&gt;0")</f>
        <v>2</v>
      </c>
      <c r="Y26" s="34">
        <f>SUM(C26:W26)</f>
        <v>0.84062789351851885</v>
      </c>
      <c r="Z26" s="34">
        <f>X26/AH26</f>
        <v>0.28020929783950627</v>
      </c>
      <c r="AA26" s="1"/>
      <c r="AB26" s="1" t="s">
        <v>37</v>
      </c>
      <c r="AC26" s="42" t="s">
        <v>55</v>
      </c>
      <c r="AD26" s="1">
        <v>0</v>
      </c>
      <c r="AE26" s="1">
        <v>30</v>
      </c>
      <c r="AF26" s="1">
        <v>70</v>
      </c>
      <c r="AG26" s="1"/>
      <c r="AH26" s="3">
        <v>7.13752190031013</v>
      </c>
      <c r="AI26" s="3">
        <v>1302.413</v>
      </c>
      <c r="AJ26" s="3">
        <f t="shared" si="0"/>
        <v>1302.413</v>
      </c>
      <c r="AK26" s="1" t="s">
        <v>39</v>
      </c>
      <c r="AL26" s="1" t="s">
        <v>40</v>
      </c>
      <c r="AM26" s="1" t="s">
        <v>41</v>
      </c>
      <c r="AN26" s="1" t="s">
        <v>42</v>
      </c>
      <c r="AO26" s="1" t="s">
        <v>96</v>
      </c>
      <c r="AP26" s="1" t="s">
        <v>44</v>
      </c>
      <c r="AQ26" s="1" t="s">
        <v>45</v>
      </c>
      <c r="AR26" s="1" t="s">
        <v>46</v>
      </c>
    </row>
    <row r="27" spans="1:44" x14ac:dyDescent="0.2">
      <c r="A27">
        <v>26</v>
      </c>
      <c r="B27" s="1" t="s">
        <v>97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0.84823225308642025</v>
      </c>
      <c r="T27" s="32">
        <v>0</v>
      </c>
      <c r="U27" s="32">
        <v>0</v>
      </c>
      <c r="V27" s="32">
        <v>0</v>
      </c>
      <c r="W27" s="32">
        <v>0</v>
      </c>
      <c r="X27" s="33">
        <f>COUNTIF(C27:W27, "&gt;0")</f>
        <v>1</v>
      </c>
      <c r="Y27" s="34">
        <f>SUM(C27:W27)</f>
        <v>0.84823225308642025</v>
      </c>
      <c r="Z27" s="34">
        <f>X27/AH27</f>
        <v>0.10602903163580253</v>
      </c>
      <c r="AA27" s="1"/>
      <c r="AB27" s="1" t="s">
        <v>37</v>
      </c>
      <c r="AC27" s="42" t="s">
        <v>55</v>
      </c>
      <c r="AD27" s="1">
        <v>0</v>
      </c>
      <c r="AE27" s="1">
        <v>30</v>
      </c>
      <c r="AF27" s="1">
        <v>70</v>
      </c>
      <c r="AG27" s="1"/>
      <c r="AH27" s="3">
        <v>9.4313791663672308</v>
      </c>
      <c r="AI27" s="3">
        <v>1288.6130000000001</v>
      </c>
      <c r="AJ27" s="3">
        <f t="shared" si="0"/>
        <v>1288.6130000000001</v>
      </c>
      <c r="AK27" s="1" t="s">
        <v>39</v>
      </c>
      <c r="AL27" s="1" t="s">
        <v>40</v>
      </c>
      <c r="AM27" s="1" t="s">
        <v>41</v>
      </c>
      <c r="AN27" s="1" t="s">
        <v>42</v>
      </c>
      <c r="AO27" s="1" t="s">
        <v>98</v>
      </c>
      <c r="AP27" s="1" t="s">
        <v>44</v>
      </c>
      <c r="AQ27" s="1" t="s">
        <v>45</v>
      </c>
      <c r="AR27" s="1" t="s">
        <v>46</v>
      </c>
    </row>
    <row r="28" spans="1:44" x14ac:dyDescent="0.2">
      <c r="A28">
        <v>27</v>
      </c>
      <c r="B28" s="1" t="s">
        <v>99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1.1775719280478434</v>
      </c>
      <c r="T28" s="32">
        <v>0</v>
      </c>
      <c r="U28" s="32">
        <v>0</v>
      </c>
      <c r="V28" s="32">
        <v>0</v>
      </c>
      <c r="W28" s="32">
        <v>0</v>
      </c>
      <c r="X28" s="33">
        <f>COUNTIF(C28:W28, "&gt;0")</f>
        <v>1</v>
      </c>
      <c r="Y28" s="34">
        <f>SUM(C28:W28)</f>
        <v>1.1775719280478434</v>
      </c>
      <c r="Z28" s="34">
        <f>X28/AH28</f>
        <v>0.16822456114969189</v>
      </c>
      <c r="AA28" s="1"/>
      <c r="AB28" s="1" t="s">
        <v>37</v>
      </c>
      <c r="AC28" s="42" t="s">
        <v>55</v>
      </c>
      <c r="AD28" s="1">
        <v>0</v>
      </c>
      <c r="AE28" s="1">
        <v>60</v>
      </c>
      <c r="AF28" s="1">
        <v>40</v>
      </c>
      <c r="AG28" s="1"/>
      <c r="AH28" s="3">
        <v>5.9444351833390501</v>
      </c>
      <c r="AI28" s="3">
        <v>1274.1130000000001</v>
      </c>
      <c r="AJ28" s="3">
        <f t="shared" si="0"/>
        <v>1274.1130000000001</v>
      </c>
      <c r="AK28" s="1" t="s">
        <v>39</v>
      </c>
      <c r="AL28" s="1" t="s">
        <v>40</v>
      </c>
      <c r="AM28" s="1" t="s">
        <v>41</v>
      </c>
      <c r="AN28" s="1" t="s">
        <v>42</v>
      </c>
      <c r="AO28" s="1" t="s">
        <v>100</v>
      </c>
      <c r="AP28" s="1" t="s">
        <v>44</v>
      </c>
      <c r="AQ28" s="1" t="s">
        <v>45</v>
      </c>
      <c r="AR28" s="1" t="s">
        <v>46</v>
      </c>
    </row>
    <row r="29" spans="1:44" x14ac:dyDescent="0.2">
      <c r="A29">
        <v>28</v>
      </c>
      <c r="B29" s="1" t="s">
        <v>101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1.0765042245370453</v>
      </c>
      <c r="T29" s="32">
        <v>0</v>
      </c>
      <c r="U29" s="32">
        <v>0</v>
      </c>
      <c r="V29" s="32">
        <v>0</v>
      </c>
      <c r="W29" s="32">
        <v>0</v>
      </c>
      <c r="X29" s="33">
        <f>COUNTIF(C29:W29, "&gt;0")</f>
        <v>1</v>
      </c>
      <c r="Y29" s="34">
        <f>SUM(C29:W29)</f>
        <v>1.0765042245370453</v>
      </c>
      <c r="Z29" s="34">
        <f>X29/AH29</f>
        <v>8.9708685378087114E-2</v>
      </c>
      <c r="AA29" s="1"/>
      <c r="AB29" s="1" t="s">
        <v>37</v>
      </c>
      <c r="AC29" s="42" t="s">
        <v>55</v>
      </c>
      <c r="AD29" s="1">
        <v>0</v>
      </c>
      <c r="AE29" s="1">
        <v>70</v>
      </c>
      <c r="AF29" s="1">
        <v>30</v>
      </c>
      <c r="AG29" s="1"/>
      <c r="AH29" s="3">
        <v>11.1471926690865</v>
      </c>
      <c r="AI29" s="3">
        <v>1272.8130000000001</v>
      </c>
      <c r="AJ29" s="3">
        <f t="shared" si="0"/>
        <v>1272.8130000000001</v>
      </c>
      <c r="AK29" s="1" t="s">
        <v>39</v>
      </c>
      <c r="AL29" s="1" t="s">
        <v>40</v>
      </c>
      <c r="AM29" s="1" t="s">
        <v>41</v>
      </c>
      <c r="AN29" s="1" t="s">
        <v>42</v>
      </c>
      <c r="AO29" s="1" t="s">
        <v>102</v>
      </c>
      <c r="AP29" s="1" t="s">
        <v>44</v>
      </c>
      <c r="AQ29" s="1" t="s">
        <v>45</v>
      </c>
      <c r="AR29" s="1" t="s">
        <v>46</v>
      </c>
    </row>
    <row r="30" spans="1:44" x14ac:dyDescent="0.2">
      <c r="A30">
        <v>29</v>
      </c>
      <c r="B30" s="1" t="s">
        <v>103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0.89407281057098953</v>
      </c>
      <c r="J30" s="32">
        <v>0</v>
      </c>
      <c r="K30" s="32">
        <v>0</v>
      </c>
      <c r="L30" s="32">
        <v>0</v>
      </c>
      <c r="M30" s="32">
        <v>0</v>
      </c>
      <c r="N30" s="32">
        <v>0.44703640528549476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3">
        <f>COUNTIF(C30:W30, "&gt;0")</f>
        <v>2</v>
      </c>
      <c r="Y30" s="34">
        <f>SUM(C30:W30)</f>
        <v>1.3411092158564843</v>
      </c>
      <c r="Z30" s="34">
        <f>X30/AH30</f>
        <v>0.89407281057098953</v>
      </c>
      <c r="AA30" s="1"/>
      <c r="AB30" s="1" t="s">
        <v>37</v>
      </c>
      <c r="AC30" s="42" t="s">
        <v>55</v>
      </c>
      <c r="AD30" s="1">
        <v>75</v>
      </c>
      <c r="AE30" s="1">
        <v>0</v>
      </c>
      <c r="AF30" s="1">
        <v>25</v>
      </c>
      <c r="AG30" s="1"/>
      <c r="AH30" s="3">
        <v>2.2369542797333501</v>
      </c>
      <c r="AI30" s="3">
        <v>1174.5129999999999</v>
      </c>
      <c r="AJ30" s="3">
        <f t="shared" si="0"/>
        <v>1174.5129999999999</v>
      </c>
      <c r="AK30" s="1" t="s">
        <v>39</v>
      </c>
      <c r="AL30" s="1" t="s">
        <v>40</v>
      </c>
      <c r="AM30" s="1" t="s">
        <v>41</v>
      </c>
      <c r="AN30" s="1" t="s">
        <v>42</v>
      </c>
      <c r="AO30" s="1" t="s">
        <v>104</v>
      </c>
      <c r="AP30" s="1" t="s">
        <v>44</v>
      </c>
      <c r="AQ30" s="1" t="s">
        <v>45</v>
      </c>
      <c r="AR30" s="1" t="s">
        <v>46</v>
      </c>
    </row>
    <row r="31" spans="1:44" x14ac:dyDescent="0.2">
      <c r="A31">
        <v>30</v>
      </c>
      <c r="B31" s="1" t="s">
        <v>105</v>
      </c>
      <c r="C31" s="32">
        <v>0</v>
      </c>
      <c r="D31" s="32">
        <v>6.4502179783950842E-2</v>
      </c>
      <c r="E31" s="32">
        <v>0</v>
      </c>
      <c r="F31" s="32">
        <v>0</v>
      </c>
      <c r="G31" s="32">
        <v>0.19350653935185252</v>
      </c>
      <c r="H31" s="32">
        <v>0</v>
      </c>
      <c r="I31" s="32">
        <v>0.25800871913580337</v>
      </c>
      <c r="J31" s="32">
        <v>0</v>
      </c>
      <c r="K31" s="32">
        <v>0</v>
      </c>
      <c r="L31" s="32">
        <v>0</v>
      </c>
      <c r="M31" s="32">
        <v>0</v>
      </c>
      <c r="N31" s="32">
        <v>0.32251089891975421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6.4502179783950842E-2</v>
      </c>
      <c r="X31" s="33">
        <f>COUNTIF(C31:W31, "&gt;0")</f>
        <v>5</v>
      </c>
      <c r="Y31" s="34">
        <f>SUM(C31:W31)</f>
        <v>0.90303051697531189</v>
      </c>
      <c r="Z31" s="34">
        <f>X31/AH31</f>
        <v>0.32251089891975421</v>
      </c>
      <c r="AA31" s="1"/>
      <c r="AB31" s="1" t="s">
        <v>37</v>
      </c>
      <c r="AC31" s="42" t="s">
        <v>55</v>
      </c>
      <c r="AD31" s="1">
        <v>80</v>
      </c>
      <c r="AE31" s="1">
        <v>0</v>
      </c>
      <c r="AF31" s="1">
        <v>20</v>
      </c>
      <c r="AG31" s="1"/>
      <c r="AH31" s="3">
        <v>15.5033520316598</v>
      </c>
      <c r="AI31" s="3">
        <v>1163.5129999999999</v>
      </c>
      <c r="AJ31" s="3">
        <f t="shared" si="0"/>
        <v>1163.5129999999999</v>
      </c>
      <c r="AK31" s="1" t="s">
        <v>39</v>
      </c>
      <c r="AL31" s="1" t="s">
        <v>40</v>
      </c>
      <c r="AM31" s="1" t="s">
        <v>41</v>
      </c>
      <c r="AN31" s="1" t="s">
        <v>42</v>
      </c>
      <c r="AO31" s="1" t="s">
        <v>106</v>
      </c>
      <c r="AP31" s="1" t="s">
        <v>44</v>
      </c>
      <c r="AQ31" s="1" t="s">
        <v>45</v>
      </c>
      <c r="AR31" s="1" t="s">
        <v>46</v>
      </c>
    </row>
    <row r="32" spans="1:44" x14ac:dyDescent="0.2">
      <c r="A32">
        <v>31</v>
      </c>
      <c r="B32" s="1" t="s">
        <v>107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0.16420197723765512</v>
      </c>
      <c r="T32" s="32">
        <v>0</v>
      </c>
      <c r="U32" s="32">
        <v>0</v>
      </c>
      <c r="V32" s="32">
        <v>0</v>
      </c>
      <c r="W32" s="32">
        <v>0</v>
      </c>
      <c r="X32" s="33">
        <f>COUNTIF(C32:W32, "&gt;0")</f>
        <v>1</v>
      </c>
      <c r="Y32" s="34">
        <f>SUM(C32:W32)</f>
        <v>0.16420197723765512</v>
      </c>
      <c r="Z32" s="34">
        <f>X32/AH32</f>
        <v>8.2100988618827558E-2</v>
      </c>
      <c r="AA32" s="1"/>
      <c r="AB32" s="1" t="s">
        <v>37</v>
      </c>
      <c r="AC32" s="42" t="s">
        <v>55</v>
      </c>
      <c r="AD32" s="1">
        <v>0</v>
      </c>
      <c r="AE32" s="1">
        <v>5</v>
      </c>
      <c r="AF32" s="1">
        <v>95</v>
      </c>
      <c r="AG32" s="1"/>
      <c r="AH32" s="3">
        <v>12.180121297232199</v>
      </c>
      <c r="AI32" s="3">
        <v>1160.3130000000001</v>
      </c>
      <c r="AJ32" s="3">
        <f t="shared" si="0"/>
        <v>1160.3130000000001</v>
      </c>
      <c r="AK32" s="1" t="s">
        <v>39</v>
      </c>
      <c r="AL32" s="1" t="s">
        <v>40</v>
      </c>
      <c r="AM32" s="1" t="s">
        <v>41</v>
      </c>
      <c r="AN32" s="1" t="s">
        <v>42</v>
      </c>
      <c r="AO32" s="1" t="s">
        <v>108</v>
      </c>
      <c r="AP32" s="1" t="s">
        <v>44</v>
      </c>
      <c r="AQ32" s="1" t="s">
        <v>45</v>
      </c>
      <c r="AR32" s="1" t="s">
        <v>46</v>
      </c>
    </row>
    <row r="33" spans="1:44" x14ac:dyDescent="0.2">
      <c r="A33">
        <v>32</v>
      </c>
      <c r="B33" s="1" t="s">
        <v>109</v>
      </c>
      <c r="C33" s="32">
        <v>0</v>
      </c>
      <c r="D33" s="32">
        <v>0</v>
      </c>
      <c r="E33" s="32">
        <v>0</v>
      </c>
      <c r="F33" s="32">
        <v>0</v>
      </c>
      <c r="G33" s="32">
        <v>2.8848244598765338E-2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0.28848244598765338</v>
      </c>
      <c r="T33" s="32">
        <v>0</v>
      </c>
      <c r="U33" s="32">
        <v>0</v>
      </c>
      <c r="V33" s="32">
        <v>0</v>
      </c>
      <c r="W33" s="32">
        <v>0</v>
      </c>
      <c r="X33" s="33">
        <f>COUNTIF(C33:W33, "&gt;0")</f>
        <v>2</v>
      </c>
      <c r="Y33" s="34">
        <f>SUM(C33:W33)</f>
        <v>0.31733069058641872</v>
      </c>
      <c r="Z33" s="34">
        <f>X33/AH33</f>
        <v>5.7696489197530676E-2</v>
      </c>
      <c r="AA33" s="1"/>
      <c r="AB33" s="1" t="s">
        <v>37</v>
      </c>
      <c r="AC33" s="42" t="s">
        <v>55</v>
      </c>
      <c r="AD33" s="1">
        <v>35</v>
      </c>
      <c r="AE33" s="1">
        <v>0</v>
      </c>
      <c r="AF33" s="1">
        <v>65</v>
      </c>
      <c r="AG33" s="1"/>
      <c r="AH33" s="3">
        <v>34.664154228739399</v>
      </c>
      <c r="AI33" s="3">
        <v>1149.1130000000001</v>
      </c>
      <c r="AJ33" s="3">
        <f t="shared" si="0"/>
        <v>1149.1130000000001</v>
      </c>
      <c r="AK33" s="1" t="s">
        <v>39</v>
      </c>
      <c r="AL33" s="1" t="s">
        <v>40</v>
      </c>
      <c r="AM33" s="1" t="s">
        <v>41</v>
      </c>
      <c r="AN33" s="1" t="s">
        <v>42</v>
      </c>
      <c r="AO33" s="1" t="s">
        <v>110</v>
      </c>
      <c r="AP33" s="1" t="s">
        <v>44</v>
      </c>
      <c r="AQ33" s="1" t="s">
        <v>45</v>
      </c>
      <c r="AR33" s="1" t="s">
        <v>46</v>
      </c>
    </row>
    <row r="34" spans="1:44" x14ac:dyDescent="0.2">
      <c r="A34">
        <v>33</v>
      </c>
      <c r="B34" s="1" t="s">
        <v>111</v>
      </c>
      <c r="C34" s="32">
        <v>0</v>
      </c>
      <c r="D34" s="32">
        <v>5.8414940200617223E-2</v>
      </c>
      <c r="E34" s="32">
        <v>0</v>
      </c>
      <c r="F34" s="32">
        <v>0</v>
      </c>
      <c r="G34" s="32">
        <v>0.11682988040123445</v>
      </c>
      <c r="H34" s="32">
        <v>0</v>
      </c>
      <c r="I34" s="32">
        <v>0.64256434220678948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0.17524482060185168</v>
      </c>
      <c r="X34" s="33">
        <f>COUNTIF(C34:W34, "&gt;0")</f>
        <v>4</v>
      </c>
      <c r="Y34" s="34">
        <f>SUM(C34:W34)</f>
        <v>0.99305398341049278</v>
      </c>
      <c r="Z34" s="34">
        <f>X34/AH34</f>
        <v>0.23365976080246889</v>
      </c>
      <c r="AA34" s="1"/>
      <c r="AB34" s="1" t="s">
        <v>37</v>
      </c>
      <c r="AC34" s="42" t="s">
        <v>55</v>
      </c>
      <c r="AD34" s="1">
        <v>75</v>
      </c>
      <c r="AE34" s="1">
        <v>0</v>
      </c>
      <c r="AF34" s="1">
        <v>25</v>
      </c>
      <c r="AG34" s="1"/>
      <c r="AH34" s="3">
        <v>17.1189082204938</v>
      </c>
      <c r="AI34" s="3">
        <v>1138.3130000000001</v>
      </c>
      <c r="AJ34" s="3">
        <f t="shared" si="0"/>
        <v>1138.3130000000001</v>
      </c>
      <c r="AK34" s="1" t="s">
        <v>39</v>
      </c>
      <c r="AL34" s="1" t="s">
        <v>40</v>
      </c>
      <c r="AM34" s="1" t="s">
        <v>41</v>
      </c>
      <c r="AN34" s="1" t="s">
        <v>42</v>
      </c>
      <c r="AO34" s="1" t="s">
        <v>112</v>
      </c>
      <c r="AP34" s="1" t="s">
        <v>44</v>
      </c>
      <c r="AQ34" s="1" t="s">
        <v>45</v>
      </c>
      <c r="AR34" s="1" t="s">
        <v>46</v>
      </c>
    </row>
    <row r="35" spans="1:44" x14ac:dyDescent="0.2">
      <c r="A35">
        <v>34</v>
      </c>
      <c r="B35" s="1" t="s">
        <v>113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0.15680000000000033</v>
      </c>
      <c r="J35" s="32">
        <v>0</v>
      </c>
      <c r="K35" s="32">
        <v>0</v>
      </c>
      <c r="L35" s="32">
        <v>0</v>
      </c>
      <c r="M35" s="32">
        <v>0</v>
      </c>
      <c r="N35" s="32">
        <v>7.8400000000000164E-2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0.62720000000000131</v>
      </c>
      <c r="X35" s="33">
        <f>COUNTIF(C35:W35, "&gt;0")</f>
        <v>3</v>
      </c>
      <c r="Y35" s="34">
        <f>SUM(C35:W35)</f>
        <v>0.86240000000000183</v>
      </c>
      <c r="Z35" s="34">
        <f>X35/AH35</f>
        <v>0.23520000000000049</v>
      </c>
      <c r="AA35" s="1"/>
      <c r="AB35" s="1" t="s">
        <v>37</v>
      </c>
      <c r="AC35" s="42" t="s">
        <v>55</v>
      </c>
      <c r="AD35" s="1">
        <v>75</v>
      </c>
      <c r="AE35" s="1">
        <v>0</v>
      </c>
      <c r="AF35" s="1">
        <v>25</v>
      </c>
      <c r="AG35" s="1"/>
      <c r="AH35" s="3">
        <v>12.755102040816301</v>
      </c>
      <c r="AI35" s="3">
        <v>1130.8130000000001</v>
      </c>
      <c r="AJ35" s="3">
        <f t="shared" si="0"/>
        <v>1130.8130000000001</v>
      </c>
      <c r="AK35" s="1" t="s">
        <v>39</v>
      </c>
      <c r="AL35" s="1" t="s">
        <v>40</v>
      </c>
      <c r="AM35" s="1" t="s">
        <v>41</v>
      </c>
      <c r="AN35" s="1" t="s">
        <v>42</v>
      </c>
      <c r="AO35" s="1" t="s">
        <v>114</v>
      </c>
      <c r="AP35" s="1" t="s">
        <v>44</v>
      </c>
      <c r="AQ35" s="1" t="s">
        <v>45</v>
      </c>
      <c r="AR35" s="1" t="s">
        <v>46</v>
      </c>
    </row>
    <row r="36" spans="1:44" x14ac:dyDescent="0.2">
      <c r="A36">
        <v>35</v>
      </c>
      <c r="B36" s="1" t="s">
        <v>115</v>
      </c>
      <c r="C36" s="32">
        <v>0</v>
      </c>
      <c r="D36" s="32">
        <v>0</v>
      </c>
      <c r="E36" s="32">
        <v>0</v>
      </c>
      <c r="F36" s="32">
        <v>0</v>
      </c>
      <c r="G36" s="32">
        <v>9.0764819637346381E-2</v>
      </c>
      <c r="H36" s="32">
        <v>0.18152963927469276</v>
      </c>
      <c r="I36" s="32">
        <v>0.27229445891203913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0.18152963927469276</v>
      </c>
      <c r="T36" s="32">
        <v>0</v>
      </c>
      <c r="U36" s="32">
        <v>0</v>
      </c>
      <c r="V36" s="32">
        <v>0</v>
      </c>
      <c r="W36" s="32">
        <v>0.45382409818673192</v>
      </c>
      <c r="X36" s="33">
        <f>COUNTIF(C36:W36, "&gt;0")</f>
        <v>5</v>
      </c>
      <c r="Y36" s="34">
        <f>SUM(C36:W36)</f>
        <v>1.179942655285503</v>
      </c>
      <c r="Z36" s="34">
        <f>X36/AH36</f>
        <v>0.45382409818673192</v>
      </c>
      <c r="AA36" s="1"/>
      <c r="AB36" s="1" t="s">
        <v>37</v>
      </c>
      <c r="AC36" s="42" t="s">
        <v>55</v>
      </c>
      <c r="AD36" s="1">
        <v>90</v>
      </c>
      <c r="AE36" s="1">
        <v>0</v>
      </c>
      <c r="AF36" s="1">
        <v>10</v>
      </c>
      <c r="AG36" s="1"/>
      <c r="AH36" s="3">
        <v>11.017484571616301</v>
      </c>
      <c r="AI36" s="3">
        <v>1130.1130000000001</v>
      </c>
      <c r="AJ36" s="3">
        <f t="shared" si="0"/>
        <v>1130.1130000000001</v>
      </c>
      <c r="AK36" s="1" t="s">
        <v>39</v>
      </c>
      <c r="AL36" s="1" t="s">
        <v>40</v>
      </c>
      <c r="AM36" s="1" t="s">
        <v>41</v>
      </c>
      <c r="AN36" s="1" t="s">
        <v>42</v>
      </c>
      <c r="AO36" s="1" t="s">
        <v>116</v>
      </c>
      <c r="AP36" s="1" t="s">
        <v>44</v>
      </c>
      <c r="AQ36" s="1" t="s">
        <v>45</v>
      </c>
      <c r="AR36" s="1" t="s">
        <v>46</v>
      </c>
    </row>
    <row r="37" spans="1:44" x14ac:dyDescent="0.2">
      <c r="A37">
        <v>36</v>
      </c>
      <c r="B37" s="1" t="s">
        <v>117</v>
      </c>
      <c r="C37" s="32">
        <v>0.12374041763117298</v>
      </c>
      <c r="D37" s="32">
        <v>0.24748083526234596</v>
      </c>
      <c r="E37" s="32">
        <v>0</v>
      </c>
      <c r="F37" s="32">
        <v>0</v>
      </c>
      <c r="G37" s="32">
        <v>0</v>
      </c>
      <c r="H37" s="32">
        <v>0</v>
      </c>
      <c r="I37" s="32">
        <v>0.24748083526234596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0.24748083526234596</v>
      </c>
      <c r="T37" s="32">
        <v>0</v>
      </c>
      <c r="U37" s="32">
        <v>0</v>
      </c>
      <c r="V37" s="32">
        <v>0</v>
      </c>
      <c r="W37" s="32">
        <v>0</v>
      </c>
      <c r="X37" s="33">
        <f>COUNTIF(C37:W37, "&gt;0")</f>
        <v>4</v>
      </c>
      <c r="Y37" s="34">
        <f>SUM(C37:W37)</f>
        <v>0.8661829234182109</v>
      </c>
      <c r="Z37" s="34">
        <f>X37/AH37</f>
        <v>0.49496167052469192</v>
      </c>
      <c r="AA37" s="1"/>
      <c r="AB37" s="1" t="s">
        <v>37</v>
      </c>
      <c r="AC37" s="42" t="s">
        <v>55</v>
      </c>
      <c r="AD37" s="1">
        <v>5</v>
      </c>
      <c r="AE37" s="1">
        <v>60</v>
      </c>
      <c r="AF37" s="1">
        <v>35</v>
      </c>
      <c r="AG37" s="1"/>
      <c r="AH37" s="3">
        <v>8.0814338527662901</v>
      </c>
      <c r="AI37" s="3">
        <v>1101.713</v>
      </c>
      <c r="AJ37" s="3">
        <f t="shared" si="0"/>
        <v>1101.713</v>
      </c>
      <c r="AK37" s="1" t="s">
        <v>39</v>
      </c>
      <c r="AL37" s="1" t="s">
        <v>40</v>
      </c>
      <c r="AM37" s="1" t="s">
        <v>41</v>
      </c>
      <c r="AN37" s="1" t="s">
        <v>42</v>
      </c>
      <c r="AO37" s="1" t="s">
        <v>118</v>
      </c>
      <c r="AP37" s="1" t="s">
        <v>44</v>
      </c>
      <c r="AQ37" s="1" t="s">
        <v>45</v>
      </c>
      <c r="AR37" s="1" t="s">
        <v>46</v>
      </c>
    </row>
    <row r="38" spans="1:44" x14ac:dyDescent="0.2">
      <c r="A38">
        <v>37</v>
      </c>
      <c r="B38" s="1" t="s">
        <v>119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8.2212548225308352E-2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3">
        <f>COUNTIF(C38:W38, "&gt;0")</f>
        <v>1</v>
      </c>
      <c r="Y38" s="34">
        <f>SUM(C38:W38)</f>
        <v>8.2212548225308352E-2</v>
      </c>
      <c r="Z38" s="34">
        <f>X38/AH38</f>
        <v>4.1106274112654176E-2</v>
      </c>
      <c r="AA38" s="1"/>
      <c r="AB38" s="1" t="s">
        <v>37</v>
      </c>
      <c r="AC38" s="42" t="s">
        <v>55</v>
      </c>
      <c r="AD38" s="1">
        <v>5</v>
      </c>
      <c r="AE38" s="1">
        <v>5</v>
      </c>
      <c r="AF38" s="1">
        <v>90</v>
      </c>
      <c r="AG38" s="1"/>
      <c r="AH38" s="3">
        <v>24.3271865812854</v>
      </c>
      <c r="AI38" s="3">
        <v>1082.5129999999999</v>
      </c>
      <c r="AJ38" s="3">
        <f t="shared" si="0"/>
        <v>1082.5129999999999</v>
      </c>
      <c r="AK38" s="1" t="s">
        <v>39</v>
      </c>
      <c r="AL38" s="1" t="s">
        <v>40</v>
      </c>
      <c r="AM38" s="1" t="s">
        <v>41</v>
      </c>
      <c r="AN38" s="1" t="s">
        <v>42</v>
      </c>
      <c r="AO38" s="1" t="s">
        <v>120</v>
      </c>
      <c r="AP38" s="1" t="s">
        <v>44</v>
      </c>
      <c r="AQ38" s="1" t="s">
        <v>45</v>
      </c>
      <c r="AR38" s="1" t="s">
        <v>46</v>
      </c>
    </row>
    <row r="39" spans="1:44" x14ac:dyDescent="0.2">
      <c r="A39">
        <v>39</v>
      </c>
      <c r="B39" s="1" t="s">
        <v>121</v>
      </c>
      <c r="C39" s="32">
        <v>0</v>
      </c>
      <c r="D39" s="32">
        <v>0</v>
      </c>
      <c r="E39" s="32">
        <v>6.2344000771605484E-2</v>
      </c>
      <c r="F39" s="32">
        <v>0</v>
      </c>
      <c r="G39" s="32">
        <v>0</v>
      </c>
      <c r="H39" s="32">
        <v>0.12468800154321097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6.2344000771605484E-2</v>
      </c>
      <c r="T39" s="32">
        <v>0</v>
      </c>
      <c r="U39" s="32">
        <v>0</v>
      </c>
      <c r="V39" s="32">
        <v>0</v>
      </c>
      <c r="W39" s="32">
        <v>0.12468800154321097</v>
      </c>
      <c r="X39" s="33">
        <f>COUNTIF(C39:W39, "&gt;0")</f>
        <v>4</v>
      </c>
      <c r="Y39" s="34">
        <f>SUM(C39:W39)</f>
        <v>0.37406400462963291</v>
      </c>
      <c r="Z39" s="34">
        <f>X39/AH39</f>
        <v>0.24937600308642194</v>
      </c>
      <c r="AA39" s="1"/>
      <c r="AB39" s="1" t="s">
        <v>37</v>
      </c>
      <c r="AC39" s="42" t="s">
        <v>55</v>
      </c>
      <c r="AD39" s="1">
        <v>3</v>
      </c>
      <c r="AE39" s="1">
        <v>3</v>
      </c>
      <c r="AF39" s="1">
        <v>94</v>
      </c>
      <c r="AG39" s="1"/>
      <c r="AH39" s="3">
        <v>16.040035731159701</v>
      </c>
      <c r="AI39" s="3">
        <v>1079.0129999999999</v>
      </c>
      <c r="AJ39" s="3">
        <f t="shared" si="0"/>
        <v>1079.0129999999999</v>
      </c>
      <c r="AK39" s="1" t="s">
        <v>39</v>
      </c>
      <c r="AL39" s="1" t="s">
        <v>40</v>
      </c>
      <c r="AM39" s="1" t="s">
        <v>41</v>
      </c>
      <c r="AN39" s="1" t="s">
        <v>42</v>
      </c>
      <c r="AO39" s="1" t="s">
        <v>122</v>
      </c>
      <c r="AP39" s="1" t="s">
        <v>44</v>
      </c>
      <c r="AQ39" s="1" t="s">
        <v>45</v>
      </c>
      <c r="AR39" s="1" t="s">
        <v>46</v>
      </c>
    </row>
    <row r="40" spans="1:44" x14ac:dyDescent="0.2">
      <c r="A40">
        <v>40</v>
      </c>
      <c r="B40" s="1" t="s">
        <v>123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9.4882253086420162E-2</v>
      </c>
      <c r="T40" s="32">
        <v>0</v>
      </c>
      <c r="U40" s="32">
        <v>0</v>
      </c>
      <c r="V40" s="32">
        <v>0</v>
      </c>
      <c r="W40" s="32">
        <v>9.4882253086420162E-2</v>
      </c>
      <c r="X40" s="33">
        <f>COUNTIF(C40:W40, "&gt;0")</f>
        <v>2</v>
      </c>
      <c r="Y40" s="34">
        <f>SUM(C40:W40)</f>
        <v>0.18976450617284032</v>
      </c>
      <c r="Z40" s="34">
        <f>X40/AH40</f>
        <v>0.18976450617284032</v>
      </c>
      <c r="AA40" s="1"/>
      <c r="AB40" s="1" t="s">
        <v>37</v>
      </c>
      <c r="AC40" s="42" t="s">
        <v>55</v>
      </c>
      <c r="AD40" s="1">
        <v>7</v>
      </c>
      <c r="AE40" s="1">
        <v>3</v>
      </c>
      <c r="AF40" s="1">
        <v>90</v>
      </c>
      <c r="AG40" s="1"/>
      <c r="AH40" s="3">
        <v>10.539378729647</v>
      </c>
      <c r="AI40" s="3">
        <v>1076.8130000000001</v>
      </c>
      <c r="AJ40" s="3">
        <f t="shared" si="0"/>
        <v>1076.8130000000001</v>
      </c>
      <c r="AK40" s="1" t="s">
        <v>39</v>
      </c>
      <c r="AL40" s="1" t="s">
        <v>40</v>
      </c>
      <c r="AM40" s="1" t="s">
        <v>41</v>
      </c>
      <c r="AN40" s="1" t="s">
        <v>42</v>
      </c>
      <c r="AO40" s="1" t="s">
        <v>124</v>
      </c>
      <c r="AP40" s="1" t="s">
        <v>44</v>
      </c>
      <c r="AQ40" s="1" t="s">
        <v>45</v>
      </c>
      <c r="AR40" s="1" t="s">
        <v>46</v>
      </c>
    </row>
    <row r="41" spans="1:44" x14ac:dyDescent="0.2">
      <c r="A41">
        <v>41</v>
      </c>
      <c r="B41" s="1" t="s">
        <v>125</v>
      </c>
      <c r="C41" s="32">
        <v>0</v>
      </c>
      <c r="D41" s="32">
        <v>3.7080579668210129E-2</v>
      </c>
      <c r="E41" s="32">
        <v>0</v>
      </c>
      <c r="F41" s="32">
        <v>0</v>
      </c>
      <c r="G41" s="32">
        <v>0.74161159336420257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7.4161159336420257E-2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0.33372521701389113</v>
      </c>
      <c r="X41" s="33">
        <f>COUNTIF(C41:W41, "&gt;0")</f>
        <v>4</v>
      </c>
      <c r="Y41" s="34">
        <f>SUM(C41:W41)</f>
        <v>1.1865785493827241</v>
      </c>
      <c r="Z41" s="34">
        <f>X41/AH41</f>
        <v>0.14832231867284051</v>
      </c>
      <c r="AA41" s="1"/>
      <c r="AB41" s="1" t="s">
        <v>37</v>
      </c>
      <c r="AC41" s="42" t="s">
        <v>38</v>
      </c>
      <c r="AD41" s="1">
        <v>90</v>
      </c>
      <c r="AE41" s="1">
        <v>0</v>
      </c>
      <c r="AF41" s="1">
        <v>10</v>
      </c>
      <c r="AG41" s="1"/>
      <c r="AH41" s="3">
        <v>26.968294696248201</v>
      </c>
      <c r="AI41" s="3">
        <v>1049.913</v>
      </c>
      <c r="AJ41" s="3">
        <f t="shared" si="0"/>
        <v>1049.913</v>
      </c>
      <c r="AK41" s="1" t="s">
        <v>39</v>
      </c>
      <c r="AL41" s="1" t="s">
        <v>40</v>
      </c>
      <c r="AM41" s="1" t="s">
        <v>41</v>
      </c>
      <c r="AN41" s="1" t="s">
        <v>42</v>
      </c>
      <c r="AO41" s="1" t="s">
        <v>126</v>
      </c>
      <c r="AP41" s="1" t="s">
        <v>44</v>
      </c>
      <c r="AQ41" s="1" t="s">
        <v>45</v>
      </c>
      <c r="AR41" s="1" t="s">
        <v>46</v>
      </c>
    </row>
    <row r="42" spans="1:44" x14ac:dyDescent="0.2">
      <c r="A42">
        <v>42</v>
      </c>
      <c r="B42" s="1" t="s">
        <v>127</v>
      </c>
      <c r="C42" s="32">
        <v>0</v>
      </c>
      <c r="D42" s="32">
        <v>4.710226176697542E-2</v>
      </c>
      <c r="E42" s="32">
        <v>0</v>
      </c>
      <c r="F42" s="32">
        <v>0.14130678530092625</v>
      </c>
      <c r="G42" s="32">
        <v>0.37681809413580336</v>
      </c>
      <c r="H42" s="32">
        <v>9.420452353395084E-2</v>
      </c>
      <c r="I42" s="32">
        <v>0</v>
      </c>
      <c r="J42" s="32">
        <v>0</v>
      </c>
      <c r="K42" s="32">
        <v>0</v>
      </c>
      <c r="L42" s="32">
        <v>0</v>
      </c>
      <c r="M42" s="32">
        <v>4.710226176697542E-2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0.3297158323688279</v>
      </c>
      <c r="X42" s="33">
        <f>COUNTIF(C42:W42, "&gt;0")</f>
        <v>6</v>
      </c>
      <c r="Y42" s="34">
        <f>SUM(C42:W42)</f>
        <v>1.0362497588734592</v>
      </c>
      <c r="Z42" s="34">
        <f>X42/AH42</f>
        <v>0.28261357060185249</v>
      </c>
      <c r="AA42" s="1"/>
      <c r="AB42" s="1" t="s">
        <v>37</v>
      </c>
      <c r="AC42" s="42" t="s">
        <v>38</v>
      </c>
      <c r="AD42" s="1">
        <v>95</v>
      </c>
      <c r="AE42" s="1">
        <v>0</v>
      </c>
      <c r="AF42" s="1">
        <v>5</v>
      </c>
      <c r="AG42" s="1"/>
      <c r="AH42" s="3">
        <v>21.2304030100976</v>
      </c>
      <c r="AI42" s="3">
        <v>1049.0129999999999</v>
      </c>
      <c r="AJ42" s="3">
        <f t="shared" si="0"/>
        <v>1049.0129999999999</v>
      </c>
      <c r="AK42" s="1" t="s">
        <v>39</v>
      </c>
      <c r="AL42" s="1" t="s">
        <v>40</v>
      </c>
      <c r="AM42" s="1" t="s">
        <v>41</v>
      </c>
      <c r="AN42" s="1" t="s">
        <v>42</v>
      </c>
      <c r="AO42" s="1" t="s">
        <v>128</v>
      </c>
      <c r="AP42" s="1" t="s">
        <v>44</v>
      </c>
      <c r="AQ42" s="1" t="s">
        <v>45</v>
      </c>
      <c r="AR42" s="1" t="s">
        <v>46</v>
      </c>
    </row>
    <row r="43" spans="1:44" x14ac:dyDescent="0.2">
      <c r="A43">
        <v>43</v>
      </c>
      <c r="B43" s="1" t="s">
        <v>129</v>
      </c>
      <c r="C43" s="32">
        <v>0</v>
      </c>
      <c r="D43" s="32">
        <v>8.8695929783950994E-2</v>
      </c>
      <c r="E43" s="32">
        <v>0</v>
      </c>
      <c r="F43" s="32">
        <v>0.17739185956790199</v>
      </c>
      <c r="G43" s="32">
        <v>0</v>
      </c>
      <c r="H43" s="32">
        <v>0.39913168402777943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4.4347964891975497E-2</v>
      </c>
      <c r="X43" s="33">
        <f>COUNTIF(C43:W43, "&gt;0")</f>
        <v>4</v>
      </c>
      <c r="Y43" s="34">
        <f>SUM(C43:W43)</f>
        <v>0.70956743827160784</v>
      </c>
      <c r="Z43" s="34">
        <f>X43/AH43</f>
        <v>0.17739185956790199</v>
      </c>
      <c r="AA43" s="1"/>
      <c r="AB43" s="1" t="s">
        <v>37</v>
      </c>
      <c r="AC43" s="42" t="s">
        <v>50</v>
      </c>
      <c r="AD43" s="1">
        <v>10</v>
      </c>
      <c r="AE43" s="1">
        <v>3</v>
      </c>
      <c r="AF43" s="1">
        <v>87</v>
      </c>
      <c r="AG43" s="1"/>
      <c r="AH43" s="3">
        <v>22.548949031502101</v>
      </c>
      <c r="AI43" s="3">
        <v>1036.8130000000001</v>
      </c>
      <c r="AJ43" s="3">
        <f t="shared" si="0"/>
        <v>1036.8130000000001</v>
      </c>
      <c r="AK43" s="1" t="s">
        <v>39</v>
      </c>
      <c r="AL43" s="1" t="s">
        <v>40</v>
      </c>
      <c r="AM43" s="1" t="s">
        <v>41</v>
      </c>
      <c r="AN43" s="1" t="s">
        <v>42</v>
      </c>
      <c r="AO43" s="1" t="s">
        <v>130</v>
      </c>
      <c r="AP43" s="1" t="s">
        <v>44</v>
      </c>
      <c r="AQ43" s="1" t="s">
        <v>45</v>
      </c>
      <c r="AR43" s="1" t="s">
        <v>46</v>
      </c>
    </row>
    <row r="44" spans="1:44" x14ac:dyDescent="0.2">
      <c r="A44">
        <v>44</v>
      </c>
      <c r="B44" s="1" t="s">
        <v>131</v>
      </c>
      <c r="C44" s="32">
        <v>0</v>
      </c>
      <c r="D44" s="32">
        <v>3.6176475694444474E-2</v>
      </c>
      <c r="E44" s="32">
        <v>0</v>
      </c>
      <c r="F44" s="32">
        <v>3.6176475694444474E-2</v>
      </c>
      <c r="G44" s="32">
        <v>0</v>
      </c>
      <c r="H44" s="32">
        <v>0.32558828125000028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3.6176475694444474E-2</v>
      </c>
      <c r="X44" s="33">
        <f>COUNTIF(C44:W44, "&gt;0")</f>
        <v>4</v>
      </c>
      <c r="Y44" s="34">
        <f>SUM(C44:W44)</f>
        <v>0.43411770833333374</v>
      </c>
      <c r="Z44" s="34">
        <f>X44/AH44</f>
        <v>0.1447059027777779</v>
      </c>
      <c r="AA44" s="1"/>
      <c r="AB44" s="1" t="s">
        <v>37</v>
      </c>
      <c r="AC44" s="42" t="s">
        <v>38</v>
      </c>
      <c r="AD44" s="1">
        <v>10</v>
      </c>
      <c r="AE44" s="1">
        <v>3</v>
      </c>
      <c r="AF44" s="1">
        <v>87</v>
      </c>
      <c r="AG44" s="1"/>
      <c r="AH44" s="3">
        <v>27.642272521133599</v>
      </c>
      <c r="AI44" s="3">
        <v>1036.5129999999999</v>
      </c>
      <c r="AJ44" s="3">
        <f t="shared" si="0"/>
        <v>1036.5129999999999</v>
      </c>
      <c r="AK44" s="1" t="s">
        <v>39</v>
      </c>
      <c r="AL44" s="1" t="s">
        <v>40</v>
      </c>
      <c r="AM44" s="1" t="s">
        <v>41</v>
      </c>
      <c r="AN44" s="1" t="s">
        <v>42</v>
      </c>
      <c r="AO44" s="1" t="s">
        <v>132</v>
      </c>
      <c r="AP44" s="1" t="s">
        <v>44</v>
      </c>
      <c r="AQ44" s="1" t="s">
        <v>45</v>
      </c>
      <c r="AR44" s="1" t="s">
        <v>46</v>
      </c>
    </row>
    <row r="45" spans="1:44" x14ac:dyDescent="0.2">
      <c r="A45">
        <v>45</v>
      </c>
      <c r="B45" s="1" t="s">
        <v>133</v>
      </c>
      <c r="C45" s="32">
        <v>0</v>
      </c>
      <c r="D45" s="32">
        <v>0</v>
      </c>
      <c r="E45" s="32">
        <v>0.22745591724537043</v>
      </c>
      <c r="F45" s="32">
        <v>0</v>
      </c>
      <c r="G45" s="32">
        <v>0</v>
      </c>
      <c r="H45" s="32">
        <v>0.3032745563271606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3">
        <f>COUNTIF(C45:W45, "&gt;0")</f>
        <v>2</v>
      </c>
      <c r="Y45" s="34">
        <f>SUM(C45:W45)</f>
        <v>0.530730473572531</v>
      </c>
      <c r="Z45" s="34">
        <f>X45/AH45</f>
        <v>0.1516372781635803</v>
      </c>
      <c r="AA45" s="1"/>
      <c r="AB45" s="1" t="s">
        <v>37</v>
      </c>
      <c r="AC45" s="42" t="s">
        <v>50</v>
      </c>
      <c r="AD45" s="1">
        <v>2</v>
      </c>
      <c r="AE45" s="1">
        <v>3</v>
      </c>
      <c r="AF45" s="1">
        <v>95</v>
      </c>
      <c r="AG45" s="1"/>
      <c r="AH45" s="3">
        <v>13.1893688954406</v>
      </c>
      <c r="AI45" s="3">
        <v>1036.913</v>
      </c>
      <c r="AJ45" s="3">
        <f t="shared" si="0"/>
        <v>1036.913</v>
      </c>
      <c r="AK45" s="1" t="s">
        <v>39</v>
      </c>
      <c r="AL45" s="1" t="s">
        <v>40</v>
      </c>
      <c r="AM45" s="1" t="s">
        <v>41</v>
      </c>
      <c r="AN45" s="1" t="s">
        <v>42</v>
      </c>
      <c r="AO45" s="1" t="s">
        <v>134</v>
      </c>
      <c r="AP45" s="1" t="s">
        <v>44</v>
      </c>
      <c r="AQ45" s="1" t="s">
        <v>45</v>
      </c>
      <c r="AR45" s="1" t="s">
        <v>46</v>
      </c>
    </row>
    <row r="46" spans="1:44" x14ac:dyDescent="0.2">
      <c r="A46">
        <v>46</v>
      </c>
      <c r="B46" s="1" t="s">
        <v>135</v>
      </c>
      <c r="C46" s="32">
        <v>0</v>
      </c>
      <c r="D46" s="32">
        <v>0.2140754616002141</v>
      </c>
      <c r="E46" s="32">
        <v>0</v>
      </c>
      <c r="F46" s="32">
        <v>0.26759432700026764</v>
      </c>
      <c r="G46" s="32">
        <v>0.10703773080010705</v>
      </c>
      <c r="H46" s="32">
        <v>5.3518865400053524E-2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0.10703773080010705</v>
      </c>
      <c r="X46" s="33">
        <f>COUNTIF(C46:W46, "&gt;0")</f>
        <v>5</v>
      </c>
      <c r="Y46" s="34">
        <f>SUM(C46:W46)</f>
        <v>0.74926411560074935</v>
      </c>
      <c r="Z46" s="34">
        <f>X46/AH46</f>
        <v>0.13379716350013382</v>
      </c>
      <c r="AA46" s="1"/>
      <c r="AB46" s="1" t="s">
        <v>37</v>
      </c>
      <c r="AC46" s="42" t="s">
        <v>38</v>
      </c>
      <c r="AD46" s="1">
        <v>85</v>
      </c>
      <c r="AE46" s="1">
        <v>0</v>
      </c>
      <c r="AF46" s="1">
        <v>15</v>
      </c>
      <c r="AG46" s="1"/>
      <c r="AH46" s="3">
        <v>37.369999999999997</v>
      </c>
      <c r="AI46" s="3">
        <v>1035.1130000000001</v>
      </c>
      <c r="AJ46" s="3">
        <f t="shared" si="0"/>
        <v>1035.1130000000001</v>
      </c>
      <c r="AK46" s="1" t="s">
        <v>39</v>
      </c>
      <c r="AL46" s="1" t="s">
        <v>40</v>
      </c>
      <c r="AM46" s="1" t="s">
        <v>41</v>
      </c>
      <c r="AN46" s="1" t="s">
        <v>42</v>
      </c>
      <c r="AO46" s="1" t="s">
        <v>136</v>
      </c>
      <c r="AP46" s="1" t="s">
        <v>44</v>
      </c>
      <c r="AQ46" s="1" t="s">
        <v>45</v>
      </c>
      <c r="AR46" s="1" t="s">
        <v>46</v>
      </c>
    </row>
    <row r="47" spans="1:44" x14ac:dyDescent="0.2">
      <c r="A47">
        <v>47</v>
      </c>
      <c r="B47" s="1" t="s">
        <v>137</v>
      </c>
      <c r="C47" s="32">
        <v>0</v>
      </c>
      <c r="D47" s="32">
        <v>0</v>
      </c>
      <c r="E47" s="32">
        <v>0</v>
      </c>
      <c r="F47" s="32">
        <v>0.43112353395061759</v>
      </c>
      <c r="G47" s="32">
        <v>0.21556176697530879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0.21556176697530879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1.077808834876544</v>
      </c>
      <c r="X47" s="33">
        <f>COUNTIF(C47:W47, "&gt;0")</f>
        <v>4</v>
      </c>
      <c r="Y47" s="34">
        <f>SUM(C47:W47)</f>
        <v>1.9400559027777793</v>
      </c>
      <c r="Z47" s="34">
        <f>X47/AH47</f>
        <v>0.43112353395061759</v>
      </c>
      <c r="AA47" s="1"/>
      <c r="AB47" s="1" t="s">
        <v>37</v>
      </c>
      <c r="AC47" s="42" t="s">
        <v>38</v>
      </c>
      <c r="AD47" s="1">
        <v>98</v>
      </c>
      <c r="AE47" s="1">
        <v>0</v>
      </c>
      <c r="AF47" s="1">
        <v>2</v>
      </c>
      <c r="AG47" s="1"/>
      <c r="AH47" s="3">
        <v>9.2780831594736703</v>
      </c>
      <c r="AI47" s="3">
        <v>947.81299999999999</v>
      </c>
      <c r="AJ47" s="3">
        <f t="shared" si="0"/>
        <v>947.81299999999999</v>
      </c>
      <c r="AK47" s="1" t="s">
        <v>39</v>
      </c>
      <c r="AL47" s="1" t="s">
        <v>40</v>
      </c>
      <c r="AM47" s="1" t="s">
        <v>41</v>
      </c>
      <c r="AN47" s="1" t="s">
        <v>42</v>
      </c>
      <c r="AO47" s="1" t="s">
        <v>138</v>
      </c>
      <c r="AP47" s="1" t="s">
        <v>44</v>
      </c>
      <c r="AQ47" s="1" t="s">
        <v>45</v>
      </c>
      <c r="AR47" s="1" t="s">
        <v>46</v>
      </c>
    </row>
    <row r="48" spans="1:44" x14ac:dyDescent="0.2">
      <c r="A48">
        <v>48</v>
      </c>
      <c r="B48" s="1" t="s">
        <v>139</v>
      </c>
      <c r="C48" s="32">
        <v>0</v>
      </c>
      <c r="D48" s="32">
        <v>0.16611295681063123</v>
      </c>
      <c r="E48" s="32">
        <v>0</v>
      </c>
      <c r="F48" s="32">
        <v>0.58139534883720934</v>
      </c>
      <c r="G48" s="32">
        <v>0.41528239202657813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1.5780730897009967</v>
      </c>
      <c r="X48" s="33">
        <f>COUNTIF(C48:W48, "&gt;0")</f>
        <v>4</v>
      </c>
      <c r="Y48" s="34">
        <f>SUM(C48:W48)</f>
        <v>2.7408637873754156</v>
      </c>
      <c r="Z48" s="34">
        <f>X48/AH48</f>
        <v>0.33222591362126247</v>
      </c>
      <c r="AA48" s="1"/>
      <c r="AB48" s="1" t="s">
        <v>37</v>
      </c>
      <c r="AC48" s="42" t="s">
        <v>38</v>
      </c>
      <c r="AD48" s="1">
        <v>95</v>
      </c>
      <c r="AE48" s="1">
        <v>0</v>
      </c>
      <c r="AF48" s="1">
        <v>5</v>
      </c>
      <c r="AG48" s="1"/>
      <c r="AH48" s="3">
        <v>12.04</v>
      </c>
      <c r="AI48" s="3">
        <v>927.41300000000001</v>
      </c>
      <c r="AJ48" s="3">
        <f t="shared" si="0"/>
        <v>927.41300000000001</v>
      </c>
      <c r="AK48" s="1" t="s">
        <v>39</v>
      </c>
      <c r="AL48" s="1" t="s">
        <v>40</v>
      </c>
      <c r="AM48" s="1" t="s">
        <v>41</v>
      </c>
      <c r="AN48" s="1" t="s">
        <v>42</v>
      </c>
      <c r="AO48" s="1" t="s">
        <v>140</v>
      </c>
      <c r="AP48" s="1" t="s">
        <v>44</v>
      </c>
      <c r="AQ48" s="1" t="s">
        <v>45</v>
      </c>
      <c r="AR48" s="1" t="s">
        <v>46</v>
      </c>
    </row>
    <row r="49" spans="1:44" x14ac:dyDescent="0.2">
      <c r="A49">
        <v>49</v>
      </c>
      <c r="B49" s="1" t="s">
        <v>141</v>
      </c>
      <c r="C49" s="32">
        <v>0</v>
      </c>
      <c r="D49" s="32">
        <v>0</v>
      </c>
      <c r="E49" s="32">
        <v>0</v>
      </c>
      <c r="F49" s="32">
        <v>0.99142141203704059</v>
      </c>
      <c r="G49" s="32">
        <v>0.41309225501543356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1.9002243730709945</v>
      </c>
      <c r="X49" s="33">
        <f>COUNTIF(C49:W49, "&gt;0")</f>
        <v>3</v>
      </c>
      <c r="Y49" s="34">
        <f>SUM(C49:W49)</f>
        <v>3.3047380401234685</v>
      </c>
      <c r="Z49" s="34">
        <f>X49/AH49</f>
        <v>0.24785535300926015</v>
      </c>
      <c r="AA49" s="1"/>
      <c r="AB49" s="1" t="s">
        <v>37</v>
      </c>
      <c r="AC49" s="42" t="s">
        <v>38</v>
      </c>
      <c r="AD49" s="1">
        <v>95</v>
      </c>
      <c r="AE49" s="1">
        <v>0</v>
      </c>
      <c r="AF49" s="1">
        <v>5</v>
      </c>
      <c r="AG49" s="1"/>
      <c r="AH49" s="3">
        <v>12.103833802967801</v>
      </c>
      <c r="AI49" s="3">
        <v>926.61300000000006</v>
      </c>
      <c r="AJ49" s="3">
        <f t="shared" si="0"/>
        <v>926.61300000000006</v>
      </c>
      <c r="AK49" s="1" t="s">
        <v>39</v>
      </c>
      <c r="AL49" s="1" t="s">
        <v>40</v>
      </c>
      <c r="AM49" s="1" t="s">
        <v>41</v>
      </c>
      <c r="AN49" s="1" t="s">
        <v>42</v>
      </c>
      <c r="AO49" s="1" t="s">
        <v>142</v>
      </c>
      <c r="AP49" s="1" t="s">
        <v>44</v>
      </c>
      <c r="AQ49" s="1" t="s">
        <v>45</v>
      </c>
      <c r="AR49" s="1" t="s">
        <v>46</v>
      </c>
    </row>
    <row r="50" spans="1:44" x14ac:dyDescent="0.2">
      <c r="A50">
        <v>50</v>
      </c>
      <c r="B50" s="1" t="s">
        <v>143</v>
      </c>
      <c r="C50" s="32">
        <v>0</v>
      </c>
      <c r="D50" s="32">
        <v>0</v>
      </c>
      <c r="E50" s="32">
        <v>0</v>
      </c>
      <c r="F50" s="32">
        <v>3.9598719618055576</v>
      </c>
      <c r="G50" s="32">
        <v>0.4399857735339508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2.6399146412037049</v>
      </c>
      <c r="X50" s="33">
        <f>COUNTIF(C50:W50, "&gt;0")</f>
        <v>3</v>
      </c>
      <c r="Y50" s="34">
        <f>SUM(C50:W50)</f>
        <v>7.0397723765432136</v>
      </c>
      <c r="Z50" s="34">
        <f>X50/AH50</f>
        <v>0.65997866030092622</v>
      </c>
      <c r="AA50" s="1"/>
      <c r="AB50" s="1" t="s">
        <v>37</v>
      </c>
      <c r="AC50" s="42" t="s">
        <v>38</v>
      </c>
      <c r="AD50" s="1">
        <v>100</v>
      </c>
      <c r="AE50" s="1">
        <v>0</v>
      </c>
      <c r="AF50" s="1">
        <v>0</v>
      </c>
      <c r="AG50" s="1"/>
      <c r="AH50" s="3">
        <v>4.5456015178310603</v>
      </c>
      <c r="AI50" s="3">
        <v>916.91300000000001</v>
      </c>
      <c r="AJ50" s="3">
        <f t="shared" si="0"/>
        <v>916.91300000000001</v>
      </c>
      <c r="AK50" s="1" t="s">
        <v>39</v>
      </c>
      <c r="AL50" s="1" t="s">
        <v>40</v>
      </c>
      <c r="AM50" s="1" t="s">
        <v>41</v>
      </c>
      <c r="AN50" s="1" t="s">
        <v>42</v>
      </c>
      <c r="AO50" s="1" t="s">
        <v>144</v>
      </c>
      <c r="AP50" s="1" t="s">
        <v>44</v>
      </c>
      <c r="AQ50" s="1" t="s">
        <v>45</v>
      </c>
      <c r="AR50" s="1" t="s">
        <v>46</v>
      </c>
    </row>
    <row r="51" spans="1:44" x14ac:dyDescent="0.2">
      <c r="A51">
        <v>51</v>
      </c>
      <c r="B51" s="1" t="s">
        <v>36</v>
      </c>
      <c r="C51" s="32">
        <v>0</v>
      </c>
      <c r="D51" s="32">
        <v>0.14374636381172837</v>
      </c>
      <c r="E51" s="32">
        <v>0</v>
      </c>
      <c r="F51" s="32">
        <v>6.1605584490740731E-2</v>
      </c>
      <c r="G51" s="32">
        <v>0.61605584490740728</v>
      </c>
      <c r="H51" s="32">
        <v>8.214077932098765E-2</v>
      </c>
      <c r="I51" s="32">
        <v>0</v>
      </c>
      <c r="J51" s="32">
        <v>0</v>
      </c>
      <c r="K51" s="32">
        <v>0</v>
      </c>
      <c r="L51" s="32">
        <v>0</v>
      </c>
      <c r="M51" s="32">
        <v>4.1070389660493825E-2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0.30802792245370364</v>
      </c>
      <c r="X51" s="33">
        <f>COUNTIF(C51:W51, "&gt;0")</f>
        <v>6</v>
      </c>
      <c r="Y51" s="34">
        <f>SUM(C51:W51)</f>
        <v>1.2526468846450616</v>
      </c>
      <c r="Z51" s="34">
        <f>X51/AH51</f>
        <v>0.12321116898148146</v>
      </c>
      <c r="AA51" s="1"/>
      <c r="AB51" s="1" t="s">
        <v>37</v>
      </c>
      <c r="AC51" s="4" t="s">
        <v>38</v>
      </c>
      <c r="AD51" s="5">
        <v>98</v>
      </c>
      <c r="AE51" s="5">
        <v>0</v>
      </c>
      <c r="AF51" s="5">
        <v>2</v>
      </c>
      <c r="AG51" s="5"/>
      <c r="AH51" s="6">
        <v>48.696883972440801</v>
      </c>
      <c r="AI51" s="6">
        <v>929.51300000000003</v>
      </c>
      <c r="AJ51" s="3">
        <f t="shared" si="0"/>
        <v>929.51300000000003</v>
      </c>
      <c r="AK51" s="1" t="s">
        <v>39</v>
      </c>
      <c r="AL51" s="1" t="s">
        <v>40</v>
      </c>
      <c r="AM51" s="1" t="s">
        <v>41</v>
      </c>
      <c r="AN51" s="1" t="s">
        <v>145</v>
      </c>
      <c r="AO51" s="7" t="s">
        <v>146</v>
      </c>
      <c r="AP51" s="1" t="s">
        <v>147</v>
      </c>
      <c r="AQ51" s="1" t="s">
        <v>45</v>
      </c>
      <c r="AR51" s="1" t="s">
        <v>46</v>
      </c>
    </row>
    <row r="52" spans="1:44" x14ac:dyDescent="0.2">
      <c r="A52">
        <v>52</v>
      </c>
      <c r="B52" s="1" t="s">
        <v>47</v>
      </c>
      <c r="C52" s="32">
        <v>0</v>
      </c>
      <c r="D52" s="32">
        <v>0.12252717978395108</v>
      </c>
      <c r="E52" s="32">
        <v>0</v>
      </c>
      <c r="F52" s="32">
        <v>6.1263589891975542E-2</v>
      </c>
      <c r="G52" s="32">
        <v>0.85769025848765756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6.1263589891975542E-2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0.42884512924382878</v>
      </c>
      <c r="X52" s="33">
        <f>COUNTIF(C52:W52, "&gt;0")</f>
        <v>5</v>
      </c>
      <c r="Y52" s="34">
        <f>SUM(C52:W52)</f>
        <v>1.5315897472993885</v>
      </c>
      <c r="Z52" s="34">
        <f>X52/AH52</f>
        <v>0.30631794945987773</v>
      </c>
      <c r="AA52" s="1"/>
      <c r="AB52" s="1" t="s">
        <v>37</v>
      </c>
      <c r="AC52" s="4" t="s">
        <v>38</v>
      </c>
      <c r="AD52" s="5">
        <v>100</v>
      </c>
      <c r="AE52" s="5">
        <v>0</v>
      </c>
      <c r="AF52" s="5">
        <v>0</v>
      </c>
      <c r="AG52" s="5"/>
      <c r="AH52" s="6">
        <v>16.322908953968799</v>
      </c>
      <c r="AI52" s="6">
        <v>928.91300000000001</v>
      </c>
      <c r="AJ52" s="3">
        <f t="shared" si="0"/>
        <v>928.91300000000001</v>
      </c>
      <c r="AK52" s="1" t="s">
        <v>39</v>
      </c>
      <c r="AL52" s="1" t="s">
        <v>40</v>
      </c>
      <c r="AM52" s="1" t="s">
        <v>41</v>
      </c>
      <c r="AN52" s="1" t="s">
        <v>145</v>
      </c>
      <c r="AO52" s="7" t="s">
        <v>148</v>
      </c>
      <c r="AP52" s="1" t="s">
        <v>147</v>
      </c>
      <c r="AQ52" s="1" t="s">
        <v>45</v>
      </c>
      <c r="AR52" s="1" t="s">
        <v>46</v>
      </c>
    </row>
    <row r="53" spans="1:44" x14ac:dyDescent="0.2">
      <c r="A53">
        <v>53</v>
      </c>
      <c r="B53" s="1" t="s">
        <v>49</v>
      </c>
      <c r="C53" s="32">
        <v>0</v>
      </c>
      <c r="D53" s="32">
        <v>2.479485435956795E-2</v>
      </c>
      <c r="E53" s="32">
        <v>0</v>
      </c>
      <c r="F53" s="32">
        <v>7.438456307870385E-2</v>
      </c>
      <c r="G53" s="32">
        <v>0.1487691261574077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4.95897087191359E-2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0.1983588348765436</v>
      </c>
      <c r="X53" s="33">
        <f>COUNTIF(C53:W53, "&gt;0")</f>
        <v>5</v>
      </c>
      <c r="Y53" s="34">
        <f>SUM(C53:W53)</f>
        <v>0.495897087191359</v>
      </c>
      <c r="Z53" s="34">
        <f>X53/AH53</f>
        <v>0.12397427179783975</v>
      </c>
      <c r="AA53" s="1"/>
      <c r="AB53" s="1" t="s">
        <v>37</v>
      </c>
      <c r="AC53" s="4" t="s">
        <v>38</v>
      </c>
      <c r="AD53" s="5">
        <v>100</v>
      </c>
      <c r="AE53" s="5">
        <v>0</v>
      </c>
      <c r="AF53" s="5">
        <v>0</v>
      </c>
      <c r="AG53" s="5"/>
      <c r="AH53" s="6">
        <v>40.330948732276603</v>
      </c>
      <c r="AI53" s="6">
        <v>929.81299999999999</v>
      </c>
      <c r="AJ53" s="3">
        <f t="shared" si="0"/>
        <v>929.81299999999999</v>
      </c>
      <c r="AK53" s="1" t="s">
        <v>39</v>
      </c>
      <c r="AL53" s="1" t="s">
        <v>40</v>
      </c>
      <c r="AM53" s="1" t="s">
        <v>41</v>
      </c>
      <c r="AN53" s="1" t="s">
        <v>145</v>
      </c>
      <c r="AO53" s="7" t="s">
        <v>149</v>
      </c>
      <c r="AP53" s="1" t="s">
        <v>147</v>
      </c>
      <c r="AQ53" s="1" t="s">
        <v>45</v>
      </c>
      <c r="AR53" s="1" t="s">
        <v>46</v>
      </c>
    </row>
    <row r="54" spans="1:44" x14ac:dyDescent="0.2">
      <c r="A54">
        <v>54</v>
      </c>
      <c r="B54" s="1" t="s">
        <v>52</v>
      </c>
      <c r="C54" s="32">
        <v>0</v>
      </c>
      <c r="D54" s="32">
        <v>0</v>
      </c>
      <c r="E54" s="32">
        <v>0</v>
      </c>
      <c r="F54" s="32">
        <v>7.4787056327160512E-2</v>
      </c>
      <c r="G54" s="32">
        <v>0.82265761959876571</v>
      </c>
      <c r="H54" s="32">
        <v>7.4787056327160512E-2</v>
      </c>
      <c r="I54" s="32">
        <v>0</v>
      </c>
      <c r="J54" s="32">
        <v>0</v>
      </c>
      <c r="K54" s="32">
        <v>0</v>
      </c>
      <c r="L54" s="32">
        <v>0</v>
      </c>
      <c r="M54" s="32">
        <v>7.4787056327160512E-2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0.89744467592592625</v>
      </c>
      <c r="X54" s="33">
        <f>COUNTIF(C54:W54, "&gt;0")</f>
        <v>5</v>
      </c>
      <c r="Y54" s="34">
        <f>SUM(C54:W54)</f>
        <v>1.9444634645061736</v>
      </c>
      <c r="Z54" s="34">
        <f>X54/AH54</f>
        <v>0.37393528163580259</v>
      </c>
      <c r="AA54" s="1"/>
      <c r="AB54" s="1" t="s">
        <v>37</v>
      </c>
      <c r="AC54" s="4" t="s">
        <v>38</v>
      </c>
      <c r="AD54" s="5">
        <v>98</v>
      </c>
      <c r="AE54" s="5">
        <v>0</v>
      </c>
      <c r="AF54" s="5">
        <v>2</v>
      </c>
      <c r="AG54" s="5"/>
      <c r="AH54" s="6">
        <v>13.3712977767896</v>
      </c>
      <c r="AI54" s="6">
        <v>927.21299999999997</v>
      </c>
      <c r="AJ54" s="3">
        <f t="shared" si="0"/>
        <v>927.21299999999997</v>
      </c>
      <c r="AK54" s="1" t="s">
        <v>39</v>
      </c>
      <c r="AL54" s="1" t="s">
        <v>40</v>
      </c>
      <c r="AM54" s="1" t="s">
        <v>41</v>
      </c>
      <c r="AN54" s="1" t="s">
        <v>145</v>
      </c>
      <c r="AO54" s="7" t="s">
        <v>150</v>
      </c>
      <c r="AP54" s="1" t="s">
        <v>147</v>
      </c>
      <c r="AQ54" s="1" t="s">
        <v>45</v>
      </c>
      <c r="AR54" s="1" t="s">
        <v>46</v>
      </c>
    </row>
    <row r="55" spans="1:44" x14ac:dyDescent="0.2">
      <c r="A55">
        <v>55</v>
      </c>
      <c r="B55" s="1" t="s">
        <v>54</v>
      </c>
      <c r="C55" s="32">
        <v>0</v>
      </c>
      <c r="D55" s="32">
        <v>6.1230131172839777E-2</v>
      </c>
      <c r="E55" s="32">
        <v>0</v>
      </c>
      <c r="F55" s="32">
        <v>0.15307532793209946</v>
      </c>
      <c r="G55" s="32">
        <v>0.79599170524691709</v>
      </c>
      <c r="H55" s="32">
        <v>9.1845196759259673E-2</v>
      </c>
      <c r="I55" s="32">
        <v>0</v>
      </c>
      <c r="J55" s="32">
        <v>0</v>
      </c>
      <c r="K55" s="32">
        <v>0</v>
      </c>
      <c r="L55" s="32">
        <v>0</v>
      </c>
      <c r="M55" s="32">
        <v>3.0615065586419889E-2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0.39799585262345855</v>
      </c>
      <c r="X55" s="33">
        <f>COUNTIF(C55:W55, "&gt;0")</f>
        <v>6</v>
      </c>
      <c r="Y55" s="34">
        <f>SUM(C55:W55)</f>
        <v>1.5307532793209946</v>
      </c>
      <c r="Z55" s="34">
        <f>X55/AH55</f>
        <v>0.18369039351851935</v>
      </c>
      <c r="AA55" s="1"/>
      <c r="AB55" s="1" t="s">
        <v>37</v>
      </c>
      <c r="AC55" s="4" t="s">
        <v>38</v>
      </c>
      <c r="AD55" s="5">
        <v>98</v>
      </c>
      <c r="AE55" s="5">
        <v>0</v>
      </c>
      <c r="AF55" s="5">
        <v>2</v>
      </c>
      <c r="AG55" s="5"/>
      <c r="AH55" s="6">
        <v>32.663656955991499</v>
      </c>
      <c r="AI55" s="6">
        <v>925.41300000000001</v>
      </c>
      <c r="AJ55" s="3">
        <f t="shared" si="0"/>
        <v>925.41300000000001</v>
      </c>
      <c r="AK55" s="1" t="s">
        <v>39</v>
      </c>
      <c r="AL55" s="1" t="s">
        <v>40</v>
      </c>
      <c r="AM55" s="1" t="s">
        <v>41</v>
      </c>
      <c r="AN55" s="1" t="s">
        <v>145</v>
      </c>
      <c r="AO55" s="7" t="s">
        <v>151</v>
      </c>
      <c r="AP55" s="1" t="s">
        <v>147</v>
      </c>
      <c r="AQ55" s="1" t="s">
        <v>45</v>
      </c>
      <c r="AR55" s="1" t="s">
        <v>46</v>
      </c>
    </row>
    <row r="56" spans="1:44" x14ac:dyDescent="0.2">
      <c r="A56">
        <v>56</v>
      </c>
      <c r="B56" s="1" t="s">
        <v>57</v>
      </c>
      <c r="C56" s="32">
        <v>0</v>
      </c>
      <c r="D56" s="32">
        <v>3.0044275655864327E-2</v>
      </c>
      <c r="E56" s="32">
        <v>0</v>
      </c>
      <c r="F56" s="32">
        <v>0.18026565393518595</v>
      </c>
      <c r="G56" s="32">
        <v>0.78115116705247256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0.63092978877315087</v>
      </c>
      <c r="X56" s="33">
        <f>COUNTIF(C56:W56, "&gt;0")</f>
        <v>4</v>
      </c>
      <c r="Y56" s="34">
        <f>SUM(C56:W56)</f>
        <v>1.6223908854166738</v>
      </c>
      <c r="Z56" s="34">
        <f>X56/AH56</f>
        <v>0.12017710262345731</v>
      </c>
      <c r="AA56" s="1"/>
      <c r="AB56" s="1" t="s">
        <v>37</v>
      </c>
      <c r="AC56" s="4" t="s">
        <v>38</v>
      </c>
      <c r="AD56" s="5">
        <v>100</v>
      </c>
      <c r="AE56" s="5">
        <v>0</v>
      </c>
      <c r="AF56" s="5">
        <v>0</v>
      </c>
      <c r="AG56" s="5"/>
      <c r="AH56" s="6">
        <v>33.284210658106197</v>
      </c>
      <c r="AI56" s="6">
        <v>924.21299999999997</v>
      </c>
      <c r="AJ56" s="3">
        <f t="shared" si="0"/>
        <v>924.21299999999997</v>
      </c>
      <c r="AK56" s="1" t="s">
        <v>39</v>
      </c>
      <c r="AL56" s="1" t="s">
        <v>40</v>
      </c>
      <c r="AM56" s="1" t="s">
        <v>41</v>
      </c>
      <c r="AN56" s="1" t="s">
        <v>145</v>
      </c>
      <c r="AO56" s="7" t="s">
        <v>152</v>
      </c>
      <c r="AP56" s="1" t="s">
        <v>147</v>
      </c>
      <c r="AQ56" s="1" t="s">
        <v>45</v>
      </c>
      <c r="AR56" s="1" t="s">
        <v>46</v>
      </c>
    </row>
    <row r="57" spans="1:44" x14ac:dyDescent="0.2">
      <c r="A57">
        <v>57</v>
      </c>
      <c r="B57" s="1" t="s">
        <v>59</v>
      </c>
      <c r="C57" s="32">
        <v>0</v>
      </c>
      <c r="D57" s="32">
        <v>0</v>
      </c>
      <c r="E57" s="32">
        <v>0</v>
      </c>
      <c r="F57" s="32">
        <v>0.14054607928240792</v>
      </c>
      <c r="G57" s="32">
        <v>0.84327647569444752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0.51533562403549571</v>
      </c>
      <c r="X57" s="33">
        <f>COUNTIF(C57:W57, "&gt;0")</f>
        <v>3</v>
      </c>
      <c r="Y57" s="34">
        <f>SUM(C57:W57)</f>
        <v>1.4991581790123512</v>
      </c>
      <c r="Z57" s="34">
        <f>X57/AH57</f>
        <v>0.14054607928240792</v>
      </c>
      <c r="AA57" s="1"/>
      <c r="AB57" s="1" t="s">
        <v>37</v>
      </c>
      <c r="AC57" s="8" t="s">
        <v>38</v>
      </c>
      <c r="AD57" s="9">
        <v>100</v>
      </c>
      <c r="AE57" s="9">
        <v>0</v>
      </c>
      <c r="AF57" s="9">
        <v>0</v>
      </c>
      <c r="AG57" s="9"/>
      <c r="AH57" s="6">
        <v>21.345312621435099</v>
      </c>
      <c r="AI57" s="6">
        <v>918.21299999999997</v>
      </c>
      <c r="AJ57" s="3">
        <f t="shared" si="0"/>
        <v>918.21299999999997</v>
      </c>
      <c r="AK57" s="1" t="s">
        <v>39</v>
      </c>
      <c r="AL57" s="1" t="s">
        <v>40</v>
      </c>
      <c r="AM57" s="1" t="s">
        <v>41</v>
      </c>
      <c r="AN57" s="1" t="s">
        <v>145</v>
      </c>
      <c r="AO57" s="10" t="s">
        <v>153</v>
      </c>
      <c r="AP57" s="1" t="s">
        <v>147</v>
      </c>
      <c r="AQ57" s="1" t="s">
        <v>45</v>
      </c>
      <c r="AR57" s="1" t="s">
        <v>46</v>
      </c>
    </row>
    <row r="58" spans="1:44" x14ac:dyDescent="0.2">
      <c r="A58">
        <v>58</v>
      </c>
      <c r="B58" s="1" t="s">
        <v>61</v>
      </c>
      <c r="C58" s="32">
        <v>0</v>
      </c>
      <c r="D58" s="32">
        <v>0</v>
      </c>
      <c r="E58" s="32">
        <v>0</v>
      </c>
      <c r="F58" s="32">
        <v>7.142978395061729E-2</v>
      </c>
      <c r="G58" s="32">
        <v>1.7143148148148148</v>
      </c>
      <c r="H58" s="32">
        <v>7.142978395061729E-2</v>
      </c>
      <c r="I58" s="32">
        <v>0</v>
      </c>
      <c r="J58" s="32">
        <v>0</v>
      </c>
      <c r="K58" s="32">
        <v>0</v>
      </c>
      <c r="L58" s="32">
        <v>0</v>
      </c>
      <c r="M58" s="32">
        <v>0.21428935185185186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0.14285956790123458</v>
      </c>
      <c r="X58" s="33">
        <f>COUNTIF(C58:W58, "&gt;0")</f>
        <v>5</v>
      </c>
      <c r="Y58" s="34">
        <f>SUM(C58:W58)</f>
        <v>2.2143233024691358</v>
      </c>
      <c r="Z58" s="34">
        <f>X58/AH58</f>
        <v>0.35714891975308644</v>
      </c>
      <c r="AA58" s="1"/>
      <c r="AB58" s="1" t="s">
        <v>37</v>
      </c>
      <c r="AC58" s="8" t="s">
        <v>38</v>
      </c>
      <c r="AD58" s="9">
        <v>100</v>
      </c>
      <c r="AE58" s="9">
        <v>0</v>
      </c>
      <c r="AF58" s="9">
        <v>0</v>
      </c>
      <c r="AG58" s="9"/>
      <c r="AH58" s="6">
        <v>13.999762349713199</v>
      </c>
      <c r="AI58" s="6">
        <v>908.31299999999999</v>
      </c>
      <c r="AJ58" s="3">
        <f t="shared" si="0"/>
        <v>908.31299999999999</v>
      </c>
      <c r="AK58" s="1" t="s">
        <v>39</v>
      </c>
      <c r="AL58" s="1" t="s">
        <v>40</v>
      </c>
      <c r="AM58" s="1" t="s">
        <v>41</v>
      </c>
      <c r="AN58" s="1" t="s">
        <v>145</v>
      </c>
      <c r="AO58" s="10" t="s">
        <v>154</v>
      </c>
      <c r="AP58" s="1" t="s">
        <v>147</v>
      </c>
      <c r="AQ58" s="1" t="s">
        <v>45</v>
      </c>
      <c r="AR58" s="1" t="s">
        <v>46</v>
      </c>
    </row>
    <row r="59" spans="1:44" x14ac:dyDescent="0.2">
      <c r="A59">
        <v>59</v>
      </c>
      <c r="B59" s="1" t="s">
        <v>63</v>
      </c>
      <c r="C59" s="32">
        <v>0</v>
      </c>
      <c r="D59" s="32">
        <v>0.04</v>
      </c>
      <c r="E59" s="32">
        <v>0</v>
      </c>
      <c r="F59" s="32">
        <v>0.02</v>
      </c>
      <c r="G59" s="32">
        <v>0.3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0.02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0.18</v>
      </c>
      <c r="X59" s="33">
        <f>COUNTIF(C59:W59, "&gt;0")</f>
        <v>5</v>
      </c>
      <c r="Y59" s="34">
        <f>SUM(C59:W59)</f>
        <v>0.56000000000000005</v>
      </c>
      <c r="Z59" s="34">
        <f>X59/AH59</f>
        <v>0.1</v>
      </c>
      <c r="AA59" s="1"/>
      <c r="AB59" s="1" t="s">
        <v>37</v>
      </c>
      <c r="AC59" s="8" t="s">
        <v>38</v>
      </c>
      <c r="AD59" s="9">
        <v>90</v>
      </c>
      <c r="AE59" s="9">
        <v>0</v>
      </c>
      <c r="AF59" s="9">
        <v>10</v>
      </c>
      <c r="AG59" s="9"/>
      <c r="AH59" s="6">
        <v>50</v>
      </c>
      <c r="AI59" s="6">
        <v>900.71299999999997</v>
      </c>
      <c r="AJ59" s="3">
        <f t="shared" si="0"/>
        <v>900.71299999999997</v>
      </c>
      <c r="AK59" s="1" t="s">
        <v>39</v>
      </c>
      <c r="AL59" s="1" t="s">
        <v>40</v>
      </c>
      <c r="AM59" s="1" t="s">
        <v>41</v>
      </c>
      <c r="AN59" s="1" t="s">
        <v>145</v>
      </c>
      <c r="AO59" s="10" t="s">
        <v>155</v>
      </c>
      <c r="AP59" s="1" t="s">
        <v>147</v>
      </c>
      <c r="AQ59" s="1" t="s">
        <v>45</v>
      </c>
      <c r="AR59" s="1" t="s">
        <v>46</v>
      </c>
    </row>
    <row r="60" spans="1:44" x14ac:dyDescent="0.2">
      <c r="A60">
        <v>60</v>
      </c>
      <c r="B60" s="1" t="s">
        <v>65</v>
      </c>
      <c r="C60" s="32">
        <v>0</v>
      </c>
      <c r="D60" s="32">
        <v>0.02</v>
      </c>
      <c r="E60" s="32">
        <v>0</v>
      </c>
      <c r="F60" s="32">
        <v>0.08</v>
      </c>
      <c r="G60" s="32">
        <v>0.54</v>
      </c>
      <c r="H60" s="32">
        <v>0.02</v>
      </c>
      <c r="I60" s="32">
        <v>0</v>
      </c>
      <c r="J60" s="32">
        <v>0</v>
      </c>
      <c r="K60" s="32">
        <v>0</v>
      </c>
      <c r="L60" s="32">
        <v>0</v>
      </c>
      <c r="M60" s="32">
        <v>0.04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0.4</v>
      </c>
      <c r="X60" s="33">
        <f>COUNTIF(C60:W60, "&gt;0")</f>
        <v>6</v>
      </c>
      <c r="Y60" s="34">
        <f>SUM(C60:W60)</f>
        <v>1.1000000000000001</v>
      </c>
      <c r="Z60" s="34">
        <f>X60/AH60</f>
        <v>0.12</v>
      </c>
      <c r="AA60" s="1"/>
      <c r="AB60" s="1" t="s">
        <v>37</v>
      </c>
      <c r="AC60" s="8" t="s">
        <v>38</v>
      </c>
      <c r="AD60" s="9">
        <v>95</v>
      </c>
      <c r="AE60" s="9">
        <v>0</v>
      </c>
      <c r="AF60" s="9">
        <v>5</v>
      </c>
      <c r="AG60" s="9"/>
      <c r="AH60" s="6">
        <v>50</v>
      </c>
      <c r="AI60" s="6">
        <v>898.61300000000006</v>
      </c>
      <c r="AJ60" s="3">
        <f t="shared" si="0"/>
        <v>898.61300000000006</v>
      </c>
      <c r="AK60" s="1" t="s">
        <v>39</v>
      </c>
      <c r="AL60" s="1" t="s">
        <v>40</v>
      </c>
      <c r="AM60" s="1" t="s">
        <v>41</v>
      </c>
      <c r="AN60" s="1" t="s">
        <v>145</v>
      </c>
      <c r="AO60" s="10" t="s">
        <v>156</v>
      </c>
      <c r="AP60" s="1" t="s">
        <v>147</v>
      </c>
      <c r="AQ60" s="1" t="s">
        <v>45</v>
      </c>
      <c r="AR60" s="1" t="s">
        <v>46</v>
      </c>
    </row>
    <row r="61" spans="1:44" x14ac:dyDescent="0.2">
      <c r="A61">
        <v>61</v>
      </c>
      <c r="B61" s="1" t="s">
        <v>67</v>
      </c>
      <c r="C61" s="32">
        <v>0</v>
      </c>
      <c r="D61" s="32">
        <v>0</v>
      </c>
      <c r="E61" s="32">
        <v>0</v>
      </c>
      <c r="F61" s="32">
        <v>0.04</v>
      </c>
      <c r="G61" s="32">
        <v>0.34</v>
      </c>
      <c r="H61" s="32">
        <v>0.06</v>
      </c>
      <c r="I61" s="32">
        <v>0</v>
      </c>
      <c r="J61" s="32">
        <v>0</v>
      </c>
      <c r="K61" s="32">
        <v>0</v>
      </c>
      <c r="L61" s="32">
        <v>0</v>
      </c>
      <c r="M61" s="32">
        <v>0.02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0.42</v>
      </c>
      <c r="X61" s="33">
        <f>COUNTIF(C61:W61, "&gt;0")</f>
        <v>5</v>
      </c>
      <c r="Y61" s="34">
        <f>SUM(C61:W61)</f>
        <v>0.88</v>
      </c>
      <c r="Z61" s="34">
        <f>X61/AH61</f>
        <v>0.1</v>
      </c>
      <c r="AA61" s="1"/>
      <c r="AB61" s="1" t="s">
        <v>37</v>
      </c>
      <c r="AC61" s="8" t="s">
        <v>38</v>
      </c>
      <c r="AD61" s="9">
        <v>98</v>
      </c>
      <c r="AE61" s="9">
        <v>0</v>
      </c>
      <c r="AF61" s="9">
        <v>2</v>
      </c>
      <c r="AG61" s="9"/>
      <c r="AH61" s="6">
        <v>50</v>
      </c>
      <c r="AI61" s="6">
        <v>895.61300000000006</v>
      </c>
      <c r="AJ61" s="3">
        <f t="shared" si="0"/>
        <v>895.61300000000006</v>
      </c>
      <c r="AK61" s="1" t="s">
        <v>39</v>
      </c>
      <c r="AL61" s="1" t="s">
        <v>40</v>
      </c>
      <c r="AM61" s="1" t="s">
        <v>41</v>
      </c>
      <c r="AN61" s="1" t="s">
        <v>145</v>
      </c>
      <c r="AO61" s="10" t="s">
        <v>157</v>
      </c>
      <c r="AP61" s="1" t="s">
        <v>147</v>
      </c>
      <c r="AQ61" s="1" t="s">
        <v>45</v>
      </c>
      <c r="AR61" s="1" t="s">
        <v>46</v>
      </c>
    </row>
    <row r="62" spans="1:44" x14ac:dyDescent="0.2">
      <c r="A62">
        <v>62</v>
      </c>
      <c r="B62" s="1" t="s">
        <v>69</v>
      </c>
      <c r="C62" s="32">
        <v>0</v>
      </c>
      <c r="D62" s="32">
        <v>0</v>
      </c>
      <c r="E62" s="32">
        <v>0</v>
      </c>
      <c r="F62" s="32">
        <v>0.06</v>
      </c>
      <c r="G62" s="32">
        <v>0.74</v>
      </c>
      <c r="H62" s="32">
        <v>0.02</v>
      </c>
      <c r="I62" s="32">
        <v>0</v>
      </c>
      <c r="J62" s="32">
        <v>0</v>
      </c>
      <c r="K62" s="32">
        <v>0</v>
      </c>
      <c r="L62" s="32">
        <v>0</v>
      </c>
      <c r="M62" s="32">
        <v>0.02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0.28000000000000003</v>
      </c>
      <c r="X62" s="33">
        <f>COUNTIF(C62:W62, "&gt;0")</f>
        <v>5</v>
      </c>
      <c r="Y62" s="34">
        <f>SUM(C62:W62)</f>
        <v>1.1200000000000001</v>
      </c>
      <c r="Z62" s="34">
        <f>X62/AH62</f>
        <v>0.1</v>
      </c>
      <c r="AA62" s="1"/>
      <c r="AB62" s="1" t="s">
        <v>37</v>
      </c>
      <c r="AC62" s="8" t="s">
        <v>38</v>
      </c>
      <c r="AD62" s="9">
        <v>100</v>
      </c>
      <c r="AE62" s="9">
        <v>0</v>
      </c>
      <c r="AF62" s="9">
        <v>0</v>
      </c>
      <c r="AG62" s="9"/>
      <c r="AH62" s="6">
        <v>50</v>
      </c>
      <c r="AI62" s="6">
        <v>888.51300000000003</v>
      </c>
      <c r="AJ62" s="3">
        <f t="shared" si="0"/>
        <v>888.51300000000003</v>
      </c>
      <c r="AK62" s="1" t="s">
        <v>39</v>
      </c>
      <c r="AL62" s="1" t="s">
        <v>40</v>
      </c>
      <c r="AM62" s="1" t="s">
        <v>41</v>
      </c>
      <c r="AN62" s="1" t="s">
        <v>145</v>
      </c>
      <c r="AO62" s="10" t="s">
        <v>158</v>
      </c>
      <c r="AP62" s="1" t="s">
        <v>147</v>
      </c>
      <c r="AQ62" s="1" t="s">
        <v>45</v>
      </c>
      <c r="AR62" s="1" t="s">
        <v>46</v>
      </c>
    </row>
    <row r="63" spans="1:44" x14ac:dyDescent="0.2">
      <c r="A63">
        <v>63</v>
      </c>
      <c r="B63" s="1" t="s">
        <v>71</v>
      </c>
      <c r="C63" s="32">
        <v>0</v>
      </c>
      <c r="D63" s="32">
        <v>0.1881750385802485</v>
      </c>
      <c r="E63" s="32">
        <v>0</v>
      </c>
      <c r="F63" s="32">
        <v>0.28226255787037274</v>
      </c>
      <c r="G63" s="32">
        <v>0.65861263503086975</v>
      </c>
      <c r="H63" s="32">
        <v>0.14113127893518637</v>
      </c>
      <c r="I63" s="32">
        <v>0</v>
      </c>
      <c r="J63" s="32">
        <v>0</v>
      </c>
      <c r="K63" s="32">
        <v>0</v>
      </c>
      <c r="L63" s="32">
        <v>0</v>
      </c>
      <c r="M63" s="32">
        <v>4.7043759645062126E-2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0.72917827449846295</v>
      </c>
      <c r="X63" s="33">
        <f>COUNTIF(C63:W63, "&gt;0")</f>
        <v>6</v>
      </c>
      <c r="Y63" s="34">
        <f>SUM(C63:W63)</f>
        <v>2.0464035445602025</v>
      </c>
      <c r="Z63" s="34">
        <f>X63/AH63</f>
        <v>0.14113127893518637</v>
      </c>
      <c r="AA63" s="1"/>
      <c r="AB63" s="1" t="s">
        <v>37</v>
      </c>
      <c r="AC63" s="11" t="s">
        <v>38</v>
      </c>
      <c r="AD63" s="12">
        <v>100</v>
      </c>
      <c r="AE63" s="12">
        <v>0</v>
      </c>
      <c r="AF63" s="12">
        <v>0</v>
      </c>
      <c r="AG63" s="12"/>
      <c r="AH63" s="6">
        <v>42.513608926873403</v>
      </c>
      <c r="AI63" s="6">
        <v>877.81299999999999</v>
      </c>
      <c r="AJ63" s="3">
        <f t="shared" si="0"/>
        <v>877.81299999999999</v>
      </c>
      <c r="AK63" s="1" t="s">
        <v>39</v>
      </c>
      <c r="AL63" s="1" t="s">
        <v>40</v>
      </c>
      <c r="AM63" s="1" t="s">
        <v>41</v>
      </c>
      <c r="AN63" s="1" t="s">
        <v>145</v>
      </c>
      <c r="AO63" s="13" t="s">
        <v>159</v>
      </c>
      <c r="AP63" s="1" t="s">
        <v>147</v>
      </c>
      <c r="AQ63" s="1" t="s">
        <v>45</v>
      </c>
      <c r="AR63" s="1" t="s">
        <v>46</v>
      </c>
    </row>
    <row r="64" spans="1:44" x14ac:dyDescent="0.2">
      <c r="A64">
        <v>64</v>
      </c>
      <c r="B64" s="1" t="s">
        <v>73</v>
      </c>
      <c r="C64" s="32">
        <v>0</v>
      </c>
      <c r="D64" s="32">
        <v>0.12</v>
      </c>
      <c r="E64" s="32">
        <v>0</v>
      </c>
      <c r="F64" s="32">
        <v>0.14000000000000001</v>
      </c>
      <c r="G64" s="32">
        <v>0.86</v>
      </c>
      <c r="H64" s="32">
        <v>0.02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0.52</v>
      </c>
      <c r="X64" s="33">
        <f>COUNTIF(C64:W64, "&gt;0")</f>
        <v>5</v>
      </c>
      <c r="Y64" s="34">
        <f>SUM(C64:W64)</f>
        <v>1.6600000000000001</v>
      </c>
      <c r="Z64" s="34">
        <f>X64/AH64</f>
        <v>0.1</v>
      </c>
      <c r="AA64" s="1"/>
      <c r="AB64" s="1" t="s">
        <v>37</v>
      </c>
      <c r="AC64" s="11" t="s">
        <v>38</v>
      </c>
      <c r="AD64" s="12">
        <v>100</v>
      </c>
      <c r="AE64" s="12">
        <v>0</v>
      </c>
      <c r="AF64" s="12">
        <v>0</v>
      </c>
      <c r="AG64" s="12"/>
      <c r="AH64" s="6">
        <v>50</v>
      </c>
      <c r="AI64" s="6">
        <v>880.41300000000001</v>
      </c>
      <c r="AJ64" s="3">
        <f t="shared" si="0"/>
        <v>880.41300000000001</v>
      </c>
      <c r="AK64" s="1" t="s">
        <v>39</v>
      </c>
      <c r="AL64" s="1" t="s">
        <v>40</v>
      </c>
      <c r="AM64" s="1" t="s">
        <v>41</v>
      </c>
      <c r="AN64" s="1" t="s">
        <v>145</v>
      </c>
      <c r="AO64" s="13" t="s">
        <v>160</v>
      </c>
      <c r="AP64" s="1" t="s">
        <v>147</v>
      </c>
      <c r="AQ64" s="1" t="s">
        <v>45</v>
      </c>
      <c r="AR64" s="1" t="s">
        <v>46</v>
      </c>
    </row>
    <row r="65" spans="1:44" x14ac:dyDescent="0.2">
      <c r="A65">
        <v>65</v>
      </c>
      <c r="B65" s="1" t="s">
        <v>75</v>
      </c>
      <c r="C65" s="32">
        <v>0</v>
      </c>
      <c r="D65" s="32">
        <v>0.06</v>
      </c>
      <c r="E65" s="32">
        <v>0</v>
      </c>
      <c r="F65" s="32">
        <v>0.24</v>
      </c>
      <c r="G65" s="32">
        <v>0.32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0.08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0.38</v>
      </c>
      <c r="X65" s="33">
        <f>COUNTIF(C65:W65, "&gt;0")</f>
        <v>5</v>
      </c>
      <c r="Y65" s="34">
        <f>SUM(C65:W65)</f>
        <v>1.08</v>
      </c>
      <c r="Z65" s="34">
        <f>X65/AH65</f>
        <v>0.1</v>
      </c>
      <c r="AA65" s="1"/>
      <c r="AB65" s="1" t="s">
        <v>37</v>
      </c>
      <c r="AC65" s="4" t="s">
        <v>38</v>
      </c>
      <c r="AD65" s="5">
        <v>100</v>
      </c>
      <c r="AE65" s="5">
        <v>0</v>
      </c>
      <c r="AF65" s="5">
        <v>0</v>
      </c>
      <c r="AG65" s="5"/>
      <c r="AH65" s="6">
        <v>50</v>
      </c>
      <c r="AI65" s="6">
        <v>875.51300000000003</v>
      </c>
      <c r="AJ65" s="3">
        <f t="shared" si="0"/>
        <v>875.51300000000003</v>
      </c>
      <c r="AK65" s="1" t="s">
        <v>39</v>
      </c>
      <c r="AL65" s="1" t="s">
        <v>40</v>
      </c>
      <c r="AM65" s="1" t="s">
        <v>41</v>
      </c>
      <c r="AN65" s="1" t="s">
        <v>145</v>
      </c>
      <c r="AO65" s="7" t="s">
        <v>161</v>
      </c>
      <c r="AP65" s="1" t="s">
        <v>147</v>
      </c>
      <c r="AQ65" s="1" t="s">
        <v>45</v>
      </c>
      <c r="AR65" s="1" t="s">
        <v>46</v>
      </c>
    </row>
    <row r="66" spans="1:44" x14ac:dyDescent="0.2">
      <c r="A66">
        <v>66</v>
      </c>
      <c r="B66" s="1" t="s">
        <v>77</v>
      </c>
      <c r="C66" s="32">
        <v>0</v>
      </c>
      <c r="D66" s="32">
        <v>0.06</v>
      </c>
      <c r="E66" s="32">
        <v>0</v>
      </c>
      <c r="F66" s="32">
        <v>0.36</v>
      </c>
      <c r="G66" s="32">
        <v>0.22</v>
      </c>
      <c r="H66" s="32">
        <v>0.06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0.57999999999999996</v>
      </c>
      <c r="X66" s="33">
        <f>COUNTIF(C66:W66, "&gt;0")</f>
        <v>5</v>
      </c>
      <c r="Y66" s="34">
        <f>SUM(C66:W66)</f>
        <v>1.2799999999999998</v>
      </c>
      <c r="Z66" s="34">
        <f>X66/AH66</f>
        <v>0.1</v>
      </c>
      <c r="AA66" s="1"/>
      <c r="AB66" s="1" t="s">
        <v>37</v>
      </c>
      <c r="AC66" s="4" t="s">
        <v>38</v>
      </c>
      <c r="AD66" s="5">
        <v>100</v>
      </c>
      <c r="AE66" s="5">
        <v>0</v>
      </c>
      <c r="AF66" s="5">
        <v>0</v>
      </c>
      <c r="AG66" s="5"/>
      <c r="AH66" s="6">
        <v>50</v>
      </c>
      <c r="AI66" s="6">
        <v>872.71299999999997</v>
      </c>
      <c r="AJ66" s="3">
        <f t="shared" ref="AJ66:AJ129" si="1">ABS(AI66)</f>
        <v>872.71299999999997</v>
      </c>
      <c r="AK66" s="1" t="s">
        <v>39</v>
      </c>
      <c r="AL66" s="1" t="s">
        <v>40</v>
      </c>
      <c r="AM66" s="1" t="s">
        <v>41</v>
      </c>
      <c r="AN66" s="1" t="s">
        <v>145</v>
      </c>
      <c r="AO66" s="7" t="s">
        <v>162</v>
      </c>
      <c r="AP66" s="1" t="s">
        <v>147</v>
      </c>
      <c r="AQ66" s="1" t="s">
        <v>45</v>
      </c>
      <c r="AR66" s="1" t="s">
        <v>46</v>
      </c>
    </row>
    <row r="67" spans="1:44" x14ac:dyDescent="0.2">
      <c r="A67">
        <v>67</v>
      </c>
      <c r="B67" s="1" t="s">
        <v>79</v>
      </c>
      <c r="C67" s="32">
        <v>0</v>
      </c>
      <c r="D67" s="32">
        <v>6.7816840277777776E-2</v>
      </c>
      <c r="E67" s="32">
        <v>0</v>
      </c>
      <c r="F67" s="32">
        <v>0.40690104166666669</v>
      </c>
      <c r="G67" s="32">
        <v>1.6276041666666667</v>
      </c>
      <c r="H67" s="32">
        <v>0.3390842013888889</v>
      </c>
      <c r="I67" s="32">
        <v>0</v>
      </c>
      <c r="J67" s="32">
        <v>0</v>
      </c>
      <c r="K67" s="32">
        <v>0</v>
      </c>
      <c r="L67" s="32">
        <v>0</v>
      </c>
      <c r="M67" s="32">
        <v>0.13563368055555555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1.2885199652777779</v>
      </c>
      <c r="X67" s="33">
        <f>COUNTIF(C67:W67, "&gt;0")</f>
        <v>6</v>
      </c>
      <c r="Y67" s="34">
        <f>SUM(C67:W67)</f>
        <v>3.865559895833333</v>
      </c>
      <c r="Z67" s="34">
        <f>X67/AH67</f>
        <v>0.40690104166666669</v>
      </c>
      <c r="AA67" s="1"/>
      <c r="AB67" s="1" t="s">
        <v>37</v>
      </c>
      <c r="AC67" s="11" t="s">
        <v>38</v>
      </c>
      <c r="AD67" s="12">
        <v>98</v>
      </c>
      <c r="AE67" s="12">
        <v>0</v>
      </c>
      <c r="AF67" s="12">
        <v>2</v>
      </c>
      <c r="AG67" s="12"/>
      <c r="AH67" s="6">
        <v>14.7456</v>
      </c>
      <c r="AI67" s="6">
        <v>871.01300000000003</v>
      </c>
      <c r="AJ67" s="3">
        <f t="shared" si="1"/>
        <v>871.01300000000003</v>
      </c>
      <c r="AK67" s="1" t="s">
        <v>39</v>
      </c>
      <c r="AL67" s="1" t="s">
        <v>40</v>
      </c>
      <c r="AM67" s="1" t="s">
        <v>41</v>
      </c>
      <c r="AN67" s="1" t="s">
        <v>145</v>
      </c>
      <c r="AO67" s="13" t="s">
        <v>163</v>
      </c>
      <c r="AP67" s="1" t="s">
        <v>147</v>
      </c>
      <c r="AQ67" s="1" t="s">
        <v>45</v>
      </c>
      <c r="AR67" s="1" t="s">
        <v>46</v>
      </c>
    </row>
    <row r="68" spans="1:44" x14ac:dyDescent="0.2">
      <c r="A68">
        <v>68</v>
      </c>
      <c r="B68" s="1" t="s">
        <v>81</v>
      </c>
      <c r="C68" s="32">
        <v>0</v>
      </c>
      <c r="D68" s="32">
        <v>0.08</v>
      </c>
      <c r="E68" s="32">
        <v>0</v>
      </c>
      <c r="F68" s="32">
        <v>0.08</v>
      </c>
      <c r="G68" s="32">
        <v>0.82</v>
      </c>
      <c r="H68" s="32">
        <v>0.04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0.68</v>
      </c>
      <c r="X68" s="33">
        <f>COUNTIF(C68:W68, "&gt;0")</f>
        <v>5</v>
      </c>
      <c r="Y68" s="34">
        <f>SUM(C68:W68)</f>
        <v>1.7000000000000002</v>
      </c>
      <c r="Z68" s="34">
        <f>X68/AH68</f>
        <v>0.1</v>
      </c>
      <c r="AA68" s="1"/>
      <c r="AB68" s="1" t="s">
        <v>37</v>
      </c>
      <c r="AC68" s="11" t="s">
        <v>38</v>
      </c>
      <c r="AD68" s="12">
        <v>98</v>
      </c>
      <c r="AE68" s="12">
        <v>0</v>
      </c>
      <c r="AF68" s="12">
        <v>2</v>
      </c>
      <c r="AG68" s="12"/>
      <c r="AH68" s="6">
        <v>50</v>
      </c>
      <c r="AI68" s="6">
        <v>856.51300000000003</v>
      </c>
      <c r="AJ68" s="3">
        <f t="shared" si="1"/>
        <v>856.51300000000003</v>
      </c>
      <c r="AK68" s="1" t="s">
        <v>39</v>
      </c>
      <c r="AL68" s="1" t="s">
        <v>40</v>
      </c>
      <c r="AM68" s="1" t="s">
        <v>41</v>
      </c>
      <c r="AN68" s="1" t="s">
        <v>145</v>
      </c>
      <c r="AO68" s="13" t="s">
        <v>164</v>
      </c>
      <c r="AP68" s="1" t="s">
        <v>147</v>
      </c>
      <c r="AQ68" s="1" t="s">
        <v>45</v>
      </c>
      <c r="AR68" s="1" t="s">
        <v>46</v>
      </c>
    </row>
    <row r="69" spans="1:44" x14ac:dyDescent="0.2">
      <c r="A69">
        <v>69</v>
      </c>
      <c r="B69" s="1" t="s">
        <v>83</v>
      </c>
      <c r="C69" s="32">
        <v>0</v>
      </c>
      <c r="D69" s="32">
        <v>0.14000000000000001</v>
      </c>
      <c r="E69" s="32">
        <v>0</v>
      </c>
      <c r="F69" s="32">
        <v>0.04</v>
      </c>
      <c r="G69" s="32">
        <v>0.9</v>
      </c>
      <c r="H69" s="32">
        <v>0.14000000000000001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v>0</v>
      </c>
      <c r="U69" s="32">
        <v>0</v>
      </c>
      <c r="V69" s="32">
        <v>0</v>
      </c>
      <c r="W69" s="32">
        <v>0.54</v>
      </c>
      <c r="X69" s="33">
        <f>COUNTIF(C69:W69, "&gt;0")</f>
        <v>5</v>
      </c>
      <c r="Y69" s="34">
        <f>SUM(C69:W69)</f>
        <v>1.7600000000000002</v>
      </c>
      <c r="Z69" s="34">
        <f>X69/AH69</f>
        <v>0.1</v>
      </c>
      <c r="AA69" s="1"/>
      <c r="AB69" s="1" t="s">
        <v>37</v>
      </c>
      <c r="AC69" s="11" t="s">
        <v>38</v>
      </c>
      <c r="AD69" s="12">
        <v>100</v>
      </c>
      <c r="AE69" s="12">
        <v>0</v>
      </c>
      <c r="AF69" s="12">
        <v>0</v>
      </c>
      <c r="AG69" s="12"/>
      <c r="AH69" s="6">
        <v>50</v>
      </c>
      <c r="AI69" s="6">
        <v>849.21299999999997</v>
      </c>
      <c r="AJ69" s="3">
        <f t="shared" si="1"/>
        <v>849.21299999999997</v>
      </c>
      <c r="AK69" s="1" t="s">
        <v>39</v>
      </c>
      <c r="AL69" s="1" t="s">
        <v>40</v>
      </c>
      <c r="AM69" s="1" t="s">
        <v>41</v>
      </c>
      <c r="AN69" s="1" t="s">
        <v>145</v>
      </c>
      <c r="AO69" s="13" t="s">
        <v>165</v>
      </c>
      <c r="AP69" s="1" t="s">
        <v>147</v>
      </c>
      <c r="AQ69" s="1" t="s">
        <v>45</v>
      </c>
      <c r="AR69" s="1" t="s">
        <v>46</v>
      </c>
    </row>
    <row r="70" spans="1:44" x14ac:dyDescent="0.2">
      <c r="A70">
        <v>70</v>
      </c>
      <c r="B70" s="1" t="s">
        <v>85</v>
      </c>
      <c r="C70" s="32">
        <v>0</v>
      </c>
      <c r="D70" s="32">
        <v>0.16</v>
      </c>
      <c r="E70" s="32">
        <v>0</v>
      </c>
      <c r="F70" s="32">
        <v>0.1</v>
      </c>
      <c r="G70" s="32">
        <v>0.54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0.44</v>
      </c>
      <c r="X70" s="33">
        <f>COUNTIF(C70:W70, "&gt;0")</f>
        <v>4</v>
      </c>
      <c r="Y70" s="34">
        <f>SUM(C70:W70)</f>
        <v>1.24</v>
      </c>
      <c r="Z70" s="34">
        <f>X70/AH70</f>
        <v>0.08</v>
      </c>
      <c r="AA70" s="1"/>
      <c r="AB70" s="1" t="s">
        <v>37</v>
      </c>
      <c r="AC70" s="4" t="s">
        <v>38</v>
      </c>
      <c r="AD70" s="5">
        <v>100</v>
      </c>
      <c r="AE70" s="5">
        <v>0</v>
      </c>
      <c r="AF70" s="5">
        <v>0</v>
      </c>
      <c r="AG70" s="5"/>
      <c r="AH70" s="6">
        <v>50</v>
      </c>
      <c r="AI70" s="6">
        <v>851.11300000000006</v>
      </c>
      <c r="AJ70" s="3">
        <f t="shared" si="1"/>
        <v>851.11300000000006</v>
      </c>
      <c r="AK70" s="1" t="s">
        <v>39</v>
      </c>
      <c r="AL70" s="1" t="s">
        <v>40</v>
      </c>
      <c r="AM70" s="1" t="s">
        <v>41</v>
      </c>
      <c r="AN70" s="1" t="s">
        <v>145</v>
      </c>
      <c r="AO70" s="7" t="s">
        <v>166</v>
      </c>
      <c r="AP70" s="1" t="s">
        <v>147</v>
      </c>
      <c r="AQ70" s="1" t="s">
        <v>45</v>
      </c>
      <c r="AR70" s="1" t="s">
        <v>46</v>
      </c>
    </row>
    <row r="71" spans="1:44" x14ac:dyDescent="0.2">
      <c r="A71">
        <v>71</v>
      </c>
      <c r="B71" s="1" t="s">
        <v>87</v>
      </c>
      <c r="C71" s="32">
        <v>0</v>
      </c>
      <c r="D71" s="32">
        <v>2.1450043402777633E-2</v>
      </c>
      <c r="E71" s="32">
        <v>0</v>
      </c>
      <c r="F71" s="32">
        <v>0.10725021701388816</v>
      </c>
      <c r="G71" s="32">
        <v>0.47190095486110789</v>
      </c>
      <c r="H71" s="32">
        <v>2.1450043402777633E-2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0.51480104166666318</v>
      </c>
      <c r="X71" s="33">
        <f>COUNTIF(C71:W71, "&gt;0")</f>
        <v>5</v>
      </c>
      <c r="Y71" s="34">
        <f>SUM(C71:W71)</f>
        <v>1.1368523003472144</v>
      </c>
      <c r="Z71" s="34">
        <f>X71/AH71</f>
        <v>0.10725021701388816</v>
      </c>
      <c r="AA71" s="1"/>
      <c r="AB71" s="1" t="s">
        <v>37</v>
      </c>
      <c r="AC71" s="4" t="s">
        <v>38</v>
      </c>
      <c r="AD71" s="5">
        <v>98</v>
      </c>
      <c r="AE71" s="5">
        <v>0</v>
      </c>
      <c r="AF71" s="5">
        <v>2</v>
      </c>
      <c r="AG71" s="5"/>
      <c r="AH71" s="6">
        <v>46.619952287392898</v>
      </c>
      <c r="AI71" s="6">
        <v>850.81299999999999</v>
      </c>
      <c r="AJ71" s="3">
        <f t="shared" si="1"/>
        <v>850.81299999999999</v>
      </c>
      <c r="AK71" s="1" t="s">
        <v>39</v>
      </c>
      <c r="AL71" s="1" t="s">
        <v>40</v>
      </c>
      <c r="AM71" s="1" t="s">
        <v>41</v>
      </c>
      <c r="AN71" s="1" t="s">
        <v>145</v>
      </c>
      <c r="AO71" s="7" t="s">
        <v>167</v>
      </c>
      <c r="AP71" s="1" t="s">
        <v>147</v>
      </c>
      <c r="AQ71" s="1" t="s">
        <v>45</v>
      </c>
      <c r="AR71" s="1" t="s">
        <v>46</v>
      </c>
    </row>
    <row r="72" spans="1:44" x14ac:dyDescent="0.2">
      <c r="A72">
        <v>72</v>
      </c>
      <c r="B72" s="1" t="s">
        <v>89</v>
      </c>
      <c r="C72" s="32">
        <v>0</v>
      </c>
      <c r="D72" s="32">
        <v>0.16</v>
      </c>
      <c r="E72" s="32">
        <v>0</v>
      </c>
      <c r="F72" s="32">
        <v>0.04</v>
      </c>
      <c r="G72" s="32">
        <v>0.7</v>
      </c>
      <c r="H72" s="32">
        <v>0.04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0.44</v>
      </c>
      <c r="X72" s="33">
        <f>COUNTIF(C72:W72, "&gt;0")</f>
        <v>5</v>
      </c>
      <c r="Y72" s="34">
        <f>SUM(C72:W72)</f>
        <v>1.38</v>
      </c>
      <c r="Z72" s="34">
        <f>X72/AH72</f>
        <v>0.1</v>
      </c>
      <c r="AA72" s="1"/>
      <c r="AB72" s="1" t="s">
        <v>37</v>
      </c>
      <c r="AC72" s="4" t="s">
        <v>38</v>
      </c>
      <c r="AD72" s="5">
        <v>95</v>
      </c>
      <c r="AE72" s="5">
        <v>0</v>
      </c>
      <c r="AF72" s="5">
        <v>5</v>
      </c>
      <c r="AG72" s="5"/>
      <c r="AH72" s="6">
        <v>50</v>
      </c>
      <c r="AI72" s="6">
        <v>850.51300000000003</v>
      </c>
      <c r="AJ72" s="3">
        <f t="shared" si="1"/>
        <v>850.51300000000003</v>
      </c>
      <c r="AK72" s="1" t="s">
        <v>39</v>
      </c>
      <c r="AL72" s="1" t="s">
        <v>40</v>
      </c>
      <c r="AM72" s="1" t="s">
        <v>41</v>
      </c>
      <c r="AN72" s="1" t="s">
        <v>145</v>
      </c>
      <c r="AO72" s="7" t="s">
        <v>168</v>
      </c>
      <c r="AP72" s="1" t="s">
        <v>147</v>
      </c>
      <c r="AQ72" s="1" t="s">
        <v>45</v>
      </c>
      <c r="AR72" s="1" t="s">
        <v>46</v>
      </c>
    </row>
    <row r="73" spans="1:44" x14ac:dyDescent="0.2">
      <c r="A73">
        <v>73</v>
      </c>
      <c r="B73" s="1" t="s">
        <v>91</v>
      </c>
      <c r="C73" s="32">
        <v>0</v>
      </c>
      <c r="D73" s="32">
        <v>0.1</v>
      </c>
      <c r="E73" s="32">
        <v>0</v>
      </c>
      <c r="F73" s="32">
        <v>0.14000000000000001</v>
      </c>
      <c r="G73" s="32">
        <v>0.56000000000000005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0.76</v>
      </c>
      <c r="X73" s="33">
        <f>COUNTIF(C73:W73, "&gt;0")</f>
        <v>4</v>
      </c>
      <c r="Y73" s="34">
        <f>SUM(C73:W73)</f>
        <v>1.56</v>
      </c>
      <c r="Z73" s="34">
        <f>X73/AH73</f>
        <v>0.08</v>
      </c>
      <c r="AA73" s="1"/>
      <c r="AB73" s="1" t="s">
        <v>37</v>
      </c>
      <c r="AC73" s="4" t="s">
        <v>38</v>
      </c>
      <c r="AD73" s="5">
        <v>100</v>
      </c>
      <c r="AE73" s="5">
        <v>0</v>
      </c>
      <c r="AF73" s="5">
        <v>0</v>
      </c>
      <c r="AG73" s="5"/>
      <c r="AH73" s="6">
        <v>50</v>
      </c>
      <c r="AI73" s="6">
        <v>850.71299999999997</v>
      </c>
      <c r="AJ73" s="3">
        <f t="shared" si="1"/>
        <v>850.71299999999997</v>
      </c>
      <c r="AK73" s="1" t="s">
        <v>39</v>
      </c>
      <c r="AL73" s="1" t="s">
        <v>40</v>
      </c>
      <c r="AM73" s="1" t="s">
        <v>41</v>
      </c>
      <c r="AN73" s="1" t="s">
        <v>145</v>
      </c>
      <c r="AO73" s="7" t="s">
        <v>169</v>
      </c>
      <c r="AP73" s="1" t="s">
        <v>147</v>
      </c>
      <c r="AQ73" s="1" t="s">
        <v>45</v>
      </c>
      <c r="AR73" s="1" t="s">
        <v>46</v>
      </c>
    </row>
    <row r="74" spans="1:44" x14ac:dyDescent="0.2">
      <c r="A74">
        <v>74</v>
      </c>
      <c r="B74" s="1" t="s">
        <v>93</v>
      </c>
      <c r="C74" s="32">
        <v>0</v>
      </c>
      <c r="D74" s="32">
        <v>0.06</v>
      </c>
      <c r="E74" s="32">
        <v>0</v>
      </c>
      <c r="F74" s="32">
        <v>0.12</v>
      </c>
      <c r="G74" s="32">
        <v>0.66</v>
      </c>
      <c r="H74" s="32">
        <v>0.02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0.78</v>
      </c>
      <c r="X74" s="33">
        <f>COUNTIF(C74:W74, "&gt;0")</f>
        <v>5</v>
      </c>
      <c r="Y74" s="34">
        <f>SUM(C74:W74)</f>
        <v>1.6400000000000001</v>
      </c>
      <c r="Z74" s="34">
        <f>X74/AH74</f>
        <v>0.1</v>
      </c>
      <c r="AA74" s="1"/>
      <c r="AB74" s="1" t="s">
        <v>37</v>
      </c>
      <c r="AC74" s="11" t="s">
        <v>38</v>
      </c>
      <c r="AD74" s="12">
        <v>100</v>
      </c>
      <c r="AE74" s="12">
        <v>0</v>
      </c>
      <c r="AF74" s="12">
        <v>0</v>
      </c>
      <c r="AG74" s="12"/>
      <c r="AH74" s="6">
        <v>50</v>
      </c>
      <c r="AI74" s="6">
        <v>849.11300000000006</v>
      </c>
      <c r="AJ74" s="3">
        <f t="shared" si="1"/>
        <v>849.11300000000006</v>
      </c>
      <c r="AK74" s="1" t="s">
        <v>39</v>
      </c>
      <c r="AL74" s="1" t="s">
        <v>40</v>
      </c>
      <c r="AM74" s="1" t="s">
        <v>41</v>
      </c>
      <c r="AN74" s="1" t="s">
        <v>145</v>
      </c>
      <c r="AO74" s="13" t="s">
        <v>170</v>
      </c>
      <c r="AP74" s="1" t="s">
        <v>147</v>
      </c>
      <c r="AQ74" s="1" t="s">
        <v>45</v>
      </c>
      <c r="AR74" s="1" t="s">
        <v>46</v>
      </c>
    </row>
    <row r="75" spans="1:44" x14ac:dyDescent="0.2">
      <c r="A75">
        <v>75</v>
      </c>
      <c r="B75" s="1" t="s">
        <v>95</v>
      </c>
      <c r="C75" s="32">
        <v>0</v>
      </c>
      <c r="D75" s="32">
        <v>0.13292100694444486</v>
      </c>
      <c r="E75" s="32">
        <v>0</v>
      </c>
      <c r="F75" s="32">
        <v>3.3230251736111216E-2</v>
      </c>
      <c r="G75" s="32">
        <v>1.6947428385416721</v>
      </c>
      <c r="H75" s="32">
        <v>9.9690755208333662E-2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0.46522352430555708</v>
      </c>
      <c r="X75" s="33">
        <f>COUNTIF(C75:W75, "&gt;0")</f>
        <v>5</v>
      </c>
      <c r="Y75" s="34">
        <f>SUM(C75:W75)</f>
        <v>2.4258083767361187</v>
      </c>
      <c r="Z75" s="34">
        <f>X75/AH75</f>
        <v>0.16615125868055611</v>
      </c>
      <c r="AA75" s="1"/>
      <c r="AB75" s="1" t="s">
        <v>37</v>
      </c>
      <c r="AC75" s="11" t="s">
        <v>38</v>
      </c>
      <c r="AD75" s="12">
        <v>100</v>
      </c>
      <c r="AE75" s="12">
        <v>0</v>
      </c>
      <c r="AF75" s="12">
        <v>0</v>
      </c>
      <c r="AG75" s="12"/>
      <c r="AH75" s="6">
        <v>30.093061224489698</v>
      </c>
      <c r="AI75" s="6">
        <v>849.01300000000003</v>
      </c>
      <c r="AJ75" s="3">
        <f t="shared" si="1"/>
        <v>849.01300000000003</v>
      </c>
      <c r="AK75" s="1" t="s">
        <v>39</v>
      </c>
      <c r="AL75" s="1" t="s">
        <v>40</v>
      </c>
      <c r="AM75" s="1" t="s">
        <v>41</v>
      </c>
      <c r="AN75" s="1" t="s">
        <v>145</v>
      </c>
      <c r="AO75" s="13" t="s">
        <v>171</v>
      </c>
      <c r="AP75" s="1" t="s">
        <v>147</v>
      </c>
      <c r="AQ75" s="1" t="s">
        <v>45</v>
      </c>
      <c r="AR75" s="1" t="s">
        <v>46</v>
      </c>
    </row>
    <row r="76" spans="1:44" x14ac:dyDescent="0.2">
      <c r="A76">
        <v>76</v>
      </c>
      <c r="B76" s="1" t="s">
        <v>97</v>
      </c>
      <c r="C76" s="32">
        <v>0</v>
      </c>
      <c r="D76" s="32">
        <v>0.16</v>
      </c>
      <c r="E76" s="32">
        <v>0</v>
      </c>
      <c r="F76" s="32">
        <v>0.14000000000000001</v>
      </c>
      <c r="G76" s="32">
        <v>0.38</v>
      </c>
      <c r="H76" s="32">
        <v>0.1</v>
      </c>
      <c r="I76" s="32">
        <v>0</v>
      </c>
      <c r="J76" s="32">
        <v>0</v>
      </c>
      <c r="K76" s="32">
        <v>0</v>
      </c>
      <c r="L76" s="32">
        <v>0</v>
      </c>
      <c r="M76" s="32">
        <v>0.02</v>
      </c>
      <c r="N76" s="32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0.46</v>
      </c>
      <c r="X76" s="33">
        <f>COUNTIF(C76:W76, "&gt;0")</f>
        <v>6</v>
      </c>
      <c r="Y76" s="34">
        <f>SUM(C76:W76)</f>
        <v>1.26</v>
      </c>
      <c r="Z76" s="34">
        <f>X76/AH76</f>
        <v>0.12</v>
      </c>
      <c r="AA76" s="1"/>
      <c r="AB76" s="1" t="s">
        <v>37</v>
      </c>
      <c r="AC76" s="4" t="s">
        <v>38</v>
      </c>
      <c r="AD76" s="5">
        <v>100</v>
      </c>
      <c r="AE76" s="5">
        <v>0</v>
      </c>
      <c r="AF76" s="5">
        <v>0</v>
      </c>
      <c r="AG76" s="5"/>
      <c r="AH76" s="6">
        <v>50</v>
      </c>
      <c r="AI76" s="6">
        <v>840.71299999999997</v>
      </c>
      <c r="AJ76" s="3">
        <f t="shared" si="1"/>
        <v>840.71299999999997</v>
      </c>
      <c r="AK76" s="1" t="s">
        <v>39</v>
      </c>
      <c r="AL76" s="1" t="s">
        <v>40</v>
      </c>
      <c r="AM76" s="1" t="s">
        <v>41</v>
      </c>
      <c r="AN76" s="1" t="s">
        <v>145</v>
      </c>
      <c r="AO76" s="7" t="s">
        <v>172</v>
      </c>
      <c r="AP76" s="1" t="s">
        <v>147</v>
      </c>
      <c r="AQ76" s="1" t="s">
        <v>45</v>
      </c>
      <c r="AR76" s="1" t="s">
        <v>46</v>
      </c>
    </row>
    <row r="77" spans="1:44" x14ac:dyDescent="0.2">
      <c r="A77">
        <v>77</v>
      </c>
      <c r="B77" s="1" t="s">
        <v>99</v>
      </c>
      <c r="C77" s="32">
        <v>0</v>
      </c>
      <c r="D77" s="32">
        <v>0.08</v>
      </c>
      <c r="E77" s="32">
        <v>0</v>
      </c>
      <c r="F77" s="32">
        <v>0.36</v>
      </c>
      <c r="G77" s="32">
        <v>0.34</v>
      </c>
      <c r="H77" s="32">
        <v>0.12</v>
      </c>
      <c r="I77" s="32">
        <v>0</v>
      </c>
      <c r="J77" s="32">
        <v>0</v>
      </c>
      <c r="K77" s="32">
        <v>0</v>
      </c>
      <c r="L77" s="32">
        <v>0</v>
      </c>
      <c r="M77" s="32">
        <v>0.02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0.86</v>
      </c>
      <c r="X77" s="33">
        <f>COUNTIF(C77:W77, "&gt;0")</f>
        <v>6</v>
      </c>
      <c r="Y77" s="34">
        <f>SUM(C77:W77)</f>
        <v>1.78</v>
      </c>
      <c r="Z77" s="34">
        <f>X77/AH77</f>
        <v>0.12</v>
      </c>
      <c r="AA77" s="1"/>
      <c r="AB77" s="1" t="s">
        <v>37</v>
      </c>
      <c r="AC77" s="4" t="s">
        <v>38</v>
      </c>
      <c r="AD77" s="5">
        <v>100</v>
      </c>
      <c r="AE77" s="5">
        <v>0</v>
      </c>
      <c r="AF77" s="5">
        <v>0</v>
      </c>
      <c r="AG77" s="5"/>
      <c r="AH77" s="6">
        <v>50</v>
      </c>
      <c r="AI77" s="6">
        <v>839.61300000000006</v>
      </c>
      <c r="AJ77" s="3">
        <f t="shared" si="1"/>
        <v>839.61300000000006</v>
      </c>
      <c r="AK77" s="1" t="s">
        <v>39</v>
      </c>
      <c r="AL77" s="1" t="s">
        <v>40</v>
      </c>
      <c r="AM77" s="1" t="s">
        <v>41</v>
      </c>
      <c r="AN77" s="1" t="s">
        <v>145</v>
      </c>
      <c r="AO77" s="7" t="s">
        <v>173</v>
      </c>
      <c r="AP77" s="1" t="s">
        <v>147</v>
      </c>
      <c r="AQ77" s="1" t="s">
        <v>45</v>
      </c>
      <c r="AR77" s="1" t="s">
        <v>46</v>
      </c>
    </row>
    <row r="78" spans="1:44" x14ac:dyDescent="0.2">
      <c r="A78">
        <v>78</v>
      </c>
      <c r="B78" s="1" t="s">
        <v>101</v>
      </c>
      <c r="C78" s="32">
        <v>0</v>
      </c>
      <c r="D78" s="32">
        <v>0.1</v>
      </c>
      <c r="E78" s="32">
        <v>0</v>
      </c>
      <c r="F78" s="32">
        <v>0.1</v>
      </c>
      <c r="G78" s="32">
        <v>0.32</v>
      </c>
      <c r="H78" s="32">
        <v>0.04</v>
      </c>
      <c r="I78" s="32">
        <v>0</v>
      </c>
      <c r="J78" s="32">
        <v>0</v>
      </c>
      <c r="K78" s="32">
        <v>0</v>
      </c>
      <c r="L78" s="32">
        <v>0</v>
      </c>
      <c r="M78" s="32">
        <v>0.02</v>
      </c>
      <c r="N78" s="32">
        <v>0</v>
      </c>
      <c r="O78" s="32">
        <v>0</v>
      </c>
      <c r="P78" s="32">
        <v>0</v>
      </c>
      <c r="Q78" s="32">
        <v>0</v>
      </c>
      <c r="R78" s="32">
        <v>0</v>
      </c>
      <c r="S78" s="32">
        <v>0</v>
      </c>
      <c r="T78" s="32">
        <v>0</v>
      </c>
      <c r="U78" s="32">
        <v>0</v>
      </c>
      <c r="V78" s="32">
        <v>0</v>
      </c>
      <c r="W78" s="32">
        <v>0.74</v>
      </c>
      <c r="X78" s="33">
        <f>COUNTIF(C78:W78, "&gt;0")</f>
        <v>6</v>
      </c>
      <c r="Y78" s="34">
        <f>SUM(C78:W78)</f>
        <v>1.32</v>
      </c>
      <c r="Z78" s="34">
        <f>X78/AH78</f>
        <v>0.12</v>
      </c>
      <c r="AA78" s="1"/>
      <c r="AB78" s="1" t="s">
        <v>37</v>
      </c>
      <c r="AC78" s="4" t="s">
        <v>38</v>
      </c>
      <c r="AD78" s="5">
        <v>90</v>
      </c>
      <c r="AE78" s="5">
        <v>0</v>
      </c>
      <c r="AF78" s="5">
        <v>10</v>
      </c>
      <c r="AG78" s="5"/>
      <c r="AH78" s="6">
        <v>50</v>
      </c>
      <c r="AI78" s="6">
        <v>841.71299999999997</v>
      </c>
      <c r="AJ78" s="3">
        <f t="shared" si="1"/>
        <v>841.71299999999997</v>
      </c>
      <c r="AK78" s="1" t="s">
        <v>39</v>
      </c>
      <c r="AL78" s="1" t="s">
        <v>40</v>
      </c>
      <c r="AM78" s="1" t="s">
        <v>41</v>
      </c>
      <c r="AN78" s="1" t="s">
        <v>145</v>
      </c>
      <c r="AO78" s="7" t="s">
        <v>174</v>
      </c>
      <c r="AP78" s="1" t="s">
        <v>147</v>
      </c>
      <c r="AQ78" s="1" t="s">
        <v>45</v>
      </c>
      <c r="AR78" s="1" t="s">
        <v>46</v>
      </c>
    </row>
    <row r="79" spans="1:44" x14ac:dyDescent="0.2">
      <c r="A79">
        <v>79</v>
      </c>
      <c r="B79" s="1" t="s">
        <v>103</v>
      </c>
      <c r="C79" s="32">
        <v>0</v>
      </c>
      <c r="D79" s="32">
        <v>0</v>
      </c>
      <c r="E79" s="32">
        <v>0</v>
      </c>
      <c r="F79" s="32">
        <v>0</v>
      </c>
      <c r="G79" s="32">
        <v>0.44</v>
      </c>
      <c r="H79" s="32">
        <v>0.06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0.56000000000000005</v>
      </c>
      <c r="X79" s="33">
        <f>COUNTIF(C79:W79, "&gt;0")</f>
        <v>3</v>
      </c>
      <c r="Y79" s="34">
        <f>SUM(C79:W79)</f>
        <v>1.06</v>
      </c>
      <c r="Z79" s="34">
        <f>X79/AH79</f>
        <v>0.06</v>
      </c>
      <c r="AA79" s="1"/>
      <c r="AB79" s="1" t="s">
        <v>37</v>
      </c>
      <c r="AC79" s="4" t="s">
        <v>38</v>
      </c>
      <c r="AD79" s="5">
        <v>95</v>
      </c>
      <c r="AE79" s="5">
        <v>0</v>
      </c>
      <c r="AF79" s="5">
        <v>5</v>
      </c>
      <c r="AG79" s="5"/>
      <c r="AH79" s="6">
        <v>50</v>
      </c>
      <c r="AI79" s="6">
        <v>822.31299999999999</v>
      </c>
      <c r="AJ79" s="3">
        <f t="shared" si="1"/>
        <v>822.31299999999999</v>
      </c>
      <c r="AK79" s="1" t="s">
        <v>39</v>
      </c>
      <c r="AL79" s="1" t="s">
        <v>40</v>
      </c>
      <c r="AM79" s="1" t="s">
        <v>41</v>
      </c>
      <c r="AN79" s="1" t="s">
        <v>145</v>
      </c>
      <c r="AO79" s="7" t="s">
        <v>175</v>
      </c>
      <c r="AP79" s="1" t="s">
        <v>147</v>
      </c>
      <c r="AQ79" s="1" t="s">
        <v>45</v>
      </c>
      <c r="AR79" s="1" t="s">
        <v>46</v>
      </c>
    </row>
    <row r="80" spans="1:44" x14ac:dyDescent="0.2">
      <c r="A80">
        <v>80</v>
      </c>
      <c r="B80" s="1" t="s">
        <v>105</v>
      </c>
      <c r="C80" s="32">
        <v>0</v>
      </c>
      <c r="D80" s="32">
        <v>0.04</v>
      </c>
      <c r="E80" s="32">
        <v>0</v>
      </c>
      <c r="F80" s="32">
        <v>0</v>
      </c>
      <c r="G80" s="32">
        <v>0.74</v>
      </c>
      <c r="H80" s="32">
        <v>0.08</v>
      </c>
      <c r="I80" s="32">
        <v>0</v>
      </c>
      <c r="J80" s="32">
        <v>0</v>
      </c>
      <c r="K80" s="32">
        <v>0</v>
      </c>
      <c r="L80" s="32">
        <v>0</v>
      </c>
      <c r="M80" s="32">
        <v>0.04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0.4</v>
      </c>
      <c r="X80" s="33">
        <f>COUNTIF(C80:W80, "&gt;0")</f>
        <v>5</v>
      </c>
      <c r="Y80" s="34">
        <f>SUM(C80:W80)</f>
        <v>1.3</v>
      </c>
      <c r="Z80" s="34">
        <f>X80/AH80</f>
        <v>0.1</v>
      </c>
      <c r="AA80" s="1"/>
      <c r="AB80" s="1" t="s">
        <v>37</v>
      </c>
      <c r="AC80" s="14" t="s">
        <v>38</v>
      </c>
      <c r="AD80" s="15">
        <v>100</v>
      </c>
      <c r="AE80" s="15">
        <v>0</v>
      </c>
      <c r="AF80" s="15">
        <v>0</v>
      </c>
      <c r="AG80" s="15"/>
      <c r="AH80" s="6">
        <v>50</v>
      </c>
      <c r="AI80" s="6">
        <v>813.11300000000006</v>
      </c>
      <c r="AJ80" s="3">
        <f t="shared" si="1"/>
        <v>813.11300000000006</v>
      </c>
      <c r="AK80" s="1" t="s">
        <v>39</v>
      </c>
      <c r="AL80" s="1" t="s">
        <v>40</v>
      </c>
      <c r="AM80" s="1" t="s">
        <v>41</v>
      </c>
      <c r="AN80" s="1" t="s">
        <v>145</v>
      </c>
      <c r="AO80" s="16" t="s">
        <v>176</v>
      </c>
      <c r="AP80" s="1" t="s">
        <v>147</v>
      </c>
      <c r="AQ80" s="1" t="s">
        <v>45</v>
      </c>
      <c r="AR80" s="1" t="s">
        <v>46</v>
      </c>
    </row>
    <row r="81" spans="1:44" x14ac:dyDescent="0.2">
      <c r="A81">
        <v>81</v>
      </c>
      <c r="B81" s="1" t="s">
        <v>107</v>
      </c>
      <c r="C81" s="32">
        <v>0</v>
      </c>
      <c r="D81" s="32">
        <v>0.02</v>
      </c>
      <c r="E81" s="32">
        <v>0</v>
      </c>
      <c r="F81" s="32">
        <v>0</v>
      </c>
      <c r="G81" s="32">
        <v>1.08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0.24</v>
      </c>
      <c r="X81" s="33">
        <f>COUNTIF(C81:W81, "&gt;0")</f>
        <v>3</v>
      </c>
      <c r="Y81" s="34">
        <f>SUM(C81:W81)</f>
        <v>1.34</v>
      </c>
      <c r="Z81" s="34">
        <f>X81/AH81</f>
        <v>0.06</v>
      </c>
      <c r="AA81" s="1"/>
      <c r="AB81" s="1" t="s">
        <v>37</v>
      </c>
      <c r="AC81" s="4" t="s">
        <v>38</v>
      </c>
      <c r="AD81" s="5">
        <v>90</v>
      </c>
      <c r="AE81" s="5">
        <v>0</v>
      </c>
      <c r="AF81" s="5">
        <v>10</v>
      </c>
      <c r="AG81" s="5"/>
      <c r="AH81" s="6">
        <v>50</v>
      </c>
      <c r="AI81" s="6">
        <v>813.71299999999997</v>
      </c>
      <c r="AJ81" s="3">
        <f t="shared" si="1"/>
        <v>813.71299999999997</v>
      </c>
      <c r="AK81" s="1" t="s">
        <v>39</v>
      </c>
      <c r="AL81" s="1" t="s">
        <v>40</v>
      </c>
      <c r="AM81" s="1" t="s">
        <v>41</v>
      </c>
      <c r="AN81" s="1" t="s">
        <v>145</v>
      </c>
      <c r="AO81" s="7" t="s">
        <v>177</v>
      </c>
      <c r="AP81" s="1" t="s">
        <v>147</v>
      </c>
      <c r="AQ81" s="1" t="s">
        <v>45</v>
      </c>
      <c r="AR81" s="1" t="s">
        <v>46</v>
      </c>
    </row>
    <row r="82" spans="1:44" x14ac:dyDescent="0.2">
      <c r="A82">
        <v>82</v>
      </c>
      <c r="B82" s="1" t="s">
        <v>109</v>
      </c>
      <c r="C82" s="32">
        <v>0</v>
      </c>
      <c r="D82" s="32">
        <v>0.16</v>
      </c>
      <c r="E82" s="32">
        <v>0</v>
      </c>
      <c r="F82" s="32">
        <v>0</v>
      </c>
      <c r="G82" s="32">
        <v>0.9</v>
      </c>
      <c r="H82" s="32">
        <v>0.02</v>
      </c>
      <c r="I82" s="32">
        <v>0</v>
      </c>
      <c r="J82" s="32">
        <v>0</v>
      </c>
      <c r="K82" s="32">
        <v>0</v>
      </c>
      <c r="L82" s="32">
        <v>0</v>
      </c>
      <c r="M82" s="32">
        <v>0.02</v>
      </c>
      <c r="N82" s="32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0.1</v>
      </c>
      <c r="X82" s="33">
        <f>COUNTIF(C82:W82, "&gt;0")</f>
        <v>5</v>
      </c>
      <c r="Y82" s="34">
        <f>SUM(C82:W82)</f>
        <v>1.2000000000000002</v>
      </c>
      <c r="Z82" s="34">
        <f>X82/AH82</f>
        <v>0.1</v>
      </c>
      <c r="AA82" s="1"/>
      <c r="AB82" s="1" t="s">
        <v>37</v>
      </c>
      <c r="AC82" s="4" t="s">
        <v>38</v>
      </c>
      <c r="AD82" s="5">
        <v>90</v>
      </c>
      <c r="AE82" s="5">
        <v>0</v>
      </c>
      <c r="AF82" s="5">
        <v>10</v>
      </c>
      <c r="AG82" s="5"/>
      <c r="AH82" s="6">
        <v>50</v>
      </c>
      <c r="AI82" s="6">
        <v>812.81299999999999</v>
      </c>
      <c r="AJ82" s="3">
        <f t="shared" si="1"/>
        <v>812.81299999999999</v>
      </c>
      <c r="AK82" s="1" t="s">
        <v>39</v>
      </c>
      <c r="AL82" s="1" t="s">
        <v>40</v>
      </c>
      <c r="AM82" s="1" t="s">
        <v>41</v>
      </c>
      <c r="AN82" s="1" t="s">
        <v>145</v>
      </c>
      <c r="AO82" s="7" t="s">
        <v>178</v>
      </c>
      <c r="AP82" s="1" t="s">
        <v>147</v>
      </c>
      <c r="AQ82" s="1" t="s">
        <v>45</v>
      </c>
      <c r="AR82" s="1" t="s">
        <v>46</v>
      </c>
    </row>
    <row r="83" spans="1:44" x14ac:dyDescent="0.2">
      <c r="A83">
        <v>83</v>
      </c>
      <c r="B83" s="1" t="s">
        <v>111</v>
      </c>
      <c r="C83" s="32">
        <v>0</v>
      </c>
      <c r="D83" s="32">
        <v>0.12</v>
      </c>
      <c r="E83" s="32">
        <v>0</v>
      </c>
      <c r="F83" s="32">
        <v>0</v>
      </c>
      <c r="G83" s="32">
        <v>0.76</v>
      </c>
      <c r="H83" s="32">
        <v>0.02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0.4</v>
      </c>
      <c r="X83" s="33">
        <f>COUNTIF(C83:W83, "&gt;0")</f>
        <v>4</v>
      </c>
      <c r="Y83" s="34">
        <f>SUM(C83:W83)</f>
        <v>1.3</v>
      </c>
      <c r="Z83" s="34">
        <f>X83/AH83</f>
        <v>0.08</v>
      </c>
      <c r="AA83" s="1"/>
      <c r="AB83" s="1" t="s">
        <v>37</v>
      </c>
      <c r="AC83" s="4" t="s">
        <v>38</v>
      </c>
      <c r="AD83" s="5">
        <v>85</v>
      </c>
      <c r="AE83" s="5">
        <v>0</v>
      </c>
      <c r="AF83" s="5">
        <v>15</v>
      </c>
      <c r="AG83" s="5"/>
      <c r="AH83" s="6">
        <v>50</v>
      </c>
      <c r="AI83" s="6">
        <v>812.71299999999997</v>
      </c>
      <c r="AJ83" s="3">
        <f t="shared" si="1"/>
        <v>812.71299999999997</v>
      </c>
      <c r="AK83" s="1" t="s">
        <v>39</v>
      </c>
      <c r="AL83" s="1" t="s">
        <v>40</v>
      </c>
      <c r="AM83" s="1" t="s">
        <v>41</v>
      </c>
      <c r="AN83" s="1" t="s">
        <v>145</v>
      </c>
      <c r="AO83" s="7" t="s">
        <v>179</v>
      </c>
      <c r="AP83" s="1" t="s">
        <v>147</v>
      </c>
      <c r="AQ83" s="1" t="s">
        <v>45</v>
      </c>
      <c r="AR83" s="1" t="s">
        <v>46</v>
      </c>
    </row>
    <row r="84" spans="1:44" x14ac:dyDescent="0.2">
      <c r="A84">
        <v>84</v>
      </c>
      <c r="B84" s="1" t="s">
        <v>113</v>
      </c>
      <c r="C84" s="32">
        <v>0</v>
      </c>
      <c r="D84" s="32">
        <v>0.19473964120370521</v>
      </c>
      <c r="E84" s="32">
        <v>0</v>
      </c>
      <c r="F84" s="32">
        <v>0</v>
      </c>
      <c r="G84" s="32">
        <v>2.4667021219135994</v>
      </c>
      <c r="H84" s="32">
        <v>6.4913213734568403E-2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0.77895856481482084</v>
      </c>
      <c r="X84" s="33">
        <f>COUNTIF(C84:W84, "&gt;0")</f>
        <v>4</v>
      </c>
      <c r="Y84" s="34">
        <f>SUM(C84:W84)</f>
        <v>3.5053135416666938</v>
      </c>
      <c r="Z84" s="34">
        <f>X84/AH84</f>
        <v>0.12982642746913681</v>
      </c>
      <c r="AA84" s="1"/>
      <c r="AB84" s="1" t="s">
        <v>37</v>
      </c>
      <c r="AC84" s="4" t="s">
        <v>38</v>
      </c>
      <c r="AD84" s="5">
        <v>95</v>
      </c>
      <c r="AE84" s="5">
        <v>0</v>
      </c>
      <c r="AF84" s="5">
        <v>5</v>
      </c>
      <c r="AG84" s="5"/>
      <c r="AH84" s="6">
        <v>30.810367950322799</v>
      </c>
      <c r="AI84" s="6">
        <v>796.61300000000006</v>
      </c>
      <c r="AJ84" s="3">
        <f t="shared" si="1"/>
        <v>796.61300000000006</v>
      </c>
      <c r="AK84" s="1" t="s">
        <v>39</v>
      </c>
      <c r="AL84" s="1" t="s">
        <v>40</v>
      </c>
      <c r="AM84" s="1" t="s">
        <v>41</v>
      </c>
      <c r="AN84" s="1" t="s">
        <v>145</v>
      </c>
      <c r="AO84" s="7" t="s">
        <v>180</v>
      </c>
      <c r="AP84" s="1" t="s">
        <v>147</v>
      </c>
      <c r="AQ84" s="1" t="s">
        <v>45</v>
      </c>
      <c r="AR84" s="1" t="s">
        <v>46</v>
      </c>
    </row>
    <row r="85" spans="1:44" x14ac:dyDescent="0.2">
      <c r="A85">
        <v>85</v>
      </c>
      <c r="B85" s="1" t="s">
        <v>115</v>
      </c>
      <c r="C85" s="32">
        <v>0</v>
      </c>
      <c r="D85" s="32">
        <v>0.06</v>
      </c>
      <c r="E85" s="32">
        <v>0</v>
      </c>
      <c r="F85" s="32">
        <v>0.02</v>
      </c>
      <c r="G85" s="32">
        <v>1.32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U85" s="32">
        <v>0</v>
      </c>
      <c r="V85" s="32">
        <v>0</v>
      </c>
      <c r="W85" s="32">
        <v>0.46</v>
      </c>
      <c r="X85" s="33">
        <f>COUNTIF(C85:W85, "&gt;0")</f>
        <v>4</v>
      </c>
      <c r="Y85" s="34">
        <f>SUM(C85:W85)</f>
        <v>1.86</v>
      </c>
      <c r="Z85" s="34">
        <f>X85/AH85</f>
        <v>0.08</v>
      </c>
      <c r="AA85" s="1"/>
      <c r="AB85" s="1" t="s">
        <v>37</v>
      </c>
      <c r="AC85" s="4" t="s">
        <v>38</v>
      </c>
      <c r="AD85" s="5">
        <v>100</v>
      </c>
      <c r="AE85" s="5">
        <v>0</v>
      </c>
      <c r="AF85" s="5">
        <v>0</v>
      </c>
      <c r="AG85" s="5"/>
      <c r="AH85" s="6">
        <v>50</v>
      </c>
      <c r="AI85" s="6">
        <v>793.91300000000001</v>
      </c>
      <c r="AJ85" s="3">
        <f t="shared" si="1"/>
        <v>793.91300000000001</v>
      </c>
      <c r="AK85" s="1" t="s">
        <v>39</v>
      </c>
      <c r="AL85" s="1" t="s">
        <v>40</v>
      </c>
      <c r="AM85" s="1" t="s">
        <v>41</v>
      </c>
      <c r="AN85" s="1" t="s">
        <v>145</v>
      </c>
      <c r="AO85" s="7" t="s">
        <v>181</v>
      </c>
      <c r="AP85" s="1" t="s">
        <v>147</v>
      </c>
      <c r="AQ85" s="1" t="s">
        <v>45</v>
      </c>
      <c r="AR85" s="1" t="s">
        <v>46</v>
      </c>
    </row>
    <row r="86" spans="1:44" x14ac:dyDescent="0.2">
      <c r="A86">
        <v>86</v>
      </c>
      <c r="B86" s="1" t="s">
        <v>117</v>
      </c>
      <c r="C86" s="32">
        <v>0</v>
      </c>
      <c r="D86" s="32">
        <v>2.3926745756172787E-2</v>
      </c>
      <c r="E86" s="32">
        <v>0</v>
      </c>
      <c r="F86" s="32">
        <v>0</v>
      </c>
      <c r="G86" s="32">
        <v>0.31104769483024625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0.47853491512345575</v>
      </c>
      <c r="X86" s="33">
        <f>COUNTIF(C86:W86, "&gt;0")</f>
        <v>3</v>
      </c>
      <c r="Y86" s="34">
        <f>SUM(C86:W86)</f>
        <v>0.8135093557098747</v>
      </c>
      <c r="Z86" s="34">
        <f>X86/AH86</f>
        <v>7.1780237268518371E-2</v>
      </c>
      <c r="AA86" s="1"/>
      <c r="AB86" s="1" t="s">
        <v>37</v>
      </c>
      <c r="AC86" s="4" t="s">
        <v>38</v>
      </c>
      <c r="AD86" s="5">
        <v>100</v>
      </c>
      <c r="AE86" s="5">
        <v>0</v>
      </c>
      <c r="AF86" s="5">
        <v>0</v>
      </c>
      <c r="AG86" s="5"/>
      <c r="AH86" s="6">
        <v>41.7942335405981</v>
      </c>
      <c r="AI86" s="6">
        <v>790.41300000000001</v>
      </c>
      <c r="AJ86" s="3">
        <f t="shared" si="1"/>
        <v>790.41300000000001</v>
      </c>
      <c r="AK86" s="1" t="s">
        <v>39</v>
      </c>
      <c r="AL86" s="1" t="s">
        <v>40</v>
      </c>
      <c r="AM86" s="1" t="s">
        <v>41</v>
      </c>
      <c r="AN86" s="1" t="s">
        <v>145</v>
      </c>
      <c r="AO86" s="7" t="s">
        <v>182</v>
      </c>
      <c r="AP86" s="1" t="s">
        <v>147</v>
      </c>
      <c r="AQ86" s="1" t="s">
        <v>45</v>
      </c>
      <c r="AR86" s="1" t="s">
        <v>46</v>
      </c>
    </row>
    <row r="87" spans="1:44" x14ac:dyDescent="0.2">
      <c r="A87">
        <v>87</v>
      </c>
      <c r="B87" s="1" t="s">
        <v>119</v>
      </c>
      <c r="C87" s="32">
        <v>0</v>
      </c>
      <c r="D87" s="32">
        <v>0.13499631558641992</v>
      </c>
      <c r="E87" s="32">
        <v>0</v>
      </c>
      <c r="F87" s="32">
        <v>0</v>
      </c>
      <c r="G87" s="32">
        <v>0.53998526234567967</v>
      </c>
      <c r="H87" s="32">
        <v>3.374907889660498E-2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0.13499631558641992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1.1137196035879642</v>
      </c>
      <c r="X87" s="33">
        <f>COUNTIF(C87:W87, "&gt;0")</f>
        <v>5</v>
      </c>
      <c r="Y87" s="34">
        <f>SUM(C87:W87)</f>
        <v>1.9574465760030886</v>
      </c>
      <c r="Z87" s="34">
        <f>X87/AH87</f>
        <v>0.16874539448302489</v>
      </c>
      <c r="AA87" s="1"/>
      <c r="AB87" s="1" t="s">
        <v>37</v>
      </c>
      <c r="AC87" s="4" t="s">
        <v>38</v>
      </c>
      <c r="AD87" s="5">
        <v>100</v>
      </c>
      <c r="AE87" s="5">
        <v>0</v>
      </c>
      <c r="AF87" s="5">
        <v>0</v>
      </c>
      <c r="AG87" s="5"/>
      <c r="AH87" s="6">
        <v>29.6304383021427</v>
      </c>
      <c r="AI87" s="6">
        <v>785.01300000000003</v>
      </c>
      <c r="AJ87" s="3">
        <f t="shared" si="1"/>
        <v>785.01300000000003</v>
      </c>
      <c r="AK87" s="1" t="s">
        <v>39</v>
      </c>
      <c r="AL87" s="1" t="s">
        <v>40</v>
      </c>
      <c r="AM87" s="1" t="s">
        <v>41</v>
      </c>
      <c r="AN87" s="1" t="s">
        <v>145</v>
      </c>
      <c r="AO87" s="7" t="s">
        <v>183</v>
      </c>
      <c r="AP87" s="1" t="s">
        <v>147</v>
      </c>
      <c r="AQ87" s="1" t="s">
        <v>45</v>
      </c>
      <c r="AR87" s="1" t="s">
        <v>46</v>
      </c>
    </row>
    <row r="88" spans="1:44" x14ac:dyDescent="0.2">
      <c r="A88">
        <v>88</v>
      </c>
      <c r="B88" s="1" t="s">
        <v>184</v>
      </c>
      <c r="C88" s="32">
        <v>0</v>
      </c>
      <c r="D88" s="32">
        <v>2.1830835262345499E-2</v>
      </c>
      <c r="E88" s="32">
        <v>0</v>
      </c>
      <c r="F88" s="32">
        <v>0</v>
      </c>
      <c r="G88" s="32">
        <v>1.0260492573302384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32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0.72041756365740151</v>
      </c>
      <c r="X88" s="33">
        <f>COUNTIF(C88:W88, "&gt;0")</f>
        <v>3</v>
      </c>
      <c r="Y88" s="34">
        <f>SUM(C88:W88)</f>
        <v>1.7682976562499855</v>
      </c>
      <c r="Z88" s="34">
        <f>X88/AH88</f>
        <v>6.5492505787036498E-2</v>
      </c>
      <c r="AA88" s="1"/>
      <c r="AB88" s="1" t="s">
        <v>37</v>
      </c>
      <c r="AC88" s="4" t="s">
        <v>38</v>
      </c>
      <c r="AD88" s="5">
        <v>100</v>
      </c>
      <c r="AE88" s="5">
        <v>0</v>
      </c>
      <c r="AF88" s="5">
        <v>0</v>
      </c>
      <c r="AG88" s="5"/>
      <c r="AH88" s="6">
        <v>45.806767720190301</v>
      </c>
      <c r="AI88" s="6">
        <v>779.61300000000006</v>
      </c>
      <c r="AJ88" s="3">
        <f t="shared" si="1"/>
        <v>779.61300000000006</v>
      </c>
      <c r="AK88" s="1" t="s">
        <v>39</v>
      </c>
      <c r="AL88" s="1" t="s">
        <v>40</v>
      </c>
      <c r="AM88" s="1" t="s">
        <v>41</v>
      </c>
      <c r="AN88" s="1" t="s">
        <v>145</v>
      </c>
      <c r="AO88" s="7" t="s">
        <v>185</v>
      </c>
      <c r="AP88" s="1" t="s">
        <v>147</v>
      </c>
      <c r="AQ88" s="1" t="s">
        <v>45</v>
      </c>
      <c r="AR88" s="1" t="s">
        <v>46</v>
      </c>
    </row>
    <row r="89" spans="1:44" x14ac:dyDescent="0.2">
      <c r="A89">
        <v>89</v>
      </c>
      <c r="B89" s="1" t="s">
        <v>121</v>
      </c>
      <c r="C89" s="32">
        <v>0</v>
      </c>
      <c r="D89" s="32">
        <v>0.1</v>
      </c>
      <c r="E89" s="32">
        <v>0</v>
      </c>
      <c r="F89" s="32">
        <v>0</v>
      </c>
      <c r="G89" s="32">
        <v>0.64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32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0.82</v>
      </c>
      <c r="X89" s="33">
        <f>COUNTIF(C89:W89, "&gt;0")</f>
        <v>3</v>
      </c>
      <c r="Y89" s="34">
        <f>SUM(C89:W89)</f>
        <v>1.56</v>
      </c>
      <c r="Z89" s="34">
        <f>X89/AH89</f>
        <v>0.06</v>
      </c>
      <c r="AA89" s="1"/>
      <c r="AB89" s="1" t="s">
        <v>37</v>
      </c>
      <c r="AC89" s="4" t="s">
        <v>38</v>
      </c>
      <c r="AD89" s="5">
        <v>100</v>
      </c>
      <c r="AE89" s="5">
        <v>0</v>
      </c>
      <c r="AF89" s="5">
        <v>0</v>
      </c>
      <c r="AG89" s="5"/>
      <c r="AH89" s="6">
        <v>50</v>
      </c>
      <c r="AI89" s="6">
        <v>780.21299999999997</v>
      </c>
      <c r="AJ89" s="3">
        <f t="shared" si="1"/>
        <v>780.21299999999997</v>
      </c>
      <c r="AK89" s="1" t="s">
        <v>39</v>
      </c>
      <c r="AL89" s="1" t="s">
        <v>40</v>
      </c>
      <c r="AM89" s="1" t="s">
        <v>41</v>
      </c>
      <c r="AN89" s="1" t="s">
        <v>145</v>
      </c>
      <c r="AO89" s="7" t="s">
        <v>186</v>
      </c>
      <c r="AP89" s="1" t="s">
        <v>147</v>
      </c>
      <c r="AQ89" s="1" t="s">
        <v>45</v>
      </c>
      <c r="AR89" s="1" t="s">
        <v>46</v>
      </c>
    </row>
    <row r="90" spans="1:44" x14ac:dyDescent="0.2">
      <c r="A90">
        <v>90</v>
      </c>
      <c r="B90" s="1" t="s">
        <v>123</v>
      </c>
      <c r="C90" s="32">
        <v>0</v>
      </c>
      <c r="D90" s="32">
        <v>0.62347819733796439</v>
      </c>
      <c r="E90" s="32">
        <v>0</v>
      </c>
      <c r="F90" s="32">
        <v>0</v>
      </c>
      <c r="G90" s="32">
        <v>6.0269559076003221</v>
      </c>
      <c r="H90" s="32">
        <v>0.20782606577932144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5.8191298418210007</v>
      </c>
      <c r="X90" s="33">
        <f>COUNTIF(C90:W90, "&gt;0")</f>
        <v>4</v>
      </c>
      <c r="Y90" s="34">
        <f>SUM(C90:W90)</f>
        <v>12.677390012538609</v>
      </c>
      <c r="Z90" s="34">
        <f>X90/AH90</f>
        <v>0.83130426311728578</v>
      </c>
      <c r="AA90" s="1"/>
      <c r="AB90" s="1" t="s">
        <v>37</v>
      </c>
      <c r="AC90" s="4" t="s">
        <v>38</v>
      </c>
      <c r="AD90" s="5">
        <v>100</v>
      </c>
      <c r="AE90" s="5">
        <v>0</v>
      </c>
      <c r="AF90" s="5">
        <v>0</v>
      </c>
      <c r="AG90" s="5"/>
      <c r="AH90" s="6">
        <v>4.8117159714789697</v>
      </c>
      <c r="AI90" s="6">
        <v>780.11300000000006</v>
      </c>
      <c r="AJ90" s="3">
        <f t="shared" si="1"/>
        <v>780.11300000000006</v>
      </c>
      <c r="AK90" s="1" t="s">
        <v>39</v>
      </c>
      <c r="AL90" s="1" t="s">
        <v>40</v>
      </c>
      <c r="AM90" s="1" t="s">
        <v>41</v>
      </c>
      <c r="AN90" s="1" t="s">
        <v>145</v>
      </c>
      <c r="AO90" s="7" t="s">
        <v>187</v>
      </c>
      <c r="AP90" s="1" t="s">
        <v>147</v>
      </c>
      <c r="AQ90" s="1" t="s">
        <v>45</v>
      </c>
      <c r="AR90" s="1" t="s">
        <v>46</v>
      </c>
    </row>
    <row r="91" spans="1:44" x14ac:dyDescent="0.2">
      <c r="A91">
        <v>91</v>
      </c>
      <c r="B91" s="1" t="s">
        <v>125</v>
      </c>
      <c r="C91" s="32">
        <v>0</v>
      </c>
      <c r="D91" s="32">
        <v>0</v>
      </c>
      <c r="E91" s="32">
        <v>0</v>
      </c>
      <c r="F91" s="32">
        <v>0</v>
      </c>
      <c r="G91" s="32">
        <v>1.8955349620893009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0</v>
      </c>
      <c r="W91" s="32">
        <v>1.5164279696714407</v>
      </c>
      <c r="X91" s="33">
        <f>COUNTIF(C91:W91, "&gt;0")</f>
        <v>2</v>
      </c>
      <c r="Y91" s="34">
        <f>SUM(C91:W91)</f>
        <v>3.4119629317607414</v>
      </c>
      <c r="Z91" s="34">
        <f>X91/AH91</f>
        <v>8.4245998315080034E-2</v>
      </c>
      <c r="AA91" s="1"/>
      <c r="AB91" s="1" t="s">
        <v>37</v>
      </c>
      <c r="AC91" s="4" t="s">
        <v>38</v>
      </c>
      <c r="AD91" s="5">
        <v>100</v>
      </c>
      <c r="AE91" s="5">
        <v>0</v>
      </c>
      <c r="AF91" s="5">
        <v>0</v>
      </c>
      <c r="AG91" s="5"/>
      <c r="AH91" s="6">
        <v>23.74</v>
      </c>
      <c r="AI91" s="6">
        <v>786.91300000000001</v>
      </c>
      <c r="AJ91" s="3">
        <f t="shared" si="1"/>
        <v>786.91300000000001</v>
      </c>
      <c r="AK91" s="1" t="s">
        <v>39</v>
      </c>
      <c r="AL91" s="1" t="s">
        <v>40</v>
      </c>
      <c r="AM91" s="1" t="s">
        <v>41</v>
      </c>
      <c r="AN91" s="1" t="s">
        <v>145</v>
      </c>
      <c r="AO91" s="7" t="s">
        <v>188</v>
      </c>
      <c r="AP91" s="1" t="s">
        <v>147</v>
      </c>
      <c r="AQ91" s="1" t="s">
        <v>45</v>
      </c>
      <c r="AR91" s="1" t="s">
        <v>46</v>
      </c>
    </row>
    <row r="92" spans="1:44" x14ac:dyDescent="0.2">
      <c r="A92">
        <v>92</v>
      </c>
      <c r="B92" s="1" t="s">
        <v>127</v>
      </c>
      <c r="C92" s="32">
        <v>0</v>
      </c>
      <c r="D92" s="32">
        <v>0.13033346354166717</v>
      </c>
      <c r="E92" s="32">
        <v>0</v>
      </c>
      <c r="F92" s="32">
        <v>0</v>
      </c>
      <c r="G92" s="32">
        <v>0.82544526909722538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0.73855629340278062</v>
      </c>
      <c r="X92" s="33">
        <f>COUNTIF(C92:W92, "&gt;0")</f>
        <v>3</v>
      </c>
      <c r="Y92" s="34">
        <f>SUM(C92:W92)</f>
        <v>1.6943350260416732</v>
      </c>
      <c r="Z92" s="34">
        <f>X92/AH92</f>
        <v>0.13033346354166717</v>
      </c>
      <c r="AA92" s="1"/>
      <c r="AB92" s="1" t="s">
        <v>37</v>
      </c>
      <c r="AC92" s="4" t="s">
        <v>38</v>
      </c>
      <c r="AD92" s="5">
        <v>100</v>
      </c>
      <c r="AE92" s="5">
        <v>0</v>
      </c>
      <c r="AF92" s="5">
        <v>0</v>
      </c>
      <c r="AG92" s="5"/>
      <c r="AH92" s="6">
        <v>23.017879817495299</v>
      </c>
      <c r="AI92" s="6">
        <v>781.01300000000003</v>
      </c>
      <c r="AJ92" s="3">
        <f t="shared" si="1"/>
        <v>781.01300000000003</v>
      </c>
      <c r="AK92" s="1" t="s">
        <v>39</v>
      </c>
      <c r="AL92" s="1" t="s">
        <v>40</v>
      </c>
      <c r="AM92" s="1" t="s">
        <v>41</v>
      </c>
      <c r="AN92" s="1" t="s">
        <v>145</v>
      </c>
      <c r="AO92" s="7" t="s">
        <v>189</v>
      </c>
      <c r="AP92" s="1" t="s">
        <v>147</v>
      </c>
      <c r="AQ92" s="1" t="s">
        <v>45</v>
      </c>
      <c r="AR92" s="1" t="s">
        <v>46</v>
      </c>
    </row>
    <row r="93" spans="1:44" x14ac:dyDescent="0.2">
      <c r="A93">
        <v>93</v>
      </c>
      <c r="B93" s="1" t="s">
        <v>129</v>
      </c>
      <c r="C93" s="32">
        <v>0</v>
      </c>
      <c r="D93" s="32">
        <v>0.19361234085648196</v>
      </c>
      <c r="E93" s="32">
        <v>0</v>
      </c>
      <c r="F93" s="32">
        <v>0</v>
      </c>
      <c r="G93" s="32">
        <v>0.45176212866512461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1.0971365981867311</v>
      </c>
      <c r="X93" s="33">
        <f>COUNTIF(C93:W93, "&gt;0")</f>
        <v>3</v>
      </c>
      <c r="Y93" s="34">
        <f>SUM(C93:W93)</f>
        <v>1.7425110677083377</v>
      </c>
      <c r="Z93" s="34">
        <f>X93/AH93</f>
        <v>0.19361234085648196</v>
      </c>
      <c r="AA93" s="1"/>
      <c r="AB93" s="1" t="s">
        <v>37</v>
      </c>
      <c r="AC93" s="4" t="s">
        <v>38</v>
      </c>
      <c r="AD93" s="5">
        <v>100</v>
      </c>
      <c r="AE93" s="5">
        <v>0</v>
      </c>
      <c r="AF93" s="5">
        <v>0</v>
      </c>
      <c r="AG93" s="5"/>
      <c r="AH93" s="6">
        <v>15.4948800615132</v>
      </c>
      <c r="AI93" s="6">
        <v>784.01300000000003</v>
      </c>
      <c r="AJ93" s="3">
        <f t="shared" si="1"/>
        <v>784.01300000000003</v>
      </c>
      <c r="AK93" s="1" t="s">
        <v>39</v>
      </c>
      <c r="AL93" s="1" t="s">
        <v>40</v>
      </c>
      <c r="AM93" s="1" t="s">
        <v>41</v>
      </c>
      <c r="AN93" s="1" t="s">
        <v>145</v>
      </c>
      <c r="AO93" s="7" t="s">
        <v>190</v>
      </c>
      <c r="AP93" s="1" t="s">
        <v>147</v>
      </c>
      <c r="AQ93" s="1" t="s">
        <v>45</v>
      </c>
      <c r="AR93" s="1" t="s">
        <v>46</v>
      </c>
    </row>
    <row r="94" spans="1:44" x14ac:dyDescent="0.2">
      <c r="A94">
        <v>94</v>
      </c>
      <c r="B94" s="1" t="s">
        <v>131</v>
      </c>
      <c r="C94" s="32">
        <v>0</v>
      </c>
      <c r="D94" s="32">
        <v>0.15975048225308688</v>
      </c>
      <c r="E94" s="32">
        <v>0</v>
      </c>
      <c r="F94" s="32">
        <v>0</v>
      </c>
      <c r="G94" s="32">
        <v>0.63900192901234754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0.47925144675926062</v>
      </c>
      <c r="X94" s="33">
        <f>COUNTIF(C94:W94, "&gt;0")</f>
        <v>3</v>
      </c>
      <c r="Y94" s="34">
        <f>SUM(C94:W94)</f>
        <v>1.2780038580246951</v>
      </c>
      <c r="Z94" s="34">
        <f>X94/AH94</f>
        <v>0.11981286168981516</v>
      </c>
      <c r="AA94" s="1"/>
      <c r="AB94" s="1" t="s">
        <v>37</v>
      </c>
      <c r="AC94" s="4" t="s">
        <v>38</v>
      </c>
      <c r="AD94" s="5">
        <v>100</v>
      </c>
      <c r="AE94" s="5">
        <v>0</v>
      </c>
      <c r="AF94" s="5">
        <v>0</v>
      </c>
      <c r="AG94" s="5"/>
      <c r="AH94" s="6">
        <v>25.039048042828099</v>
      </c>
      <c r="AI94" s="6">
        <v>782.91300000000001</v>
      </c>
      <c r="AJ94" s="3">
        <f t="shared" si="1"/>
        <v>782.91300000000001</v>
      </c>
      <c r="AK94" s="1" t="s">
        <v>39</v>
      </c>
      <c r="AL94" s="1" t="s">
        <v>40</v>
      </c>
      <c r="AM94" s="1" t="s">
        <v>41</v>
      </c>
      <c r="AN94" s="1" t="s">
        <v>145</v>
      </c>
      <c r="AO94" s="7" t="s">
        <v>191</v>
      </c>
      <c r="AP94" s="1" t="s">
        <v>147</v>
      </c>
      <c r="AQ94" s="1" t="s">
        <v>45</v>
      </c>
      <c r="AR94" s="1" t="s">
        <v>46</v>
      </c>
    </row>
    <row r="95" spans="1:44" x14ac:dyDescent="0.2">
      <c r="A95">
        <v>95</v>
      </c>
      <c r="B95" s="1" t="s">
        <v>133</v>
      </c>
      <c r="C95" s="32">
        <v>0</v>
      </c>
      <c r="D95" s="32">
        <v>0</v>
      </c>
      <c r="E95" s="32">
        <v>0</v>
      </c>
      <c r="F95" s="32">
        <v>0</v>
      </c>
      <c r="G95" s="32">
        <v>0</v>
      </c>
      <c r="H95" s="32">
        <v>9.0313840596071351E-2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32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0.5644615037254459</v>
      </c>
      <c r="X95" s="33">
        <f>COUNTIF(C95:W95, "&gt;0")</f>
        <v>2</v>
      </c>
      <c r="Y95" s="34">
        <f>SUM(C95:W95)</f>
        <v>0.65477534432151729</v>
      </c>
      <c r="Z95" s="34">
        <f>X95/AH95</f>
        <v>4.5156920298035676E-2</v>
      </c>
      <c r="AA95" s="1"/>
      <c r="AB95" s="1" t="s">
        <v>37</v>
      </c>
      <c r="AC95" s="4" t="s">
        <v>38</v>
      </c>
      <c r="AD95" s="5">
        <v>90</v>
      </c>
      <c r="AE95" s="5">
        <v>0</v>
      </c>
      <c r="AF95" s="5">
        <v>10</v>
      </c>
      <c r="AG95" s="5"/>
      <c r="AH95" s="6">
        <v>44.29</v>
      </c>
      <c r="AI95" s="6">
        <v>885.51300000000003</v>
      </c>
      <c r="AJ95" s="3">
        <f t="shared" si="1"/>
        <v>885.51300000000003</v>
      </c>
      <c r="AK95" s="1" t="s">
        <v>39</v>
      </c>
      <c r="AL95" s="1" t="s">
        <v>40</v>
      </c>
      <c r="AM95" s="1" t="s">
        <v>41</v>
      </c>
      <c r="AN95" s="1" t="s">
        <v>145</v>
      </c>
      <c r="AO95" s="7" t="s">
        <v>192</v>
      </c>
      <c r="AP95" s="1" t="s">
        <v>147</v>
      </c>
      <c r="AQ95" s="1" t="s">
        <v>45</v>
      </c>
      <c r="AR95" s="1" t="s">
        <v>46</v>
      </c>
    </row>
    <row r="96" spans="1:44" x14ac:dyDescent="0.2">
      <c r="A96">
        <v>96</v>
      </c>
      <c r="B96" s="1" t="s">
        <v>135</v>
      </c>
      <c r="C96" s="32">
        <v>0</v>
      </c>
      <c r="D96" s="32">
        <v>0</v>
      </c>
      <c r="E96" s="32">
        <v>0</v>
      </c>
      <c r="F96" s="32">
        <v>0</v>
      </c>
      <c r="G96" s="32">
        <v>0</v>
      </c>
      <c r="H96" s="32">
        <v>0.12923235978288963</v>
      </c>
      <c r="I96" s="32">
        <v>0</v>
      </c>
      <c r="J96" s="32">
        <v>0</v>
      </c>
      <c r="K96" s="32">
        <v>0</v>
      </c>
      <c r="L96" s="32">
        <v>0</v>
      </c>
      <c r="M96" s="32">
        <v>5.1692943913155855E-2</v>
      </c>
      <c r="N96" s="32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0.28431119152235723</v>
      </c>
      <c r="X96" s="33">
        <f>COUNTIF(C96:W96, "&gt;0")</f>
        <v>3</v>
      </c>
      <c r="Y96" s="34">
        <f>SUM(C96:W96)</f>
        <v>0.46523649521840271</v>
      </c>
      <c r="Z96" s="34">
        <f>X96/AH96</f>
        <v>7.7539415869733785E-2</v>
      </c>
      <c r="AA96" s="1"/>
      <c r="AB96" s="1" t="s">
        <v>37</v>
      </c>
      <c r="AC96" s="4" t="s">
        <v>38</v>
      </c>
      <c r="AD96" s="5">
        <v>100</v>
      </c>
      <c r="AE96" s="5">
        <v>0</v>
      </c>
      <c r="AF96" s="5">
        <v>0</v>
      </c>
      <c r="AG96" s="5"/>
      <c r="AH96" s="6">
        <v>38.69</v>
      </c>
      <c r="AI96" s="6">
        <v>926.41300000000001</v>
      </c>
      <c r="AJ96" s="3">
        <f t="shared" si="1"/>
        <v>926.41300000000001</v>
      </c>
      <c r="AK96" s="1" t="s">
        <v>39</v>
      </c>
      <c r="AL96" s="1" t="s">
        <v>40</v>
      </c>
      <c r="AM96" s="1" t="s">
        <v>41</v>
      </c>
      <c r="AN96" s="1" t="s">
        <v>145</v>
      </c>
      <c r="AO96" s="7" t="s">
        <v>193</v>
      </c>
      <c r="AP96" s="1" t="s">
        <v>147</v>
      </c>
      <c r="AQ96" s="1" t="s">
        <v>45</v>
      </c>
      <c r="AR96" s="1" t="s">
        <v>46</v>
      </c>
    </row>
    <row r="97" spans="1:44" x14ac:dyDescent="0.2">
      <c r="A97">
        <v>97</v>
      </c>
      <c r="B97" s="1" t="s">
        <v>137</v>
      </c>
      <c r="C97" s="32">
        <v>0</v>
      </c>
      <c r="D97" s="32">
        <v>0</v>
      </c>
      <c r="E97" s="32">
        <v>0</v>
      </c>
      <c r="F97" s="32">
        <v>0</v>
      </c>
      <c r="G97" s="32">
        <v>0</v>
      </c>
      <c r="H97" s="32">
        <v>0.13360053440213759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0.23380093520374082</v>
      </c>
      <c r="X97" s="33">
        <f>COUNTIF(C97:W97, "&gt;0")</f>
        <v>2</v>
      </c>
      <c r="Y97" s="34">
        <f>SUM(C97:W97)</f>
        <v>0.36740146960587838</v>
      </c>
      <c r="Z97" s="34">
        <f>X97/AH97</f>
        <v>6.6800267201068797E-2</v>
      </c>
      <c r="AA97" s="1"/>
      <c r="AB97" s="1" t="s">
        <v>37</v>
      </c>
      <c r="AC97" s="4" t="s">
        <v>38</v>
      </c>
      <c r="AD97" s="5">
        <v>100</v>
      </c>
      <c r="AE97" s="5">
        <v>0</v>
      </c>
      <c r="AF97" s="5">
        <v>0</v>
      </c>
      <c r="AG97" s="5"/>
      <c r="AH97" s="6">
        <v>29.94</v>
      </c>
      <c r="AI97" s="6">
        <v>820.51300000000003</v>
      </c>
      <c r="AJ97" s="3">
        <f t="shared" si="1"/>
        <v>820.51300000000003</v>
      </c>
      <c r="AK97" s="1" t="s">
        <v>39</v>
      </c>
      <c r="AL97" s="1" t="s">
        <v>40</v>
      </c>
      <c r="AM97" s="1" t="s">
        <v>41</v>
      </c>
      <c r="AN97" s="1" t="s">
        <v>145</v>
      </c>
      <c r="AO97" s="7" t="s">
        <v>194</v>
      </c>
      <c r="AP97" s="1" t="s">
        <v>147</v>
      </c>
      <c r="AQ97" s="1" t="s">
        <v>45</v>
      </c>
      <c r="AR97" s="1" t="s">
        <v>46</v>
      </c>
    </row>
    <row r="98" spans="1:44" x14ac:dyDescent="0.2">
      <c r="A98">
        <v>98</v>
      </c>
      <c r="B98" s="1" t="s">
        <v>141</v>
      </c>
      <c r="C98" s="32">
        <v>0</v>
      </c>
      <c r="D98" s="32">
        <v>0</v>
      </c>
      <c r="E98" s="32">
        <v>0</v>
      </c>
      <c r="F98" s="32">
        <v>0</v>
      </c>
      <c r="G98" s="32">
        <v>0</v>
      </c>
      <c r="H98" s="32">
        <v>0.26631158455392812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32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U98" s="32">
        <v>0</v>
      </c>
      <c r="V98" s="32">
        <v>0</v>
      </c>
      <c r="W98" s="32">
        <v>2.9294274300932091</v>
      </c>
      <c r="X98" s="33">
        <f>COUNTIF(C98:W98, "&gt;0")</f>
        <v>2</v>
      </c>
      <c r="Y98" s="34">
        <f>SUM(C98:W98)</f>
        <v>3.1957390146471374</v>
      </c>
      <c r="Z98" s="34">
        <f>X98/AH98</f>
        <v>0.26631158455392812</v>
      </c>
      <c r="AA98" s="1"/>
      <c r="AB98" s="1" t="s">
        <v>37</v>
      </c>
      <c r="AC98" s="4" t="s">
        <v>38</v>
      </c>
      <c r="AD98" s="5">
        <v>100</v>
      </c>
      <c r="AE98" s="5">
        <v>0</v>
      </c>
      <c r="AF98" s="5">
        <v>0</v>
      </c>
      <c r="AG98" s="5"/>
      <c r="AH98" s="6">
        <v>7.51</v>
      </c>
      <c r="AI98" s="6">
        <v>805.81299999999999</v>
      </c>
      <c r="AJ98" s="3">
        <f t="shared" si="1"/>
        <v>805.81299999999999</v>
      </c>
      <c r="AK98" s="1" t="s">
        <v>39</v>
      </c>
      <c r="AL98" s="1" t="s">
        <v>40</v>
      </c>
      <c r="AM98" s="1" t="s">
        <v>41</v>
      </c>
      <c r="AN98" s="1" t="s">
        <v>145</v>
      </c>
      <c r="AO98" s="7" t="s">
        <v>195</v>
      </c>
      <c r="AP98" s="1" t="s">
        <v>147</v>
      </c>
      <c r="AQ98" s="1" t="s">
        <v>45</v>
      </c>
      <c r="AR98" s="1" t="s">
        <v>46</v>
      </c>
    </row>
    <row r="99" spans="1:44" x14ac:dyDescent="0.2">
      <c r="A99">
        <v>99</v>
      </c>
      <c r="B99" s="1" t="s">
        <v>143</v>
      </c>
      <c r="C99" s="32">
        <v>0</v>
      </c>
      <c r="D99" s="32">
        <v>0</v>
      </c>
      <c r="E99" s="32">
        <v>0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4.1474654377880187</v>
      </c>
      <c r="X99" s="33">
        <f>COUNTIF(C99:W99, "&gt;0")</f>
        <v>1</v>
      </c>
      <c r="Y99" s="34">
        <f>SUM(C99:W99)</f>
        <v>4.1474654377880187</v>
      </c>
      <c r="Z99" s="34">
        <f>X99/AH99</f>
        <v>0.46082949308755761</v>
      </c>
      <c r="AA99" s="1"/>
      <c r="AB99" s="1" t="s">
        <v>37</v>
      </c>
      <c r="AC99" s="4" t="s">
        <v>38</v>
      </c>
      <c r="AD99" s="5">
        <v>95</v>
      </c>
      <c r="AE99" s="5">
        <v>0</v>
      </c>
      <c r="AF99" s="5">
        <v>5</v>
      </c>
      <c r="AG99" s="5"/>
      <c r="AH99" s="6">
        <v>2.17</v>
      </c>
      <c r="AI99" s="6">
        <v>842.41300000000001</v>
      </c>
      <c r="AJ99" s="3">
        <f t="shared" si="1"/>
        <v>842.41300000000001</v>
      </c>
      <c r="AK99" s="1" t="s">
        <v>39</v>
      </c>
      <c r="AL99" s="1" t="s">
        <v>40</v>
      </c>
      <c r="AM99" s="1" t="s">
        <v>41</v>
      </c>
      <c r="AN99" s="1" t="s">
        <v>145</v>
      </c>
      <c r="AO99" s="7" t="s">
        <v>196</v>
      </c>
      <c r="AP99" s="1" t="s">
        <v>147</v>
      </c>
      <c r="AQ99" s="1" t="s">
        <v>45</v>
      </c>
      <c r="AR99" s="1" t="s">
        <v>46</v>
      </c>
    </row>
    <row r="100" spans="1:44" x14ac:dyDescent="0.2">
      <c r="A100">
        <v>100</v>
      </c>
      <c r="B100" t="s">
        <v>36</v>
      </c>
      <c r="C100" s="32">
        <v>0</v>
      </c>
      <c r="D100" s="32">
        <v>0.29510092592592629</v>
      </c>
      <c r="E100" s="32">
        <v>0</v>
      </c>
      <c r="F100" s="32">
        <v>0</v>
      </c>
      <c r="G100" s="32">
        <v>9.8366975308642093E-2</v>
      </c>
      <c r="H100" s="32">
        <v>4.9183487654321047E-2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0.6393853395061736</v>
      </c>
      <c r="X100" s="33">
        <f>COUNTIF(C100:W100, "&gt;0")</f>
        <v>4</v>
      </c>
      <c r="Y100" s="34">
        <f>SUM(C100:W100)</f>
        <v>1.0820367283950629</v>
      </c>
      <c r="Z100" s="34">
        <f>X100/AH100</f>
        <v>0.19673395061728419</v>
      </c>
      <c r="AB100" t="s">
        <v>37</v>
      </c>
      <c r="AC100" s="41" t="s">
        <v>38</v>
      </c>
      <c r="AD100">
        <v>75</v>
      </c>
      <c r="AE100">
        <v>0</v>
      </c>
      <c r="AF100">
        <v>25</v>
      </c>
      <c r="AH100">
        <v>20.3320270215149</v>
      </c>
      <c r="AI100">
        <v>782.11300000000006</v>
      </c>
      <c r="AJ100" s="3">
        <f t="shared" si="1"/>
        <v>782.11300000000006</v>
      </c>
      <c r="AK100" t="s">
        <v>39</v>
      </c>
      <c r="AL100" t="s">
        <v>40</v>
      </c>
      <c r="AM100" t="s">
        <v>41</v>
      </c>
      <c r="AN100" t="s">
        <v>197</v>
      </c>
      <c r="AO100" t="s">
        <v>198</v>
      </c>
      <c r="AP100" t="s">
        <v>44</v>
      </c>
      <c r="AQ100" t="s">
        <v>45</v>
      </c>
      <c r="AR100" t="s">
        <v>46</v>
      </c>
    </row>
    <row r="101" spans="1:44" x14ac:dyDescent="0.2">
      <c r="A101">
        <v>101</v>
      </c>
      <c r="B101" t="s">
        <v>47</v>
      </c>
      <c r="C101" s="32">
        <v>0</v>
      </c>
      <c r="D101" s="32">
        <v>0</v>
      </c>
      <c r="E101" s="32">
        <v>0</v>
      </c>
      <c r="F101" s="32">
        <v>0</v>
      </c>
      <c r="G101" s="32">
        <v>6.463001543209862E-2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1.7450104166666629</v>
      </c>
      <c r="T101" s="32">
        <v>0</v>
      </c>
      <c r="U101" s="32">
        <v>0</v>
      </c>
      <c r="V101" s="32">
        <v>0</v>
      </c>
      <c r="W101" s="32">
        <v>0.19389004629629589</v>
      </c>
      <c r="X101" s="33">
        <f>COUNTIF(C101:W101, "&gt;0")</f>
        <v>3</v>
      </c>
      <c r="Y101" s="34">
        <f>SUM(C101:W101)</f>
        <v>2.0035304783950574</v>
      </c>
      <c r="Z101" s="34">
        <f>X101/AH101</f>
        <v>0.19389004629629589</v>
      </c>
      <c r="AB101" t="s">
        <v>37</v>
      </c>
      <c r="AC101" s="41" t="s">
        <v>55</v>
      </c>
      <c r="AD101">
        <v>95</v>
      </c>
      <c r="AE101">
        <v>0</v>
      </c>
      <c r="AF101">
        <v>5</v>
      </c>
      <c r="AH101">
        <v>15.4726870064052</v>
      </c>
      <c r="AI101">
        <v>735.71299999999997</v>
      </c>
      <c r="AJ101" s="3">
        <f t="shared" si="1"/>
        <v>735.71299999999997</v>
      </c>
      <c r="AK101" t="s">
        <v>39</v>
      </c>
      <c r="AL101" t="s">
        <v>40</v>
      </c>
      <c r="AM101" t="s">
        <v>41</v>
      </c>
      <c r="AN101" t="s">
        <v>197</v>
      </c>
      <c r="AO101" t="s">
        <v>199</v>
      </c>
      <c r="AP101" t="s">
        <v>44</v>
      </c>
      <c r="AQ101" t="s">
        <v>45</v>
      </c>
      <c r="AR101" t="s">
        <v>46</v>
      </c>
    </row>
    <row r="102" spans="1:44" x14ac:dyDescent="0.2">
      <c r="A102">
        <v>102</v>
      </c>
      <c r="B102" t="s">
        <v>49</v>
      </c>
      <c r="C102" s="32">
        <v>0</v>
      </c>
      <c r="D102" s="32">
        <v>0.1581690007716042</v>
      </c>
      <c r="E102" s="32">
        <v>0</v>
      </c>
      <c r="F102" s="32">
        <v>0</v>
      </c>
      <c r="G102" s="32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32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0.51404925250771372</v>
      </c>
      <c r="T102" s="32">
        <v>0</v>
      </c>
      <c r="U102" s="32">
        <v>0</v>
      </c>
      <c r="V102" s="32">
        <v>0</v>
      </c>
      <c r="W102" s="32">
        <v>3.954225019290105E-2</v>
      </c>
      <c r="X102" s="33">
        <f>COUNTIF(C102:W102, "&gt;0")</f>
        <v>3</v>
      </c>
      <c r="Y102" s="34">
        <f>SUM(C102:W102)</f>
        <v>0.71176050347221897</v>
      </c>
      <c r="Z102" s="34">
        <f>X102/AH102</f>
        <v>0.11862675057870316</v>
      </c>
      <c r="AB102" t="s">
        <v>37</v>
      </c>
      <c r="AC102" s="41" t="s">
        <v>38</v>
      </c>
      <c r="AD102">
        <v>98</v>
      </c>
      <c r="AE102">
        <v>0</v>
      </c>
      <c r="AF102">
        <v>2</v>
      </c>
      <c r="AH102">
        <v>25.289405512373399</v>
      </c>
      <c r="AI102">
        <v>730.71299999999997</v>
      </c>
      <c r="AJ102" s="3">
        <f t="shared" si="1"/>
        <v>730.71299999999997</v>
      </c>
      <c r="AK102" t="s">
        <v>39</v>
      </c>
      <c r="AL102" t="s">
        <v>40</v>
      </c>
      <c r="AM102" t="s">
        <v>41</v>
      </c>
      <c r="AN102" t="s">
        <v>197</v>
      </c>
      <c r="AO102" t="s">
        <v>200</v>
      </c>
      <c r="AP102" t="s">
        <v>44</v>
      </c>
      <c r="AQ102" t="s">
        <v>45</v>
      </c>
      <c r="AR102" t="s">
        <v>46</v>
      </c>
    </row>
    <row r="103" spans="1:44" x14ac:dyDescent="0.2">
      <c r="A103">
        <v>103</v>
      </c>
      <c r="B103" t="s">
        <v>52</v>
      </c>
      <c r="C103" s="32">
        <v>0</v>
      </c>
      <c r="D103" s="32">
        <v>0</v>
      </c>
      <c r="E103" s="32">
        <v>0</v>
      </c>
      <c r="F103" s="32">
        <v>0</v>
      </c>
      <c r="G103" s="32">
        <v>0.45912363040123505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0.22956181520061752</v>
      </c>
      <c r="X103" s="33">
        <f>COUNTIF(C103:W103, "&gt;0")</f>
        <v>2</v>
      </c>
      <c r="Y103" s="34">
        <f>SUM(C103:W103)</f>
        <v>0.68868544560185252</v>
      </c>
      <c r="Z103" s="34">
        <f>X103/AH103</f>
        <v>0.22956181520061752</v>
      </c>
      <c r="AB103" t="s">
        <v>37</v>
      </c>
      <c r="AC103" s="41" t="s">
        <v>50</v>
      </c>
      <c r="AD103">
        <v>98</v>
      </c>
      <c r="AE103">
        <v>0</v>
      </c>
      <c r="AF103">
        <v>2</v>
      </c>
      <c r="AH103">
        <v>8.7122503289676896</v>
      </c>
      <c r="AI103">
        <v>731.71299999999997</v>
      </c>
      <c r="AJ103" s="3">
        <f t="shared" si="1"/>
        <v>731.71299999999997</v>
      </c>
      <c r="AK103" t="s">
        <v>39</v>
      </c>
      <c r="AL103" t="s">
        <v>40</v>
      </c>
      <c r="AM103" t="s">
        <v>41</v>
      </c>
      <c r="AN103" t="s">
        <v>197</v>
      </c>
      <c r="AO103" t="s">
        <v>201</v>
      </c>
      <c r="AP103" t="s">
        <v>44</v>
      </c>
      <c r="AQ103" t="s">
        <v>45</v>
      </c>
      <c r="AR103" t="s">
        <v>46</v>
      </c>
    </row>
    <row r="104" spans="1:44" x14ac:dyDescent="0.2">
      <c r="A104">
        <v>104</v>
      </c>
      <c r="B104" t="s">
        <v>54</v>
      </c>
      <c r="C104" s="32">
        <v>0</v>
      </c>
      <c r="D104" s="32">
        <v>0</v>
      </c>
      <c r="E104" s="32">
        <v>0</v>
      </c>
      <c r="F104" s="32">
        <v>0</v>
      </c>
      <c r="G104" s="32">
        <v>0.47674392361111489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32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1.0011622395833413</v>
      </c>
      <c r="T104" s="32">
        <v>0</v>
      </c>
      <c r="U104" s="32">
        <v>0</v>
      </c>
      <c r="V104" s="32">
        <v>0.42906953125000341</v>
      </c>
      <c r="W104" s="32">
        <v>9.5348784722222982E-2</v>
      </c>
      <c r="X104" s="33">
        <f>COUNTIF(C104:W104, "&gt;0")</f>
        <v>4</v>
      </c>
      <c r="Y104" s="34">
        <f>SUM(C104:W104)</f>
        <v>2.0023244791666825</v>
      </c>
      <c r="Z104" s="34">
        <f>X104/AH104</f>
        <v>0.19069756944444596</v>
      </c>
      <c r="AB104" t="s">
        <v>37</v>
      </c>
      <c r="AC104" s="41" t="s">
        <v>50</v>
      </c>
      <c r="AD104">
        <v>95</v>
      </c>
      <c r="AE104">
        <v>0</v>
      </c>
      <c r="AF104">
        <v>5</v>
      </c>
      <c r="AH104">
        <v>20.975621302636899</v>
      </c>
      <c r="AI104">
        <v>693.81299999999999</v>
      </c>
      <c r="AJ104" s="3">
        <f t="shared" si="1"/>
        <v>693.81299999999999</v>
      </c>
      <c r="AK104" t="s">
        <v>39</v>
      </c>
      <c r="AL104" t="s">
        <v>40</v>
      </c>
      <c r="AM104" t="s">
        <v>41</v>
      </c>
      <c r="AN104" t="s">
        <v>197</v>
      </c>
      <c r="AO104" t="s">
        <v>202</v>
      </c>
      <c r="AP104" t="s">
        <v>44</v>
      </c>
      <c r="AQ104" t="s">
        <v>45</v>
      </c>
      <c r="AR104" t="s">
        <v>46</v>
      </c>
    </row>
    <row r="105" spans="1:44" x14ac:dyDescent="0.2">
      <c r="A105">
        <v>105</v>
      </c>
      <c r="B105" t="s">
        <v>57</v>
      </c>
      <c r="C105" s="32">
        <v>0</v>
      </c>
      <c r="D105" s="32">
        <v>6.6460503472222432E-2</v>
      </c>
      <c r="E105" s="32">
        <v>0</v>
      </c>
      <c r="F105" s="32">
        <v>0</v>
      </c>
      <c r="G105" s="32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32">
        <v>0</v>
      </c>
      <c r="O105" s="32">
        <v>0</v>
      </c>
      <c r="P105" s="32">
        <v>0</v>
      </c>
      <c r="Q105" s="32">
        <v>0</v>
      </c>
      <c r="R105" s="32">
        <v>0</v>
      </c>
      <c r="S105" s="32">
        <v>2.0270453559027843</v>
      </c>
      <c r="T105" s="32">
        <v>0</v>
      </c>
      <c r="U105" s="32">
        <v>0</v>
      </c>
      <c r="V105" s="32">
        <v>0</v>
      </c>
      <c r="W105" s="32">
        <v>0</v>
      </c>
      <c r="X105" s="33">
        <f>COUNTIF(C105:W105, "&gt;0")</f>
        <v>2</v>
      </c>
      <c r="Y105" s="34">
        <f>SUM(C105:W105)</f>
        <v>2.0935058593750067</v>
      </c>
      <c r="Z105" s="34">
        <f>X105/AH105</f>
        <v>6.6460503472222432E-2</v>
      </c>
      <c r="AB105" t="s">
        <v>37</v>
      </c>
      <c r="AC105" s="41" t="s">
        <v>55</v>
      </c>
      <c r="AD105">
        <v>95</v>
      </c>
      <c r="AE105">
        <v>0</v>
      </c>
      <c r="AF105">
        <v>5</v>
      </c>
      <c r="AH105">
        <v>30.093061224489698</v>
      </c>
      <c r="AI105">
        <v>667.51300000000003</v>
      </c>
      <c r="AJ105" s="3">
        <f t="shared" si="1"/>
        <v>667.51300000000003</v>
      </c>
      <c r="AK105" t="s">
        <v>39</v>
      </c>
      <c r="AL105" t="s">
        <v>40</v>
      </c>
      <c r="AM105" t="s">
        <v>41</v>
      </c>
      <c r="AN105" t="s">
        <v>197</v>
      </c>
      <c r="AO105" t="s">
        <v>203</v>
      </c>
      <c r="AP105" t="s">
        <v>44</v>
      </c>
      <c r="AQ105" t="s">
        <v>45</v>
      </c>
      <c r="AR105" t="s">
        <v>46</v>
      </c>
    </row>
    <row r="106" spans="1:44" x14ac:dyDescent="0.2">
      <c r="A106">
        <v>106</v>
      </c>
      <c r="B106" t="s">
        <v>59</v>
      </c>
      <c r="C106" s="32">
        <v>0</v>
      </c>
      <c r="D106" s="32">
        <v>0</v>
      </c>
      <c r="E106" s="32">
        <v>0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32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31.29611574074076</v>
      </c>
      <c r="T106" s="32">
        <v>0</v>
      </c>
      <c r="U106" s="32">
        <v>0</v>
      </c>
      <c r="V106" s="32">
        <v>3.5860132619598786</v>
      </c>
      <c r="W106" s="32">
        <v>0</v>
      </c>
      <c r="X106" s="33">
        <f>COUNTIF(C106:W106, "&gt;0")</f>
        <v>2</v>
      </c>
      <c r="Y106" s="34">
        <f>SUM(C106:W106)</f>
        <v>34.882129002700637</v>
      </c>
      <c r="Z106" s="34">
        <f>X106/AH106</f>
        <v>0.32600120563271623</v>
      </c>
      <c r="AB106" t="s">
        <v>37</v>
      </c>
      <c r="AC106" s="41" t="s">
        <v>55</v>
      </c>
      <c r="AD106">
        <v>92</v>
      </c>
      <c r="AE106">
        <v>0</v>
      </c>
      <c r="AF106">
        <v>8</v>
      </c>
      <c r="AH106">
        <v>6.1349466365264496</v>
      </c>
      <c r="AI106">
        <v>661.91300000000001</v>
      </c>
      <c r="AJ106" s="3">
        <f t="shared" si="1"/>
        <v>661.91300000000001</v>
      </c>
      <c r="AK106" t="s">
        <v>39</v>
      </c>
      <c r="AL106" t="s">
        <v>40</v>
      </c>
      <c r="AM106" t="s">
        <v>41</v>
      </c>
      <c r="AN106" t="s">
        <v>197</v>
      </c>
      <c r="AO106" t="s">
        <v>204</v>
      </c>
      <c r="AP106" t="s">
        <v>44</v>
      </c>
      <c r="AQ106" t="s">
        <v>45</v>
      </c>
      <c r="AR106" t="s">
        <v>46</v>
      </c>
    </row>
    <row r="107" spans="1:44" x14ac:dyDescent="0.2">
      <c r="A107">
        <v>107</v>
      </c>
      <c r="B107" t="s">
        <v>61</v>
      </c>
      <c r="C107" s="32">
        <v>0</v>
      </c>
      <c r="D107" s="32">
        <v>0</v>
      </c>
      <c r="E107" s="32">
        <v>0</v>
      </c>
      <c r="F107" s="32">
        <v>0</v>
      </c>
      <c r="G107" s="32">
        <v>0.29762940779320923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7.1431057870370216</v>
      </c>
      <c r="T107" s="32">
        <v>0</v>
      </c>
      <c r="U107" s="32">
        <v>0</v>
      </c>
      <c r="V107" s="32">
        <v>0</v>
      </c>
      <c r="W107" s="32">
        <v>0</v>
      </c>
      <c r="X107" s="33">
        <f>COUNTIF(C107:W107, "&gt;0")</f>
        <v>2</v>
      </c>
      <c r="Y107" s="34">
        <f>SUM(C107:W107)</f>
        <v>7.4407351948302312</v>
      </c>
      <c r="Z107" s="34">
        <f>X107/AH107</f>
        <v>0.29762940779320923</v>
      </c>
      <c r="AB107" t="s">
        <v>37</v>
      </c>
      <c r="AC107" s="41" t="s">
        <v>55</v>
      </c>
      <c r="AD107">
        <v>100</v>
      </c>
      <c r="AE107">
        <v>0</v>
      </c>
      <c r="AF107">
        <v>0</v>
      </c>
      <c r="AH107">
        <v>6.7197660836982402</v>
      </c>
      <c r="AI107">
        <v>602.61300000000006</v>
      </c>
      <c r="AJ107" s="3">
        <f t="shared" si="1"/>
        <v>602.61300000000006</v>
      </c>
      <c r="AK107" t="s">
        <v>39</v>
      </c>
      <c r="AL107" t="s">
        <v>40</v>
      </c>
      <c r="AM107" t="s">
        <v>41</v>
      </c>
      <c r="AN107" t="s">
        <v>197</v>
      </c>
      <c r="AO107" t="s">
        <v>205</v>
      </c>
      <c r="AP107" t="s">
        <v>44</v>
      </c>
      <c r="AQ107" t="s">
        <v>45</v>
      </c>
      <c r="AR107" t="s">
        <v>46</v>
      </c>
    </row>
    <row r="108" spans="1:44" x14ac:dyDescent="0.2">
      <c r="A108">
        <v>108</v>
      </c>
      <c r="B108" t="s">
        <v>63</v>
      </c>
      <c r="C108" s="32">
        <v>0</v>
      </c>
      <c r="D108" s="32">
        <v>0</v>
      </c>
      <c r="E108" s="32">
        <v>0</v>
      </c>
      <c r="F108" s="32">
        <v>0</v>
      </c>
      <c r="G108" s="32">
        <v>0.11040186149691392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32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15.897868055555604</v>
      </c>
      <c r="T108" s="32">
        <v>0</v>
      </c>
      <c r="U108" s="32">
        <v>0</v>
      </c>
      <c r="V108" s="32">
        <v>0</v>
      </c>
      <c r="W108" s="32">
        <v>0</v>
      </c>
      <c r="X108" s="33">
        <f>COUNTIF(C108:W108, "&gt;0")</f>
        <v>2</v>
      </c>
      <c r="Y108" s="34">
        <f>SUM(C108:W108)</f>
        <v>16.008269917052516</v>
      </c>
      <c r="Z108" s="34">
        <f>X108/AH108</f>
        <v>0.22080372299382783</v>
      </c>
      <c r="AB108" t="s">
        <v>37</v>
      </c>
      <c r="AC108" s="41" t="s">
        <v>55</v>
      </c>
      <c r="AD108">
        <v>100</v>
      </c>
      <c r="AE108">
        <v>0</v>
      </c>
      <c r="AF108">
        <v>0</v>
      </c>
      <c r="AH108">
        <v>9.0578182871305408</v>
      </c>
      <c r="AI108">
        <v>598.11300000000006</v>
      </c>
      <c r="AJ108" s="3">
        <f t="shared" si="1"/>
        <v>598.11300000000006</v>
      </c>
      <c r="AK108" t="s">
        <v>39</v>
      </c>
      <c r="AL108" t="s">
        <v>40</v>
      </c>
      <c r="AM108" t="s">
        <v>41</v>
      </c>
      <c r="AN108" t="s">
        <v>197</v>
      </c>
      <c r="AO108" t="s">
        <v>206</v>
      </c>
      <c r="AP108" t="s">
        <v>44</v>
      </c>
      <c r="AQ108" t="s">
        <v>45</v>
      </c>
      <c r="AR108" t="s">
        <v>46</v>
      </c>
    </row>
    <row r="109" spans="1:44" x14ac:dyDescent="0.2">
      <c r="A109">
        <v>109</v>
      </c>
      <c r="B109" t="s">
        <v>65</v>
      </c>
      <c r="C109" s="32">
        <v>0</v>
      </c>
      <c r="D109" s="32">
        <v>0</v>
      </c>
      <c r="E109" s="32">
        <v>0</v>
      </c>
      <c r="F109" s="32">
        <v>0</v>
      </c>
      <c r="G109" s="32">
        <v>0.36019106867284084</v>
      </c>
      <c r="H109" s="32">
        <v>0</v>
      </c>
      <c r="I109" s="32">
        <v>0</v>
      </c>
      <c r="J109" s="32">
        <v>0</v>
      </c>
      <c r="K109" s="32">
        <v>0</v>
      </c>
      <c r="L109" s="32">
        <v>0</v>
      </c>
      <c r="M109" s="32">
        <v>0</v>
      </c>
      <c r="N109" s="32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19.450317708333404</v>
      </c>
      <c r="T109" s="32">
        <v>0</v>
      </c>
      <c r="U109" s="32">
        <v>0</v>
      </c>
      <c r="V109" s="32">
        <v>0</v>
      </c>
      <c r="W109" s="32">
        <v>0</v>
      </c>
      <c r="X109" s="33">
        <f>COUNTIF(C109:W109, "&gt;0")</f>
        <v>2</v>
      </c>
      <c r="Y109" s="34">
        <f>SUM(C109:W109)</f>
        <v>19.810508777006245</v>
      </c>
      <c r="Z109" s="34">
        <f>X109/AH109</f>
        <v>0.18009553433642042</v>
      </c>
      <c r="AB109" t="s">
        <v>37</v>
      </c>
      <c r="AC109" s="41" t="s">
        <v>50</v>
      </c>
      <c r="AD109">
        <v>100</v>
      </c>
      <c r="AE109">
        <v>0</v>
      </c>
      <c r="AF109">
        <v>0</v>
      </c>
      <c r="AH109">
        <v>11.1052170580975</v>
      </c>
      <c r="AI109">
        <v>600.11300000000006</v>
      </c>
      <c r="AJ109" s="3">
        <f t="shared" si="1"/>
        <v>600.11300000000006</v>
      </c>
      <c r="AK109" t="s">
        <v>39</v>
      </c>
      <c r="AL109" t="s">
        <v>40</v>
      </c>
      <c r="AM109" t="s">
        <v>41</v>
      </c>
      <c r="AN109" t="s">
        <v>197</v>
      </c>
      <c r="AO109" t="s">
        <v>207</v>
      </c>
      <c r="AP109" t="s">
        <v>44</v>
      </c>
      <c r="AQ109" t="s">
        <v>45</v>
      </c>
      <c r="AR109" t="s">
        <v>46</v>
      </c>
    </row>
    <row r="110" spans="1:44" x14ac:dyDescent="0.2">
      <c r="A110">
        <v>110</v>
      </c>
      <c r="B110" t="s">
        <v>67</v>
      </c>
      <c r="C110" s="32">
        <v>0</v>
      </c>
      <c r="D110" s="32">
        <v>0</v>
      </c>
      <c r="E110" s="32">
        <v>0</v>
      </c>
      <c r="F110" s="32">
        <v>0</v>
      </c>
      <c r="G110" s="32">
        <v>0.34848941454475379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  <c r="M110" s="32">
        <v>0</v>
      </c>
      <c r="N110" s="32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18.191147439236147</v>
      </c>
      <c r="T110" s="32">
        <v>0</v>
      </c>
      <c r="U110" s="32">
        <v>0</v>
      </c>
      <c r="V110" s="32">
        <v>0</v>
      </c>
      <c r="W110" s="32">
        <v>0</v>
      </c>
      <c r="X110" s="33">
        <f>COUNTIF(C110:W110, "&gt;0")</f>
        <v>2</v>
      </c>
      <c r="Y110" s="34">
        <f>SUM(C110:W110)</f>
        <v>18.539636853780902</v>
      </c>
      <c r="Z110" s="34">
        <f>X110/AH110</f>
        <v>0.13939576581790153</v>
      </c>
      <c r="AB110" t="s">
        <v>37</v>
      </c>
      <c r="AC110" s="41" t="s">
        <v>50</v>
      </c>
      <c r="AD110">
        <v>98</v>
      </c>
      <c r="AE110">
        <v>0</v>
      </c>
      <c r="AF110">
        <v>2</v>
      </c>
      <c r="AH110">
        <v>14.3476380954977</v>
      </c>
      <c r="AI110">
        <v>599.31299999999999</v>
      </c>
      <c r="AJ110" s="3">
        <f t="shared" si="1"/>
        <v>599.31299999999999</v>
      </c>
      <c r="AK110" t="s">
        <v>39</v>
      </c>
      <c r="AL110" t="s">
        <v>40</v>
      </c>
      <c r="AM110" t="s">
        <v>41</v>
      </c>
      <c r="AN110" t="s">
        <v>197</v>
      </c>
      <c r="AO110" t="s">
        <v>208</v>
      </c>
      <c r="AP110" t="s">
        <v>44</v>
      </c>
      <c r="AQ110" t="s">
        <v>45</v>
      </c>
      <c r="AR110" t="s">
        <v>46</v>
      </c>
    </row>
    <row r="111" spans="1:44" x14ac:dyDescent="0.2">
      <c r="A111">
        <v>111</v>
      </c>
      <c r="B111" t="s">
        <v>69</v>
      </c>
      <c r="C111" s="32">
        <v>0</v>
      </c>
      <c r="D111" s="32">
        <v>0</v>
      </c>
      <c r="E111" s="32">
        <v>0</v>
      </c>
      <c r="F111" s="32">
        <v>0</v>
      </c>
      <c r="G111" s="32">
        <v>0.38904215856481794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10.115096122685266</v>
      </c>
      <c r="T111" s="32">
        <v>0</v>
      </c>
      <c r="U111" s="32">
        <v>0</v>
      </c>
      <c r="V111" s="32">
        <v>0</v>
      </c>
      <c r="W111" s="32">
        <v>0</v>
      </c>
      <c r="X111" s="33">
        <f>COUNTIF(C111:W111, "&gt;0")</f>
        <v>2</v>
      </c>
      <c r="Y111" s="34">
        <f>SUM(C111:W111)</f>
        <v>10.504138281250084</v>
      </c>
      <c r="Z111" s="34">
        <f>X111/AH111</f>
        <v>0.12968071952160598</v>
      </c>
      <c r="AB111" t="s">
        <v>37</v>
      </c>
      <c r="AC111" s="41" t="s">
        <v>55</v>
      </c>
      <c r="AD111">
        <v>98</v>
      </c>
      <c r="AE111">
        <v>0</v>
      </c>
      <c r="AF111">
        <v>2</v>
      </c>
      <c r="AH111">
        <v>15.422493084384699</v>
      </c>
      <c r="AI111">
        <v>580.91300000000001</v>
      </c>
      <c r="AJ111" s="3">
        <f t="shared" si="1"/>
        <v>580.91300000000001</v>
      </c>
      <c r="AK111" t="s">
        <v>39</v>
      </c>
      <c r="AL111" t="s">
        <v>40</v>
      </c>
      <c r="AM111" t="s">
        <v>41</v>
      </c>
      <c r="AN111" t="s">
        <v>197</v>
      </c>
      <c r="AO111" t="s">
        <v>209</v>
      </c>
      <c r="AP111" t="s">
        <v>44</v>
      </c>
      <c r="AQ111" t="s">
        <v>45</v>
      </c>
      <c r="AR111" t="s">
        <v>46</v>
      </c>
    </row>
    <row r="112" spans="1:44" x14ac:dyDescent="0.2">
      <c r="A112">
        <v>112</v>
      </c>
      <c r="B112" t="s">
        <v>71</v>
      </c>
      <c r="C112" s="32">
        <v>0</v>
      </c>
      <c r="D112" s="32">
        <v>0</v>
      </c>
      <c r="E112" s="32">
        <v>0</v>
      </c>
      <c r="F112" s="32">
        <v>0</v>
      </c>
      <c r="G112" s="32">
        <v>0.2121767795138885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32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6.9311081307870239</v>
      </c>
      <c r="T112" s="32">
        <v>0</v>
      </c>
      <c r="U112" s="32">
        <v>0</v>
      </c>
      <c r="V112" s="32">
        <v>0</v>
      </c>
      <c r="W112" s="32">
        <v>0</v>
      </c>
      <c r="X112" s="33">
        <f>COUNTIF(C112:W112, "&gt;0")</f>
        <v>2</v>
      </c>
      <c r="Y112" s="34">
        <f>SUM(C112:W112)</f>
        <v>7.1432849103009124</v>
      </c>
      <c r="Z112" s="34">
        <f>X112/AH112</f>
        <v>4.7150395447530774E-2</v>
      </c>
      <c r="AB112" t="s">
        <v>37</v>
      </c>
      <c r="AC112" s="41" t="s">
        <v>50</v>
      </c>
      <c r="AD112">
        <v>98</v>
      </c>
      <c r="AE112">
        <v>0</v>
      </c>
      <c r="AF112">
        <v>2</v>
      </c>
      <c r="AH112">
        <v>42.417459726835403</v>
      </c>
      <c r="AI112">
        <v>580.91300000000001</v>
      </c>
      <c r="AJ112" s="3">
        <f t="shared" si="1"/>
        <v>580.91300000000001</v>
      </c>
      <c r="AK112" t="s">
        <v>39</v>
      </c>
      <c r="AL112" t="s">
        <v>40</v>
      </c>
      <c r="AM112" t="s">
        <v>41</v>
      </c>
      <c r="AN112" t="s">
        <v>197</v>
      </c>
      <c r="AO112" t="s">
        <v>210</v>
      </c>
      <c r="AP112" t="s">
        <v>44</v>
      </c>
      <c r="AQ112" t="s">
        <v>45</v>
      </c>
      <c r="AR112" t="s">
        <v>46</v>
      </c>
    </row>
    <row r="113" spans="1:44" x14ac:dyDescent="0.2">
      <c r="A113">
        <v>113</v>
      </c>
      <c r="B113" t="s">
        <v>73</v>
      </c>
      <c r="C113" s="32">
        <v>0</v>
      </c>
      <c r="D113" s="32">
        <v>0</v>
      </c>
      <c r="E113" s="32">
        <v>0</v>
      </c>
      <c r="F113" s="32">
        <v>0</v>
      </c>
      <c r="G113" s="32">
        <v>0.49911363811728554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32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5.5615519675926102</v>
      </c>
      <c r="T113" s="32">
        <v>0</v>
      </c>
      <c r="U113" s="32">
        <v>0</v>
      </c>
      <c r="V113" s="32">
        <v>0</v>
      </c>
      <c r="W113" s="32">
        <v>0</v>
      </c>
      <c r="X113" s="33">
        <f>COUNTIF(C113:W113, "&gt;0")</f>
        <v>2</v>
      </c>
      <c r="Y113" s="34">
        <f>SUM(C113:W113)</f>
        <v>6.0606656057098958</v>
      </c>
      <c r="Z113" s="34">
        <f>X113/AH113</f>
        <v>0.14260389660493872</v>
      </c>
      <c r="AB113" t="s">
        <v>37</v>
      </c>
      <c r="AC113" s="41" t="s">
        <v>55</v>
      </c>
      <c r="AD113">
        <v>80</v>
      </c>
      <c r="AE113">
        <v>0</v>
      </c>
      <c r="AF113">
        <v>20</v>
      </c>
      <c r="AH113">
        <v>14.0248622065404</v>
      </c>
      <c r="AI113">
        <v>1412.0129999999999</v>
      </c>
      <c r="AJ113" s="3">
        <f t="shared" si="1"/>
        <v>1412.0129999999999</v>
      </c>
      <c r="AK113" t="s">
        <v>39</v>
      </c>
      <c r="AL113" t="s">
        <v>40</v>
      </c>
      <c r="AM113" t="s">
        <v>41</v>
      </c>
      <c r="AN113" t="s">
        <v>197</v>
      </c>
      <c r="AO113" t="s">
        <v>211</v>
      </c>
      <c r="AP113" t="s">
        <v>44</v>
      </c>
      <c r="AQ113" t="s">
        <v>45</v>
      </c>
      <c r="AR113" t="s">
        <v>46</v>
      </c>
    </row>
    <row r="114" spans="1:44" x14ac:dyDescent="0.2">
      <c r="A114">
        <v>114</v>
      </c>
      <c r="B114" t="s">
        <v>75</v>
      </c>
      <c r="C114" s="32">
        <v>0</v>
      </c>
      <c r="D114" s="32">
        <v>0</v>
      </c>
      <c r="E114" s="32">
        <v>0</v>
      </c>
      <c r="F114" s="32">
        <v>0</v>
      </c>
      <c r="G114" s="32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  <c r="N114" s="32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1.9829373456790145</v>
      </c>
      <c r="T114" s="32">
        <v>0</v>
      </c>
      <c r="U114" s="32">
        <v>0</v>
      </c>
      <c r="V114" s="32">
        <v>0</v>
      </c>
      <c r="W114" s="32">
        <v>0</v>
      </c>
      <c r="X114" s="33">
        <f>COUNTIF(C114:W114, "&gt;0")</f>
        <v>1</v>
      </c>
      <c r="Y114" s="34">
        <f>SUM(C114:W114)</f>
        <v>1.9829373456790145</v>
      </c>
      <c r="Z114" s="34">
        <f>X114/AH114</f>
        <v>3.8133410493827201E-2</v>
      </c>
      <c r="AB114" t="s">
        <v>37</v>
      </c>
      <c r="AC114" s="41" t="s">
        <v>55</v>
      </c>
      <c r="AD114">
        <v>85</v>
      </c>
      <c r="AE114">
        <v>0</v>
      </c>
      <c r="AF114">
        <v>15</v>
      </c>
      <c r="AH114">
        <v>26.223723161658299</v>
      </c>
      <c r="AI114">
        <v>1397.3130000000001</v>
      </c>
      <c r="AJ114" s="3">
        <f t="shared" si="1"/>
        <v>1397.3130000000001</v>
      </c>
      <c r="AK114" t="s">
        <v>39</v>
      </c>
      <c r="AL114" t="s">
        <v>40</v>
      </c>
      <c r="AM114" t="s">
        <v>41</v>
      </c>
      <c r="AN114" t="s">
        <v>197</v>
      </c>
      <c r="AO114" t="s">
        <v>212</v>
      </c>
      <c r="AP114" t="s">
        <v>44</v>
      </c>
      <c r="AQ114" t="s">
        <v>45</v>
      </c>
      <c r="AR114" t="s">
        <v>46</v>
      </c>
    </row>
    <row r="115" spans="1:44" x14ac:dyDescent="0.2">
      <c r="A115">
        <v>115</v>
      </c>
      <c r="B115" t="s">
        <v>77</v>
      </c>
      <c r="C115" s="32">
        <v>0</v>
      </c>
      <c r="D115" s="32">
        <v>5.8202787422839318E-2</v>
      </c>
      <c r="E115" s="32">
        <v>0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2">
        <v>0</v>
      </c>
      <c r="Q115" s="32">
        <v>0</v>
      </c>
      <c r="R115" s="32">
        <v>0</v>
      </c>
      <c r="S115" s="32">
        <v>2.2117059220678943</v>
      </c>
      <c r="T115" s="32">
        <v>0</v>
      </c>
      <c r="U115" s="32">
        <v>0</v>
      </c>
      <c r="V115" s="32">
        <v>0</v>
      </c>
      <c r="W115" s="32">
        <v>0</v>
      </c>
      <c r="X115" s="33">
        <f>COUNTIF(C115:W115, "&gt;0")</f>
        <v>2</v>
      </c>
      <c r="Y115" s="34">
        <f>SUM(C115:W115)</f>
        <v>2.2699087094907338</v>
      </c>
      <c r="Z115" s="34">
        <f>X115/AH115</f>
        <v>0.11640557484567864</v>
      </c>
      <c r="AB115" t="s">
        <v>37</v>
      </c>
      <c r="AC115" s="41" t="s">
        <v>55</v>
      </c>
      <c r="AD115">
        <v>95</v>
      </c>
      <c r="AE115">
        <v>0</v>
      </c>
      <c r="AF115">
        <v>5</v>
      </c>
      <c r="AH115">
        <v>17.181307704991301</v>
      </c>
      <c r="AI115">
        <v>1390.5129999999999</v>
      </c>
      <c r="AJ115" s="3">
        <f t="shared" si="1"/>
        <v>1390.5129999999999</v>
      </c>
      <c r="AK115" t="s">
        <v>39</v>
      </c>
      <c r="AL115" t="s">
        <v>40</v>
      </c>
      <c r="AM115" t="s">
        <v>41</v>
      </c>
      <c r="AN115" t="s">
        <v>197</v>
      </c>
      <c r="AO115" t="s">
        <v>213</v>
      </c>
      <c r="AP115" t="s">
        <v>44</v>
      </c>
      <c r="AQ115" t="s">
        <v>45</v>
      </c>
      <c r="AR115" t="s">
        <v>46</v>
      </c>
    </row>
    <row r="116" spans="1:44" x14ac:dyDescent="0.2">
      <c r="A116">
        <v>116</v>
      </c>
      <c r="B116" t="s">
        <v>79</v>
      </c>
      <c r="C116" s="32">
        <v>0</v>
      </c>
      <c r="D116" s="32">
        <v>0</v>
      </c>
      <c r="E116" s="32">
        <v>0</v>
      </c>
      <c r="F116" s="32">
        <v>0</v>
      </c>
      <c r="G116" s="32">
        <v>1.5228461805555547</v>
      </c>
      <c r="H116" s="32">
        <v>0</v>
      </c>
      <c r="I116" s="32">
        <v>0</v>
      </c>
      <c r="J116" s="32">
        <v>0</v>
      </c>
      <c r="K116" s="32">
        <v>0</v>
      </c>
      <c r="L116" s="32">
        <v>0</v>
      </c>
      <c r="M116" s="32">
        <v>0</v>
      </c>
      <c r="N116" s="32">
        <v>0</v>
      </c>
      <c r="O116" s="32">
        <v>0</v>
      </c>
      <c r="P116" s="32">
        <v>0</v>
      </c>
      <c r="Q116" s="32">
        <v>0</v>
      </c>
      <c r="R116" s="32">
        <v>0</v>
      </c>
      <c r="S116" s="32">
        <v>2.0939134982638876</v>
      </c>
      <c r="T116" s="32">
        <v>0</v>
      </c>
      <c r="U116" s="32">
        <v>0</v>
      </c>
      <c r="V116" s="32">
        <v>0</v>
      </c>
      <c r="W116" s="32">
        <v>0.19035577256944433</v>
      </c>
      <c r="X116" s="33">
        <f>COUNTIF(C116:W116, "&gt;0")</f>
        <v>3</v>
      </c>
      <c r="Y116" s="34">
        <f>SUM(C116:W116)</f>
        <v>3.8071154513888867</v>
      </c>
      <c r="Z116" s="34">
        <f>X116/AH116</f>
        <v>0.57106731770833297</v>
      </c>
      <c r="AB116" t="s">
        <v>37</v>
      </c>
      <c r="AC116" s="41" t="s">
        <v>55</v>
      </c>
      <c r="AD116">
        <v>70</v>
      </c>
      <c r="AE116">
        <v>0</v>
      </c>
      <c r="AF116">
        <v>30</v>
      </c>
      <c r="AH116">
        <v>5.2533211181456902</v>
      </c>
      <c r="AI116">
        <v>1343.913</v>
      </c>
      <c r="AJ116" s="3">
        <f t="shared" si="1"/>
        <v>1343.913</v>
      </c>
      <c r="AK116" t="s">
        <v>39</v>
      </c>
      <c r="AL116" t="s">
        <v>40</v>
      </c>
      <c r="AM116" t="s">
        <v>41</v>
      </c>
      <c r="AN116" t="s">
        <v>197</v>
      </c>
      <c r="AO116" t="s">
        <v>214</v>
      </c>
      <c r="AP116" t="s">
        <v>44</v>
      </c>
      <c r="AQ116" t="s">
        <v>45</v>
      </c>
      <c r="AR116" t="s">
        <v>46</v>
      </c>
    </row>
    <row r="117" spans="1:44" x14ac:dyDescent="0.2">
      <c r="A117">
        <v>117</v>
      </c>
      <c r="B117" t="s">
        <v>81</v>
      </c>
      <c r="C117" s="32">
        <v>0</v>
      </c>
      <c r="D117" s="32">
        <v>8.7143634259259473E-2</v>
      </c>
      <c r="E117" s="32">
        <v>0</v>
      </c>
      <c r="F117" s="32">
        <v>0</v>
      </c>
      <c r="G117" s="32">
        <v>0.20333514660493879</v>
      </c>
      <c r="H117" s="32">
        <v>0</v>
      </c>
      <c r="I117" s="32">
        <v>0</v>
      </c>
      <c r="J117" s="32">
        <v>0</v>
      </c>
      <c r="K117" s="32">
        <v>0</v>
      </c>
      <c r="L117" s="32">
        <v>0</v>
      </c>
      <c r="M117" s="32">
        <v>0</v>
      </c>
      <c r="N117" s="32">
        <v>0</v>
      </c>
      <c r="O117" s="32">
        <v>0</v>
      </c>
      <c r="P117" s="32">
        <v>0</v>
      </c>
      <c r="Q117" s="32">
        <v>0</v>
      </c>
      <c r="R117" s="32">
        <v>0</v>
      </c>
      <c r="S117" s="32">
        <v>3.3114581018518603</v>
      </c>
      <c r="T117" s="32">
        <v>0</v>
      </c>
      <c r="U117" s="32">
        <v>0</v>
      </c>
      <c r="V117" s="32">
        <v>0</v>
      </c>
      <c r="W117" s="32">
        <v>2.9047878086419825E-2</v>
      </c>
      <c r="X117" s="33">
        <f>COUNTIF(C117:W117, "&gt;0")</f>
        <v>4</v>
      </c>
      <c r="Y117" s="34">
        <f>SUM(C117:W117)</f>
        <v>3.6309847608024786</v>
      </c>
      <c r="Z117" s="34">
        <f>X117/AH117</f>
        <v>0.1161915123456793</v>
      </c>
      <c r="AB117" t="s">
        <v>37</v>
      </c>
      <c r="AC117" s="41" t="s">
        <v>55</v>
      </c>
      <c r="AD117">
        <v>80</v>
      </c>
      <c r="AE117">
        <v>0</v>
      </c>
      <c r="AF117">
        <v>20</v>
      </c>
      <c r="AH117">
        <v>34.425922507142097</v>
      </c>
      <c r="AI117">
        <v>1330.0129999999999</v>
      </c>
      <c r="AJ117" s="3">
        <f t="shared" si="1"/>
        <v>1330.0129999999999</v>
      </c>
      <c r="AK117" t="s">
        <v>39</v>
      </c>
      <c r="AL117" t="s">
        <v>40</v>
      </c>
      <c r="AM117" t="s">
        <v>41</v>
      </c>
      <c r="AN117" t="s">
        <v>197</v>
      </c>
      <c r="AO117" t="s">
        <v>215</v>
      </c>
      <c r="AP117" t="s">
        <v>44</v>
      </c>
      <c r="AQ117" t="s">
        <v>45</v>
      </c>
      <c r="AR117" t="s">
        <v>46</v>
      </c>
    </row>
    <row r="118" spans="1:44" x14ac:dyDescent="0.2">
      <c r="A118">
        <v>118</v>
      </c>
      <c r="B118" t="s">
        <v>83</v>
      </c>
      <c r="C118" s="32">
        <v>0</v>
      </c>
      <c r="D118" s="32">
        <v>0.14278157793209881</v>
      </c>
      <c r="E118" s="32">
        <v>0</v>
      </c>
      <c r="F118" s="32">
        <v>0</v>
      </c>
      <c r="G118" s="32">
        <v>1.1422526234567905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32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5.996826273148149</v>
      </c>
      <c r="T118" s="32">
        <v>0</v>
      </c>
      <c r="U118" s="32">
        <v>0</v>
      </c>
      <c r="V118" s="32">
        <v>0</v>
      </c>
      <c r="W118" s="32">
        <v>0</v>
      </c>
      <c r="X118" s="33">
        <f>COUNTIF(C118:W118, "&gt;0")</f>
        <v>3</v>
      </c>
      <c r="Y118" s="34">
        <f>SUM(C118:W118)</f>
        <v>7.2818604745370381</v>
      </c>
      <c r="Z118" s="34">
        <f>X118/AH118</f>
        <v>0.4283447337962964</v>
      </c>
      <c r="AB118" t="s">
        <v>37</v>
      </c>
      <c r="AC118" s="41" t="s">
        <v>55</v>
      </c>
      <c r="AD118">
        <v>70</v>
      </c>
      <c r="AE118">
        <v>0</v>
      </c>
      <c r="AF118">
        <v>30</v>
      </c>
      <c r="AH118">
        <v>7.0037046409135497</v>
      </c>
      <c r="AI118">
        <v>1322.413</v>
      </c>
      <c r="AJ118" s="3">
        <f t="shared" si="1"/>
        <v>1322.413</v>
      </c>
      <c r="AK118" t="s">
        <v>39</v>
      </c>
      <c r="AL118" t="s">
        <v>40</v>
      </c>
      <c r="AM118" t="s">
        <v>41</v>
      </c>
      <c r="AN118" t="s">
        <v>197</v>
      </c>
      <c r="AO118" t="s">
        <v>216</v>
      </c>
      <c r="AP118" t="s">
        <v>44</v>
      </c>
      <c r="AQ118" t="s">
        <v>45</v>
      </c>
      <c r="AR118" t="s">
        <v>46</v>
      </c>
    </row>
    <row r="119" spans="1:44" x14ac:dyDescent="0.2">
      <c r="A119">
        <v>119</v>
      </c>
      <c r="B119" t="s">
        <v>85</v>
      </c>
      <c r="C119" s="32">
        <v>0</v>
      </c>
      <c r="D119" s="32">
        <v>0.21273985339506188</v>
      </c>
      <c r="E119" s="32">
        <v>0</v>
      </c>
      <c r="F119" s="32">
        <v>0</v>
      </c>
      <c r="G119" s="32">
        <v>0.21273985339506188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>
        <v>0</v>
      </c>
      <c r="N119" s="32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2.9783579475308666</v>
      </c>
      <c r="T119" s="32">
        <v>0</v>
      </c>
      <c r="U119" s="32">
        <v>0</v>
      </c>
      <c r="V119" s="32">
        <v>0</v>
      </c>
      <c r="W119" s="32">
        <v>0</v>
      </c>
      <c r="X119" s="33">
        <f>COUNTIF(C119:W119, "&gt;0")</f>
        <v>3</v>
      </c>
      <c r="Y119" s="34">
        <f>SUM(C119:W119)</f>
        <v>3.4038376543209905</v>
      </c>
      <c r="Z119" s="34">
        <f>X119/AH119</f>
        <v>0.31910978009259283</v>
      </c>
      <c r="AB119" t="s">
        <v>37</v>
      </c>
      <c r="AC119" s="41" t="s">
        <v>55</v>
      </c>
      <c r="AD119">
        <v>85</v>
      </c>
      <c r="AE119">
        <v>0</v>
      </c>
      <c r="AF119">
        <v>15</v>
      </c>
      <c r="AH119">
        <v>9.4011534185179801</v>
      </c>
      <c r="AI119">
        <v>1284.6130000000001</v>
      </c>
      <c r="AJ119" s="3">
        <f t="shared" si="1"/>
        <v>1284.6130000000001</v>
      </c>
      <c r="AK119" t="s">
        <v>39</v>
      </c>
      <c r="AL119" t="s">
        <v>40</v>
      </c>
      <c r="AM119" t="s">
        <v>41</v>
      </c>
      <c r="AN119" t="s">
        <v>197</v>
      </c>
      <c r="AO119" t="s">
        <v>217</v>
      </c>
      <c r="AP119" t="s">
        <v>44</v>
      </c>
      <c r="AQ119" t="s">
        <v>45</v>
      </c>
      <c r="AR119" t="s">
        <v>46</v>
      </c>
    </row>
    <row r="120" spans="1:44" x14ac:dyDescent="0.2">
      <c r="A120">
        <v>120</v>
      </c>
      <c r="B120" t="s">
        <v>87</v>
      </c>
      <c r="C120" s="32">
        <v>0</v>
      </c>
      <c r="D120" s="32">
        <v>0.13563368055555555</v>
      </c>
      <c r="E120" s="32">
        <v>0</v>
      </c>
      <c r="F120" s="32">
        <v>6.7816840277777776E-2</v>
      </c>
      <c r="G120" s="32">
        <v>0.13563368055555555</v>
      </c>
      <c r="H120" s="32">
        <v>0</v>
      </c>
      <c r="I120" s="32">
        <v>0</v>
      </c>
      <c r="J120" s="32">
        <v>0</v>
      </c>
      <c r="K120" s="32">
        <v>0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0.40690104166666669</v>
      </c>
      <c r="T120" s="32">
        <v>0</v>
      </c>
      <c r="U120" s="32">
        <v>0</v>
      </c>
      <c r="V120" s="32">
        <v>0</v>
      </c>
      <c r="W120" s="32">
        <v>0</v>
      </c>
      <c r="X120" s="33">
        <f>COUNTIF(C120:W120, "&gt;0")</f>
        <v>4</v>
      </c>
      <c r="Y120" s="34">
        <f>SUM(C120:W120)</f>
        <v>0.74598524305555558</v>
      </c>
      <c r="Z120" s="34">
        <f>X120/AH120</f>
        <v>0.2712673611111111</v>
      </c>
      <c r="AB120" t="s">
        <v>37</v>
      </c>
      <c r="AC120" s="41" t="s">
        <v>55</v>
      </c>
      <c r="AD120">
        <v>90</v>
      </c>
      <c r="AE120">
        <v>0</v>
      </c>
      <c r="AF120">
        <v>10</v>
      </c>
      <c r="AH120">
        <v>14.7456</v>
      </c>
      <c r="AI120">
        <v>1282.413</v>
      </c>
      <c r="AJ120" s="3">
        <f t="shared" si="1"/>
        <v>1282.413</v>
      </c>
      <c r="AK120" t="s">
        <v>39</v>
      </c>
      <c r="AL120" t="s">
        <v>40</v>
      </c>
      <c r="AM120" t="s">
        <v>41</v>
      </c>
      <c r="AN120" t="s">
        <v>197</v>
      </c>
      <c r="AO120" t="s">
        <v>218</v>
      </c>
      <c r="AP120" t="s">
        <v>44</v>
      </c>
      <c r="AQ120" t="s">
        <v>45</v>
      </c>
      <c r="AR120" t="s">
        <v>46</v>
      </c>
    </row>
    <row r="121" spans="1:44" x14ac:dyDescent="0.2">
      <c r="A121">
        <v>121</v>
      </c>
      <c r="B121" t="s">
        <v>89</v>
      </c>
      <c r="C121" s="32">
        <v>0</v>
      </c>
      <c r="D121" s="32">
        <v>8.2100988618827558E-2</v>
      </c>
      <c r="E121" s="32">
        <v>0</v>
      </c>
      <c r="F121" s="32">
        <v>0</v>
      </c>
      <c r="G121" s="32">
        <v>0.24630296585648268</v>
      </c>
      <c r="H121" s="32">
        <v>0</v>
      </c>
      <c r="I121" s="32">
        <v>0</v>
      </c>
      <c r="J121" s="32">
        <v>0</v>
      </c>
      <c r="K121" s="32">
        <v>0</v>
      </c>
      <c r="L121" s="32">
        <v>0</v>
      </c>
      <c r="M121" s="32">
        <v>0</v>
      </c>
      <c r="N121" s="32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1.3136158179012409</v>
      </c>
      <c r="T121" s="32">
        <v>0</v>
      </c>
      <c r="U121" s="32">
        <v>0</v>
      </c>
      <c r="V121" s="32">
        <v>0</v>
      </c>
      <c r="W121" s="32">
        <v>0</v>
      </c>
      <c r="X121" s="33">
        <f>COUNTIF(C121:W121, "&gt;0")</f>
        <v>3</v>
      </c>
      <c r="Y121" s="34">
        <f>SUM(C121:W121)</f>
        <v>1.6420197723765511</v>
      </c>
      <c r="Z121" s="34">
        <f>X121/AH121</f>
        <v>0.24630296585648268</v>
      </c>
      <c r="AB121" t="s">
        <v>37</v>
      </c>
      <c r="AC121" s="41" t="s">
        <v>55</v>
      </c>
      <c r="AD121">
        <v>95</v>
      </c>
      <c r="AE121">
        <v>0</v>
      </c>
      <c r="AF121">
        <v>5</v>
      </c>
      <c r="AH121">
        <v>12.180121297232199</v>
      </c>
      <c r="AI121">
        <v>1268.8130000000001</v>
      </c>
      <c r="AJ121" s="3">
        <f t="shared" si="1"/>
        <v>1268.8130000000001</v>
      </c>
      <c r="AK121" t="s">
        <v>39</v>
      </c>
      <c r="AL121" t="s">
        <v>40</v>
      </c>
      <c r="AM121" t="s">
        <v>41</v>
      </c>
      <c r="AN121" t="s">
        <v>197</v>
      </c>
      <c r="AO121" t="s">
        <v>219</v>
      </c>
      <c r="AP121" t="s">
        <v>44</v>
      </c>
      <c r="AQ121" t="s">
        <v>45</v>
      </c>
      <c r="AR121" t="s">
        <v>46</v>
      </c>
    </row>
    <row r="122" spans="1:44" x14ac:dyDescent="0.2">
      <c r="A122">
        <v>122</v>
      </c>
      <c r="B122" t="s">
        <v>91</v>
      </c>
      <c r="C122" s="32">
        <v>0</v>
      </c>
      <c r="D122" s="32">
        <v>0.30677346161265434</v>
      </c>
      <c r="E122" s="32">
        <v>0</v>
      </c>
      <c r="F122" s="32">
        <v>0.30677346161265434</v>
      </c>
      <c r="G122" s="32">
        <v>0.92032038483796308</v>
      </c>
      <c r="H122" s="32">
        <v>0</v>
      </c>
      <c r="I122" s="32">
        <v>0</v>
      </c>
      <c r="J122" s="32">
        <v>0</v>
      </c>
      <c r="K122" s="32">
        <v>0</v>
      </c>
      <c r="L122" s="32">
        <v>0</v>
      </c>
      <c r="M122" s="32">
        <v>0</v>
      </c>
      <c r="N122" s="32">
        <v>0</v>
      </c>
      <c r="O122" s="32">
        <v>0</v>
      </c>
      <c r="P122" s="32">
        <v>0</v>
      </c>
      <c r="Q122" s="32">
        <v>0</v>
      </c>
      <c r="R122" s="32">
        <v>0</v>
      </c>
      <c r="S122" s="32">
        <v>12.577711926118829</v>
      </c>
      <c r="T122" s="32">
        <v>0</v>
      </c>
      <c r="U122" s="32">
        <v>0</v>
      </c>
      <c r="V122" s="32">
        <v>0</v>
      </c>
      <c r="W122" s="32">
        <v>0.30677346161265434</v>
      </c>
      <c r="X122" s="33">
        <f>COUNTIF(C122:W122, "&gt;0")</f>
        <v>5</v>
      </c>
      <c r="Y122" s="34">
        <f>SUM(C122:W122)</f>
        <v>14.418352695794754</v>
      </c>
      <c r="Z122" s="34">
        <f>X122/AH122</f>
        <v>1.5338673080632719</v>
      </c>
      <c r="AB122" t="s">
        <v>37</v>
      </c>
      <c r="AC122" s="41" t="s">
        <v>55</v>
      </c>
      <c r="AD122">
        <v>95</v>
      </c>
      <c r="AE122">
        <v>0</v>
      </c>
      <c r="AF122">
        <v>5</v>
      </c>
      <c r="AH122">
        <v>3.25973438100928</v>
      </c>
      <c r="AI122">
        <v>1255.713</v>
      </c>
      <c r="AJ122" s="3">
        <f t="shared" si="1"/>
        <v>1255.713</v>
      </c>
      <c r="AK122" t="s">
        <v>39</v>
      </c>
      <c r="AL122" t="s">
        <v>40</v>
      </c>
      <c r="AM122" t="s">
        <v>41</v>
      </c>
      <c r="AN122" t="s">
        <v>197</v>
      </c>
      <c r="AO122" t="s">
        <v>220</v>
      </c>
      <c r="AP122" t="s">
        <v>44</v>
      </c>
      <c r="AQ122" t="s">
        <v>45</v>
      </c>
      <c r="AR122" t="s">
        <v>46</v>
      </c>
    </row>
    <row r="123" spans="1:44" x14ac:dyDescent="0.2">
      <c r="A123">
        <v>123</v>
      </c>
      <c r="B123" t="s">
        <v>93</v>
      </c>
      <c r="C123" s="32">
        <v>0</v>
      </c>
      <c r="D123" s="32">
        <v>0</v>
      </c>
      <c r="E123" s="32">
        <v>0</v>
      </c>
      <c r="F123" s="32">
        <v>0</v>
      </c>
      <c r="G123" s="32">
        <v>1.2111341724537037</v>
      </c>
      <c r="H123" s="32">
        <v>0</v>
      </c>
      <c r="I123" s="32">
        <v>0.20185569540895063</v>
      </c>
      <c r="J123" s="32">
        <v>0</v>
      </c>
      <c r="K123" s="32">
        <v>0</v>
      </c>
      <c r="L123" s="32">
        <v>0</v>
      </c>
      <c r="M123" s="32">
        <v>0</v>
      </c>
      <c r="N123" s="32">
        <v>0</v>
      </c>
      <c r="O123" s="32">
        <v>0</v>
      </c>
      <c r="P123" s="32">
        <v>0</v>
      </c>
      <c r="Q123" s="32">
        <v>0</v>
      </c>
      <c r="R123" s="32">
        <v>0</v>
      </c>
      <c r="S123" s="32">
        <v>2.4222683449074074</v>
      </c>
      <c r="T123" s="32">
        <v>0</v>
      </c>
      <c r="U123" s="32">
        <v>0</v>
      </c>
      <c r="V123" s="32">
        <v>0</v>
      </c>
      <c r="W123" s="32">
        <v>0</v>
      </c>
      <c r="X123" s="33">
        <f>COUNTIF(C123:W123, "&gt;0")</f>
        <v>3</v>
      </c>
      <c r="Y123" s="34">
        <f>SUM(C123:W123)</f>
        <v>3.8352582127700616</v>
      </c>
      <c r="Z123" s="34">
        <f>X123/AH123</f>
        <v>0.60556708622685185</v>
      </c>
      <c r="AB123" t="s">
        <v>37</v>
      </c>
      <c r="AC123" s="41" t="s">
        <v>55</v>
      </c>
      <c r="AD123">
        <v>75</v>
      </c>
      <c r="AE123">
        <v>0</v>
      </c>
      <c r="AF123">
        <v>25</v>
      </c>
      <c r="AH123">
        <v>4.9540341082476997</v>
      </c>
      <c r="AI123">
        <v>1218.8130000000001</v>
      </c>
      <c r="AJ123" s="3">
        <f t="shared" si="1"/>
        <v>1218.8130000000001</v>
      </c>
      <c r="AK123" t="s">
        <v>39</v>
      </c>
      <c r="AL123" t="s">
        <v>40</v>
      </c>
      <c r="AM123" t="s">
        <v>41</v>
      </c>
      <c r="AN123" t="s">
        <v>197</v>
      </c>
      <c r="AO123" t="s">
        <v>221</v>
      </c>
      <c r="AP123" t="s">
        <v>44</v>
      </c>
      <c r="AQ123" t="s">
        <v>45</v>
      </c>
      <c r="AR123" t="s">
        <v>46</v>
      </c>
    </row>
    <row r="124" spans="1:44" x14ac:dyDescent="0.2">
      <c r="A124">
        <v>124</v>
      </c>
      <c r="B124" t="s">
        <v>95</v>
      </c>
      <c r="C124" s="32">
        <v>0</v>
      </c>
      <c r="D124" s="32">
        <v>0</v>
      </c>
      <c r="E124" s="32">
        <v>0</v>
      </c>
      <c r="F124" s="32">
        <v>0</v>
      </c>
      <c r="G124" s="32">
        <v>2.4880520447531036</v>
      </c>
      <c r="H124" s="32">
        <v>0</v>
      </c>
      <c r="I124" s="32">
        <v>0</v>
      </c>
      <c r="J124" s="32">
        <v>0</v>
      </c>
      <c r="K124" s="32">
        <v>0</v>
      </c>
      <c r="L124" s="32">
        <v>0</v>
      </c>
      <c r="M124" s="32">
        <v>0</v>
      </c>
      <c r="N124" s="32">
        <v>0</v>
      </c>
      <c r="O124" s="32">
        <v>0</v>
      </c>
      <c r="P124" s="32">
        <v>0</v>
      </c>
      <c r="Q124" s="32">
        <v>0</v>
      </c>
      <c r="R124" s="32">
        <v>0</v>
      </c>
      <c r="S124" s="32">
        <v>8.0861691454475864</v>
      </c>
      <c r="T124" s="32">
        <v>0</v>
      </c>
      <c r="U124" s="32">
        <v>0</v>
      </c>
      <c r="V124" s="32">
        <v>0</v>
      </c>
      <c r="W124" s="32">
        <v>0</v>
      </c>
      <c r="X124" s="33">
        <f>COUNTIF(C124:W124, "&gt;0")</f>
        <v>2</v>
      </c>
      <c r="Y124" s="34">
        <f>SUM(C124:W124)</f>
        <v>10.57422119020069</v>
      </c>
      <c r="Z124" s="34">
        <f>X124/AH124</f>
        <v>1.2440260223765518</v>
      </c>
      <c r="AB124" t="s">
        <v>37</v>
      </c>
      <c r="AC124" s="41" t="s">
        <v>55</v>
      </c>
      <c r="AD124">
        <v>30</v>
      </c>
      <c r="AE124">
        <v>20</v>
      </c>
      <c r="AF124">
        <v>50</v>
      </c>
      <c r="AH124">
        <v>1.60768341178206</v>
      </c>
      <c r="AI124">
        <v>1220.913</v>
      </c>
      <c r="AJ124" s="3">
        <f t="shared" si="1"/>
        <v>1220.913</v>
      </c>
      <c r="AK124" t="s">
        <v>39</v>
      </c>
      <c r="AL124" t="s">
        <v>40</v>
      </c>
      <c r="AM124" t="s">
        <v>41</v>
      </c>
      <c r="AN124" t="s">
        <v>197</v>
      </c>
      <c r="AO124" t="s">
        <v>222</v>
      </c>
      <c r="AP124" t="s">
        <v>44</v>
      </c>
      <c r="AQ124" t="s">
        <v>45</v>
      </c>
      <c r="AR124" t="s">
        <v>46</v>
      </c>
    </row>
    <row r="125" spans="1:44" x14ac:dyDescent="0.2">
      <c r="A125">
        <v>125</v>
      </c>
      <c r="B125" t="s">
        <v>97</v>
      </c>
      <c r="C125" s="32">
        <v>0</v>
      </c>
      <c r="D125" s="32">
        <v>0</v>
      </c>
      <c r="E125" s="32">
        <v>0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32">
        <v>0</v>
      </c>
      <c r="L125" s="32">
        <v>0</v>
      </c>
      <c r="M125" s="32">
        <v>0</v>
      </c>
      <c r="N125" s="32">
        <v>0</v>
      </c>
      <c r="O125" s="32">
        <v>0</v>
      </c>
      <c r="P125" s="32">
        <v>0</v>
      </c>
      <c r="Q125" s="32">
        <v>0</v>
      </c>
      <c r="R125" s="32">
        <v>0</v>
      </c>
      <c r="S125" s="32">
        <v>1.0510115499614237</v>
      </c>
      <c r="T125" s="32">
        <v>0</v>
      </c>
      <c r="U125" s="32">
        <v>0</v>
      </c>
      <c r="V125" s="32">
        <v>0</v>
      </c>
      <c r="W125" s="32">
        <v>0.30028901427469246</v>
      </c>
      <c r="X125" s="33">
        <f>COUNTIF(C125:W125, "&gt;0")</f>
        <v>2</v>
      </c>
      <c r="Y125" s="34">
        <f>SUM(C125:W125)</f>
        <v>1.3513005642361162</v>
      </c>
      <c r="Z125" s="34">
        <f>X125/AH125</f>
        <v>0.30028901427469246</v>
      </c>
      <c r="AB125" t="s">
        <v>37</v>
      </c>
      <c r="AC125" s="41" t="s">
        <v>55</v>
      </c>
      <c r="AD125">
        <v>45</v>
      </c>
      <c r="AE125">
        <v>0</v>
      </c>
      <c r="AF125">
        <v>55</v>
      </c>
      <c r="AH125">
        <v>6.6602503086259404</v>
      </c>
      <c r="AI125">
        <v>1203.0129999999999</v>
      </c>
      <c r="AJ125" s="3">
        <f t="shared" si="1"/>
        <v>1203.0129999999999</v>
      </c>
      <c r="AK125" t="s">
        <v>39</v>
      </c>
      <c r="AL125" t="s">
        <v>40</v>
      </c>
      <c r="AM125" t="s">
        <v>41</v>
      </c>
      <c r="AN125" t="s">
        <v>197</v>
      </c>
      <c r="AO125" t="s">
        <v>223</v>
      </c>
      <c r="AP125" t="s">
        <v>44</v>
      </c>
      <c r="AQ125" t="s">
        <v>45</v>
      </c>
      <c r="AR125" t="s">
        <v>46</v>
      </c>
    </row>
    <row r="126" spans="1:44" x14ac:dyDescent="0.2">
      <c r="A126">
        <v>126</v>
      </c>
      <c r="B126" t="s">
        <v>99</v>
      </c>
      <c r="C126" s="32">
        <v>0</v>
      </c>
      <c r="D126" s="32">
        <v>0.14299192226080257</v>
      </c>
      <c r="E126" s="32">
        <v>0</v>
      </c>
      <c r="F126" s="32">
        <v>0</v>
      </c>
      <c r="G126" s="32">
        <v>0.28598384452160514</v>
      </c>
      <c r="H126" s="32">
        <v>0</v>
      </c>
      <c r="I126" s="32">
        <v>0</v>
      </c>
      <c r="J126" s="32">
        <v>0</v>
      </c>
      <c r="K126" s="32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1.0009434558256181</v>
      </c>
      <c r="T126" s="32">
        <v>0</v>
      </c>
      <c r="U126" s="32">
        <v>0</v>
      </c>
      <c r="V126" s="32">
        <v>0</v>
      </c>
      <c r="W126" s="32">
        <v>0</v>
      </c>
      <c r="X126" s="33">
        <f>COUNTIF(C126:W126, "&gt;0")</f>
        <v>3</v>
      </c>
      <c r="Y126" s="34">
        <f>SUM(C126:W126)</f>
        <v>1.4299192226080257</v>
      </c>
      <c r="Z126" s="34">
        <f>X126/AH126</f>
        <v>0.42897576678240773</v>
      </c>
      <c r="AB126" t="s">
        <v>37</v>
      </c>
      <c r="AC126" s="41" t="s">
        <v>55</v>
      </c>
      <c r="AD126">
        <v>85</v>
      </c>
      <c r="AE126">
        <v>0</v>
      </c>
      <c r="AF126">
        <v>15</v>
      </c>
      <c r="AH126">
        <v>6.99340203411003</v>
      </c>
      <c r="AI126">
        <v>1200.0129999999999</v>
      </c>
      <c r="AJ126" s="3">
        <f t="shared" si="1"/>
        <v>1200.0129999999999</v>
      </c>
      <c r="AK126" t="s">
        <v>39</v>
      </c>
      <c r="AL126" t="s">
        <v>40</v>
      </c>
      <c r="AM126" t="s">
        <v>41</v>
      </c>
      <c r="AN126" t="s">
        <v>197</v>
      </c>
      <c r="AO126" t="s">
        <v>224</v>
      </c>
      <c r="AP126" t="s">
        <v>44</v>
      </c>
      <c r="AQ126" t="s">
        <v>45</v>
      </c>
      <c r="AR126" t="s">
        <v>46</v>
      </c>
    </row>
    <row r="127" spans="1:44" x14ac:dyDescent="0.2">
      <c r="A127">
        <v>127</v>
      </c>
      <c r="B127" t="s">
        <v>101</v>
      </c>
      <c r="C127" s="32">
        <v>0</v>
      </c>
      <c r="D127" s="32">
        <v>0</v>
      </c>
      <c r="E127" s="32">
        <v>0</v>
      </c>
      <c r="F127" s="32">
        <v>0</v>
      </c>
      <c r="G127" s="32">
        <v>0.53850708912037104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32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0.80776063368055651</v>
      </c>
      <c r="T127" s="32">
        <v>0</v>
      </c>
      <c r="U127" s="32">
        <v>0</v>
      </c>
      <c r="V127" s="32">
        <v>0</v>
      </c>
      <c r="W127" s="32">
        <v>0</v>
      </c>
      <c r="X127" s="33">
        <f>COUNTIF(C127:W127, "&gt;0")</f>
        <v>2</v>
      </c>
      <c r="Y127" s="34">
        <f>SUM(C127:W127)</f>
        <v>1.3462677228009277</v>
      </c>
      <c r="Z127" s="34">
        <f>X127/AH127</f>
        <v>0.17950236304012368</v>
      </c>
      <c r="AB127" t="s">
        <v>37</v>
      </c>
      <c r="AC127" s="41" t="s">
        <v>55</v>
      </c>
      <c r="AD127">
        <v>80</v>
      </c>
      <c r="AE127">
        <v>0</v>
      </c>
      <c r="AF127">
        <v>20</v>
      </c>
      <c r="AH127">
        <v>11.1419146028342</v>
      </c>
      <c r="AI127">
        <v>1161.8130000000001</v>
      </c>
      <c r="AJ127" s="3">
        <f t="shared" si="1"/>
        <v>1161.8130000000001</v>
      </c>
      <c r="AK127" t="s">
        <v>39</v>
      </c>
      <c r="AL127" t="s">
        <v>40</v>
      </c>
      <c r="AM127" t="s">
        <v>41</v>
      </c>
      <c r="AN127" t="s">
        <v>197</v>
      </c>
      <c r="AO127" t="s">
        <v>225</v>
      </c>
      <c r="AP127" t="s">
        <v>44</v>
      </c>
      <c r="AQ127" t="s">
        <v>45</v>
      </c>
      <c r="AR127" t="s">
        <v>46</v>
      </c>
    </row>
    <row r="128" spans="1:44" x14ac:dyDescent="0.2">
      <c r="A128">
        <v>128</v>
      </c>
      <c r="B128" t="s">
        <v>103</v>
      </c>
      <c r="C128" s="32">
        <v>0</v>
      </c>
      <c r="D128" s="32">
        <v>0</v>
      </c>
      <c r="E128" s="32">
        <v>0</v>
      </c>
      <c r="F128" s="32">
        <v>0</v>
      </c>
      <c r="G128" s="32">
        <v>0.17975441743827195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32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0.53926325231481587</v>
      </c>
      <c r="T128" s="32">
        <v>0</v>
      </c>
      <c r="U128" s="32">
        <v>0</v>
      </c>
      <c r="V128" s="32">
        <v>0</v>
      </c>
      <c r="W128" s="32">
        <v>0</v>
      </c>
      <c r="X128" s="33">
        <f>COUNTIF(C128:W128, "&gt;0")</f>
        <v>2</v>
      </c>
      <c r="Y128" s="34">
        <f>SUM(C128:W128)</f>
        <v>0.71901766975308778</v>
      </c>
      <c r="Z128" s="34">
        <f>X128/AH128</f>
        <v>0.17975441743827195</v>
      </c>
      <c r="AB128" t="s">
        <v>37</v>
      </c>
      <c r="AC128" s="41" t="s">
        <v>55</v>
      </c>
      <c r="AD128">
        <v>25</v>
      </c>
      <c r="AE128">
        <v>10</v>
      </c>
      <c r="AF128">
        <v>65</v>
      </c>
      <c r="AH128">
        <v>11.1262912394729</v>
      </c>
      <c r="AI128">
        <v>1150.713</v>
      </c>
      <c r="AJ128" s="3">
        <f t="shared" si="1"/>
        <v>1150.713</v>
      </c>
      <c r="AK128" t="s">
        <v>39</v>
      </c>
      <c r="AL128" t="s">
        <v>40</v>
      </c>
      <c r="AM128" t="s">
        <v>41</v>
      </c>
      <c r="AN128" t="s">
        <v>197</v>
      </c>
      <c r="AO128" t="s">
        <v>226</v>
      </c>
      <c r="AP128" t="s">
        <v>44</v>
      </c>
      <c r="AQ128" t="s">
        <v>45</v>
      </c>
      <c r="AR128" t="s">
        <v>46</v>
      </c>
    </row>
    <row r="129" spans="1:44" x14ac:dyDescent="0.2">
      <c r="A129">
        <v>129</v>
      </c>
      <c r="B129" t="s">
        <v>105</v>
      </c>
      <c r="C129" s="32">
        <v>0</v>
      </c>
      <c r="D129" s="32">
        <v>0</v>
      </c>
      <c r="E129" s="32">
        <v>0</v>
      </c>
      <c r="F129" s="32">
        <v>0</v>
      </c>
      <c r="G129" s="32">
        <v>2.5642886766975432</v>
      </c>
      <c r="H129" s="32">
        <v>0</v>
      </c>
      <c r="I129" s="32">
        <v>0.51285773533950862</v>
      </c>
      <c r="J129" s="32">
        <v>0</v>
      </c>
      <c r="K129" s="32">
        <v>0</v>
      </c>
      <c r="L129" s="32">
        <v>0</v>
      </c>
      <c r="M129" s="32">
        <v>0</v>
      </c>
      <c r="N129" s="32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3.5900041473765607</v>
      </c>
      <c r="T129" s="32">
        <v>0</v>
      </c>
      <c r="U129" s="32">
        <v>0</v>
      </c>
      <c r="V129" s="32">
        <v>0</v>
      </c>
      <c r="W129" s="32">
        <v>0</v>
      </c>
      <c r="X129" s="33">
        <f>COUNTIF(C129:W129, "&gt;0")</f>
        <v>3</v>
      </c>
      <c r="Y129" s="34">
        <f>SUM(C129:W129)</f>
        <v>6.6671505594136127</v>
      </c>
      <c r="Z129" s="34">
        <f>X129/AH129</f>
        <v>1.538573206018526</v>
      </c>
      <c r="AB129" t="s">
        <v>37</v>
      </c>
      <c r="AC129" s="41" t="s">
        <v>55</v>
      </c>
      <c r="AD129">
        <v>10</v>
      </c>
      <c r="AE129">
        <v>20</v>
      </c>
      <c r="AF129">
        <v>70</v>
      </c>
      <c r="AH129">
        <v>1.9498584716442</v>
      </c>
      <c r="AI129">
        <v>1116.5129999999999</v>
      </c>
      <c r="AJ129" s="3">
        <f t="shared" si="1"/>
        <v>1116.5129999999999</v>
      </c>
      <c r="AK129" t="s">
        <v>39</v>
      </c>
      <c r="AL129" t="s">
        <v>40</v>
      </c>
      <c r="AM129" t="s">
        <v>41</v>
      </c>
      <c r="AN129" t="s">
        <v>197</v>
      </c>
      <c r="AO129" t="s">
        <v>227</v>
      </c>
      <c r="AP129" t="s">
        <v>44</v>
      </c>
      <c r="AQ129" t="s">
        <v>45</v>
      </c>
      <c r="AR129" t="s">
        <v>46</v>
      </c>
    </row>
    <row r="130" spans="1:44" x14ac:dyDescent="0.2">
      <c r="A130">
        <v>130</v>
      </c>
      <c r="B130" t="s">
        <v>107</v>
      </c>
      <c r="C130" s="32">
        <v>0</v>
      </c>
      <c r="D130" s="32">
        <v>0</v>
      </c>
      <c r="E130" s="32">
        <v>0</v>
      </c>
      <c r="F130" s="32">
        <v>0</v>
      </c>
      <c r="G130" s="32">
        <v>0.55079074556327257</v>
      </c>
      <c r="H130" s="32">
        <v>0</v>
      </c>
      <c r="I130" s="32">
        <v>0</v>
      </c>
      <c r="J130" s="32">
        <v>0</v>
      </c>
      <c r="K130" s="32">
        <v>0</v>
      </c>
      <c r="L130" s="32">
        <v>0</v>
      </c>
      <c r="M130" s="32">
        <v>0</v>
      </c>
      <c r="N130" s="32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4.4063259645061805</v>
      </c>
      <c r="T130" s="32">
        <v>0</v>
      </c>
      <c r="U130" s="32">
        <v>0</v>
      </c>
      <c r="V130" s="32">
        <v>0</v>
      </c>
      <c r="W130" s="32">
        <v>0</v>
      </c>
      <c r="X130" s="33">
        <f>COUNTIF(C130:W130, "&gt;0")</f>
        <v>2</v>
      </c>
      <c r="Y130" s="34">
        <f>SUM(C130:W130)</f>
        <v>4.9571167100694531</v>
      </c>
      <c r="Z130" s="34">
        <f>X130/AH130</f>
        <v>1.1015814911265451</v>
      </c>
      <c r="AB130" t="s">
        <v>37</v>
      </c>
      <c r="AC130" s="41" t="s">
        <v>55</v>
      </c>
      <c r="AD130">
        <v>10</v>
      </c>
      <c r="AE130">
        <v>50</v>
      </c>
      <c r="AF130">
        <v>40</v>
      </c>
      <c r="AH130">
        <v>1.8155715361145699</v>
      </c>
      <c r="AI130">
        <v>1116.713</v>
      </c>
      <c r="AJ130" s="3">
        <f t="shared" ref="AJ130:AJ193" si="2">ABS(AI130)</f>
        <v>1116.713</v>
      </c>
      <c r="AK130" t="s">
        <v>39</v>
      </c>
      <c r="AL130" t="s">
        <v>40</v>
      </c>
      <c r="AM130" t="s">
        <v>41</v>
      </c>
      <c r="AN130" t="s">
        <v>197</v>
      </c>
      <c r="AO130" t="s">
        <v>228</v>
      </c>
      <c r="AP130" t="s">
        <v>44</v>
      </c>
      <c r="AQ130" t="s">
        <v>45</v>
      </c>
      <c r="AR130" t="s">
        <v>46</v>
      </c>
    </row>
    <row r="131" spans="1:44" x14ac:dyDescent="0.2">
      <c r="A131">
        <v>131</v>
      </c>
      <c r="B131" t="s">
        <v>109</v>
      </c>
      <c r="C131" s="32">
        <v>0</v>
      </c>
      <c r="D131" s="32">
        <v>0</v>
      </c>
      <c r="E131" s="32">
        <v>0</v>
      </c>
      <c r="F131" s="32">
        <v>0</v>
      </c>
      <c r="G131" s="32">
        <v>0.83079630594135956</v>
      </c>
      <c r="H131" s="32">
        <v>0</v>
      </c>
      <c r="I131" s="32">
        <v>0</v>
      </c>
      <c r="J131" s="32">
        <v>0</v>
      </c>
      <c r="K131" s="32">
        <v>0</v>
      </c>
      <c r="L131" s="32">
        <v>0</v>
      </c>
      <c r="M131" s="32">
        <v>0</v>
      </c>
      <c r="N131" s="32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2.9077870707947584</v>
      </c>
      <c r="T131" s="32">
        <v>0</v>
      </c>
      <c r="U131" s="32">
        <v>0</v>
      </c>
      <c r="V131" s="32">
        <v>0</v>
      </c>
      <c r="W131" s="32">
        <v>0.41539815297067978</v>
      </c>
      <c r="X131" s="33">
        <f>COUNTIF(C131:W131, "&gt;0")</f>
        <v>3</v>
      </c>
      <c r="Y131" s="34">
        <f>SUM(C131:W131)</f>
        <v>4.1539815297067975</v>
      </c>
      <c r="Z131" s="34">
        <f>X131/AH131</f>
        <v>1.2461944589120393</v>
      </c>
      <c r="AB131" t="s">
        <v>37</v>
      </c>
      <c r="AC131" s="41" t="s">
        <v>55</v>
      </c>
      <c r="AD131">
        <v>5</v>
      </c>
      <c r="AE131">
        <v>70</v>
      </c>
      <c r="AF131">
        <v>25</v>
      </c>
      <c r="AH131">
        <v>2.4073289513893998</v>
      </c>
      <c r="AI131">
        <v>1110.413</v>
      </c>
      <c r="AJ131" s="3">
        <f t="shared" si="2"/>
        <v>1110.413</v>
      </c>
      <c r="AK131" t="s">
        <v>39</v>
      </c>
      <c r="AL131" t="s">
        <v>40</v>
      </c>
      <c r="AM131" t="s">
        <v>41</v>
      </c>
      <c r="AN131" t="s">
        <v>197</v>
      </c>
      <c r="AO131" t="s">
        <v>229</v>
      </c>
      <c r="AP131" t="s">
        <v>44</v>
      </c>
      <c r="AQ131" t="s">
        <v>45</v>
      </c>
      <c r="AR131" t="s">
        <v>46</v>
      </c>
    </row>
    <row r="132" spans="1:44" x14ac:dyDescent="0.2">
      <c r="A132">
        <v>132</v>
      </c>
      <c r="B132" t="s">
        <v>111</v>
      </c>
      <c r="C132" s="32">
        <v>0</v>
      </c>
      <c r="D132" s="32">
        <v>0</v>
      </c>
      <c r="E132" s="32">
        <v>0</v>
      </c>
      <c r="F132" s="32">
        <v>0</v>
      </c>
      <c r="G132" s="32">
        <v>2.0351313898534005</v>
      </c>
      <c r="H132" s="32">
        <v>0</v>
      </c>
      <c r="I132" s="32">
        <v>0.40702627797068008</v>
      </c>
      <c r="J132" s="32">
        <v>0</v>
      </c>
      <c r="K132" s="32">
        <v>0</v>
      </c>
      <c r="L132" s="32">
        <v>0</v>
      </c>
      <c r="M132" s="32">
        <v>0</v>
      </c>
      <c r="N132" s="32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4.4772890576774804</v>
      </c>
      <c r="T132" s="32">
        <v>0</v>
      </c>
      <c r="U132" s="32">
        <v>0</v>
      </c>
      <c r="V132" s="32">
        <v>0</v>
      </c>
      <c r="W132" s="32">
        <v>0</v>
      </c>
      <c r="X132" s="33">
        <f>COUNTIF(C132:W132, "&gt;0")</f>
        <v>3</v>
      </c>
      <c r="Y132" s="34">
        <f>SUM(C132:W132)</f>
        <v>6.9194467255015608</v>
      </c>
      <c r="Z132" s="34">
        <f>X132/AH132</f>
        <v>1.2210788339120402</v>
      </c>
      <c r="AB132" t="s">
        <v>37</v>
      </c>
      <c r="AC132" s="41" t="s">
        <v>55</v>
      </c>
      <c r="AD132">
        <v>10</v>
      </c>
      <c r="AE132">
        <v>75</v>
      </c>
      <c r="AF132">
        <v>15</v>
      </c>
      <c r="AH132">
        <v>2.45684383078587</v>
      </c>
      <c r="AI132">
        <v>1098.213</v>
      </c>
      <c r="AJ132" s="3">
        <f t="shared" si="2"/>
        <v>1098.213</v>
      </c>
      <c r="AK132" t="s">
        <v>39</v>
      </c>
      <c r="AL132" t="s">
        <v>40</v>
      </c>
      <c r="AM132" t="s">
        <v>41</v>
      </c>
      <c r="AN132" t="s">
        <v>197</v>
      </c>
      <c r="AO132" t="s">
        <v>230</v>
      </c>
      <c r="AP132" t="s">
        <v>44</v>
      </c>
      <c r="AQ132" t="s">
        <v>45</v>
      </c>
      <c r="AR132" t="s">
        <v>46</v>
      </c>
    </row>
    <row r="133" spans="1:44" x14ac:dyDescent="0.2">
      <c r="A133">
        <v>133</v>
      </c>
      <c r="B133" t="s">
        <v>113</v>
      </c>
      <c r="C133" s="32">
        <v>0</v>
      </c>
      <c r="D133" s="32">
        <v>0</v>
      </c>
      <c r="E133" s="32">
        <v>0</v>
      </c>
      <c r="F133" s="32">
        <v>0</v>
      </c>
      <c r="G133" s="32">
        <v>3.6640871961805619</v>
      </c>
      <c r="H133" s="32">
        <v>0.40712079957561803</v>
      </c>
      <c r="I133" s="32">
        <v>0</v>
      </c>
      <c r="J133" s="32">
        <v>0</v>
      </c>
      <c r="K133" s="32">
        <v>0</v>
      </c>
      <c r="L133" s="32">
        <v>0</v>
      </c>
      <c r="M133" s="32">
        <v>0.40712079957561803</v>
      </c>
      <c r="N133" s="32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3">
        <f>COUNTIF(C133:W133, "&gt;0")</f>
        <v>3</v>
      </c>
      <c r="Y133" s="34">
        <f>SUM(C133:W133)</f>
        <v>4.4783287953317981</v>
      </c>
      <c r="Z133" s="34">
        <f>X133/AH133</f>
        <v>1.221362398726854</v>
      </c>
      <c r="AB133" t="s">
        <v>37</v>
      </c>
      <c r="AC133" s="41" t="s">
        <v>55</v>
      </c>
      <c r="AD133">
        <v>15</v>
      </c>
      <c r="AE133">
        <v>75</v>
      </c>
      <c r="AF133">
        <v>10</v>
      </c>
      <c r="AH133">
        <v>2.4562734231274801</v>
      </c>
      <c r="AI133">
        <v>1090.5129999999999</v>
      </c>
      <c r="AJ133" s="3">
        <f t="shared" si="2"/>
        <v>1090.5129999999999</v>
      </c>
      <c r="AK133" t="s">
        <v>39</v>
      </c>
      <c r="AL133" t="s">
        <v>40</v>
      </c>
      <c r="AM133" t="s">
        <v>41</v>
      </c>
      <c r="AN133" t="s">
        <v>197</v>
      </c>
      <c r="AO133" t="s">
        <v>231</v>
      </c>
      <c r="AP133" t="s">
        <v>44</v>
      </c>
      <c r="AQ133" t="s">
        <v>45</v>
      </c>
      <c r="AR133" t="s">
        <v>46</v>
      </c>
    </row>
    <row r="134" spans="1:44" x14ac:dyDescent="0.2">
      <c r="A134">
        <v>134</v>
      </c>
      <c r="B134" t="s">
        <v>115</v>
      </c>
      <c r="C134" s="32">
        <v>0</v>
      </c>
      <c r="D134" s="32">
        <v>0</v>
      </c>
      <c r="E134" s="32">
        <v>0</v>
      </c>
      <c r="F134" s="32">
        <v>0</v>
      </c>
      <c r="G134" s="32">
        <v>0.53185086805555626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32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0</v>
      </c>
      <c r="X134" s="33">
        <f>COUNTIF(C134:W134, "&gt;0")</f>
        <v>1</v>
      </c>
      <c r="Y134" s="34">
        <f>SUM(C134:W134)</f>
        <v>0.53185086805555626</v>
      </c>
      <c r="Z134" s="34">
        <f>X134/AH134</f>
        <v>0.13296271701388906</v>
      </c>
      <c r="AB134" t="s">
        <v>37</v>
      </c>
      <c r="AC134" s="41" t="s">
        <v>55</v>
      </c>
      <c r="AD134">
        <v>30</v>
      </c>
      <c r="AE134">
        <v>60</v>
      </c>
      <c r="AF134">
        <v>10</v>
      </c>
      <c r="AH134">
        <v>7.5209052767441698</v>
      </c>
      <c r="AI134">
        <v>1085.8130000000001</v>
      </c>
      <c r="AJ134" s="3">
        <f t="shared" si="2"/>
        <v>1085.8130000000001</v>
      </c>
      <c r="AK134" t="s">
        <v>39</v>
      </c>
      <c r="AL134" t="s">
        <v>40</v>
      </c>
      <c r="AM134" t="s">
        <v>41</v>
      </c>
      <c r="AN134" t="s">
        <v>197</v>
      </c>
      <c r="AO134" t="s">
        <v>232</v>
      </c>
      <c r="AP134" t="s">
        <v>233</v>
      </c>
      <c r="AQ134" t="s">
        <v>45</v>
      </c>
      <c r="AR134" t="s">
        <v>46</v>
      </c>
    </row>
    <row r="135" spans="1:44" x14ac:dyDescent="0.2">
      <c r="A135">
        <v>135</v>
      </c>
      <c r="B135" t="s">
        <v>117</v>
      </c>
      <c r="C135" s="32">
        <v>0</v>
      </c>
      <c r="D135" s="32">
        <v>0</v>
      </c>
      <c r="E135" s="32">
        <v>0</v>
      </c>
      <c r="F135" s="32">
        <v>0</v>
      </c>
      <c r="G135" s="32">
        <v>0.3261447530864201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0.16307237654321005</v>
      </c>
      <c r="N135" s="32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0.48921712962963015</v>
      </c>
      <c r="T135" s="32">
        <v>0</v>
      </c>
      <c r="U135" s="32">
        <v>0</v>
      </c>
      <c r="V135" s="32">
        <v>0</v>
      </c>
      <c r="W135" s="32">
        <v>0</v>
      </c>
      <c r="X135" s="33">
        <f>COUNTIF(C135:W135, "&gt;0")</f>
        <v>3</v>
      </c>
      <c r="Y135" s="34">
        <f>SUM(C135:W135)</f>
        <v>0.97843425925926031</v>
      </c>
      <c r="Z135" s="34">
        <f>X135/AH135</f>
        <v>0.48921712962963015</v>
      </c>
      <c r="AB135" t="s">
        <v>37</v>
      </c>
      <c r="AC135" s="41" t="s">
        <v>55</v>
      </c>
      <c r="AD135">
        <v>30</v>
      </c>
      <c r="AE135">
        <v>60</v>
      </c>
      <c r="AF135">
        <v>10</v>
      </c>
      <c r="AH135">
        <v>6.1322464368146701</v>
      </c>
      <c r="AI135">
        <v>1061.213</v>
      </c>
      <c r="AJ135" s="3">
        <f t="shared" si="2"/>
        <v>1061.213</v>
      </c>
      <c r="AK135" t="s">
        <v>39</v>
      </c>
      <c r="AL135" t="s">
        <v>40</v>
      </c>
      <c r="AM135" t="s">
        <v>41</v>
      </c>
      <c r="AN135" t="s">
        <v>197</v>
      </c>
      <c r="AO135" t="s">
        <v>234</v>
      </c>
      <c r="AP135" t="s">
        <v>233</v>
      </c>
      <c r="AQ135" t="s">
        <v>45</v>
      </c>
      <c r="AR135" t="s">
        <v>46</v>
      </c>
    </row>
    <row r="136" spans="1:44" x14ac:dyDescent="0.2">
      <c r="A136">
        <v>136</v>
      </c>
      <c r="B136" t="s">
        <v>119</v>
      </c>
      <c r="C136" s="32">
        <v>0</v>
      </c>
      <c r="D136" s="32">
        <v>0</v>
      </c>
      <c r="E136" s="32">
        <v>0</v>
      </c>
      <c r="F136" s="32">
        <v>0</v>
      </c>
      <c r="G136" s="32">
        <v>0</v>
      </c>
      <c r="H136" s="32">
        <v>0</v>
      </c>
      <c r="I136" s="32">
        <v>0.12374041763117281</v>
      </c>
      <c r="J136" s="32">
        <v>0</v>
      </c>
      <c r="K136" s="32">
        <v>0</v>
      </c>
      <c r="L136" s="32">
        <v>0</v>
      </c>
      <c r="M136" s="32">
        <v>0.12374041763117281</v>
      </c>
      <c r="N136" s="32">
        <v>0</v>
      </c>
      <c r="O136" s="32">
        <v>0</v>
      </c>
      <c r="P136" s="32">
        <v>0</v>
      </c>
      <c r="Q136" s="32">
        <v>0</v>
      </c>
      <c r="R136" s="32">
        <v>0</v>
      </c>
      <c r="S136" s="32">
        <v>0.86618292341820968</v>
      </c>
      <c r="T136" s="32">
        <v>0</v>
      </c>
      <c r="U136" s="32">
        <v>0</v>
      </c>
      <c r="V136" s="32">
        <v>0</v>
      </c>
      <c r="W136" s="32">
        <v>0</v>
      </c>
      <c r="X136" s="33">
        <f>COUNTIF(C136:W136, "&gt;0")</f>
        <v>3</v>
      </c>
      <c r="Y136" s="34">
        <f>SUM(C136:W136)</f>
        <v>1.1136637586805553</v>
      </c>
      <c r="Z136" s="34">
        <f>X136/AH136</f>
        <v>0.37122125289351843</v>
      </c>
      <c r="AB136" t="s">
        <v>37</v>
      </c>
      <c r="AC136" s="41" t="s">
        <v>55</v>
      </c>
      <c r="AD136">
        <v>85</v>
      </c>
      <c r="AE136">
        <v>10</v>
      </c>
      <c r="AF136">
        <v>5</v>
      </c>
      <c r="AH136">
        <v>8.0814338527663008</v>
      </c>
      <c r="AI136">
        <v>1060.913</v>
      </c>
      <c r="AJ136" s="3">
        <f t="shared" si="2"/>
        <v>1060.913</v>
      </c>
      <c r="AK136" t="s">
        <v>39</v>
      </c>
      <c r="AL136" t="s">
        <v>40</v>
      </c>
      <c r="AM136" t="s">
        <v>41</v>
      </c>
      <c r="AN136" t="s">
        <v>197</v>
      </c>
      <c r="AO136" t="s">
        <v>235</v>
      </c>
      <c r="AP136" t="s">
        <v>233</v>
      </c>
      <c r="AQ136" t="s">
        <v>45</v>
      </c>
      <c r="AR136" t="s">
        <v>46</v>
      </c>
    </row>
    <row r="137" spans="1:44" x14ac:dyDescent="0.2">
      <c r="A137">
        <v>137</v>
      </c>
      <c r="B137" t="s">
        <v>184</v>
      </c>
      <c r="C137" s="32">
        <v>0</v>
      </c>
      <c r="D137" s="32">
        <v>0</v>
      </c>
      <c r="E137" s="32">
        <v>0</v>
      </c>
      <c r="F137" s="32">
        <v>0</v>
      </c>
      <c r="G137" s="32">
        <v>0</v>
      </c>
      <c r="H137" s="32">
        <v>0</v>
      </c>
      <c r="I137" s="32">
        <v>0.14791146797839477</v>
      </c>
      <c r="J137" s="32">
        <v>0</v>
      </c>
      <c r="K137" s="32">
        <v>0</v>
      </c>
      <c r="L137" s="32">
        <v>0</v>
      </c>
      <c r="M137" s="32">
        <v>0.29582293595678955</v>
      </c>
      <c r="N137" s="32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0.44373440393518432</v>
      </c>
      <c r="T137" s="32">
        <v>0</v>
      </c>
      <c r="U137" s="32">
        <v>0</v>
      </c>
      <c r="V137" s="32">
        <v>0</v>
      </c>
      <c r="W137" s="32">
        <v>0</v>
      </c>
      <c r="X137" s="33">
        <f>COUNTIF(C137:W137, "&gt;0")</f>
        <v>3</v>
      </c>
      <c r="Y137" s="34">
        <f>SUM(C137:W137)</f>
        <v>0.88746880787036864</v>
      </c>
      <c r="Z137" s="34">
        <f>X137/AH137</f>
        <v>0.44373440393518432</v>
      </c>
      <c r="AB137" t="s">
        <v>37</v>
      </c>
      <c r="AC137" s="41" t="s">
        <v>55</v>
      </c>
      <c r="AD137">
        <v>25</v>
      </c>
      <c r="AE137">
        <v>70</v>
      </c>
      <c r="AF137">
        <v>5</v>
      </c>
      <c r="AH137">
        <v>6.7608009958096602</v>
      </c>
      <c r="AI137">
        <v>1057.8130000000001</v>
      </c>
      <c r="AJ137" s="3">
        <f t="shared" si="2"/>
        <v>1057.8130000000001</v>
      </c>
      <c r="AK137" t="s">
        <v>39</v>
      </c>
      <c r="AL137" t="s">
        <v>40</v>
      </c>
      <c r="AM137" t="s">
        <v>41</v>
      </c>
      <c r="AN137" t="s">
        <v>197</v>
      </c>
      <c r="AO137" t="s">
        <v>236</v>
      </c>
      <c r="AP137" t="s">
        <v>233</v>
      </c>
      <c r="AQ137" t="s">
        <v>45</v>
      </c>
      <c r="AR137" t="s">
        <v>46</v>
      </c>
    </row>
    <row r="138" spans="1:44" x14ac:dyDescent="0.2">
      <c r="A138">
        <v>138</v>
      </c>
      <c r="B138" t="s">
        <v>121</v>
      </c>
      <c r="C138" s="32">
        <v>0</v>
      </c>
      <c r="D138" s="32">
        <v>0</v>
      </c>
      <c r="E138" s="32">
        <v>0</v>
      </c>
      <c r="F138" s="32">
        <v>0</v>
      </c>
      <c r="G138" s="32">
        <v>0.98470052083333448</v>
      </c>
      <c r="H138" s="32">
        <v>0</v>
      </c>
      <c r="I138" s="32">
        <v>0.32823350694444486</v>
      </c>
      <c r="J138" s="32">
        <v>0</v>
      </c>
      <c r="K138" s="32">
        <v>0</v>
      </c>
      <c r="L138" s="32">
        <v>0</v>
      </c>
      <c r="M138" s="32">
        <v>0</v>
      </c>
      <c r="N138" s="32">
        <v>0</v>
      </c>
      <c r="O138" s="32">
        <v>0.65646701388888973</v>
      </c>
      <c r="P138" s="32">
        <v>0</v>
      </c>
      <c r="Q138" s="32">
        <v>0.32823350694444486</v>
      </c>
      <c r="R138" s="32">
        <v>0</v>
      </c>
      <c r="S138" s="32">
        <v>2.9541015625000036</v>
      </c>
      <c r="T138" s="32">
        <v>0</v>
      </c>
      <c r="U138" s="32">
        <v>0</v>
      </c>
      <c r="V138" s="32">
        <v>0</v>
      </c>
      <c r="W138" s="32">
        <v>0</v>
      </c>
      <c r="X138" s="33">
        <f>COUNTIF(C138:W138, "&gt;0")</f>
        <v>5</v>
      </c>
      <c r="Y138" s="34">
        <f>SUM(C138:W138)</f>
        <v>5.2517361111111178</v>
      </c>
      <c r="Z138" s="34">
        <f>X138/AH138</f>
        <v>1.6411675347222243</v>
      </c>
      <c r="AB138" t="s">
        <v>37</v>
      </c>
      <c r="AC138" s="41" t="s">
        <v>55</v>
      </c>
      <c r="AD138">
        <v>40</v>
      </c>
      <c r="AE138">
        <v>15</v>
      </c>
      <c r="AF138">
        <v>45</v>
      </c>
      <c r="AH138">
        <v>3.0466115702479302</v>
      </c>
      <c r="AI138">
        <v>1045.3130000000001</v>
      </c>
      <c r="AJ138" s="3">
        <f t="shared" si="2"/>
        <v>1045.3130000000001</v>
      </c>
      <c r="AK138" t="s">
        <v>39</v>
      </c>
      <c r="AL138" t="s">
        <v>40</v>
      </c>
      <c r="AM138" t="s">
        <v>41</v>
      </c>
      <c r="AN138" t="s">
        <v>197</v>
      </c>
      <c r="AO138" t="s">
        <v>237</v>
      </c>
      <c r="AP138" t="s">
        <v>233</v>
      </c>
      <c r="AQ138" t="s">
        <v>45</v>
      </c>
      <c r="AR138" t="s">
        <v>46</v>
      </c>
    </row>
    <row r="139" spans="1:44" x14ac:dyDescent="0.2">
      <c r="A139">
        <v>139</v>
      </c>
      <c r="B139" t="s">
        <v>123</v>
      </c>
      <c r="C139" s="32">
        <v>0</v>
      </c>
      <c r="D139" s="32">
        <v>0</v>
      </c>
      <c r="E139" s="32">
        <v>0</v>
      </c>
      <c r="F139" s="32">
        <v>0</v>
      </c>
      <c r="G139" s="32">
        <v>0.21074911265432136</v>
      </c>
      <c r="H139" s="32">
        <v>0.21074911265432136</v>
      </c>
      <c r="I139" s="32">
        <v>0.42149822530864273</v>
      </c>
      <c r="J139" s="32">
        <v>0</v>
      </c>
      <c r="K139" s="32">
        <v>0</v>
      </c>
      <c r="L139" s="32">
        <v>0</v>
      </c>
      <c r="M139" s="32">
        <v>0</v>
      </c>
      <c r="N139" s="32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0.63224733796296406</v>
      </c>
      <c r="T139" s="32">
        <v>0</v>
      </c>
      <c r="U139" s="32">
        <v>0</v>
      </c>
      <c r="V139" s="32">
        <v>0</v>
      </c>
      <c r="W139" s="32">
        <v>0</v>
      </c>
      <c r="X139" s="33">
        <f>COUNTIF(C139:W139, "&gt;0")</f>
        <v>4</v>
      </c>
      <c r="Y139" s="34">
        <f>SUM(C139:W139)</f>
        <v>1.4752437885802494</v>
      </c>
      <c r="Z139" s="34">
        <f>X139/AH139</f>
        <v>0.84299645061728545</v>
      </c>
      <c r="AB139" t="s">
        <v>37</v>
      </c>
      <c r="AC139" s="41" t="s">
        <v>55</v>
      </c>
      <c r="AD139">
        <v>35</v>
      </c>
      <c r="AE139">
        <v>20</v>
      </c>
      <c r="AF139">
        <v>45</v>
      </c>
      <c r="AH139">
        <v>4.7449784599579203</v>
      </c>
      <c r="AI139">
        <v>1043.1130000000001</v>
      </c>
      <c r="AJ139" s="3">
        <f t="shared" si="2"/>
        <v>1043.1130000000001</v>
      </c>
      <c r="AK139" t="s">
        <v>39</v>
      </c>
      <c r="AL139" t="s">
        <v>40</v>
      </c>
      <c r="AM139" t="s">
        <v>41</v>
      </c>
      <c r="AN139" t="s">
        <v>197</v>
      </c>
      <c r="AO139" t="s">
        <v>238</v>
      </c>
      <c r="AP139" t="s">
        <v>233</v>
      </c>
      <c r="AQ139" t="s">
        <v>45</v>
      </c>
      <c r="AR139" t="s">
        <v>46</v>
      </c>
    </row>
    <row r="140" spans="1:44" x14ac:dyDescent="0.2">
      <c r="A140">
        <v>140</v>
      </c>
      <c r="B140" t="s">
        <v>125</v>
      </c>
      <c r="C140" s="32">
        <v>0</v>
      </c>
      <c r="D140" s="32">
        <v>0</v>
      </c>
      <c r="E140" s="32">
        <v>0</v>
      </c>
      <c r="F140" s="32">
        <v>0</v>
      </c>
      <c r="G140" s="32">
        <v>0</v>
      </c>
      <c r="H140" s="32">
        <v>0.26458164062499961</v>
      </c>
      <c r="I140" s="32">
        <v>0.52916328124999923</v>
      </c>
      <c r="J140" s="32">
        <v>0</v>
      </c>
      <c r="K140" s="32">
        <v>0</v>
      </c>
      <c r="L140" s="32">
        <v>0</v>
      </c>
      <c r="M140" s="32">
        <v>0</v>
      </c>
      <c r="N140" s="32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0.26458164062499961</v>
      </c>
      <c r="T140" s="32">
        <v>0</v>
      </c>
      <c r="U140" s="32">
        <v>0</v>
      </c>
      <c r="V140" s="32">
        <v>0</v>
      </c>
      <c r="W140" s="32">
        <v>0</v>
      </c>
      <c r="X140" s="33">
        <f>COUNTIF(C140:W140, "&gt;0")</f>
        <v>3</v>
      </c>
      <c r="Y140" s="34">
        <f>SUM(C140:W140)</f>
        <v>1.0583265624999985</v>
      </c>
      <c r="Z140" s="34">
        <f>X140/AH140</f>
        <v>0.79374492187499879</v>
      </c>
      <c r="AB140" t="s">
        <v>37</v>
      </c>
      <c r="AC140" s="41" t="s">
        <v>55</v>
      </c>
      <c r="AD140">
        <v>20</v>
      </c>
      <c r="AE140">
        <v>65</v>
      </c>
      <c r="AF140">
        <v>15</v>
      </c>
      <c r="AH140">
        <v>3.7795517392581801</v>
      </c>
      <c r="AI140">
        <v>1027.413</v>
      </c>
      <c r="AJ140" s="3">
        <f t="shared" si="2"/>
        <v>1027.413</v>
      </c>
      <c r="AK140" t="s">
        <v>39</v>
      </c>
      <c r="AL140" t="s">
        <v>40</v>
      </c>
      <c r="AM140" t="s">
        <v>41</v>
      </c>
      <c r="AN140" t="s">
        <v>197</v>
      </c>
      <c r="AO140" t="s">
        <v>239</v>
      </c>
      <c r="AP140" t="s">
        <v>233</v>
      </c>
      <c r="AQ140" t="s">
        <v>45</v>
      </c>
      <c r="AR140" t="s">
        <v>46</v>
      </c>
    </row>
    <row r="141" spans="1:44" x14ac:dyDescent="0.2">
      <c r="A141">
        <v>141</v>
      </c>
      <c r="B141" t="s">
        <v>127</v>
      </c>
      <c r="C141" s="32">
        <v>0</v>
      </c>
      <c r="D141" s="32">
        <v>0</v>
      </c>
      <c r="E141" s="32">
        <v>0</v>
      </c>
      <c r="F141" s="32">
        <v>0</v>
      </c>
      <c r="G141" s="32">
        <v>7.4791690779321435E-2</v>
      </c>
      <c r="H141" s="32">
        <v>0.2243750723379643</v>
      </c>
      <c r="I141" s="32">
        <v>0.14958338155864287</v>
      </c>
      <c r="J141" s="32">
        <v>0</v>
      </c>
      <c r="K141" s="32">
        <v>0</v>
      </c>
      <c r="L141" s="32">
        <v>0</v>
      </c>
      <c r="M141" s="32">
        <v>7.4791690779321435E-2</v>
      </c>
      <c r="N141" s="32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3">
        <f>COUNTIF(C141:W141, "&gt;0")</f>
        <v>4</v>
      </c>
      <c r="Y141" s="34">
        <f>SUM(C141:W141)</f>
        <v>0.52354183545525002</v>
      </c>
      <c r="Z141" s="34">
        <f>X141/AH141</f>
        <v>0.29916676311728574</v>
      </c>
      <c r="AB141" t="s">
        <v>37</v>
      </c>
      <c r="AC141" s="41" t="s">
        <v>50</v>
      </c>
      <c r="AD141">
        <v>15</v>
      </c>
      <c r="AE141">
        <v>75</v>
      </c>
      <c r="AF141">
        <v>10</v>
      </c>
      <c r="AH141">
        <v>13.3704692269971</v>
      </c>
      <c r="AI141">
        <v>1000.1130000000001</v>
      </c>
      <c r="AJ141" s="3">
        <f t="shared" si="2"/>
        <v>1000.1130000000001</v>
      </c>
      <c r="AK141" t="s">
        <v>39</v>
      </c>
      <c r="AL141" t="s">
        <v>40</v>
      </c>
      <c r="AM141" t="s">
        <v>41</v>
      </c>
      <c r="AN141" t="s">
        <v>197</v>
      </c>
      <c r="AO141" t="s">
        <v>240</v>
      </c>
      <c r="AP141" t="s">
        <v>233</v>
      </c>
      <c r="AQ141" t="s">
        <v>45</v>
      </c>
      <c r="AR141" t="s">
        <v>46</v>
      </c>
    </row>
    <row r="142" spans="1:44" x14ac:dyDescent="0.2">
      <c r="A142">
        <v>142</v>
      </c>
      <c r="B142" t="s">
        <v>129</v>
      </c>
      <c r="C142" s="32">
        <v>0</v>
      </c>
      <c r="D142" s="32">
        <v>0.14611031057098905</v>
      </c>
      <c r="E142" s="32">
        <v>0</v>
      </c>
      <c r="F142" s="32">
        <v>0</v>
      </c>
      <c r="G142" s="32">
        <v>7.3055155285494527E-2</v>
      </c>
      <c r="H142" s="32">
        <v>0</v>
      </c>
      <c r="I142" s="32">
        <v>0.14611031057098905</v>
      </c>
      <c r="J142" s="32">
        <v>0</v>
      </c>
      <c r="K142" s="32">
        <v>0</v>
      </c>
      <c r="L142" s="32">
        <v>0</v>
      </c>
      <c r="M142" s="32">
        <v>7.3055155285494527E-2</v>
      </c>
      <c r="N142" s="32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0.51138608699846166</v>
      </c>
      <c r="X142" s="33">
        <f>COUNTIF(C142:W142, "&gt;0")</f>
        <v>5</v>
      </c>
      <c r="Y142" s="34">
        <f>SUM(C142:W142)</f>
        <v>0.94971701871142888</v>
      </c>
      <c r="Z142" s="34">
        <f>X142/AH142</f>
        <v>0.36527577642747261</v>
      </c>
      <c r="AB142" t="s">
        <v>37</v>
      </c>
      <c r="AC142" s="41" t="s">
        <v>55</v>
      </c>
      <c r="AD142">
        <v>80</v>
      </c>
      <c r="AE142">
        <v>15</v>
      </c>
      <c r="AF142">
        <v>5</v>
      </c>
      <c r="AH142">
        <v>13.6882879256374</v>
      </c>
      <c r="AI142">
        <v>942.01300000000003</v>
      </c>
      <c r="AJ142" s="3">
        <f t="shared" si="2"/>
        <v>942.01300000000003</v>
      </c>
      <c r="AK142" t="s">
        <v>39</v>
      </c>
      <c r="AL142" t="s">
        <v>40</v>
      </c>
      <c r="AM142" t="s">
        <v>41</v>
      </c>
      <c r="AN142" t="s">
        <v>197</v>
      </c>
      <c r="AO142" t="s">
        <v>241</v>
      </c>
      <c r="AP142" t="s">
        <v>233</v>
      </c>
      <c r="AQ142" t="s">
        <v>45</v>
      </c>
      <c r="AR142" t="s">
        <v>46</v>
      </c>
    </row>
    <row r="143" spans="1:44" x14ac:dyDescent="0.2">
      <c r="A143">
        <v>143</v>
      </c>
      <c r="B143" t="s">
        <v>131</v>
      </c>
      <c r="C143" s="32">
        <v>0</v>
      </c>
      <c r="D143" s="32">
        <v>7.6406298225308616E-2</v>
      </c>
      <c r="E143" s="32">
        <v>0</v>
      </c>
      <c r="F143" s="32">
        <v>0</v>
      </c>
      <c r="G143" s="32">
        <v>3.8203149112654308E-2</v>
      </c>
      <c r="H143" s="32">
        <v>0</v>
      </c>
      <c r="I143" s="32">
        <v>0</v>
      </c>
      <c r="J143" s="32">
        <v>0</v>
      </c>
      <c r="K143" s="32">
        <v>0</v>
      </c>
      <c r="L143" s="32">
        <v>0</v>
      </c>
      <c r="M143" s="32">
        <v>0.19101574556327156</v>
      </c>
      <c r="N143" s="32">
        <v>0</v>
      </c>
      <c r="O143" s="32">
        <v>0</v>
      </c>
      <c r="P143" s="32">
        <v>0</v>
      </c>
      <c r="Q143" s="32">
        <v>0</v>
      </c>
      <c r="R143" s="32">
        <v>0</v>
      </c>
      <c r="S143" s="32">
        <v>0</v>
      </c>
      <c r="T143" s="32">
        <v>0</v>
      </c>
      <c r="U143" s="32">
        <v>0</v>
      </c>
      <c r="V143" s="32">
        <v>0</v>
      </c>
      <c r="W143" s="32">
        <v>0.30562519290123447</v>
      </c>
      <c r="X143" s="33">
        <f>COUNTIF(C143:W143, "&gt;0")</f>
        <v>4</v>
      </c>
      <c r="Y143" s="34">
        <f>SUM(C143:W143)</f>
        <v>0.61125038580246893</v>
      </c>
      <c r="Z143" s="34">
        <f>X143/AH143</f>
        <v>0.15281259645061723</v>
      </c>
      <c r="AB143" t="s">
        <v>37</v>
      </c>
      <c r="AC143" s="41" t="s">
        <v>50</v>
      </c>
      <c r="AD143">
        <v>80</v>
      </c>
      <c r="AE143">
        <v>10</v>
      </c>
      <c r="AF143">
        <v>10</v>
      </c>
      <c r="AH143">
        <v>26.175852599249801</v>
      </c>
      <c r="AI143">
        <v>912.91300000000001</v>
      </c>
      <c r="AJ143" s="3">
        <f t="shared" si="2"/>
        <v>912.91300000000001</v>
      </c>
      <c r="AK143" t="s">
        <v>39</v>
      </c>
      <c r="AL143" t="s">
        <v>40</v>
      </c>
      <c r="AM143" t="s">
        <v>41</v>
      </c>
      <c r="AN143" t="s">
        <v>197</v>
      </c>
      <c r="AO143" t="s">
        <v>242</v>
      </c>
      <c r="AP143" t="s">
        <v>233</v>
      </c>
      <c r="AQ143" t="s">
        <v>45</v>
      </c>
      <c r="AR143" t="s">
        <v>46</v>
      </c>
    </row>
    <row r="144" spans="1:44" x14ac:dyDescent="0.2">
      <c r="A144">
        <v>144</v>
      </c>
      <c r="B144" t="s">
        <v>133</v>
      </c>
      <c r="C144" s="32">
        <v>0</v>
      </c>
      <c r="D144" s="32">
        <v>0.22998250385802474</v>
      </c>
      <c r="E144" s="32">
        <v>0</v>
      </c>
      <c r="F144" s="32">
        <v>0.11499125192901237</v>
      </c>
      <c r="G144" s="32">
        <v>0</v>
      </c>
      <c r="H144" s="32">
        <v>0</v>
      </c>
      <c r="I144" s="32">
        <v>0</v>
      </c>
      <c r="J144" s="32">
        <v>0</v>
      </c>
      <c r="K144" s="32">
        <v>0</v>
      </c>
      <c r="L144" s="32">
        <v>0</v>
      </c>
      <c r="M144" s="32">
        <v>0.11499125192901237</v>
      </c>
      <c r="N144" s="32">
        <v>0</v>
      </c>
      <c r="O144" s="32">
        <v>0</v>
      </c>
      <c r="P144" s="32">
        <v>0</v>
      </c>
      <c r="Q144" s="32">
        <v>0</v>
      </c>
      <c r="R144" s="32">
        <v>0</v>
      </c>
      <c r="S144" s="32">
        <v>1.0349212673611112</v>
      </c>
      <c r="T144" s="32">
        <v>0</v>
      </c>
      <c r="U144" s="32">
        <v>0</v>
      </c>
      <c r="V144" s="32">
        <v>0</v>
      </c>
      <c r="W144" s="32">
        <v>0.45996500771604948</v>
      </c>
      <c r="X144" s="33">
        <f>COUNTIF(C144:W144, "&gt;0")</f>
        <v>5</v>
      </c>
      <c r="Y144" s="34">
        <f>SUM(C144:W144)</f>
        <v>1.9548512827932103</v>
      </c>
      <c r="Z144" s="34">
        <f>X144/AH144</f>
        <v>0.57495625964506181</v>
      </c>
      <c r="AB144" t="s">
        <v>37</v>
      </c>
      <c r="AC144" s="41" t="s">
        <v>55</v>
      </c>
      <c r="AD144">
        <v>80</v>
      </c>
      <c r="AE144">
        <v>10</v>
      </c>
      <c r="AF144">
        <v>10</v>
      </c>
      <c r="AH144">
        <v>8.6963137040836003</v>
      </c>
      <c r="AI144">
        <v>900.01300000000003</v>
      </c>
      <c r="AJ144" s="3">
        <f t="shared" si="2"/>
        <v>900.01300000000003</v>
      </c>
      <c r="AK144" t="s">
        <v>39</v>
      </c>
      <c r="AL144" t="s">
        <v>40</v>
      </c>
      <c r="AM144" t="s">
        <v>41</v>
      </c>
      <c r="AN144" t="s">
        <v>197</v>
      </c>
      <c r="AO144" t="s">
        <v>243</v>
      </c>
      <c r="AP144" t="s">
        <v>233</v>
      </c>
      <c r="AQ144" t="s">
        <v>45</v>
      </c>
      <c r="AR144" t="s">
        <v>46</v>
      </c>
    </row>
    <row r="145" spans="1:44" x14ac:dyDescent="0.2">
      <c r="A145">
        <v>145</v>
      </c>
      <c r="B145" t="s">
        <v>135</v>
      </c>
      <c r="C145" s="32">
        <v>0</v>
      </c>
      <c r="D145" s="32">
        <v>0.49445756172839544</v>
      </c>
      <c r="E145" s="32">
        <v>0</v>
      </c>
      <c r="F145" s="32">
        <v>0</v>
      </c>
      <c r="G145" s="32">
        <v>0</v>
      </c>
      <c r="H145" s="32">
        <v>0.12361439043209886</v>
      </c>
      <c r="I145" s="32">
        <v>0.12361439043209886</v>
      </c>
      <c r="J145" s="32">
        <v>0</v>
      </c>
      <c r="K145" s="32">
        <v>0</v>
      </c>
      <c r="L145" s="32">
        <v>0</v>
      </c>
      <c r="M145" s="32">
        <v>0</v>
      </c>
      <c r="N145" s="32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1.8542158564814828</v>
      </c>
      <c r="T145" s="32">
        <v>0</v>
      </c>
      <c r="U145" s="32">
        <v>0</v>
      </c>
      <c r="V145" s="32">
        <v>0</v>
      </c>
      <c r="W145" s="32">
        <v>0.98891512345679089</v>
      </c>
      <c r="X145" s="33">
        <f>COUNTIF(C145:W145, "&gt;0")</f>
        <v>5</v>
      </c>
      <c r="Y145" s="34">
        <f>SUM(C145:W145)</f>
        <v>3.584817322530867</v>
      </c>
      <c r="Z145" s="34">
        <f>X145/AH145</f>
        <v>0.61807195216049426</v>
      </c>
      <c r="AB145" t="s">
        <v>37</v>
      </c>
      <c r="AC145" s="41" t="s">
        <v>50</v>
      </c>
      <c r="AD145">
        <v>80</v>
      </c>
      <c r="AE145">
        <v>10</v>
      </c>
      <c r="AF145">
        <v>10</v>
      </c>
      <c r="AH145">
        <v>8.0896730267767492</v>
      </c>
      <c r="AI145">
        <v>899.71299999999997</v>
      </c>
      <c r="AJ145" s="3">
        <f t="shared" si="2"/>
        <v>899.71299999999997</v>
      </c>
      <c r="AK145" t="s">
        <v>39</v>
      </c>
      <c r="AL145" t="s">
        <v>40</v>
      </c>
      <c r="AM145" t="s">
        <v>41</v>
      </c>
      <c r="AN145" t="s">
        <v>197</v>
      </c>
      <c r="AO145" t="s">
        <v>244</v>
      </c>
      <c r="AP145" t="s">
        <v>233</v>
      </c>
      <c r="AQ145" t="s">
        <v>45</v>
      </c>
      <c r="AR145" t="s">
        <v>46</v>
      </c>
    </row>
    <row r="146" spans="1:44" x14ac:dyDescent="0.2">
      <c r="A146">
        <v>146</v>
      </c>
      <c r="B146" t="s">
        <v>137</v>
      </c>
      <c r="C146" s="32">
        <v>0</v>
      </c>
      <c r="D146" s="32">
        <v>0.31580155285493772</v>
      </c>
      <c r="E146" s="32">
        <v>0</v>
      </c>
      <c r="F146" s="32">
        <v>0.15790077642746886</v>
      </c>
      <c r="G146" s="32">
        <v>0.31580155285493772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32">
        <v>0</v>
      </c>
      <c r="O146" s="32">
        <v>0.15790077642746886</v>
      </c>
      <c r="P146" s="32">
        <v>0</v>
      </c>
      <c r="Q146" s="32">
        <v>0</v>
      </c>
      <c r="R146" s="32">
        <v>0</v>
      </c>
      <c r="S146" s="32">
        <v>7.2634357156635678</v>
      </c>
      <c r="T146" s="32">
        <v>0</v>
      </c>
      <c r="U146" s="32">
        <v>0</v>
      </c>
      <c r="V146" s="32">
        <v>0</v>
      </c>
      <c r="W146" s="32">
        <v>1.105305434992282</v>
      </c>
      <c r="X146" s="33">
        <f>COUNTIF(C146:W146, "&gt;0")</f>
        <v>6</v>
      </c>
      <c r="Y146" s="34">
        <f>SUM(C146:W146)</f>
        <v>9.3161458092206626</v>
      </c>
      <c r="Z146" s="34">
        <f>X146/AH146</f>
        <v>0.94740465856481315</v>
      </c>
      <c r="AB146" t="s">
        <v>37</v>
      </c>
      <c r="AC146" s="41" t="s">
        <v>55</v>
      </c>
      <c r="AD146">
        <v>80</v>
      </c>
      <c r="AE146">
        <v>5</v>
      </c>
      <c r="AF146">
        <v>15</v>
      </c>
      <c r="AH146">
        <v>6.3330910881197999</v>
      </c>
      <c r="AI146">
        <v>884.51300000000003</v>
      </c>
      <c r="AJ146" s="3">
        <f t="shared" si="2"/>
        <v>884.51300000000003</v>
      </c>
      <c r="AK146" t="s">
        <v>39</v>
      </c>
      <c r="AL146" t="s">
        <v>40</v>
      </c>
      <c r="AM146" t="s">
        <v>41</v>
      </c>
      <c r="AN146" t="s">
        <v>197</v>
      </c>
      <c r="AO146" t="s">
        <v>245</v>
      </c>
      <c r="AP146" t="s">
        <v>233</v>
      </c>
      <c r="AQ146" t="s">
        <v>45</v>
      </c>
      <c r="AR146" t="s">
        <v>46</v>
      </c>
    </row>
    <row r="147" spans="1:44" x14ac:dyDescent="0.2">
      <c r="A147">
        <v>147</v>
      </c>
      <c r="B147" t="s">
        <v>139</v>
      </c>
      <c r="C147" s="32">
        <v>0</v>
      </c>
      <c r="D147" s="32">
        <v>0.8338024209104965</v>
      </c>
      <c r="E147" s="32">
        <v>0</v>
      </c>
      <c r="F147" s="32">
        <v>0</v>
      </c>
      <c r="G147" s="32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32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1.4293755787037083</v>
      </c>
      <c r="T147" s="32">
        <v>0</v>
      </c>
      <c r="U147" s="32">
        <v>0</v>
      </c>
      <c r="V147" s="32">
        <v>0</v>
      </c>
      <c r="W147" s="32">
        <v>0.47645852623456941</v>
      </c>
      <c r="X147" s="33">
        <f>COUNTIF(C147:W147, "&gt;0")</f>
        <v>3</v>
      </c>
      <c r="Y147" s="34">
        <f>SUM(C147:W147)</f>
        <v>2.7396365258487743</v>
      </c>
      <c r="Z147" s="34">
        <f>X147/AH147</f>
        <v>0.35734389467592709</v>
      </c>
      <c r="AB147" t="s">
        <v>37</v>
      </c>
      <c r="AC147" s="41" t="s">
        <v>50</v>
      </c>
      <c r="AD147">
        <v>85</v>
      </c>
      <c r="AE147">
        <v>8</v>
      </c>
      <c r="AF147">
        <v>7</v>
      </c>
      <c r="AH147">
        <v>8.3952742573667898</v>
      </c>
      <c r="AI147">
        <v>882.41300000000001</v>
      </c>
      <c r="AJ147" s="3">
        <f t="shared" si="2"/>
        <v>882.41300000000001</v>
      </c>
      <c r="AK147" t="s">
        <v>39</v>
      </c>
      <c r="AL147" t="s">
        <v>40</v>
      </c>
      <c r="AM147" t="s">
        <v>41</v>
      </c>
      <c r="AN147" t="s">
        <v>197</v>
      </c>
      <c r="AO147" t="s">
        <v>246</v>
      </c>
      <c r="AP147" t="s">
        <v>233</v>
      </c>
      <c r="AQ147" t="s">
        <v>45</v>
      </c>
      <c r="AR147" t="s">
        <v>46</v>
      </c>
    </row>
    <row r="148" spans="1:44" x14ac:dyDescent="0.2">
      <c r="A148">
        <v>148</v>
      </c>
      <c r="B148" t="s">
        <v>141</v>
      </c>
      <c r="C148" s="32">
        <v>0</v>
      </c>
      <c r="D148" s="32">
        <v>0.81457067901234759</v>
      </c>
      <c r="E148" s="32">
        <v>0</v>
      </c>
      <c r="F148" s="32">
        <v>0</v>
      </c>
      <c r="G148" s="32">
        <v>0</v>
      </c>
      <c r="H148" s="32">
        <v>0.2036426697530869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32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0.2036426697530869</v>
      </c>
      <c r="T148" s="32">
        <v>0</v>
      </c>
      <c r="U148" s="32">
        <v>0</v>
      </c>
      <c r="V148" s="32">
        <v>0</v>
      </c>
      <c r="W148" s="32">
        <v>0.81457067901234759</v>
      </c>
      <c r="X148" s="33">
        <f>COUNTIF(C148:W148, "&gt;0")</f>
        <v>4</v>
      </c>
      <c r="Y148" s="34">
        <f>SUM(C148:W148)</f>
        <v>2.0364266975308691</v>
      </c>
      <c r="Z148" s="34">
        <f>X148/AH148</f>
        <v>0.40728533950617379</v>
      </c>
      <c r="AB148" t="s">
        <v>37</v>
      </c>
      <c r="AC148" s="41" t="s">
        <v>50</v>
      </c>
      <c r="AD148">
        <v>85</v>
      </c>
      <c r="AE148">
        <v>5</v>
      </c>
      <c r="AF148">
        <v>10</v>
      </c>
      <c r="AH148">
        <v>9.8211244353895193</v>
      </c>
      <c r="AI148">
        <v>870.11300000000006</v>
      </c>
      <c r="AJ148" s="3">
        <f t="shared" si="2"/>
        <v>870.11300000000006</v>
      </c>
      <c r="AK148" t="s">
        <v>39</v>
      </c>
      <c r="AL148" t="s">
        <v>40</v>
      </c>
      <c r="AM148" t="s">
        <v>41</v>
      </c>
      <c r="AN148" t="s">
        <v>197</v>
      </c>
      <c r="AO148" t="s">
        <v>247</v>
      </c>
      <c r="AP148" t="s">
        <v>233</v>
      </c>
      <c r="AQ148" t="s">
        <v>45</v>
      </c>
      <c r="AR148" t="s">
        <v>46</v>
      </c>
    </row>
    <row r="149" spans="1:44" x14ac:dyDescent="0.2">
      <c r="A149">
        <v>149</v>
      </c>
      <c r="B149" t="s">
        <v>143</v>
      </c>
      <c r="C149" s="32">
        <v>0</v>
      </c>
      <c r="D149" s="32">
        <v>0.23103954475308658</v>
      </c>
      <c r="E149" s="32">
        <v>0</v>
      </c>
      <c r="F149" s="32">
        <v>4.6207908950617313E-2</v>
      </c>
      <c r="G149" s="32">
        <v>0.13862372685185195</v>
      </c>
      <c r="H149" s="32">
        <v>4.6207908950617313E-2</v>
      </c>
      <c r="I149" s="32">
        <v>0</v>
      </c>
      <c r="J149" s="32">
        <v>0</v>
      </c>
      <c r="K149" s="32">
        <v>0</v>
      </c>
      <c r="L149" s="32">
        <v>0</v>
      </c>
      <c r="M149" s="32">
        <v>4.6207908950617313E-2</v>
      </c>
      <c r="N149" s="32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2.0331479938271619</v>
      </c>
      <c r="T149" s="32">
        <v>0</v>
      </c>
      <c r="U149" s="32">
        <v>0</v>
      </c>
      <c r="V149" s="32">
        <v>0</v>
      </c>
      <c r="W149" s="32">
        <v>0.46207908950617316</v>
      </c>
      <c r="X149" s="33">
        <f>COUNTIF(C149:W149, "&gt;0")</f>
        <v>7</v>
      </c>
      <c r="Y149" s="34">
        <f>SUM(C149:W149)</f>
        <v>3.0035140817901258</v>
      </c>
      <c r="Z149" s="34">
        <f>X149/AH149</f>
        <v>0.32345536265432123</v>
      </c>
      <c r="AB149" t="s">
        <v>37</v>
      </c>
      <c r="AC149" s="41" t="s">
        <v>50</v>
      </c>
      <c r="AD149">
        <v>90</v>
      </c>
      <c r="AE149">
        <v>0</v>
      </c>
      <c r="AF149">
        <v>10</v>
      </c>
      <c r="AH149">
        <v>21.641316880811601</v>
      </c>
      <c r="AI149">
        <v>845.71299999999997</v>
      </c>
      <c r="AJ149" s="3">
        <f t="shared" si="2"/>
        <v>845.71299999999997</v>
      </c>
      <c r="AK149" t="s">
        <v>39</v>
      </c>
      <c r="AL149" t="s">
        <v>40</v>
      </c>
      <c r="AM149" t="s">
        <v>41</v>
      </c>
      <c r="AN149" t="s">
        <v>197</v>
      </c>
      <c r="AO149" t="s">
        <v>248</v>
      </c>
      <c r="AP149" t="s">
        <v>233</v>
      </c>
      <c r="AQ149" t="s">
        <v>45</v>
      </c>
      <c r="AR149" t="s">
        <v>46</v>
      </c>
    </row>
    <row r="150" spans="1:44" x14ac:dyDescent="0.2">
      <c r="A150">
        <v>150</v>
      </c>
      <c r="B150" t="s">
        <v>36</v>
      </c>
      <c r="C150" s="32">
        <v>0</v>
      </c>
      <c r="D150" s="32">
        <v>0</v>
      </c>
      <c r="E150" s="32">
        <v>0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32">
        <v>0</v>
      </c>
      <c r="O150" s="32">
        <v>0</v>
      </c>
      <c r="P150" s="32">
        <v>0</v>
      </c>
      <c r="Q150" s="32">
        <v>0</v>
      </c>
      <c r="R150" s="32">
        <v>0.37404722222222275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3">
        <f>COUNTIF(C150:W150, "&gt;0")</f>
        <v>1</v>
      </c>
      <c r="Y150" s="34">
        <f>SUM(C150:W150)</f>
        <v>0.37404722222222275</v>
      </c>
      <c r="Z150" s="34">
        <f>X150/AH150</f>
        <v>2.2002777777777809E-2</v>
      </c>
      <c r="AB150" t="s">
        <v>37</v>
      </c>
      <c r="AC150" s="41" t="s">
        <v>55</v>
      </c>
      <c r="AD150">
        <v>5</v>
      </c>
      <c r="AE150">
        <v>5</v>
      </c>
      <c r="AF150">
        <v>90</v>
      </c>
      <c r="AH150">
        <v>45.448806968817003</v>
      </c>
      <c r="AI150">
        <v>531.11300000000006</v>
      </c>
      <c r="AJ150" s="3">
        <f t="shared" si="2"/>
        <v>531.11300000000006</v>
      </c>
      <c r="AK150" t="s">
        <v>39</v>
      </c>
      <c r="AL150" t="s">
        <v>40</v>
      </c>
      <c r="AM150" t="s">
        <v>41</v>
      </c>
      <c r="AN150" t="s">
        <v>249</v>
      </c>
      <c r="AO150" t="s">
        <v>250</v>
      </c>
      <c r="AP150" t="s">
        <v>251</v>
      </c>
      <c r="AQ150" t="s">
        <v>45</v>
      </c>
      <c r="AR150" t="s">
        <v>46</v>
      </c>
    </row>
    <row r="151" spans="1:44" x14ac:dyDescent="0.2">
      <c r="A151">
        <v>151</v>
      </c>
      <c r="B151" t="s">
        <v>47</v>
      </c>
      <c r="C151" s="32">
        <v>0</v>
      </c>
      <c r="D151" s="32">
        <v>0.26337516396604999</v>
      </c>
      <c r="E151" s="32">
        <v>0</v>
      </c>
      <c r="F151" s="32">
        <v>0.13168758198302499</v>
      </c>
      <c r="G151" s="32">
        <v>0.13168758198302499</v>
      </c>
      <c r="H151" s="32">
        <v>0.39506274594907498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32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0.13168758198302499</v>
      </c>
      <c r="X151" s="33">
        <f>COUNTIF(C151:W151, "&gt;0")</f>
        <v>5</v>
      </c>
      <c r="Y151" s="34">
        <f>SUM(C151:W151)</f>
        <v>1.0535006558641999</v>
      </c>
      <c r="Z151" s="34">
        <f>X151/AH151</f>
        <v>0.65843790991512496</v>
      </c>
      <c r="AB151" t="s">
        <v>37</v>
      </c>
      <c r="AC151" s="41" t="s">
        <v>50</v>
      </c>
      <c r="AD151">
        <v>10</v>
      </c>
      <c r="AE151">
        <v>30</v>
      </c>
      <c r="AF151">
        <v>60</v>
      </c>
      <c r="AH151">
        <v>7.5937304409530704</v>
      </c>
      <c r="AI151">
        <v>832.61300000000006</v>
      </c>
      <c r="AJ151" s="3">
        <f t="shared" si="2"/>
        <v>832.61300000000006</v>
      </c>
      <c r="AK151" t="s">
        <v>39</v>
      </c>
      <c r="AL151" t="s">
        <v>40</v>
      </c>
      <c r="AM151" t="s">
        <v>41</v>
      </c>
      <c r="AN151" t="s">
        <v>249</v>
      </c>
      <c r="AO151" t="s">
        <v>252</v>
      </c>
      <c r="AP151" t="s">
        <v>251</v>
      </c>
      <c r="AQ151" t="s">
        <v>45</v>
      </c>
      <c r="AR151" t="s">
        <v>46</v>
      </c>
    </row>
    <row r="152" spans="1:44" x14ac:dyDescent="0.2">
      <c r="A152">
        <v>152</v>
      </c>
      <c r="B152" t="s">
        <v>49</v>
      </c>
      <c r="C152" s="32">
        <v>0</v>
      </c>
      <c r="D152" s="32">
        <v>0</v>
      </c>
      <c r="E152" s="32">
        <v>0</v>
      </c>
      <c r="F152" s="32">
        <v>0</v>
      </c>
      <c r="G152" s="32">
        <v>2.3109626736111157</v>
      </c>
      <c r="H152" s="32">
        <v>7.9688368055555708E-2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32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0</v>
      </c>
      <c r="X152" s="33">
        <f>COUNTIF(C152:W152, "&gt;0")</f>
        <v>2</v>
      </c>
      <c r="Y152" s="34">
        <f>SUM(C152:W152)</f>
        <v>2.3906510416666715</v>
      </c>
      <c r="Z152" s="34">
        <f>X152/AH152</f>
        <v>0.15937673611111142</v>
      </c>
      <c r="AB152" t="s">
        <v>37</v>
      </c>
      <c r="AC152" s="41" t="s">
        <v>38</v>
      </c>
      <c r="AD152">
        <v>85</v>
      </c>
      <c r="AE152">
        <v>0</v>
      </c>
      <c r="AF152">
        <v>15</v>
      </c>
      <c r="AH152">
        <v>12.5488829097722</v>
      </c>
      <c r="AI152">
        <v>838.01300000000003</v>
      </c>
      <c r="AJ152" s="3">
        <f t="shared" si="2"/>
        <v>838.01300000000003</v>
      </c>
      <c r="AK152" t="s">
        <v>39</v>
      </c>
      <c r="AL152" t="s">
        <v>40</v>
      </c>
      <c r="AM152" t="s">
        <v>41</v>
      </c>
      <c r="AN152" t="s">
        <v>249</v>
      </c>
      <c r="AO152" t="s">
        <v>253</v>
      </c>
      <c r="AP152" t="s">
        <v>251</v>
      </c>
      <c r="AQ152" t="s">
        <v>45</v>
      </c>
      <c r="AR152" t="s">
        <v>46</v>
      </c>
    </row>
    <row r="153" spans="1:44" x14ac:dyDescent="0.2">
      <c r="A153">
        <v>154</v>
      </c>
      <c r="B153" t="s">
        <v>54</v>
      </c>
      <c r="C153" s="32">
        <v>0</v>
      </c>
      <c r="D153" s="32">
        <v>6.2478292968750004</v>
      </c>
      <c r="E153" s="32">
        <v>0</v>
      </c>
      <c r="F153" s="32">
        <v>0.69420325520833337</v>
      </c>
      <c r="G153" s="32">
        <v>1.3884065104166667</v>
      </c>
      <c r="H153" s="32">
        <v>0.23140108506944448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32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3">
        <f>COUNTIF(C153:W153, "&gt;0")</f>
        <v>4</v>
      </c>
      <c r="Y153" s="34">
        <f>SUM(C153:W153)</f>
        <v>8.5618401475694448</v>
      </c>
      <c r="Z153" s="34">
        <f>X153/AH153</f>
        <v>0.92560434027777794</v>
      </c>
      <c r="AB153" t="s">
        <v>37</v>
      </c>
      <c r="AC153" s="41" t="s">
        <v>38</v>
      </c>
      <c r="AD153">
        <v>25</v>
      </c>
      <c r="AE153">
        <v>25</v>
      </c>
      <c r="AF153">
        <v>50</v>
      </c>
      <c r="AH153">
        <v>4.3215009112852503</v>
      </c>
      <c r="AI153">
        <v>812.21299999999997</v>
      </c>
      <c r="AJ153" s="3">
        <f t="shared" si="2"/>
        <v>812.21299999999997</v>
      </c>
      <c r="AK153" t="s">
        <v>39</v>
      </c>
      <c r="AL153" t="s">
        <v>40</v>
      </c>
      <c r="AM153" t="s">
        <v>41</v>
      </c>
      <c r="AN153" t="s">
        <v>249</v>
      </c>
      <c r="AO153" t="s">
        <v>254</v>
      </c>
      <c r="AP153" t="s">
        <v>251</v>
      </c>
      <c r="AQ153" t="s">
        <v>45</v>
      </c>
      <c r="AR153" t="s">
        <v>46</v>
      </c>
    </row>
    <row r="154" spans="1:44" x14ac:dyDescent="0.2">
      <c r="A154">
        <v>155</v>
      </c>
      <c r="B154" t="s">
        <v>57</v>
      </c>
      <c r="C154" s="32">
        <v>0</v>
      </c>
      <c r="D154" s="32">
        <v>0.6078296585648163</v>
      </c>
      <c r="E154" s="32">
        <v>0</v>
      </c>
      <c r="F154" s="32">
        <v>1.823488975694449</v>
      </c>
      <c r="G154" s="32">
        <v>0.70913460165895237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32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0.10130494309413605</v>
      </c>
      <c r="X154" s="33">
        <f>COUNTIF(C154:W154, "&gt;0")</f>
        <v>4</v>
      </c>
      <c r="Y154" s="34">
        <f>SUM(C154:W154)</f>
        <v>3.2417581790123533</v>
      </c>
      <c r="Z154" s="34">
        <f>X154/AH154</f>
        <v>0.40521977237654422</v>
      </c>
      <c r="AB154" t="s">
        <v>37</v>
      </c>
      <c r="AC154" s="41" t="s">
        <v>38</v>
      </c>
      <c r="AD154">
        <v>30</v>
      </c>
      <c r="AE154">
        <v>25</v>
      </c>
      <c r="AF154">
        <v>45</v>
      </c>
      <c r="AH154">
        <v>9.87118663173983</v>
      </c>
      <c r="AI154">
        <v>810.81299999999999</v>
      </c>
      <c r="AJ154" s="3">
        <f t="shared" si="2"/>
        <v>810.81299999999999</v>
      </c>
      <c r="AK154" t="s">
        <v>39</v>
      </c>
      <c r="AL154" t="s">
        <v>40</v>
      </c>
      <c r="AM154" t="s">
        <v>41</v>
      </c>
      <c r="AN154" t="s">
        <v>249</v>
      </c>
      <c r="AO154" t="s">
        <v>255</v>
      </c>
      <c r="AP154" t="s">
        <v>251</v>
      </c>
      <c r="AQ154" t="s">
        <v>45</v>
      </c>
      <c r="AR154" t="s">
        <v>46</v>
      </c>
    </row>
    <row r="155" spans="1:44" x14ac:dyDescent="0.2">
      <c r="A155">
        <v>156</v>
      </c>
      <c r="B155" t="s">
        <v>59</v>
      </c>
      <c r="C155" s="32">
        <v>0</v>
      </c>
      <c r="D155" s="32">
        <v>0.2516790123456788</v>
      </c>
      <c r="E155" s="32">
        <v>0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32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3">
        <f>COUNTIF(C155:W155, "&gt;0")</f>
        <v>1</v>
      </c>
      <c r="Y155" s="34">
        <f>SUM(C155:W155)</f>
        <v>0.2516790123456788</v>
      </c>
      <c r="Z155" s="34">
        <f>X155/AH155</f>
        <v>0.1258395061728394</v>
      </c>
      <c r="AB155" t="s">
        <v>37</v>
      </c>
      <c r="AC155" s="41" t="s">
        <v>55</v>
      </c>
      <c r="AD155">
        <v>7</v>
      </c>
      <c r="AE155">
        <v>33</v>
      </c>
      <c r="AF155">
        <v>60</v>
      </c>
      <c r="AH155">
        <v>7.94663004022369</v>
      </c>
      <c r="AI155">
        <v>810.61300000000006</v>
      </c>
      <c r="AJ155" s="3">
        <f t="shared" si="2"/>
        <v>810.61300000000006</v>
      </c>
      <c r="AK155" t="s">
        <v>39</v>
      </c>
      <c r="AL155" t="s">
        <v>40</v>
      </c>
      <c r="AM155" t="s">
        <v>41</v>
      </c>
      <c r="AN155" t="s">
        <v>249</v>
      </c>
      <c r="AO155" t="s">
        <v>256</v>
      </c>
      <c r="AP155" t="s">
        <v>251</v>
      </c>
      <c r="AQ155" t="s">
        <v>45</v>
      </c>
      <c r="AR155" t="s">
        <v>46</v>
      </c>
    </row>
    <row r="156" spans="1:44" x14ac:dyDescent="0.2">
      <c r="A156">
        <v>157</v>
      </c>
      <c r="B156" t="s">
        <v>61</v>
      </c>
      <c r="C156" s="32">
        <v>0</v>
      </c>
      <c r="D156" s="32">
        <v>9.3482214988425785</v>
      </c>
      <c r="E156" s="32">
        <v>0</v>
      </c>
      <c r="F156" s="32">
        <v>0.26709204282407367</v>
      </c>
      <c r="G156" s="32">
        <v>0.89030680941357898</v>
      </c>
      <c r="H156" s="32">
        <v>0.26709204282407367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32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8.9030680941357895E-2</v>
      </c>
      <c r="X156" s="33">
        <f>COUNTIF(C156:W156, "&gt;0")</f>
        <v>5</v>
      </c>
      <c r="Y156" s="34">
        <f>SUM(C156:W156)</f>
        <v>10.861743074845661</v>
      </c>
      <c r="Z156" s="34">
        <f>X156/AH156</f>
        <v>0.44515340470678949</v>
      </c>
      <c r="AB156" t="s">
        <v>37</v>
      </c>
      <c r="AC156" s="41" t="s">
        <v>38</v>
      </c>
      <c r="AD156">
        <v>80</v>
      </c>
      <c r="AE156">
        <v>5</v>
      </c>
      <c r="AF156">
        <v>15</v>
      </c>
      <c r="AH156">
        <v>11.232083023813701</v>
      </c>
      <c r="AI156">
        <v>806.01300000000003</v>
      </c>
      <c r="AJ156" s="3">
        <f t="shared" si="2"/>
        <v>806.01300000000003</v>
      </c>
      <c r="AK156" t="s">
        <v>39</v>
      </c>
      <c r="AL156" t="s">
        <v>40</v>
      </c>
      <c r="AM156" t="s">
        <v>41</v>
      </c>
      <c r="AN156" t="s">
        <v>249</v>
      </c>
      <c r="AO156" t="s">
        <v>257</v>
      </c>
      <c r="AP156" t="s">
        <v>251</v>
      </c>
      <c r="AQ156" t="s">
        <v>45</v>
      </c>
      <c r="AR156" t="s">
        <v>46</v>
      </c>
    </row>
    <row r="157" spans="1:44" x14ac:dyDescent="0.2">
      <c r="A157">
        <v>158</v>
      </c>
      <c r="B157" t="s">
        <v>63</v>
      </c>
      <c r="C157" s="32">
        <v>0</v>
      </c>
      <c r="D157" s="32">
        <v>0.93445842013889657</v>
      </c>
      <c r="E157" s="32">
        <v>0</v>
      </c>
      <c r="F157" s="32">
        <v>1.1940302035108123</v>
      </c>
      <c r="G157" s="32">
        <v>5.1914356674383141E-2</v>
      </c>
      <c r="H157" s="32">
        <v>0.15574307002314944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32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5.1914356674383141E-2</v>
      </c>
      <c r="X157" s="33">
        <f>COUNTIF(C157:W157, "&gt;0")</f>
        <v>5</v>
      </c>
      <c r="Y157" s="34">
        <f>SUM(C157:W157)</f>
        <v>2.3880604070216238</v>
      </c>
      <c r="Z157" s="34">
        <f>X157/AH157</f>
        <v>0.25957178337191572</v>
      </c>
      <c r="AB157" t="s">
        <v>37</v>
      </c>
      <c r="AC157" s="41" t="s">
        <v>38</v>
      </c>
      <c r="AD157">
        <v>55</v>
      </c>
      <c r="AE157">
        <v>10</v>
      </c>
      <c r="AF157">
        <v>35</v>
      </c>
      <c r="AH157">
        <v>19.2624943090828</v>
      </c>
      <c r="AI157">
        <v>804.31299999999999</v>
      </c>
      <c r="AJ157" s="3">
        <f t="shared" si="2"/>
        <v>804.31299999999999</v>
      </c>
      <c r="AK157" t="s">
        <v>39</v>
      </c>
      <c r="AL157" t="s">
        <v>40</v>
      </c>
      <c r="AM157" t="s">
        <v>41</v>
      </c>
      <c r="AN157" t="s">
        <v>249</v>
      </c>
      <c r="AO157" t="s">
        <v>258</v>
      </c>
      <c r="AP157" t="s">
        <v>251</v>
      </c>
      <c r="AQ157" t="s">
        <v>45</v>
      </c>
      <c r="AR157" t="s">
        <v>46</v>
      </c>
    </row>
    <row r="158" spans="1:44" x14ac:dyDescent="0.2">
      <c r="A158">
        <v>159</v>
      </c>
      <c r="B158" t="s">
        <v>65</v>
      </c>
      <c r="C158" s="32">
        <v>0</v>
      </c>
      <c r="D158" s="32">
        <v>0</v>
      </c>
      <c r="E158" s="32">
        <v>0</v>
      </c>
      <c r="F158" s="32">
        <v>3.2700694444444428E-2</v>
      </c>
      <c r="G158" s="32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32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3">
        <f>COUNTIF(C158:W158, "&gt;0")</f>
        <v>1</v>
      </c>
      <c r="Y158" s="34">
        <f>SUM(C158:W158)</f>
        <v>3.2700694444444428E-2</v>
      </c>
      <c r="Z158" s="34">
        <f>X158/AH158</f>
        <v>3.2700694444444428E-2</v>
      </c>
      <c r="AB158" t="s">
        <v>37</v>
      </c>
      <c r="AC158" s="41" t="s">
        <v>55</v>
      </c>
      <c r="AD158">
        <v>5</v>
      </c>
      <c r="AE158">
        <v>15</v>
      </c>
      <c r="AF158">
        <v>80</v>
      </c>
      <c r="AH158">
        <v>30.5803903247043</v>
      </c>
      <c r="AI158">
        <v>798.91300000000001</v>
      </c>
      <c r="AJ158" s="3">
        <f t="shared" si="2"/>
        <v>798.91300000000001</v>
      </c>
      <c r="AK158" t="s">
        <v>39</v>
      </c>
      <c r="AL158" t="s">
        <v>40</v>
      </c>
      <c r="AM158" t="s">
        <v>41</v>
      </c>
      <c r="AN158" t="s">
        <v>249</v>
      </c>
      <c r="AO158" t="s">
        <v>259</v>
      </c>
      <c r="AP158" t="s">
        <v>251</v>
      </c>
      <c r="AQ158" t="s">
        <v>45</v>
      </c>
      <c r="AR158" t="s">
        <v>46</v>
      </c>
    </row>
    <row r="159" spans="1:44" x14ac:dyDescent="0.2">
      <c r="A159">
        <v>160</v>
      </c>
      <c r="B159" t="s">
        <v>67</v>
      </c>
      <c r="C159" s="32">
        <v>0</v>
      </c>
      <c r="D159" s="32">
        <v>0.45811575520833392</v>
      </c>
      <c r="E159" s="32">
        <v>0</v>
      </c>
      <c r="F159" s="32">
        <v>0.1527052517361113</v>
      </c>
      <c r="G159" s="32">
        <v>0</v>
      </c>
      <c r="H159" s="32">
        <v>0</v>
      </c>
      <c r="I159" s="32">
        <v>0</v>
      </c>
      <c r="J159" s="32">
        <v>0</v>
      </c>
      <c r="K159" s="32">
        <v>0</v>
      </c>
      <c r="L159" s="32">
        <v>0</v>
      </c>
      <c r="M159" s="32">
        <v>0</v>
      </c>
      <c r="N159" s="32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>
        <v>0</v>
      </c>
      <c r="V159" s="32">
        <v>0</v>
      </c>
      <c r="W159" s="32">
        <v>0</v>
      </c>
      <c r="X159" s="33">
        <f>COUNTIF(C159:W159, "&gt;0")</f>
        <v>2</v>
      </c>
      <c r="Y159" s="34">
        <f>SUM(C159:W159)</f>
        <v>0.61082100694444519</v>
      </c>
      <c r="Z159" s="34">
        <f>X159/AH159</f>
        <v>0.30541050347222259</v>
      </c>
      <c r="AB159" t="s">
        <v>37</v>
      </c>
      <c r="AC159" s="41" t="s">
        <v>55</v>
      </c>
      <c r="AD159">
        <v>5</v>
      </c>
      <c r="AE159">
        <v>15</v>
      </c>
      <c r="AF159">
        <v>80</v>
      </c>
      <c r="AH159">
        <v>6.5485632526122401</v>
      </c>
      <c r="AI159">
        <v>785.11300000000006</v>
      </c>
      <c r="AJ159" s="3">
        <f t="shared" si="2"/>
        <v>785.11300000000006</v>
      </c>
      <c r="AK159" t="s">
        <v>39</v>
      </c>
      <c r="AL159" t="s">
        <v>40</v>
      </c>
      <c r="AM159" t="s">
        <v>41</v>
      </c>
      <c r="AN159" t="s">
        <v>249</v>
      </c>
      <c r="AO159" t="s">
        <v>260</v>
      </c>
      <c r="AP159" t="s">
        <v>251</v>
      </c>
      <c r="AQ159" t="s">
        <v>45</v>
      </c>
      <c r="AR159" t="s">
        <v>46</v>
      </c>
    </row>
    <row r="160" spans="1:44" x14ac:dyDescent="0.2">
      <c r="A160">
        <v>161</v>
      </c>
      <c r="B160" t="s">
        <v>69</v>
      </c>
      <c r="C160" s="32">
        <v>0</v>
      </c>
      <c r="D160" s="32">
        <v>0.19236291956018575</v>
      </c>
      <c r="E160" s="32">
        <v>0</v>
      </c>
      <c r="F160" s="32">
        <v>0.12824194637345718</v>
      </c>
      <c r="G160" s="32">
        <v>0.12824194637345718</v>
      </c>
      <c r="H160" s="32">
        <v>0</v>
      </c>
      <c r="I160" s="32">
        <v>0</v>
      </c>
      <c r="J160" s="32">
        <v>0</v>
      </c>
      <c r="K160" s="32">
        <v>0</v>
      </c>
      <c r="L160" s="32">
        <v>0</v>
      </c>
      <c r="M160" s="32">
        <v>0</v>
      </c>
      <c r="N160" s="32">
        <v>0</v>
      </c>
      <c r="O160" s="32">
        <v>0</v>
      </c>
      <c r="P160" s="32">
        <v>0</v>
      </c>
      <c r="Q160" s="32">
        <v>0</v>
      </c>
      <c r="R160" s="32">
        <v>0</v>
      </c>
      <c r="S160" s="32">
        <v>0</v>
      </c>
      <c r="T160" s="32">
        <v>0</v>
      </c>
      <c r="U160" s="32">
        <v>0</v>
      </c>
      <c r="V160" s="32">
        <v>0</v>
      </c>
      <c r="W160" s="32">
        <v>6.4120973186728589E-2</v>
      </c>
      <c r="X160" s="33">
        <f>COUNTIF(C160:W160, "&gt;0")</f>
        <v>4</v>
      </c>
      <c r="Y160" s="34">
        <f>SUM(C160:W160)</f>
        <v>0.51296778549382871</v>
      </c>
      <c r="Z160" s="34">
        <f>X160/AH160</f>
        <v>0.25648389274691435</v>
      </c>
      <c r="AB160" t="s">
        <v>37</v>
      </c>
      <c r="AC160" s="41" t="s">
        <v>55</v>
      </c>
      <c r="AD160">
        <v>10</v>
      </c>
      <c r="AE160">
        <v>15</v>
      </c>
      <c r="AF160">
        <v>75</v>
      </c>
      <c r="AH160">
        <v>15.5955212514924</v>
      </c>
      <c r="AI160">
        <v>773.41300000000001</v>
      </c>
      <c r="AJ160" s="3">
        <f t="shared" si="2"/>
        <v>773.41300000000001</v>
      </c>
      <c r="AK160" t="s">
        <v>39</v>
      </c>
      <c r="AL160" t="s">
        <v>40</v>
      </c>
      <c r="AM160" t="s">
        <v>41</v>
      </c>
      <c r="AN160" t="s">
        <v>249</v>
      </c>
      <c r="AO160" t="s">
        <v>261</v>
      </c>
      <c r="AP160" t="s">
        <v>251</v>
      </c>
      <c r="AQ160" t="s">
        <v>45</v>
      </c>
      <c r="AR160" t="s">
        <v>46</v>
      </c>
    </row>
    <row r="161" spans="1:44" x14ac:dyDescent="0.2">
      <c r="A161">
        <v>162</v>
      </c>
      <c r="B161" t="s">
        <v>71</v>
      </c>
      <c r="C161" s="32">
        <v>0</v>
      </c>
      <c r="D161" s="32">
        <v>1.3918762345679014</v>
      </c>
      <c r="E161" s="32">
        <v>0</v>
      </c>
      <c r="F161" s="32">
        <v>0.24206543209876547</v>
      </c>
      <c r="G161" s="32">
        <v>6.0516358024691366E-2</v>
      </c>
      <c r="H161" s="32">
        <v>0</v>
      </c>
      <c r="I161" s="32">
        <v>0</v>
      </c>
      <c r="J161" s="32">
        <v>0</v>
      </c>
      <c r="K161" s="32">
        <v>0</v>
      </c>
      <c r="L161" s="32">
        <v>0</v>
      </c>
      <c r="M161" s="32">
        <v>0</v>
      </c>
      <c r="N161" s="32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0</v>
      </c>
      <c r="W161" s="32">
        <v>3.0258179012345683E-2</v>
      </c>
      <c r="X161" s="33">
        <f>COUNTIF(C161:W161, "&gt;0")</f>
        <v>4</v>
      </c>
      <c r="Y161" s="34">
        <f>SUM(C161:W161)</f>
        <v>1.724716203703704</v>
      </c>
      <c r="Z161" s="34">
        <f>X161/AH161</f>
        <v>0.12103271604938273</v>
      </c>
      <c r="AB161" t="s">
        <v>37</v>
      </c>
      <c r="AC161" s="41" t="s">
        <v>38</v>
      </c>
      <c r="AD161">
        <v>50</v>
      </c>
      <c r="AE161">
        <v>5</v>
      </c>
      <c r="AF161">
        <v>45</v>
      </c>
      <c r="AH161">
        <v>33.048915454958099</v>
      </c>
      <c r="AI161">
        <v>761.11300000000006</v>
      </c>
      <c r="AJ161" s="3">
        <f t="shared" si="2"/>
        <v>761.11300000000006</v>
      </c>
      <c r="AK161" t="s">
        <v>39</v>
      </c>
      <c r="AL161" t="s">
        <v>40</v>
      </c>
      <c r="AM161" t="s">
        <v>41</v>
      </c>
      <c r="AN161" t="s">
        <v>249</v>
      </c>
      <c r="AO161" t="s">
        <v>262</v>
      </c>
      <c r="AP161" t="s">
        <v>251</v>
      </c>
      <c r="AQ161" t="s">
        <v>45</v>
      </c>
      <c r="AR161" t="s">
        <v>46</v>
      </c>
    </row>
    <row r="162" spans="1:44" x14ac:dyDescent="0.2">
      <c r="A162">
        <v>163</v>
      </c>
      <c r="B162" t="s">
        <v>73</v>
      </c>
      <c r="C162" s="32">
        <v>0</v>
      </c>
      <c r="D162" s="32">
        <v>0.44242631172839447</v>
      </c>
      <c r="E162" s="32">
        <v>0</v>
      </c>
      <c r="F162" s="32">
        <v>3.4032793209876497E-2</v>
      </c>
      <c r="G162" s="32">
        <v>3.4032793209876497E-2</v>
      </c>
      <c r="H162" s="32">
        <v>3.4032793209876497E-2</v>
      </c>
      <c r="I162" s="32">
        <v>0</v>
      </c>
      <c r="J162" s="32">
        <v>0</v>
      </c>
      <c r="K162" s="32">
        <v>0</v>
      </c>
      <c r="L162" s="32">
        <v>0</v>
      </c>
      <c r="M162" s="32">
        <v>0</v>
      </c>
      <c r="N162" s="32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3">
        <f>COUNTIF(C162:W162, "&gt;0")</f>
        <v>4</v>
      </c>
      <c r="Y162" s="34">
        <f>SUM(C162:W162)</f>
        <v>0.54452469135802395</v>
      </c>
      <c r="Z162" s="34">
        <f>X162/AH162</f>
        <v>0.13613117283950599</v>
      </c>
      <c r="AB162" t="s">
        <v>37</v>
      </c>
      <c r="AC162" s="41" t="s">
        <v>50</v>
      </c>
      <c r="AD162">
        <v>25</v>
      </c>
      <c r="AE162">
        <v>10</v>
      </c>
      <c r="AF162">
        <v>65</v>
      </c>
      <c r="AH162">
        <v>29.383424211850901</v>
      </c>
      <c r="AI162">
        <v>750.31299999999999</v>
      </c>
      <c r="AJ162" s="3">
        <f t="shared" si="2"/>
        <v>750.31299999999999</v>
      </c>
      <c r="AK162" t="s">
        <v>39</v>
      </c>
      <c r="AL162" t="s">
        <v>40</v>
      </c>
      <c r="AM162" t="s">
        <v>41</v>
      </c>
      <c r="AN162" t="s">
        <v>249</v>
      </c>
      <c r="AO162" t="s">
        <v>263</v>
      </c>
      <c r="AP162" t="s">
        <v>251</v>
      </c>
      <c r="AQ162" t="s">
        <v>45</v>
      </c>
      <c r="AR162" t="s">
        <v>46</v>
      </c>
    </row>
    <row r="163" spans="1:44" x14ac:dyDescent="0.2">
      <c r="A163">
        <v>164</v>
      </c>
      <c r="B163" t="s">
        <v>75</v>
      </c>
      <c r="C163" s="32">
        <v>0</v>
      </c>
      <c r="D163" s="32">
        <v>0.20419675925925898</v>
      </c>
      <c r="E163" s="32">
        <v>0</v>
      </c>
      <c r="F163" s="32">
        <v>0</v>
      </c>
      <c r="G163" s="32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3">
        <f>COUNTIF(C163:W163, "&gt;0")</f>
        <v>1</v>
      </c>
      <c r="Y163" s="34">
        <f>SUM(C163:W163)</f>
        <v>0.20419675925925898</v>
      </c>
      <c r="Z163" s="34">
        <f>X163/AH163</f>
        <v>3.4032793209876497E-2</v>
      </c>
      <c r="AB163" t="s">
        <v>37</v>
      </c>
      <c r="AC163" s="41" t="s">
        <v>55</v>
      </c>
      <c r="AD163">
        <v>10</v>
      </c>
      <c r="AE163">
        <v>10</v>
      </c>
      <c r="AF163">
        <v>80</v>
      </c>
      <c r="AH163">
        <v>29.383424211850901</v>
      </c>
      <c r="AI163">
        <v>751.51300000000003</v>
      </c>
      <c r="AJ163" s="3">
        <f t="shared" si="2"/>
        <v>751.51300000000003</v>
      </c>
      <c r="AK163" t="s">
        <v>39</v>
      </c>
      <c r="AL163" t="s">
        <v>40</v>
      </c>
      <c r="AM163" t="s">
        <v>41</v>
      </c>
      <c r="AN163" t="s">
        <v>249</v>
      </c>
      <c r="AO163" t="s">
        <v>264</v>
      </c>
      <c r="AP163" t="s">
        <v>251</v>
      </c>
      <c r="AQ163" t="s">
        <v>45</v>
      </c>
      <c r="AR163" t="s">
        <v>46</v>
      </c>
    </row>
    <row r="164" spans="1:44" x14ac:dyDescent="0.2">
      <c r="A164">
        <v>165</v>
      </c>
      <c r="B164" t="s">
        <v>77</v>
      </c>
      <c r="C164" s="32">
        <v>0</v>
      </c>
      <c r="D164" s="32">
        <v>6.416059510030897E-2</v>
      </c>
      <c r="E164" s="32">
        <v>6.416059510030897E-2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32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3">
        <f>COUNTIF(C164:W164, "&gt;0")</f>
        <v>2</v>
      </c>
      <c r="Y164" s="34">
        <f>SUM(C164:W164)</f>
        <v>0.12832119020061794</v>
      </c>
      <c r="Z164" s="34">
        <f>X164/AH164</f>
        <v>0.12832119020061794</v>
      </c>
      <c r="AB164" t="s">
        <v>37</v>
      </c>
      <c r="AC164" s="41" t="s">
        <v>55</v>
      </c>
      <c r="AD164">
        <v>5</v>
      </c>
      <c r="AE164">
        <v>10</v>
      </c>
      <c r="AF164">
        <v>85</v>
      </c>
      <c r="AH164">
        <v>15.5858903496234</v>
      </c>
      <c r="AI164">
        <v>726.41300000000001</v>
      </c>
      <c r="AJ164" s="3">
        <f t="shared" si="2"/>
        <v>726.41300000000001</v>
      </c>
      <c r="AK164" t="s">
        <v>39</v>
      </c>
      <c r="AL164" t="s">
        <v>40</v>
      </c>
      <c r="AM164" t="s">
        <v>41</v>
      </c>
      <c r="AN164" t="s">
        <v>249</v>
      </c>
      <c r="AO164" t="s">
        <v>265</v>
      </c>
      <c r="AP164" t="s">
        <v>251</v>
      </c>
      <c r="AQ164" t="s">
        <v>45</v>
      </c>
      <c r="AR164" t="s">
        <v>46</v>
      </c>
    </row>
    <row r="165" spans="1:44" x14ac:dyDescent="0.2">
      <c r="A165">
        <v>166</v>
      </c>
      <c r="B165" t="s">
        <v>79</v>
      </c>
      <c r="C165" s="32">
        <v>0</v>
      </c>
      <c r="D165" s="32">
        <v>0</v>
      </c>
      <c r="E165" s="32">
        <v>0</v>
      </c>
      <c r="F165" s="32">
        <v>0</v>
      </c>
      <c r="G165" s="32">
        <v>5.3618152006173175E-2</v>
      </c>
      <c r="H165" s="32">
        <v>0</v>
      </c>
      <c r="I165" s="32">
        <v>0</v>
      </c>
      <c r="J165" s="32">
        <v>0</v>
      </c>
      <c r="K165" s="32">
        <v>0</v>
      </c>
      <c r="L165" s="32">
        <v>0</v>
      </c>
      <c r="M165" s="32">
        <v>0</v>
      </c>
      <c r="N165" s="32">
        <v>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0</v>
      </c>
      <c r="U165" s="32">
        <v>0</v>
      </c>
      <c r="V165" s="32">
        <v>0</v>
      </c>
      <c r="W165" s="32">
        <v>0</v>
      </c>
      <c r="X165" s="33">
        <f>COUNTIF(C165:W165, "&gt;0")</f>
        <v>1</v>
      </c>
      <c r="Y165" s="34">
        <f>SUM(C165:W165)</f>
        <v>5.3618152006173175E-2</v>
      </c>
      <c r="Z165" s="34">
        <f>X165/AH165</f>
        <v>5.3618152006173175E-2</v>
      </c>
      <c r="AB165" t="s">
        <v>37</v>
      </c>
      <c r="AC165" s="41" t="s">
        <v>55</v>
      </c>
      <c r="AD165">
        <v>15</v>
      </c>
      <c r="AE165">
        <v>15</v>
      </c>
      <c r="AF165">
        <v>70</v>
      </c>
      <c r="AH165">
        <v>18.650400332425999</v>
      </c>
      <c r="AI165">
        <v>717.01300000000003</v>
      </c>
      <c r="AJ165" s="3">
        <f t="shared" si="2"/>
        <v>717.01300000000003</v>
      </c>
      <c r="AK165" t="s">
        <v>39</v>
      </c>
      <c r="AL165" t="s">
        <v>40</v>
      </c>
      <c r="AM165" t="s">
        <v>41</v>
      </c>
      <c r="AN165" t="s">
        <v>249</v>
      </c>
      <c r="AO165" t="s">
        <v>266</v>
      </c>
      <c r="AP165" t="s">
        <v>251</v>
      </c>
      <c r="AQ165" t="s">
        <v>45</v>
      </c>
      <c r="AR165" t="s">
        <v>46</v>
      </c>
    </row>
    <row r="166" spans="1:44" x14ac:dyDescent="0.2">
      <c r="A166">
        <v>167</v>
      </c>
      <c r="B166" t="s">
        <v>81</v>
      </c>
      <c r="C166" s="32">
        <v>0</v>
      </c>
      <c r="D166" s="32">
        <v>6.5962133487654812E-2</v>
      </c>
      <c r="E166" s="32">
        <v>0</v>
      </c>
      <c r="F166" s="32">
        <v>0</v>
      </c>
      <c r="G166" s="32">
        <v>0</v>
      </c>
      <c r="H166" s="32">
        <v>0</v>
      </c>
      <c r="I166" s="32">
        <v>0.39577280092592887</v>
      </c>
      <c r="J166" s="32">
        <v>0</v>
      </c>
      <c r="K166" s="32">
        <v>0</v>
      </c>
      <c r="L166" s="32">
        <v>0</v>
      </c>
      <c r="M166" s="32">
        <v>0</v>
      </c>
      <c r="N166" s="32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3">
        <f>COUNTIF(C166:W166, "&gt;0")</f>
        <v>2</v>
      </c>
      <c r="Y166" s="34">
        <f>SUM(C166:W166)</f>
        <v>0.46173493441358371</v>
      </c>
      <c r="Z166" s="34">
        <f>X166/AH166</f>
        <v>0.13192426697530962</v>
      </c>
      <c r="AB166" t="s">
        <v>37</v>
      </c>
      <c r="AC166" s="41" t="s">
        <v>55</v>
      </c>
      <c r="AD166">
        <v>85</v>
      </c>
      <c r="AE166">
        <v>0</v>
      </c>
      <c r="AF166">
        <v>15</v>
      </c>
      <c r="AH166">
        <v>15.160213096914999</v>
      </c>
      <c r="AI166">
        <v>690.91300000000001</v>
      </c>
      <c r="AJ166" s="3">
        <f t="shared" si="2"/>
        <v>690.91300000000001</v>
      </c>
      <c r="AK166" t="s">
        <v>39</v>
      </c>
      <c r="AL166" t="s">
        <v>40</v>
      </c>
      <c r="AM166" t="s">
        <v>41</v>
      </c>
      <c r="AN166" t="s">
        <v>249</v>
      </c>
      <c r="AO166" t="s">
        <v>267</v>
      </c>
      <c r="AP166" t="s">
        <v>251</v>
      </c>
      <c r="AQ166" t="s">
        <v>45</v>
      </c>
      <c r="AR166" t="s">
        <v>46</v>
      </c>
    </row>
    <row r="167" spans="1:44" x14ac:dyDescent="0.2">
      <c r="A167">
        <v>168</v>
      </c>
      <c r="B167" t="s">
        <v>83</v>
      </c>
      <c r="C167" s="32">
        <v>0</v>
      </c>
      <c r="D167" s="32">
        <v>0.27354323398919855</v>
      </c>
      <c r="E167" s="32">
        <v>0</v>
      </c>
      <c r="F167" s="32">
        <v>0</v>
      </c>
      <c r="G167" s="32">
        <v>2.1041787229938352E-2</v>
      </c>
      <c r="H167" s="32">
        <v>0</v>
      </c>
      <c r="I167" s="32">
        <v>0</v>
      </c>
      <c r="J167" s="32">
        <v>0</v>
      </c>
      <c r="K167" s="32">
        <v>0</v>
      </c>
      <c r="L167" s="32">
        <v>0</v>
      </c>
      <c r="M167" s="32">
        <v>0</v>
      </c>
      <c r="N167" s="32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0.31562680844907526</v>
      </c>
      <c r="T167" s="32">
        <v>0</v>
      </c>
      <c r="U167" s="32">
        <v>0</v>
      </c>
      <c r="V167" s="32">
        <v>0</v>
      </c>
      <c r="W167" s="32">
        <v>0</v>
      </c>
      <c r="X167" s="33">
        <f>COUNTIF(C167:W167, "&gt;0")</f>
        <v>3</v>
      </c>
      <c r="Y167" s="34">
        <f>SUM(C167:W167)</f>
        <v>0.61021182966821219</v>
      </c>
      <c r="Z167" s="34">
        <f>X167/AH167</f>
        <v>6.3125361689815057E-2</v>
      </c>
      <c r="AB167" t="s">
        <v>37</v>
      </c>
      <c r="AC167" s="41" t="s">
        <v>55</v>
      </c>
      <c r="AD167">
        <v>90</v>
      </c>
      <c r="AE167">
        <v>0</v>
      </c>
      <c r="AF167">
        <v>10</v>
      </c>
      <c r="AH167">
        <v>47.524480172349399</v>
      </c>
      <c r="AI167">
        <v>614.81299999999999</v>
      </c>
      <c r="AJ167" s="3">
        <f t="shared" si="2"/>
        <v>614.81299999999999</v>
      </c>
      <c r="AK167" t="s">
        <v>39</v>
      </c>
      <c r="AL167" t="s">
        <v>40</v>
      </c>
      <c r="AM167" t="s">
        <v>41</v>
      </c>
      <c r="AN167" t="s">
        <v>249</v>
      </c>
      <c r="AO167" t="s">
        <v>268</v>
      </c>
      <c r="AP167" t="s">
        <v>251</v>
      </c>
      <c r="AQ167" t="s">
        <v>45</v>
      </c>
      <c r="AR167" t="s">
        <v>46</v>
      </c>
    </row>
    <row r="168" spans="1:44" x14ac:dyDescent="0.2">
      <c r="A168">
        <v>169</v>
      </c>
      <c r="B168" t="s">
        <v>85</v>
      </c>
      <c r="C168" s="32">
        <v>0</v>
      </c>
      <c r="D168" s="32">
        <v>0</v>
      </c>
      <c r="E168" s="32">
        <v>0</v>
      </c>
      <c r="F168" s="32">
        <v>0</v>
      </c>
      <c r="G168" s="32">
        <v>0</v>
      </c>
      <c r="H168" s="32">
        <v>0</v>
      </c>
      <c r="I168" s="32">
        <v>4.6200308641975843E-2</v>
      </c>
      <c r="J168" s="32">
        <v>0</v>
      </c>
      <c r="K168" s="32">
        <v>0</v>
      </c>
      <c r="L168" s="32">
        <v>0</v>
      </c>
      <c r="M168" s="32">
        <v>0</v>
      </c>
      <c r="N168" s="32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3">
        <f>COUNTIF(C168:W168, "&gt;0")</f>
        <v>1</v>
      </c>
      <c r="Y168" s="34">
        <f>SUM(C168:W168)</f>
        <v>4.6200308641975843E-2</v>
      </c>
      <c r="Z168" s="34">
        <f>X168/AH168</f>
        <v>2.3100154320987921E-2</v>
      </c>
      <c r="AB168" t="s">
        <v>37</v>
      </c>
      <c r="AC168" s="41" t="s">
        <v>55</v>
      </c>
      <c r="AD168">
        <v>25</v>
      </c>
      <c r="AE168">
        <v>10</v>
      </c>
      <c r="AF168">
        <v>65</v>
      </c>
      <c r="AH168">
        <v>43.289754090146403</v>
      </c>
      <c r="AI168">
        <v>615.01300000000003</v>
      </c>
      <c r="AJ168" s="3">
        <f t="shared" si="2"/>
        <v>615.01300000000003</v>
      </c>
      <c r="AK168" t="s">
        <v>39</v>
      </c>
      <c r="AL168" t="s">
        <v>40</v>
      </c>
      <c r="AM168" t="s">
        <v>41</v>
      </c>
      <c r="AN168" t="s">
        <v>249</v>
      </c>
      <c r="AO168" t="s">
        <v>269</v>
      </c>
      <c r="AP168" t="s">
        <v>251</v>
      </c>
      <c r="AQ168" t="s">
        <v>45</v>
      </c>
      <c r="AR168" t="s">
        <v>46</v>
      </c>
    </row>
    <row r="169" spans="1:44" x14ac:dyDescent="0.2">
      <c r="A169">
        <v>170</v>
      </c>
      <c r="B169" t="s">
        <v>87</v>
      </c>
      <c r="C169" s="32">
        <v>0</v>
      </c>
      <c r="D169" s="32">
        <v>0</v>
      </c>
      <c r="E169" s="32">
        <v>0</v>
      </c>
      <c r="F169" s="32">
        <v>0</v>
      </c>
      <c r="G169" s="32">
        <v>0</v>
      </c>
      <c r="H169" s="32">
        <v>0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32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0.63706095679012653</v>
      </c>
      <c r="T169" s="32">
        <v>0</v>
      </c>
      <c r="U169" s="32">
        <v>0</v>
      </c>
      <c r="V169" s="32">
        <v>0</v>
      </c>
      <c r="W169" s="32">
        <v>0</v>
      </c>
      <c r="X169" s="33">
        <f>COUNTIF(C169:W169, "&gt;0")</f>
        <v>1</v>
      </c>
      <c r="Y169" s="34">
        <f>SUM(C169:W169)</f>
        <v>0.63706095679012653</v>
      </c>
      <c r="Z169" s="34">
        <f>X169/AH169</f>
        <v>2.7698302469135933E-2</v>
      </c>
      <c r="AB169" t="s">
        <v>37</v>
      </c>
      <c r="AC169" s="41" t="s">
        <v>55</v>
      </c>
      <c r="AD169">
        <v>80</v>
      </c>
      <c r="AE169">
        <v>0</v>
      </c>
      <c r="AF169">
        <v>20</v>
      </c>
      <c r="AH169">
        <v>36.103295540017101</v>
      </c>
      <c r="AI169">
        <v>596.51300000000003</v>
      </c>
      <c r="AJ169" s="3">
        <f t="shared" si="2"/>
        <v>596.51300000000003</v>
      </c>
      <c r="AK169" t="s">
        <v>39</v>
      </c>
      <c r="AL169" t="s">
        <v>40</v>
      </c>
      <c r="AM169" t="s">
        <v>41</v>
      </c>
      <c r="AN169" t="s">
        <v>249</v>
      </c>
      <c r="AO169" t="s">
        <v>270</v>
      </c>
      <c r="AP169" t="s">
        <v>251</v>
      </c>
      <c r="AQ169" t="s">
        <v>45</v>
      </c>
      <c r="AR169" t="s">
        <v>46</v>
      </c>
    </row>
    <row r="170" spans="1:44" x14ac:dyDescent="0.2">
      <c r="A170">
        <v>171</v>
      </c>
      <c r="B170" t="s">
        <v>89</v>
      </c>
      <c r="C170" s="32">
        <v>0</v>
      </c>
      <c r="D170" s="32">
        <v>2.5334027777777733E-2</v>
      </c>
      <c r="E170" s="32">
        <v>0</v>
      </c>
      <c r="F170" s="32">
        <v>0</v>
      </c>
      <c r="G170" s="32">
        <v>2.5334027777777733E-2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32">
        <v>0</v>
      </c>
      <c r="O170" s="32">
        <v>0</v>
      </c>
      <c r="P170" s="32">
        <v>0</v>
      </c>
      <c r="Q170" s="32">
        <v>0</v>
      </c>
      <c r="R170" s="32">
        <v>7.6002083333333192E-2</v>
      </c>
      <c r="S170" s="32">
        <v>8.2335590277777619</v>
      </c>
      <c r="T170" s="32">
        <v>0</v>
      </c>
      <c r="U170" s="32">
        <v>0</v>
      </c>
      <c r="V170" s="32">
        <v>0</v>
      </c>
      <c r="W170" s="32">
        <v>0</v>
      </c>
      <c r="X170" s="33">
        <f>COUNTIF(C170:W170, "&gt;0")</f>
        <v>4</v>
      </c>
      <c r="Y170" s="34">
        <f>SUM(C170:W170)</f>
        <v>8.3602291666666506</v>
      </c>
      <c r="Z170" s="34">
        <f>X170/AH170</f>
        <v>0.10133611111111093</v>
      </c>
      <c r="AB170" t="s">
        <v>37</v>
      </c>
      <c r="AC170" s="41" t="s">
        <v>55</v>
      </c>
      <c r="AD170">
        <v>75</v>
      </c>
      <c r="AE170">
        <v>0</v>
      </c>
      <c r="AF170">
        <v>25</v>
      </c>
      <c r="AH170">
        <v>39.472602176475498</v>
      </c>
      <c r="AI170">
        <v>577.11300000000006</v>
      </c>
      <c r="AJ170" s="3">
        <f t="shared" si="2"/>
        <v>577.11300000000006</v>
      </c>
      <c r="AK170" t="s">
        <v>39</v>
      </c>
      <c r="AL170" t="s">
        <v>40</v>
      </c>
      <c r="AM170" t="s">
        <v>41</v>
      </c>
      <c r="AN170" t="s">
        <v>249</v>
      </c>
      <c r="AO170" t="s">
        <v>271</v>
      </c>
      <c r="AP170" t="s">
        <v>251</v>
      </c>
      <c r="AQ170" t="s">
        <v>45</v>
      </c>
      <c r="AR170" t="s">
        <v>46</v>
      </c>
    </row>
    <row r="171" spans="1:44" x14ac:dyDescent="0.2">
      <c r="A171">
        <v>172</v>
      </c>
      <c r="B171" t="s">
        <v>91</v>
      </c>
      <c r="C171" s="32">
        <v>0</v>
      </c>
      <c r="D171" s="32">
        <v>4.6591512345679126E-2</v>
      </c>
      <c r="E171" s="32">
        <v>0</v>
      </c>
      <c r="F171" s="32">
        <v>0</v>
      </c>
      <c r="G171" s="32">
        <v>0</v>
      </c>
      <c r="H171" s="32">
        <v>0</v>
      </c>
      <c r="I171" s="32">
        <v>2.3295756172839563E-2</v>
      </c>
      <c r="J171" s="32">
        <v>0</v>
      </c>
      <c r="K171" s="32">
        <v>0</v>
      </c>
      <c r="L171" s="32">
        <v>0</v>
      </c>
      <c r="M171" s="32">
        <v>0</v>
      </c>
      <c r="N171" s="32">
        <v>0</v>
      </c>
      <c r="O171" s="32">
        <v>0</v>
      </c>
      <c r="P171" s="32">
        <v>0</v>
      </c>
      <c r="Q171" s="32">
        <v>0</v>
      </c>
      <c r="R171" s="32">
        <v>2.3295756172839563E-2</v>
      </c>
      <c r="S171" s="32">
        <v>5.9404178240740881</v>
      </c>
      <c r="T171" s="32">
        <v>0</v>
      </c>
      <c r="U171" s="32">
        <v>0</v>
      </c>
      <c r="V171" s="32">
        <v>0</v>
      </c>
      <c r="W171" s="32">
        <v>0</v>
      </c>
      <c r="X171" s="33">
        <f>COUNTIF(C171:W171, "&gt;0")</f>
        <v>4</v>
      </c>
      <c r="Y171" s="34">
        <f>SUM(C171:W171)</f>
        <v>6.0336008487654462</v>
      </c>
      <c r="Z171" s="34">
        <f>X171/AH171</f>
        <v>9.3183024691358252E-2</v>
      </c>
      <c r="AB171" t="s">
        <v>37</v>
      </c>
      <c r="AC171" s="41" t="s">
        <v>55</v>
      </c>
      <c r="AD171">
        <v>75</v>
      </c>
      <c r="AE171">
        <v>0</v>
      </c>
      <c r="AF171">
        <v>25</v>
      </c>
      <c r="AH171">
        <v>42.9262734628849</v>
      </c>
      <c r="AI171">
        <v>562.11300000000006</v>
      </c>
      <c r="AJ171" s="3">
        <f t="shared" si="2"/>
        <v>562.11300000000006</v>
      </c>
      <c r="AK171" t="s">
        <v>39</v>
      </c>
      <c r="AL171" t="s">
        <v>40</v>
      </c>
      <c r="AM171" t="s">
        <v>41</v>
      </c>
      <c r="AN171" t="s">
        <v>249</v>
      </c>
      <c r="AO171" t="s">
        <v>272</v>
      </c>
      <c r="AP171" t="s">
        <v>251</v>
      </c>
      <c r="AQ171" t="s">
        <v>45</v>
      </c>
      <c r="AR171" t="s">
        <v>46</v>
      </c>
    </row>
    <row r="172" spans="1:44" x14ac:dyDescent="0.2">
      <c r="A172">
        <v>173</v>
      </c>
      <c r="B172" t="s">
        <v>93</v>
      </c>
      <c r="C172" s="32">
        <v>0</v>
      </c>
      <c r="D172" s="32">
        <v>2.7698302469135933E-2</v>
      </c>
      <c r="E172" s="32">
        <v>2.7698302469135933E-2</v>
      </c>
      <c r="F172" s="32">
        <v>0</v>
      </c>
      <c r="G172" s="32">
        <v>0</v>
      </c>
      <c r="H172" s="32">
        <v>0</v>
      </c>
      <c r="I172" s="32">
        <v>0</v>
      </c>
      <c r="J172" s="32">
        <v>0</v>
      </c>
      <c r="K172" s="32">
        <v>0</v>
      </c>
      <c r="L172" s="32">
        <v>0</v>
      </c>
      <c r="M172" s="32">
        <v>0</v>
      </c>
      <c r="N172" s="32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6.2044197530864489</v>
      </c>
      <c r="T172" s="32">
        <v>0</v>
      </c>
      <c r="U172" s="32">
        <v>0</v>
      </c>
      <c r="V172" s="32">
        <v>0</v>
      </c>
      <c r="W172" s="32">
        <v>0</v>
      </c>
      <c r="X172" s="33">
        <f>COUNTIF(C172:W172, "&gt;0")</f>
        <v>3</v>
      </c>
      <c r="Y172" s="34">
        <f>SUM(C172:W172)</f>
        <v>6.2598163580247208</v>
      </c>
      <c r="Z172" s="34">
        <f>X172/AH172</f>
        <v>8.3094907407407798E-2</v>
      </c>
      <c r="AB172" t="s">
        <v>37</v>
      </c>
      <c r="AC172" s="41" t="s">
        <v>55</v>
      </c>
      <c r="AD172">
        <v>70</v>
      </c>
      <c r="AE172">
        <v>0</v>
      </c>
      <c r="AF172">
        <v>30</v>
      </c>
      <c r="AH172">
        <v>36.103295540017101</v>
      </c>
      <c r="AI172">
        <v>557.51300000000003</v>
      </c>
      <c r="AJ172" s="3">
        <f t="shared" si="2"/>
        <v>557.51300000000003</v>
      </c>
      <c r="AK172" t="s">
        <v>39</v>
      </c>
      <c r="AL172" t="s">
        <v>40</v>
      </c>
      <c r="AM172" t="s">
        <v>41</v>
      </c>
      <c r="AN172" t="s">
        <v>249</v>
      </c>
      <c r="AO172" t="s">
        <v>273</v>
      </c>
      <c r="AP172" t="s">
        <v>251</v>
      </c>
      <c r="AQ172" t="s">
        <v>45</v>
      </c>
      <c r="AR172" t="s">
        <v>46</v>
      </c>
    </row>
    <row r="173" spans="1:44" x14ac:dyDescent="0.2">
      <c r="A173">
        <v>174</v>
      </c>
      <c r="B173" t="s">
        <v>95</v>
      </c>
      <c r="C173" s="32">
        <v>0</v>
      </c>
      <c r="D173" s="32">
        <v>0.31407716049382756</v>
      </c>
      <c r="E173" s="32">
        <v>0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32">
        <v>0</v>
      </c>
      <c r="O173" s="32">
        <v>3.1407716049382757E-2</v>
      </c>
      <c r="P173" s="32">
        <v>0</v>
      </c>
      <c r="Q173" s="32">
        <v>0</v>
      </c>
      <c r="R173" s="32">
        <v>3.1407716049382757E-2</v>
      </c>
      <c r="S173" s="32">
        <v>8.7941604938271709</v>
      </c>
      <c r="T173" s="32">
        <v>0</v>
      </c>
      <c r="U173" s="32">
        <v>0</v>
      </c>
      <c r="V173" s="32">
        <v>0</v>
      </c>
      <c r="W173" s="32">
        <v>0</v>
      </c>
      <c r="X173" s="33">
        <f>COUNTIF(C173:W173, "&gt;0")</f>
        <v>4</v>
      </c>
      <c r="Y173" s="34">
        <f>SUM(C173:W173)</f>
        <v>9.1710530864197644</v>
      </c>
      <c r="Z173" s="34">
        <f>X173/AH173</f>
        <v>0.12563086419753103</v>
      </c>
      <c r="AB173" t="s">
        <v>37</v>
      </c>
      <c r="AC173" s="41" t="s">
        <v>55</v>
      </c>
      <c r="AD173">
        <v>80</v>
      </c>
      <c r="AE173">
        <v>5</v>
      </c>
      <c r="AF173">
        <v>15</v>
      </c>
      <c r="AH173">
        <v>31.839309755210699</v>
      </c>
      <c r="AI173">
        <v>556.61300000000006</v>
      </c>
      <c r="AJ173" s="3">
        <f t="shared" si="2"/>
        <v>556.61300000000006</v>
      </c>
      <c r="AK173" t="s">
        <v>39</v>
      </c>
      <c r="AL173" t="s">
        <v>40</v>
      </c>
      <c r="AM173" t="s">
        <v>41</v>
      </c>
      <c r="AN173" t="s">
        <v>249</v>
      </c>
      <c r="AO173" t="s">
        <v>274</v>
      </c>
      <c r="AP173" t="s">
        <v>251</v>
      </c>
      <c r="AQ173" t="s">
        <v>45</v>
      </c>
      <c r="AR173" t="s">
        <v>46</v>
      </c>
    </row>
    <row r="174" spans="1:44" x14ac:dyDescent="0.2">
      <c r="A174">
        <v>175</v>
      </c>
      <c r="B174" t="s">
        <v>97</v>
      </c>
      <c r="C174" s="32">
        <v>0</v>
      </c>
      <c r="D174" s="32">
        <v>0</v>
      </c>
      <c r="E174" s="32">
        <v>0</v>
      </c>
      <c r="F174" s="32">
        <v>0</v>
      </c>
      <c r="G174" s="32">
        <v>0</v>
      </c>
      <c r="H174" s="32">
        <v>0</v>
      </c>
      <c r="I174" s="32">
        <v>3.9765432098765506E-2</v>
      </c>
      <c r="J174" s="32">
        <v>0</v>
      </c>
      <c r="K174" s="32">
        <v>0</v>
      </c>
      <c r="L174" s="32">
        <v>0</v>
      </c>
      <c r="M174" s="32">
        <v>0</v>
      </c>
      <c r="N174" s="32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39.765432098765501</v>
      </c>
      <c r="W174" s="32">
        <v>0</v>
      </c>
      <c r="X174" s="33">
        <f>COUNTIF(C174:W174, "&gt;0")</f>
        <v>2</v>
      </c>
      <c r="Y174" s="34">
        <f>SUM(C174:W174)</f>
        <v>39.80519753086427</v>
      </c>
      <c r="Z174" s="34">
        <f>X174/AH174</f>
        <v>7.9530864197531012E-2</v>
      </c>
      <c r="AB174" t="s">
        <v>37</v>
      </c>
      <c r="AC174" s="41" t="s">
        <v>55</v>
      </c>
      <c r="AD174">
        <v>2</v>
      </c>
      <c r="AE174">
        <v>3</v>
      </c>
      <c r="AF174">
        <v>95</v>
      </c>
      <c r="AH174">
        <v>25.147469729897502</v>
      </c>
      <c r="AI174">
        <v>599.01300000000003</v>
      </c>
      <c r="AJ174" s="3">
        <f t="shared" si="2"/>
        <v>599.01300000000003</v>
      </c>
      <c r="AK174" t="s">
        <v>39</v>
      </c>
      <c r="AL174" t="s">
        <v>40</v>
      </c>
      <c r="AM174" t="s">
        <v>41</v>
      </c>
      <c r="AN174" t="s">
        <v>249</v>
      </c>
      <c r="AO174" t="s">
        <v>275</v>
      </c>
      <c r="AP174" t="s">
        <v>276</v>
      </c>
      <c r="AQ174" t="s">
        <v>45</v>
      </c>
      <c r="AR174" t="s">
        <v>46</v>
      </c>
    </row>
    <row r="175" spans="1:44" x14ac:dyDescent="0.2">
      <c r="A175">
        <v>176</v>
      </c>
      <c r="B175" t="s">
        <v>99</v>
      </c>
      <c r="C175" s="32">
        <v>0</v>
      </c>
      <c r="D175" s="32">
        <v>0.04</v>
      </c>
      <c r="E175" s="32">
        <v>0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32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0.22</v>
      </c>
      <c r="T175" s="32">
        <v>0</v>
      </c>
      <c r="U175" s="32">
        <v>0</v>
      </c>
      <c r="V175" s="32">
        <v>20</v>
      </c>
      <c r="W175" s="32">
        <v>0</v>
      </c>
      <c r="X175" s="33">
        <f>COUNTIF(C175:W175, "&gt;0")</f>
        <v>3</v>
      </c>
      <c r="Y175" s="34">
        <f>SUM(C175:W175)</f>
        <v>20.260000000000002</v>
      </c>
      <c r="Z175" s="34">
        <f>X175/AH175</f>
        <v>0.06</v>
      </c>
      <c r="AB175" t="s">
        <v>37</v>
      </c>
      <c r="AC175" s="41" t="s">
        <v>55</v>
      </c>
      <c r="AD175">
        <v>5</v>
      </c>
      <c r="AE175">
        <v>30</v>
      </c>
      <c r="AF175">
        <v>65</v>
      </c>
      <c r="AH175">
        <v>50</v>
      </c>
      <c r="AI175">
        <v>598.21299999999997</v>
      </c>
      <c r="AJ175" s="3">
        <f t="shared" si="2"/>
        <v>598.21299999999997</v>
      </c>
      <c r="AK175" t="s">
        <v>39</v>
      </c>
      <c r="AL175" t="s">
        <v>40</v>
      </c>
      <c r="AM175" t="s">
        <v>41</v>
      </c>
      <c r="AN175" t="s">
        <v>249</v>
      </c>
      <c r="AO175" t="s">
        <v>277</v>
      </c>
      <c r="AP175" t="s">
        <v>276</v>
      </c>
      <c r="AQ175" t="s">
        <v>45</v>
      </c>
      <c r="AR175" t="s">
        <v>46</v>
      </c>
    </row>
    <row r="176" spans="1:44" x14ac:dyDescent="0.2">
      <c r="A176">
        <v>177</v>
      </c>
      <c r="B176" t="s">
        <v>101</v>
      </c>
      <c r="C176" s="32">
        <v>0</v>
      </c>
      <c r="D176" s="32">
        <v>0.04</v>
      </c>
      <c r="E176" s="32">
        <v>0</v>
      </c>
      <c r="F176" s="32">
        <v>0</v>
      </c>
      <c r="G176" s="32">
        <v>0</v>
      </c>
      <c r="H176" s="32">
        <v>0</v>
      </c>
      <c r="I176" s="32">
        <v>0</v>
      </c>
      <c r="J176" s="32">
        <v>0</v>
      </c>
      <c r="K176" s="32">
        <v>0</v>
      </c>
      <c r="L176" s="32">
        <v>0</v>
      </c>
      <c r="M176" s="32">
        <v>0</v>
      </c>
      <c r="N176" s="32">
        <v>0</v>
      </c>
      <c r="O176" s="32">
        <v>0</v>
      </c>
      <c r="P176" s="32">
        <v>0</v>
      </c>
      <c r="Q176" s="32">
        <v>0</v>
      </c>
      <c r="R176" s="32">
        <v>0</v>
      </c>
      <c r="S176" s="32">
        <v>0</v>
      </c>
      <c r="T176" s="32">
        <v>0</v>
      </c>
      <c r="U176" s="32">
        <v>0</v>
      </c>
      <c r="V176" s="32">
        <v>2.6</v>
      </c>
      <c r="W176" s="32">
        <v>0</v>
      </c>
      <c r="X176" s="33">
        <f>COUNTIF(C176:W176, "&gt;0")</f>
        <v>2</v>
      </c>
      <c r="Y176" s="34">
        <f>SUM(C176:W176)</f>
        <v>2.64</v>
      </c>
      <c r="Z176" s="34">
        <f>X176/AH176</f>
        <v>0.04</v>
      </c>
      <c r="AB176" t="s">
        <v>37</v>
      </c>
      <c r="AC176" s="41" t="s">
        <v>55</v>
      </c>
      <c r="AD176">
        <v>0</v>
      </c>
      <c r="AE176">
        <v>15</v>
      </c>
      <c r="AF176">
        <v>85</v>
      </c>
      <c r="AH176">
        <v>50</v>
      </c>
      <c r="AI176">
        <v>599.61300000000006</v>
      </c>
      <c r="AJ176" s="3">
        <f t="shared" si="2"/>
        <v>599.61300000000006</v>
      </c>
      <c r="AK176" t="s">
        <v>39</v>
      </c>
      <c r="AL176" t="s">
        <v>40</v>
      </c>
      <c r="AM176" t="s">
        <v>41</v>
      </c>
      <c r="AN176" t="s">
        <v>249</v>
      </c>
      <c r="AO176" t="s">
        <v>278</v>
      </c>
      <c r="AP176" t="s">
        <v>276</v>
      </c>
      <c r="AQ176" t="s">
        <v>45</v>
      </c>
      <c r="AR176" t="s">
        <v>46</v>
      </c>
    </row>
    <row r="177" spans="1:44" x14ac:dyDescent="0.2">
      <c r="A177">
        <v>178</v>
      </c>
      <c r="B177" t="s">
        <v>103</v>
      </c>
      <c r="C177" s="32">
        <v>0</v>
      </c>
      <c r="D177" s="32">
        <v>0.1</v>
      </c>
      <c r="E177" s="32">
        <v>0</v>
      </c>
      <c r="F177" s="32">
        <v>0</v>
      </c>
      <c r="G177" s="32">
        <v>0</v>
      </c>
      <c r="H177" s="32">
        <v>0</v>
      </c>
      <c r="I177" s="32">
        <v>0</v>
      </c>
      <c r="J177" s="32">
        <v>0</v>
      </c>
      <c r="K177" s="32">
        <v>0</v>
      </c>
      <c r="L177" s="32">
        <v>0</v>
      </c>
      <c r="M177" s="32">
        <v>0</v>
      </c>
      <c r="N177" s="32">
        <v>0</v>
      </c>
      <c r="O177" s="32">
        <v>0</v>
      </c>
      <c r="P177" s="32">
        <v>0</v>
      </c>
      <c r="Q177" s="32">
        <v>0</v>
      </c>
      <c r="R177" s="32">
        <v>0</v>
      </c>
      <c r="S177" s="32">
        <v>5.08</v>
      </c>
      <c r="T177" s="32">
        <v>0</v>
      </c>
      <c r="U177" s="32">
        <v>0</v>
      </c>
      <c r="V177" s="32">
        <v>0</v>
      </c>
      <c r="W177" s="32">
        <v>0</v>
      </c>
      <c r="X177" s="33">
        <f>COUNTIF(C177:W177, "&gt;0")</f>
        <v>2</v>
      </c>
      <c r="Y177" s="34">
        <f>SUM(C177:W177)</f>
        <v>5.18</v>
      </c>
      <c r="Z177" s="34">
        <f>X177/AH177</f>
        <v>0.04</v>
      </c>
      <c r="AB177" t="s">
        <v>37</v>
      </c>
      <c r="AC177" s="41" t="s">
        <v>55</v>
      </c>
      <c r="AD177">
        <v>40</v>
      </c>
      <c r="AE177">
        <v>5</v>
      </c>
      <c r="AF177">
        <v>55</v>
      </c>
      <c r="AH177">
        <v>50</v>
      </c>
      <c r="AI177">
        <v>609.11300000000006</v>
      </c>
      <c r="AJ177" s="3">
        <f t="shared" si="2"/>
        <v>609.11300000000006</v>
      </c>
      <c r="AK177" t="s">
        <v>39</v>
      </c>
      <c r="AL177" t="s">
        <v>40</v>
      </c>
      <c r="AM177" t="s">
        <v>41</v>
      </c>
      <c r="AN177" t="s">
        <v>249</v>
      </c>
      <c r="AO177" t="s">
        <v>279</v>
      </c>
      <c r="AP177" t="s">
        <v>276</v>
      </c>
      <c r="AQ177" t="s">
        <v>45</v>
      </c>
      <c r="AR177" t="s">
        <v>46</v>
      </c>
    </row>
    <row r="178" spans="1:44" x14ac:dyDescent="0.2">
      <c r="A178">
        <v>179</v>
      </c>
      <c r="B178" t="s">
        <v>105</v>
      </c>
      <c r="C178" s="32">
        <v>0</v>
      </c>
      <c r="D178" s="32">
        <v>9.4424778163580386E-2</v>
      </c>
      <c r="E178" s="32">
        <v>0</v>
      </c>
      <c r="F178" s="32">
        <v>0</v>
      </c>
      <c r="G178" s="32">
        <v>4.7212389081790193E-2</v>
      </c>
      <c r="H178" s="32">
        <v>0</v>
      </c>
      <c r="I178" s="32">
        <v>0</v>
      </c>
      <c r="J178" s="32">
        <v>0</v>
      </c>
      <c r="K178" s="32">
        <v>0</v>
      </c>
      <c r="L178" s="32">
        <v>0</v>
      </c>
      <c r="M178" s="32">
        <v>0</v>
      </c>
      <c r="N178" s="32">
        <v>0</v>
      </c>
      <c r="O178" s="32">
        <v>0.14163716724537057</v>
      </c>
      <c r="P178" s="32">
        <v>0</v>
      </c>
      <c r="Q178" s="32">
        <v>0</v>
      </c>
      <c r="R178" s="32">
        <v>0</v>
      </c>
      <c r="S178" s="32">
        <v>9.0647787037037162</v>
      </c>
      <c r="T178" s="32">
        <v>0</v>
      </c>
      <c r="U178" s="32">
        <v>0</v>
      </c>
      <c r="V178" s="32">
        <v>0</v>
      </c>
      <c r="W178" s="32">
        <v>0</v>
      </c>
      <c r="X178" s="33">
        <f>COUNTIF(C178:W178, "&gt;0")</f>
        <v>4</v>
      </c>
      <c r="Y178" s="34">
        <f>SUM(C178:W178)</f>
        <v>9.3480530381944575</v>
      </c>
      <c r="Z178" s="34">
        <f>X178/AH178</f>
        <v>0.18884955632716077</v>
      </c>
      <c r="AB178" t="s">
        <v>37</v>
      </c>
      <c r="AC178" s="41" t="s">
        <v>55</v>
      </c>
      <c r="AD178">
        <v>50</v>
      </c>
      <c r="AE178">
        <v>15</v>
      </c>
      <c r="AF178">
        <v>35</v>
      </c>
      <c r="AH178">
        <v>21.180881108719401</v>
      </c>
      <c r="AI178">
        <v>619.91300000000001</v>
      </c>
      <c r="AJ178" s="3">
        <f t="shared" si="2"/>
        <v>619.91300000000001</v>
      </c>
      <c r="AK178" t="s">
        <v>39</v>
      </c>
      <c r="AL178" t="s">
        <v>40</v>
      </c>
      <c r="AM178" t="s">
        <v>41</v>
      </c>
      <c r="AN178" t="s">
        <v>249</v>
      </c>
      <c r="AO178" t="s">
        <v>280</v>
      </c>
      <c r="AP178" t="s">
        <v>276</v>
      </c>
      <c r="AQ178" t="s">
        <v>45</v>
      </c>
      <c r="AR178" t="s">
        <v>46</v>
      </c>
    </row>
    <row r="179" spans="1:44" x14ac:dyDescent="0.2">
      <c r="A179">
        <v>180</v>
      </c>
      <c r="B179" t="s">
        <v>107</v>
      </c>
      <c r="C179" s="32">
        <v>0</v>
      </c>
      <c r="D179" s="32">
        <v>0</v>
      </c>
      <c r="E179" s="32">
        <v>0</v>
      </c>
      <c r="F179" s="32">
        <v>0</v>
      </c>
      <c r="G179" s="32">
        <v>7.3628722993827875E-2</v>
      </c>
      <c r="H179" s="32">
        <v>0</v>
      </c>
      <c r="I179" s="32">
        <v>0</v>
      </c>
      <c r="J179" s="32">
        <v>0</v>
      </c>
      <c r="K179" s="32">
        <v>0</v>
      </c>
      <c r="L179" s="32">
        <v>0</v>
      </c>
      <c r="M179" s="32">
        <v>0</v>
      </c>
      <c r="N179" s="32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9.2772190972223125</v>
      </c>
      <c r="T179" s="32">
        <v>0</v>
      </c>
      <c r="U179" s="32">
        <v>0</v>
      </c>
      <c r="V179" s="32">
        <v>0</v>
      </c>
      <c r="W179" s="32">
        <v>0</v>
      </c>
      <c r="X179" s="33">
        <f>COUNTIF(C179:W179, "&gt;0")</f>
        <v>2</v>
      </c>
      <c r="Y179" s="34">
        <f>SUM(C179:W179)</f>
        <v>9.3508478202161402</v>
      </c>
      <c r="Z179" s="34">
        <f>X179/AH179</f>
        <v>0.14725744598765575</v>
      </c>
      <c r="AB179" t="s">
        <v>37</v>
      </c>
      <c r="AC179" s="41" t="s">
        <v>55</v>
      </c>
      <c r="AD179">
        <v>50</v>
      </c>
      <c r="AE179">
        <v>10</v>
      </c>
      <c r="AF179">
        <v>40</v>
      </c>
      <c r="AH179">
        <v>13.5816561708374</v>
      </c>
      <c r="AI179">
        <v>609.01300000000003</v>
      </c>
      <c r="AJ179" s="3">
        <f t="shared" si="2"/>
        <v>609.01300000000003</v>
      </c>
      <c r="AK179" t="s">
        <v>39</v>
      </c>
      <c r="AL179" t="s">
        <v>40</v>
      </c>
      <c r="AM179" t="s">
        <v>41</v>
      </c>
      <c r="AN179" t="s">
        <v>249</v>
      </c>
      <c r="AO179" t="s">
        <v>281</v>
      </c>
      <c r="AP179" t="s">
        <v>276</v>
      </c>
      <c r="AQ179" t="s">
        <v>45</v>
      </c>
      <c r="AR179" t="s">
        <v>46</v>
      </c>
    </row>
    <row r="180" spans="1:44" x14ac:dyDescent="0.2">
      <c r="A180">
        <v>181</v>
      </c>
      <c r="B180" t="s">
        <v>109</v>
      </c>
      <c r="C180" s="32">
        <v>0</v>
      </c>
      <c r="D180" s="32">
        <v>0.61661091338734819</v>
      </c>
      <c r="E180" s="32">
        <v>0</v>
      </c>
      <c r="F180" s="32">
        <v>0</v>
      </c>
      <c r="G180" s="32">
        <v>0</v>
      </c>
      <c r="H180" s="32">
        <v>0</v>
      </c>
      <c r="I180" s="32">
        <v>8.8087273341049738E-2</v>
      </c>
      <c r="J180" s="32">
        <v>0</v>
      </c>
      <c r="K180" s="32">
        <v>0</v>
      </c>
      <c r="L180" s="32">
        <v>0</v>
      </c>
      <c r="M180" s="32">
        <v>0</v>
      </c>
      <c r="N180" s="32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7.3993309606481779</v>
      </c>
      <c r="T180" s="32">
        <v>0</v>
      </c>
      <c r="U180" s="32">
        <v>0</v>
      </c>
      <c r="V180" s="32">
        <v>0</v>
      </c>
      <c r="W180" s="32">
        <v>0</v>
      </c>
      <c r="X180" s="33">
        <f>COUNTIF(C180:W180, "&gt;0")</f>
        <v>3</v>
      </c>
      <c r="Y180" s="34">
        <f>SUM(C180:W180)</f>
        <v>8.1040291473765755</v>
      </c>
      <c r="Z180" s="34">
        <f>X180/AH180</f>
        <v>0.26426182002314924</v>
      </c>
      <c r="AB180" t="s">
        <v>37</v>
      </c>
      <c r="AC180" s="41" t="s">
        <v>55</v>
      </c>
      <c r="AD180">
        <v>55</v>
      </c>
      <c r="AE180">
        <v>5</v>
      </c>
      <c r="AF180">
        <v>40</v>
      </c>
      <c r="AH180">
        <v>11.352377728032</v>
      </c>
      <c r="AI180">
        <v>609.51300000000003</v>
      </c>
      <c r="AJ180" s="3">
        <f t="shared" si="2"/>
        <v>609.51300000000003</v>
      </c>
      <c r="AK180" t="s">
        <v>39</v>
      </c>
      <c r="AL180" t="s">
        <v>40</v>
      </c>
      <c r="AM180" t="s">
        <v>41</v>
      </c>
      <c r="AN180" t="s">
        <v>249</v>
      </c>
      <c r="AO180" t="s">
        <v>282</v>
      </c>
      <c r="AP180" t="s">
        <v>276</v>
      </c>
      <c r="AQ180" t="s">
        <v>45</v>
      </c>
      <c r="AR180" t="s">
        <v>46</v>
      </c>
    </row>
    <row r="181" spans="1:44" x14ac:dyDescent="0.2">
      <c r="A181">
        <v>182</v>
      </c>
      <c r="B181" t="s">
        <v>111</v>
      </c>
      <c r="C181" s="32">
        <v>0</v>
      </c>
      <c r="D181" s="32">
        <v>5.0399194637345934E-2</v>
      </c>
      <c r="E181" s="32">
        <v>0</v>
      </c>
      <c r="F181" s="32">
        <v>0</v>
      </c>
      <c r="G181" s="32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32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3.6287420138889073</v>
      </c>
      <c r="T181" s="32">
        <v>0</v>
      </c>
      <c r="U181" s="32">
        <v>0</v>
      </c>
      <c r="V181" s="32">
        <v>0</v>
      </c>
      <c r="W181" s="32">
        <v>0</v>
      </c>
      <c r="X181" s="33">
        <f>COUNTIF(C181:W181, "&gt;0")</f>
        <v>2</v>
      </c>
      <c r="Y181" s="34">
        <f>SUM(C181:W181)</f>
        <v>3.6791412085262531</v>
      </c>
      <c r="Z181" s="34">
        <f>X181/AH181</f>
        <v>0.10079838927469187</v>
      </c>
      <c r="AB181" t="s">
        <v>37</v>
      </c>
      <c r="AC181" s="41" t="s">
        <v>55</v>
      </c>
      <c r="AD181">
        <v>60</v>
      </c>
      <c r="AE181">
        <v>10</v>
      </c>
      <c r="AF181">
        <v>30</v>
      </c>
      <c r="AH181">
        <v>19.841586898275501</v>
      </c>
      <c r="AI181">
        <v>613.11300000000006</v>
      </c>
      <c r="AJ181" s="3">
        <f t="shared" si="2"/>
        <v>613.11300000000006</v>
      </c>
      <c r="AK181" t="s">
        <v>39</v>
      </c>
      <c r="AL181" t="s">
        <v>40</v>
      </c>
      <c r="AM181" t="s">
        <v>41</v>
      </c>
      <c r="AN181" t="s">
        <v>249</v>
      </c>
      <c r="AO181" t="s">
        <v>283</v>
      </c>
      <c r="AP181" t="s">
        <v>276</v>
      </c>
      <c r="AQ181" t="s">
        <v>45</v>
      </c>
      <c r="AR181" t="s">
        <v>46</v>
      </c>
    </row>
    <row r="182" spans="1:44" x14ac:dyDescent="0.2">
      <c r="A182">
        <v>183</v>
      </c>
      <c r="B182" t="s">
        <v>113</v>
      </c>
      <c r="C182" s="32">
        <v>0</v>
      </c>
      <c r="D182" s="32">
        <v>0.06</v>
      </c>
      <c r="E182" s="32">
        <v>0</v>
      </c>
      <c r="F182" s="32">
        <v>0</v>
      </c>
      <c r="G182" s="32">
        <v>0</v>
      </c>
      <c r="H182" s="32">
        <v>0.02</v>
      </c>
      <c r="I182" s="32">
        <v>0</v>
      </c>
      <c r="J182" s="32">
        <v>0</v>
      </c>
      <c r="K182" s="32">
        <v>0</v>
      </c>
      <c r="L182" s="32">
        <v>0</v>
      </c>
      <c r="M182" s="32">
        <v>0</v>
      </c>
      <c r="N182" s="32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2.72</v>
      </c>
      <c r="T182" s="32">
        <v>0</v>
      </c>
      <c r="U182" s="32">
        <v>0</v>
      </c>
      <c r="V182" s="32">
        <v>0</v>
      </c>
      <c r="W182" s="32">
        <v>0</v>
      </c>
      <c r="X182" s="33">
        <f>COUNTIF(C182:W182, "&gt;0")</f>
        <v>3</v>
      </c>
      <c r="Y182" s="34">
        <f>SUM(C182:W182)</f>
        <v>2.8000000000000003</v>
      </c>
      <c r="Z182" s="34">
        <f>X182/AH182</f>
        <v>0.06</v>
      </c>
      <c r="AB182" t="s">
        <v>37</v>
      </c>
      <c r="AC182" s="41" t="s">
        <v>55</v>
      </c>
      <c r="AD182">
        <v>45</v>
      </c>
      <c r="AE182">
        <v>20</v>
      </c>
      <c r="AF182">
        <v>35</v>
      </c>
      <c r="AH182">
        <v>50</v>
      </c>
      <c r="AI182">
        <v>626.61300000000006</v>
      </c>
      <c r="AJ182" s="3">
        <f t="shared" si="2"/>
        <v>626.61300000000006</v>
      </c>
      <c r="AK182" t="s">
        <v>39</v>
      </c>
      <c r="AL182" t="s">
        <v>40</v>
      </c>
      <c r="AM182" t="s">
        <v>41</v>
      </c>
      <c r="AN182" t="s">
        <v>249</v>
      </c>
      <c r="AO182" t="s">
        <v>284</v>
      </c>
      <c r="AP182" t="s">
        <v>276</v>
      </c>
      <c r="AQ182" t="s">
        <v>45</v>
      </c>
      <c r="AR182" t="s">
        <v>46</v>
      </c>
    </row>
    <row r="183" spans="1:44" x14ac:dyDescent="0.2">
      <c r="A183">
        <v>184</v>
      </c>
      <c r="B183" t="s">
        <v>115</v>
      </c>
      <c r="C183" s="32">
        <v>0</v>
      </c>
      <c r="D183" s="32">
        <v>0.13080277777777743</v>
      </c>
      <c r="E183" s="32">
        <v>0</v>
      </c>
      <c r="F183" s="32">
        <v>0</v>
      </c>
      <c r="G183" s="32">
        <v>0.26160555555555487</v>
      </c>
      <c r="H183" s="32">
        <v>0</v>
      </c>
      <c r="I183" s="32">
        <v>0.39240833333333236</v>
      </c>
      <c r="J183" s="32">
        <v>0</v>
      </c>
      <c r="K183" s="32">
        <v>0</v>
      </c>
      <c r="L183" s="32">
        <v>0</v>
      </c>
      <c r="M183" s="32">
        <v>0</v>
      </c>
      <c r="N183" s="32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1.7004361111111068</v>
      </c>
      <c r="T183" s="32">
        <v>0</v>
      </c>
      <c r="U183" s="32">
        <v>0</v>
      </c>
      <c r="V183" s="32">
        <v>0</v>
      </c>
      <c r="W183" s="32">
        <v>0</v>
      </c>
      <c r="X183" s="33">
        <f>COUNTIF(C183:W183, "&gt;0")</f>
        <v>4</v>
      </c>
      <c r="Y183" s="34">
        <f>SUM(C183:W183)</f>
        <v>2.4852527777777715</v>
      </c>
      <c r="Z183" s="34">
        <f>X183/AH183</f>
        <v>0.52321111111110974</v>
      </c>
      <c r="AB183" t="s">
        <v>37</v>
      </c>
      <c r="AC183" s="41" t="s">
        <v>55</v>
      </c>
      <c r="AD183">
        <v>80</v>
      </c>
      <c r="AE183">
        <v>5</v>
      </c>
      <c r="AF183">
        <v>15</v>
      </c>
      <c r="AH183">
        <v>7.6450975811760902</v>
      </c>
      <c r="AI183">
        <v>643.41300000000001</v>
      </c>
      <c r="AJ183" s="3">
        <f t="shared" si="2"/>
        <v>643.41300000000001</v>
      </c>
      <c r="AK183" t="s">
        <v>39</v>
      </c>
      <c r="AL183" t="s">
        <v>40</v>
      </c>
      <c r="AM183" t="s">
        <v>41</v>
      </c>
      <c r="AN183" t="s">
        <v>249</v>
      </c>
      <c r="AO183" t="s">
        <v>285</v>
      </c>
      <c r="AP183" t="s">
        <v>276</v>
      </c>
      <c r="AQ183" t="s">
        <v>45</v>
      </c>
      <c r="AR183" t="s">
        <v>46</v>
      </c>
    </row>
    <row r="184" spans="1:44" x14ac:dyDescent="0.2">
      <c r="A184">
        <v>185</v>
      </c>
      <c r="B184" t="s">
        <v>117</v>
      </c>
      <c r="C184" s="32">
        <v>0</v>
      </c>
      <c r="D184" s="32">
        <v>0.32695470679012328</v>
      </c>
      <c r="E184" s="32">
        <v>0</v>
      </c>
      <c r="F184" s="32">
        <v>0</v>
      </c>
      <c r="G184" s="32">
        <v>8.1738676697530821E-2</v>
      </c>
      <c r="H184" s="32">
        <v>0</v>
      </c>
      <c r="I184" s="32">
        <v>0</v>
      </c>
      <c r="J184" s="32">
        <v>0</v>
      </c>
      <c r="K184" s="32">
        <v>0</v>
      </c>
      <c r="L184" s="32">
        <v>0</v>
      </c>
      <c r="M184" s="32">
        <v>0</v>
      </c>
      <c r="N184" s="32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10.135595910493823</v>
      </c>
      <c r="T184" s="32">
        <v>0</v>
      </c>
      <c r="U184" s="32">
        <v>0</v>
      </c>
      <c r="V184" s="32">
        <v>0</v>
      </c>
      <c r="W184" s="32">
        <v>0</v>
      </c>
      <c r="X184" s="33">
        <f>COUNTIF(C184:W184, "&gt;0")</f>
        <v>3</v>
      </c>
      <c r="Y184" s="34">
        <f>SUM(C184:W184)</f>
        <v>10.544289293981477</v>
      </c>
      <c r="Z184" s="34">
        <f>X184/AH184</f>
        <v>0.24521603009259246</v>
      </c>
      <c r="AB184" t="s">
        <v>37</v>
      </c>
      <c r="AC184" s="41" t="s">
        <v>55</v>
      </c>
      <c r="AD184">
        <v>50</v>
      </c>
      <c r="AE184">
        <v>10</v>
      </c>
      <c r="AF184">
        <v>40</v>
      </c>
      <c r="AH184">
        <v>12.2341104652384</v>
      </c>
      <c r="AI184">
        <v>650.41300000000001</v>
      </c>
      <c r="AJ184" s="3">
        <f t="shared" si="2"/>
        <v>650.41300000000001</v>
      </c>
      <c r="AK184" t="s">
        <v>39</v>
      </c>
      <c r="AL184" t="s">
        <v>40</v>
      </c>
      <c r="AM184" t="s">
        <v>41</v>
      </c>
      <c r="AN184" t="s">
        <v>249</v>
      </c>
      <c r="AO184" t="s">
        <v>286</v>
      </c>
      <c r="AP184" t="s">
        <v>276</v>
      </c>
      <c r="AQ184" t="s">
        <v>45</v>
      </c>
      <c r="AR184" t="s">
        <v>46</v>
      </c>
    </row>
    <row r="185" spans="1:44" x14ac:dyDescent="0.2">
      <c r="A185">
        <v>186</v>
      </c>
      <c r="B185" t="s">
        <v>119</v>
      </c>
      <c r="C185" s="32">
        <v>0</v>
      </c>
      <c r="D185" s="32">
        <v>7.9584047067901439E-2</v>
      </c>
      <c r="E185" s="32">
        <v>0</v>
      </c>
      <c r="F185" s="32">
        <v>0</v>
      </c>
      <c r="G185" s="32">
        <v>7.9584047067901439E-2</v>
      </c>
      <c r="H185" s="32">
        <v>0</v>
      </c>
      <c r="I185" s="32">
        <v>0.31833618827160576</v>
      </c>
      <c r="J185" s="32">
        <v>0</v>
      </c>
      <c r="K185" s="32">
        <v>0</v>
      </c>
      <c r="L185" s="32">
        <v>0</v>
      </c>
      <c r="M185" s="32">
        <v>0</v>
      </c>
      <c r="N185" s="32">
        <v>0</v>
      </c>
      <c r="O185" s="32">
        <v>0</v>
      </c>
      <c r="P185" s="32">
        <v>0</v>
      </c>
      <c r="Q185" s="32">
        <v>0</v>
      </c>
      <c r="R185" s="32">
        <v>0</v>
      </c>
      <c r="S185" s="32">
        <v>0.71625642361111297</v>
      </c>
      <c r="T185" s="32">
        <v>0</v>
      </c>
      <c r="U185" s="32">
        <v>0</v>
      </c>
      <c r="V185" s="32">
        <v>0</v>
      </c>
      <c r="W185" s="32">
        <v>0</v>
      </c>
      <c r="X185" s="33">
        <f>COUNTIF(C185:W185, "&gt;0")</f>
        <v>4</v>
      </c>
      <c r="Y185" s="34">
        <f>SUM(C185:W185)</f>
        <v>1.1937607060185216</v>
      </c>
      <c r="Z185" s="34">
        <f>X185/AH185</f>
        <v>0.31833618827160576</v>
      </c>
      <c r="AB185" t="s">
        <v>37</v>
      </c>
      <c r="AC185" s="41" t="s">
        <v>55</v>
      </c>
      <c r="AD185">
        <v>40</v>
      </c>
      <c r="AE185">
        <v>20</v>
      </c>
      <c r="AF185">
        <v>40</v>
      </c>
      <c r="AH185">
        <v>12.565332335346</v>
      </c>
      <c r="AI185">
        <v>650.11300000000006</v>
      </c>
      <c r="AJ185" s="3">
        <f t="shared" si="2"/>
        <v>650.11300000000006</v>
      </c>
      <c r="AK185" t="s">
        <v>39</v>
      </c>
      <c r="AL185" t="s">
        <v>40</v>
      </c>
      <c r="AM185" t="s">
        <v>41</v>
      </c>
      <c r="AN185" t="s">
        <v>249</v>
      </c>
      <c r="AO185" t="s">
        <v>287</v>
      </c>
      <c r="AP185" t="s">
        <v>276</v>
      </c>
      <c r="AQ185" t="s">
        <v>45</v>
      </c>
      <c r="AR185" t="s">
        <v>46</v>
      </c>
    </row>
    <row r="186" spans="1:44" x14ac:dyDescent="0.2">
      <c r="A186">
        <v>187</v>
      </c>
      <c r="B186" t="s">
        <v>184</v>
      </c>
      <c r="C186" s="32">
        <v>0</v>
      </c>
      <c r="D186" s="32">
        <v>0</v>
      </c>
      <c r="E186" s="32">
        <v>0</v>
      </c>
      <c r="F186" s="32">
        <v>0</v>
      </c>
      <c r="G186" s="32">
        <v>0</v>
      </c>
      <c r="H186" s="32">
        <v>0</v>
      </c>
      <c r="I186" s="32">
        <v>0.1415784384645066</v>
      </c>
      <c r="J186" s="32">
        <v>0</v>
      </c>
      <c r="K186" s="32">
        <v>0</v>
      </c>
      <c r="L186" s="32">
        <v>0</v>
      </c>
      <c r="M186" s="32">
        <v>0</v>
      </c>
      <c r="N186" s="32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11.892588831018555</v>
      </c>
      <c r="T186" s="32">
        <v>0</v>
      </c>
      <c r="U186" s="32">
        <v>0</v>
      </c>
      <c r="V186" s="32">
        <v>0</v>
      </c>
      <c r="W186" s="32">
        <v>0</v>
      </c>
      <c r="X186" s="33">
        <f>COUNTIF(C186:W186, "&gt;0")</f>
        <v>2</v>
      </c>
      <c r="Y186" s="34">
        <f>SUM(C186:W186)</f>
        <v>12.034167269483062</v>
      </c>
      <c r="Z186" s="34">
        <f>X186/AH186</f>
        <v>0.2831568769290132</v>
      </c>
      <c r="AB186" t="s">
        <v>37</v>
      </c>
      <c r="AC186" s="41" t="s">
        <v>55</v>
      </c>
      <c r="AD186">
        <v>60</v>
      </c>
      <c r="AE186">
        <v>10</v>
      </c>
      <c r="AF186">
        <v>30</v>
      </c>
      <c r="AH186">
        <v>7.0632224146948603</v>
      </c>
      <c r="AI186">
        <v>647.91300000000001</v>
      </c>
      <c r="AJ186" s="3">
        <f t="shared" si="2"/>
        <v>647.91300000000001</v>
      </c>
      <c r="AK186" t="s">
        <v>39</v>
      </c>
      <c r="AL186" t="s">
        <v>40</v>
      </c>
      <c r="AM186" t="s">
        <v>41</v>
      </c>
      <c r="AN186" t="s">
        <v>249</v>
      </c>
      <c r="AO186" t="s">
        <v>288</v>
      </c>
      <c r="AP186" t="s">
        <v>276</v>
      </c>
      <c r="AQ186" t="s">
        <v>45</v>
      </c>
      <c r="AR186" t="s">
        <v>46</v>
      </c>
    </row>
    <row r="187" spans="1:44" x14ac:dyDescent="0.2">
      <c r="A187">
        <v>188</v>
      </c>
      <c r="B187" t="s">
        <v>121</v>
      </c>
      <c r="C187" s="32">
        <v>0</v>
      </c>
      <c r="D187" s="32">
        <v>0.14430783661265481</v>
      </c>
      <c r="E187" s="32">
        <v>0</v>
      </c>
      <c r="F187" s="32">
        <v>0</v>
      </c>
      <c r="G187" s="32">
        <v>0</v>
      </c>
      <c r="H187" s="32">
        <v>0</v>
      </c>
      <c r="I187" s="32">
        <v>0</v>
      </c>
      <c r="J187" s="32">
        <v>0</v>
      </c>
      <c r="K187" s="32">
        <v>0</v>
      </c>
      <c r="L187" s="32">
        <v>0</v>
      </c>
      <c r="M187" s="32">
        <v>0</v>
      </c>
      <c r="N187" s="32">
        <v>0</v>
      </c>
      <c r="O187" s="32">
        <v>0</v>
      </c>
      <c r="P187" s="32">
        <v>0</v>
      </c>
      <c r="Q187" s="32">
        <v>0</v>
      </c>
      <c r="R187" s="32">
        <v>0</v>
      </c>
      <c r="S187" s="32">
        <v>2.7418488956404414</v>
      </c>
      <c r="T187" s="32">
        <v>0</v>
      </c>
      <c r="U187" s="32">
        <v>0</v>
      </c>
      <c r="V187" s="32">
        <v>0</v>
      </c>
      <c r="W187" s="32">
        <v>0</v>
      </c>
      <c r="X187" s="33">
        <f>COUNTIF(C187:W187, "&gt;0")</f>
        <v>2</v>
      </c>
      <c r="Y187" s="34">
        <f>SUM(C187:W187)</f>
        <v>2.8861567322530961</v>
      </c>
      <c r="Z187" s="34">
        <f>X187/AH187</f>
        <v>0.28861567322530962</v>
      </c>
      <c r="AB187" t="s">
        <v>37</v>
      </c>
      <c r="AC187" s="41" t="s">
        <v>55</v>
      </c>
      <c r="AD187">
        <v>40</v>
      </c>
      <c r="AE187">
        <v>5</v>
      </c>
      <c r="AF187">
        <v>55</v>
      </c>
      <c r="AH187">
        <v>6.9296305971529399</v>
      </c>
      <c r="AI187">
        <v>638.31299999999999</v>
      </c>
      <c r="AJ187" s="3">
        <f t="shared" si="2"/>
        <v>638.31299999999999</v>
      </c>
      <c r="AK187" t="s">
        <v>39</v>
      </c>
      <c r="AL187" t="s">
        <v>40</v>
      </c>
      <c r="AM187" t="s">
        <v>41</v>
      </c>
      <c r="AN187" t="s">
        <v>249</v>
      </c>
      <c r="AO187" t="s">
        <v>289</v>
      </c>
      <c r="AP187" t="s">
        <v>276</v>
      </c>
      <c r="AQ187" t="s">
        <v>45</v>
      </c>
      <c r="AR187" t="s">
        <v>46</v>
      </c>
    </row>
    <row r="188" spans="1:44" x14ac:dyDescent="0.2">
      <c r="A188">
        <v>189</v>
      </c>
      <c r="B188" t="s">
        <v>123</v>
      </c>
      <c r="C188" s="32">
        <v>0</v>
      </c>
      <c r="D188" s="32">
        <v>0.13607901234567918</v>
      </c>
      <c r="E188" s="32">
        <v>0</v>
      </c>
      <c r="F188" s="32">
        <v>0</v>
      </c>
      <c r="G188" s="32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32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0.54431604938271672</v>
      </c>
      <c r="T188" s="32">
        <v>0</v>
      </c>
      <c r="U188" s="32">
        <v>0</v>
      </c>
      <c r="V188" s="32">
        <v>0</v>
      </c>
      <c r="W188" s="32">
        <v>0</v>
      </c>
      <c r="X188" s="33">
        <f>COUNTIF(C188:W188, "&gt;0")</f>
        <v>2</v>
      </c>
      <c r="Y188" s="34">
        <f>SUM(C188:W188)</f>
        <v>0.68039506172839592</v>
      </c>
      <c r="Z188" s="34">
        <f>X188/AH188</f>
        <v>0.27215802469135836</v>
      </c>
      <c r="AB188" t="s">
        <v>37</v>
      </c>
      <c r="AC188" s="41" t="s">
        <v>55</v>
      </c>
      <c r="AD188">
        <v>25</v>
      </c>
      <c r="AE188">
        <v>15</v>
      </c>
      <c r="AF188">
        <v>60</v>
      </c>
      <c r="AH188">
        <v>7.3486717956161902</v>
      </c>
      <c r="AI188">
        <v>635.31299999999999</v>
      </c>
      <c r="AJ188" s="3">
        <f t="shared" si="2"/>
        <v>635.31299999999999</v>
      </c>
      <c r="AK188" t="s">
        <v>39</v>
      </c>
      <c r="AL188" t="s">
        <v>40</v>
      </c>
      <c r="AM188" t="s">
        <v>41</v>
      </c>
      <c r="AN188" t="s">
        <v>249</v>
      </c>
      <c r="AO188" t="s">
        <v>290</v>
      </c>
      <c r="AP188" t="s">
        <v>276</v>
      </c>
      <c r="AQ188" t="s">
        <v>45</v>
      </c>
      <c r="AR188" t="s">
        <v>46</v>
      </c>
    </row>
    <row r="189" spans="1:44" x14ac:dyDescent="0.2">
      <c r="A189">
        <v>190</v>
      </c>
      <c r="B189" t="s">
        <v>125</v>
      </c>
      <c r="C189" s="32">
        <v>0</v>
      </c>
      <c r="D189" s="32">
        <v>0.40817177854938258</v>
      </c>
      <c r="E189" s="32">
        <v>0</v>
      </c>
      <c r="F189" s="32">
        <v>0</v>
      </c>
      <c r="G189" s="32">
        <v>8.163435570987651E-2</v>
      </c>
      <c r="H189" s="32">
        <v>0</v>
      </c>
      <c r="I189" s="32">
        <v>8.163435570987651E-2</v>
      </c>
      <c r="J189" s="32">
        <v>0</v>
      </c>
      <c r="K189" s="32">
        <v>0</v>
      </c>
      <c r="L189" s="32">
        <v>0</v>
      </c>
      <c r="M189" s="32">
        <v>0</v>
      </c>
      <c r="N189" s="32">
        <v>0</v>
      </c>
      <c r="O189" s="32">
        <v>0</v>
      </c>
      <c r="P189" s="32">
        <v>0</v>
      </c>
      <c r="Q189" s="32">
        <v>0</v>
      </c>
      <c r="R189" s="32">
        <v>0</v>
      </c>
      <c r="S189" s="32">
        <v>0.97961226851851813</v>
      </c>
      <c r="T189" s="32">
        <v>0</v>
      </c>
      <c r="U189" s="32">
        <v>0</v>
      </c>
      <c r="V189" s="32">
        <v>0</v>
      </c>
      <c r="W189" s="32">
        <v>0</v>
      </c>
      <c r="X189" s="33">
        <f>COUNTIF(C189:W189, "&gt;0")</f>
        <v>4</v>
      </c>
      <c r="Y189" s="34">
        <f>SUM(C189:W189)</f>
        <v>1.5510527584876539</v>
      </c>
      <c r="Z189" s="34">
        <f>X189/AH189</f>
        <v>0.32653742283950604</v>
      </c>
      <c r="AB189" t="s">
        <v>37</v>
      </c>
      <c r="AC189" s="41" t="s">
        <v>55</v>
      </c>
      <c r="AD189">
        <v>70</v>
      </c>
      <c r="AE189">
        <v>0</v>
      </c>
      <c r="AF189">
        <v>30</v>
      </c>
      <c r="AH189">
        <v>12.2497445016157</v>
      </c>
      <c r="AI189">
        <v>627.01300000000003</v>
      </c>
      <c r="AJ189" s="3">
        <f t="shared" si="2"/>
        <v>627.01300000000003</v>
      </c>
      <c r="AK189" t="s">
        <v>39</v>
      </c>
      <c r="AL189" t="s">
        <v>40</v>
      </c>
      <c r="AM189" t="s">
        <v>41</v>
      </c>
      <c r="AN189" t="s">
        <v>249</v>
      </c>
      <c r="AO189" t="s">
        <v>291</v>
      </c>
      <c r="AP189" t="s">
        <v>276</v>
      </c>
      <c r="AQ189" t="s">
        <v>45</v>
      </c>
      <c r="AR189" t="s">
        <v>46</v>
      </c>
    </row>
    <row r="190" spans="1:44" x14ac:dyDescent="0.2">
      <c r="A190">
        <v>191</v>
      </c>
      <c r="B190" t="s">
        <v>127</v>
      </c>
      <c r="C190" s="32">
        <v>0</v>
      </c>
      <c r="D190" s="32">
        <v>0.16347735339506164</v>
      </c>
      <c r="E190" s="32">
        <v>0</v>
      </c>
      <c r="F190" s="32">
        <v>0</v>
      </c>
      <c r="G190" s="32">
        <v>8.1738676697530821E-2</v>
      </c>
      <c r="H190" s="32">
        <v>8.1738676697530821E-2</v>
      </c>
      <c r="I190" s="32">
        <v>8.1738676697530821E-2</v>
      </c>
      <c r="J190" s="32">
        <v>0</v>
      </c>
      <c r="K190" s="32">
        <v>0</v>
      </c>
      <c r="L190" s="32">
        <v>0</v>
      </c>
      <c r="M190" s="32">
        <v>0</v>
      </c>
      <c r="N190" s="32">
        <v>0</v>
      </c>
      <c r="O190" s="32">
        <v>0</v>
      </c>
      <c r="P190" s="32">
        <v>0</v>
      </c>
      <c r="Q190" s="32">
        <v>0</v>
      </c>
      <c r="R190" s="32">
        <v>0</v>
      </c>
      <c r="S190" s="32">
        <v>13.078188271604931</v>
      </c>
      <c r="T190" s="32">
        <v>0</v>
      </c>
      <c r="U190" s="32">
        <v>0</v>
      </c>
      <c r="V190" s="32">
        <v>0</v>
      </c>
      <c r="W190" s="32">
        <v>0</v>
      </c>
      <c r="X190" s="33">
        <f>COUNTIF(C190:W190, "&gt;0")</f>
        <v>5</v>
      </c>
      <c r="Y190" s="34">
        <f>SUM(C190:W190)</f>
        <v>13.486881655092585</v>
      </c>
      <c r="Z190" s="34">
        <f>X190/AH190</f>
        <v>0.4086933834876541</v>
      </c>
      <c r="AB190" t="s">
        <v>37</v>
      </c>
      <c r="AC190" s="41" t="s">
        <v>55</v>
      </c>
      <c r="AD190">
        <v>80</v>
      </c>
      <c r="AE190">
        <v>5</v>
      </c>
      <c r="AF190">
        <v>15</v>
      </c>
      <c r="AH190">
        <v>12.2341104652384</v>
      </c>
      <c r="AI190">
        <v>624.71299999999997</v>
      </c>
      <c r="AJ190" s="3">
        <f t="shared" si="2"/>
        <v>624.71299999999997</v>
      </c>
      <c r="AK190" t="s">
        <v>39</v>
      </c>
      <c r="AL190" t="s">
        <v>40</v>
      </c>
      <c r="AM190" t="s">
        <v>41</v>
      </c>
      <c r="AN190" t="s">
        <v>249</v>
      </c>
      <c r="AO190" t="s">
        <v>292</v>
      </c>
      <c r="AP190" t="s">
        <v>276</v>
      </c>
      <c r="AQ190" t="s">
        <v>45</v>
      </c>
      <c r="AR190" t="s">
        <v>46</v>
      </c>
    </row>
    <row r="191" spans="1:44" x14ac:dyDescent="0.2">
      <c r="A191">
        <v>192</v>
      </c>
      <c r="B191" t="s">
        <v>129</v>
      </c>
      <c r="C191" s="32">
        <v>0</v>
      </c>
      <c r="D191" s="32">
        <v>0.59092978395061801</v>
      </c>
      <c r="E191" s="32">
        <v>0</v>
      </c>
      <c r="F191" s="32">
        <v>0</v>
      </c>
      <c r="G191" s="32">
        <v>0</v>
      </c>
      <c r="H191" s="32">
        <v>0.1181859567901236</v>
      </c>
      <c r="I191" s="32">
        <v>0</v>
      </c>
      <c r="J191" s="32">
        <v>0</v>
      </c>
      <c r="K191" s="32">
        <v>0</v>
      </c>
      <c r="L191" s="32">
        <v>0</v>
      </c>
      <c r="M191" s="32">
        <v>0</v>
      </c>
      <c r="N191" s="32">
        <v>0</v>
      </c>
      <c r="O191" s="32">
        <v>0</v>
      </c>
      <c r="P191" s="32">
        <v>0</v>
      </c>
      <c r="Q191" s="32">
        <v>0</v>
      </c>
      <c r="R191" s="32">
        <v>0</v>
      </c>
      <c r="S191" s="32">
        <v>2.8364629629629663</v>
      </c>
      <c r="T191" s="32">
        <v>0</v>
      </c>
      <c r="U191" s="32">
        <v>0</v>
      </c>
      <c r="V191" s="32">
        <v>0</v>
      </c>
      <c r="W191" s="32">
        <v>0</v>
      </c>
      <c r="X191" s="33">
        <f>COUNTIF(C191:W191, "&gt;0")</f>
        <v>3</v>
      </c>
      <c r="Y191" s="34">
        <f>SUM(C191:W191)</f>
        <v>3.5455787037037076</v>
      </c>
      <c r="Z191" s="34">
        <f>X191/AH191</f>
        <v>0.35455787037037079</v>
      </c>
      <c r="AB191" t="s">
        <v>37</v>
      </c>
      <c r="AC191" s="41" t="s">
        <v>55</v>
      </c>
      <c r="AD191">
        <v>40</v>
      </c>
      <c r="AE191">
        <v>5</v>
      </c>
      <c r="AF191">
        <v>55</v>
      </c>
      <c r="AH191">
        <v>8.4612421573555903</v>
      </c>
      <c r="AI191">
        <v>621.31299999999999</v>
      </c>
      <c r="AJ191" s="3">
        <f t="shared" si="2"/>
        <v>621.31299999999999</v>
      </c>
      <c r="AK191" t="s">
        <v>39</v>
      </c>
      <c r="AL191" t="s">
        <v>40</v>
      </c>
      <c r="AM191" t="s">
        <v>41</v>
      </c>
      <c r="AN191" t="s">
        <v>249</v>
      </c>
      <c r="AO191" t="s">
        <v>293</v>
      </c>
      <c r="AP191" t="s">
        <v>276</v>
      </c>
      <c r="AQ191" t="s">
        <v>45</v>
      </c>
      <c r="AR191" t="s">
        <v>46</v>
      </c>
    </row>
    <row r="192" spans="1:44" x14ac:dyDescent="0.2">
      <c r="A192">
        <v>193</v>
      </c>
      <c r="B192" t="s">
        <v>131</v>
      </c>
      <c r="C192" s="32">
        <v>0</v>
      </c>
      <c r="D192" s="32">
        <v>6.2291840277778107E-2</v>
      </c>
      <c r="E192" s="32">
        <v>0</v>
      </c>
      <c r="F192" s="32">
        <v>0</v>
      </c>
      <c r="G192" s="32">
        <v>0</v>
      </c>
      <c r="H192" s="32">
        <v>0</v>
      </c>
      <c r="I192" s="32">
        <v>0</v>
      </c>
      <c r="J192" s="32">
        <v>0</v>
      </c>
      <c r="K192" s="32">
        <v>0</v>
      </c>
      <c r="L192" s="32">
        <v>0</v>
      </c>
      <c r="M192" s="32">
        <v>0</v>
      </c>
      <c r="N192" s="32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8.9700250000000477</v>
      </c>
      <c r="T192" s="32">
        <v>0</v>
      </c>
      <c r="U192" s="32">
        <v>0</v>
      </c>
      <c r="V192" s="32">
        <v>0</v>
      </c>
      <c r="W192" s="32">
        <v>0</v>
      </c>
      <c r="X192" s="33">
        <f>COUNTIF(C192:W192, "&gt;0")</f>
        <v>2</v>
      </c>
      <c r="Y192" s="34">
        <f>SUM(C192:W192)</f>
        <v>9.0323168402778258</v>
      </c>
      <c r="Z192" s="34">
        <f>X192/AH192</f>
        <v>0.12458368055555621</v>
      </c>
      <c r="AB192" t="s">
        <v>37</v>
      </c>
      <c r="AC192" s="41" t="s">
        <v>55</v>
      </c>
      <c r="AD192">
        <v>65</v>
      </c>
      <c r="AE192">
        <v>10</v>
      </c>
      <c r="AF192">
        <v>25</v>
      </c>
      <c r="AH192">
        <v>16.0534669635814</v>
      </c>
      <c r="AI192">
        <v>611.11300000000006</v>
      </c>
      <c r="AJ192" s="3">
        <f t="shared" si="2"/>
        <v>611.11300000000006</v>
      </c>
      <c r="AK192" t="s">
        <v>39</v>
      </c>
      <c r="AL192" t="s">
        <v>40</v>
      </c>
      <c r="AM192" t="s">
        <v>41</v>
      </c>
      <c r="AN192" t="s">
        <v>249</v>
      </c>
      <c r="AO192" t="s">
        <v>294</v>
      </c>
      <c r="AP192" t="s">
        <v>276</v>
      </c>
      <c r="AQ192" t="s">
        <v>45</v>
      </c>
      <c r="AR192" t="s">
        <v>46</v>
      </c>
    </row>
    <row r="193" spans="1:44" x14ac:dyDescent="0.2">
      <c r="A193">
        <v>194</v>
      </c>
      <c r="B193" t="s">
        <v>133</v>
      </c>
      <c r="C193" s="32">
        <v>0</v>
      </c>
      <c r="D193" s="32">
        <v>0.22076880787037093</v>
      </c>
      <c r="E193" s="32">
        <v>7.3589602623456971E-2</v>
      </c>
      <c r="F193" s="32">
        <v>0</v>
      </c>
      <c r="G193" s="32">
        <v>0</v>
      </c>
      <c r="H193" s="32">
        <v>0</v>
      </c>
      <c r="I193" s="32">
        <v>0.22076880787037093</v>
      </c>
      <c r="J193" s="32">
        <v>0</v>
      </c>
      <c r="K193" s="32">
        <v>0</v>
      </c>
      <c r="L193" s="32">
        <v>0</v>
      </c>
      <c r="M193" s="32">
        <v>0</v>
      </c>
      <c r="N193" s="32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9.1251107253086658</v>
      </c>
      <c r="T193" s="32">
        <v>0</v>
      </c>
      <c r="U193" s="32">
        <v>0</v>
      </c>
      <c r="V193" s="32">
        <v>0</v>
      </c>
      <c r="W193" s="32">
        <v>0</v>
      </c>
      <c r="X193" s="33">
        <f>COUNTIF(C193:W193, "&gt;0")</f>
        <v>4</v>
      </c>
      <c r="Y193" s="34">
        <f>SUM(C193:W193)</f>
        <v>9.6402379436728651</v>
      </c>
      <c r="Z193" s="34">
        <f>X193/AH193</f>
        <v>0.29435841049382788</v>
      </c>
      <c r="AB193" t="s">
        <v>37</v>
      </c>
      <c r="AC193" s="41" t="s">
        <v>55</v>
      </c>
      <c r="AD193">
        <v>40</v>
      </c>
      <c r="AE193">
        <v>15</v>
      </c>
      <c r="AF193">
        <v>45</v>
      </c>
      <c r="AH193">
        <v>13.5888762046562</v>
      </c>
      <c r="AI193">
        <v>610.81299999999999</v>
      </c>
      <c r="AJ193" s="3">
        <f t="shared" si="2"/>
        <v>610.81299999999999</v>
      </c>
      <c r="AK193" t="s">
        <v>39</v>
      </c>
      <c r="AL193" t="s">
        <v>40</v>
      </c>
      <c r="AM193" t="s">
        <v>41</v>
      </c>
      <c r="AN193" t="s">
        <v>249</v>
      </c>
      <c r="AO193" t="s">
        <v>295</v>
      </c>
      <c r="AP193" t="s">
        <v>276</v>
      </c>
      <c r="AQ193" t="s">
        <v>45</v>
      </c>
      <c r="AR193" t="s">
        <v>46</v>
      </c>
    </row>
    <row r="194" spans="1:44" x14ac:dyDescent="0.2">
      <c r="A194">
        <v>195</v>
      </c>
      <c r="B194" t="s">
        <v>135</v>
      </c>
      <c r="C194" s="32">
        <v>0</v>
      </c>
      <c r="D194" s="32">
        <v>0.36788281249999893</v>
      </c>
      <c r="E194" s="32">
        <v>7.3576562499999776E-2</v>
      </c>
      <c r="F194" s="32">
        <v>0</v>
      </c>
      <c r="G194" s="32">
        <v>0.22072968749999936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32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7.9462687499999767</v>
      </c>
      <c r="T194" s="32">
        <v>0</v>
      </c>
      <c r="U194" s="32">
        <v>0</v>
      </c>
      <c r="V194" s="32">
        <v>0</v>
      </c>
      <c r="W194" s="32">
        <v>0</v>
      </c>
      <c r="X194" s="33">
        <f>COUNTIF(C194:W194, "&gt;0")</f>
        <v>4</v>
      </c>
      <c r="Y194" s="34">
        <f>SUM(C194:W194)</f>
        <v>8.6084578124999744</v>
      </c>
      <c r="Z194" s="34">
        <f>X194/AH194</f>
        <v>0.2943062499999991</v>
      </c>
      <c r="AB194" t="s">
        <v>37</v>
      </c>
      <c r="AC194" s="41" t="s">
        <v>55</v>
      </c>
      <c r="AD194">
        <v>55</v>
      </c>
      <c r="AE194">
        <v>0</v>
      </c>
      <c r="AF194">
        <v>45</v>
      </c>
      <c r="AH194">
        <v>13.5912845887575</v>
      </c>
      <c r="AI194">
        <v>610.01300000000003</v>
      </c>
      <c r="AJ194" s="3">
        <f t="shared" ref="AJ194:AJ257" si="3">ABS(AI194)</f>
        <v>610.01300000000003</v>
      </c>
      <c r="AK194" t="s">
        <v>39</v>
      </c>
      <c r="AL194" t="s">
        <v>40</v>
      </c>
      <c r="AM194" t="s">
        <v>41</v>
      </c>
      <c r="AN194" t="s">
        <v>249</v>
      </c>
      <c r="AO194" t="s">
        <v>296</v>
      </c>
      <c r="AP194" t="s">
        <v>276</v>
      </c>
      <c r="AQ194" t="s">
        <v>45</v>
      </c>
      <c r="AR194" t="s">
        <v>46</v>
      </c>
    </row>
    <row r="195" spans="1:44" x14ac:dyDescent="0.2">
      <c r="A195">
        <v>196</v>
      </c>
      <c r="B195" t="s">
        <v>137</v>
      </c>
      <c r="C195" s="32">
        <v>0</v>
      </c>
      <c r="D195" s="32">
        <v>0.19800376157407504</v>
      </c>
      <c r="E195" s="32">
        <v>0</v>
      </c>
      <c r="F195" s="32">
        <v>0</v>
      </c>
      <c r="G195" s="32">
        <v>6.6001253858025008E-2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32">
        <v>0</v>
      </c>
      <c r="O195" s="32">
        <v>6.6001253858025008E-2</v>
      </c>
      <c r="P195" s="32">
        <v>0</v>
      </c>
      <c r="Q195" s="32">
        <v>0</v>
      </c>
      <c r="R195" s="32">
        <v>0</v>
      </c>
      <c r="S195" s="32">
        <v>3.5640677083333503</v>
      </c>
      <c r="T195" s="32">
        <v>0</v>
      </c>
      <c r="U195" s="32">
        <v>0</v>
      </c>
      <c r="V195" s="32">
        <v>0</v>
      </c>
      <c r="W195" s="32">
        <v>0</v>
      </c>
      <c r="X195" s="33">
        <f>COUNTIF(C195:W195, "&gt;0")</f>
        <v>4</v>
      </c>
      <c r="Y195" s="34">
        <f>SUM(C195:W195)</f>
        <v>3.8940739776234752</v>
      </c>
      <c r="Z195" s="34">
        <f>X195/AH195</f>
        <v>0.26400501543210003</v>
      </c>
      <c r="AB195" t="s">
        <v>37</v>
      </c>
      <c r="AC195" s="41" t="s">
        <v>55</v>
      </c>
      <c r="AD195">
        <v>55</v>
      </c>
      <c r="AE195">
        <v>5</v>
      </c>
      <c r="AF195">
        <v>40</v>
      </c>
      <c r="AH195">
        <v>15.151227310788601</v>
      </c>
      <c r="AI195">
        <v>610.51300000000003</v>
      </c>
      <c r="AJ195" s="3">
        <f t="shared" si="3"/>
        <v>610.51300000000003</v>
      </c>
      <c r="AK195" t="s">
        <v>39</v>
      </c>
      <c r="AL195" t="s">
        <v>40</v>
      </c>
      <c r="AM195" t="s">
        <v>41</v>
      </c>
      <c r="AN195" t="s">
        <v>249</v>
      </c>
      <c r="AO195" t="s">
        <v>297</v>
      </c>
      <c r="AP195" t="s">
        <v>276</v>
      </c>
      <c r="AQ195" t="s">
        <v>45</v>
      </c>
      <c r="AR195" t="s">
        <v>46</v>
      </c>
    </row>
    <row r="196" spans="1:44" x14ac:dyDescent="0.2">
      <c r="A196">
        <v>197</v>
      </c>
      <c r="B196" t="s">
        <v>139</v>
      </c>
      <c r="C196" s="32">
        <v>0</v>
      </c>
      <c r="D196" s="32">
        <v>1.0093227623456826</v>
      </c>
      <c r="E196" s="32">
        <v>0</v>
      </c>
      <c r="F196" s="32">
        <v>0</v>
      </c>
      <c r="G196" s="32">
        <v>0.57675586419753289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32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6.2001255401234783</v>
      </c>
      <c r="T196" s="32">
        <v>0</v>
      </c>
      <c r="U196" s="32">
        <v>0</v>
      </c>
      <c r="V196" s="32">
        <v>0</v>
      </c>
      <c r="W196" s="32">
        <v>0</v>
      </c>
      <c r="X196" s="33">
        <f>COUNTIF(C196:W196, "&gt;0")</f>
        <v>3</v>
      </c>
      <c r="Y196" s="34">
        <f>SUM(C196:W196)</f>
        <v>7.7862041666666943</v>
      </c>
      <c r="Z196" s="34">
        <f>X196/AH196</f>
        <v>0.43256689814814969</v>
      </c>
      <c r="AB196" t="s">
        <v>37</v>
      </c>
      <c r="AC196" s="41" t="s">
        <v>50</v>
      </c>
      <c r="AD196">
        <v>60</v>
      </c>
      <c r="AE196">
        <v>10</v>
      </c>
      <c r="AF196">
        <v>30</v>
      </c>
      <c r="AH196">
        <v>6.9353434413109696</v>
      </c>
      <c r="AI196">
        <v>604.61300000000006</v>
      </c>
      <c r="AJ196" s="3">
        <f t="shared" si="3"/>
        <v>604.61300000000006</v>
      </c>
      <c r="AK196" t="s">
        <v>39</v>
      </c>
      <c r="AL196" t="s">
        <v>40</v>
      </c>
      <c r="AM196" t="s">
        <v>41</v>
      </c>
      <c r="AN196" t="s">
        <v>249</v>
      </c>
      <c r="AO196" t="s">
        <v>298</v>
      </c>
      <c r="AP196" t="s">
        <v>276</v>
      </c>
      <c r="AQ196" t="s">
        <v>45</v>
      </c>
      <c r="AR196" t="s">
        <v>46</v>
      </c>
    </row>
    <row r="197" spans="1:44" x14ac:dyDescent="0.2">
      <c r="A197">
        <v>198</v>
      </c>
      <c r="B197" t="s">
        <v>141</v>
      </c>
      <c r="C197" s="32">
        <v>0</v>
      </c>
      <c r="D197" s="32">
        <v>4.8421141975309057E-2</v>
      </c>
      <c r="E197" s="32">
        <v>0</v>
      </c>
      <c r="F197" s="32">
        <v>0</v>
      </c>
      <c r="G197" s="32">
        <v>0</v>
      </c>
      <c r="H197" s="32">
        <v>0</v>
      </c>
      <c r="I197" s="32">
        <v>2.4210570987654528E-2</v>
      </c>
      <c r="J197" s="32">
        <v>0</v>
      </c>
      <c r="K197" s="32">
        <v>0</v>
      </c>
      <c r="L197" s="32">
        <v>0</v>
      </c>
      <c r="M197" s="32">
        <v>0</v>
      </c>
      <c r="N197" s="32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0.36315856481481795</v>
      </c>
      <c r="T197" s="32">
        <v>0</v>
      </c>
      <c r="U197" s="32">
        <v>0</v>
      </c>
      <c r="V197" s="32">
        <v>0</v>
      </c>
      <c r="W197" s="32">
        <v>0</v>
      </c>
      <c r="X197" s="33">
        <f>COUNTIF(C197:W197, "&gt;0")</f>
        <v>3</v>
      </c>
      <c r="Y197" s="34">
        <f>SUM(C197:W197)</f>
        <v>0.43579027777778157</v>
      </c>
      <c r="Z197" s="34">
        <f>X197/AH197</f>
        <v>7.2631712962963585E-2</v>
      </c>
      <c r="AB197" t="s">
        <v>37</v>
      </c>
      <c r="AC197" s="41" t="s">
        <v>55</v>
      </c>
      <c r="AD197">
        <v>30</v>
      </c>
      <c r="AE197">
        <v>20</v>
      </c>
      <c r="AF197">
        <v>50</v>
      </c>
      <c r="AH197">
        <v>41.304271613830203</v>
      </c>
      <c r="AI197">
        <v>597.01300000000003</v>
      </c>
      <c r="AJ197" s="3">
        <f t="shared" si="3"/>
        <v>597.01300000000003</v>
      </c>
      <c r="AK197" t="s">
        <v>39</v>
      </c>
      <c r="AL197" t="s">
        <v>40</v>
      </c>
      <c r="AM197" t="s">
        <v>41</v>
      </c>
      <c r="AN197" t="s">
        <v>249</v>
      </c>
      <c r="AO197" t="s">
        <v>299</v>
      </c>
      <c r="AP197" t="s">
        <v>276</v>
      </c>
      <c r="AQ197" t="s">
        <v>45</v>
      </c>
      <c r="AR197" t="s">
        <v>46</v>
      </c>
    </row>
    <row r="198" spans="1:44" x14ac:dyDescent="0.2">
      <c r="A198">
        <v>200</v>
      </c>
      <c r="B198" t="s">
        <v>300</v>
      </c>
      <c r="C198" s="32">
        <v>53.826745164003363</v>
      </c>
      <c r="D198" s="32">
        <v>0</v>
      </c>
      <c r="E198" s="32">
        <v>0</v>
      </c>
      <c r="F198" s="32">
        <v>0</v>
      </c>
      <c r="G198" s="32">
        <v>0</v>
      </c>
      <c r="H198" s="32">
        <v>60.55508830950378</v>
      </c>
      <c r="I198" s="32">
        <v>6.7283431455004203</v>
      </c>
      <c r="J198" s="32">
        <v>0</v>
      </c>
      <c r="K198" s="32">
        <v>0</v>
      </c>
      <c r="L198" s="32">
        <v>0</v>
      </c>
      <c r="M198" s="32">
        <v>0</v>
      </c>
      <c r="N198" s="32">
        <v>0</v>
      </c>
      <c r="O198" s="32">
        <v>0</v>
      </c>
      <c r="P198" s="32">
        <v>0</v>
      </c>
      <c r="Q198" s="32">
        <v>0</v>
      </c>
      <c r="R198" s="32">
        <v>0.84104289318755254</v>
      </c>
      <c r="S198" s="32">
        <v>0</v>
      </c>
      <c r="T198" s="32">
        <v>0</v>
      </c>
      <c r="U198" s="32">
        <v>0</v>
      </c>
      <c r="V198" s="32">
        <v>0</v>
      </c>
      <c r="W198" s="32">
        <v>3.3641715727502102</v>
      </c>
      <c r="X198" s="33">
        <f>COUNTIF(C198:W198, "&gt;0")</f>
        <v>5</v>
      </c>
      <c r="Y198" s="34">
        <f>SUM(C198:W198)</f>
        <v>125.31539108494532</v>
      </c>
      <c r="Z198" s="34">
        <f>X198/AH198</f>
        <v>4.2052144659377628</v>
      </c>
      <c r="AB198" t="s">
        <v>37</v>
      </c>
      <c r="AC198" s="4" t="s">
        <v>38</v>
      </c>
      <c r="AD198">
        <v>0</v>
      </c>
      <c r="AE198">
        <v>0</v>
      </c>
      <c r="AF198">
        <v>16</v>
      </c>
      <c r="AH198">
        <v>1.1890000000000001</v>
      </c>
      <c r="AI198">
        <v>796</v>
      </c>
      <c r="AJ198" s="3">
        <f t="shared" si="3"/>
        <v>796</v>
      </c>
      <c r="AK198" t="s">
        <v>39</v>
      </c>
      <c r="AL198" t="s">
        <v>301</v>
      </c>
      <c r="AM198" t="s">
        <v>302</v>
      </c>
      <c r="AN198" t="s">
        <v>303</v>
      </c>
      <c r="AO198">
        <v>246</v>
      </c>
      <c r="AP198">
        <v>611</v>
      </c>
      <c r="AQ198" t="s">
        <v>304</v>
      </c>
      <c r="AR198" t="s">
        <v>305</v>
      </c>
    </row>
    <row r="199" spans="1:44" x14ac:dyDescent="0.2">
      <c r="A199">
        <v>201</v>
      </c>
      <c r="B199" t="s">
        <v>306</v>
      </c>
      <c r="C199" s="32">
        <v>4.304932735426009</v>
      </c>
      <c r="D199" s="32">
        <v>0</v>
      </c>
      <c r="E199" s="32">
        <v>0</v>
      </c>
      <c r="F199" s="32">
        <v>0.71748878923766812</v>
      </c>
      <c r="G199" s="32">
        <v>0</v>
      </c>
      <c r="H199" s="32">
        <v>5.3811659192825108</v>
      </c>
      <c r="I199" s="32">
        <v>1.7937219730941703</v>
      </c>
      <c r="J199" s="32">
        <v>0</v>
      </c>
      <c r="K199" s="32">
        <v>0</v>
      </c>
      <c r="L199" s="32">
        <v>0</v>
      </c>
      <c r="M199" s="32">
        <v>0</v>
      </c>
      <c r="N199" s="32">
        <v>0</v>
      </c>
      <c r="O199" s="32">
        <v>0</v>
      </c>
      <c r="P199" s="32">
        <v>0</v>
      </c>
      <c r="Q199" s="32">
        <v>0</v>
      </c>
      <c r="R199" s="32">
        <v>0.71748878923766812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3">
        <f>COUNTIF(C199:W199, "&gt;0")</f>
        <v>5</v>
      </c>
      <c r="Y199" s="34">
        <f>SUM(C199:W199)</f>
        <v>12.914798206278027</v>
      </c>
      <c r="Z199" s="34">
        <f>X199/AH199</f>
        <v>1.7937219730941703</v>
      </c>
      <c r="AB199" t="s">
        <v>37</v>
      </c>
      <c r="AC199" s="4" t="s">
        <v>38</v>
      </c>
      <c r="AD199">
        <v>0</v>
      </c>
      <c r="AE199">
        <v>0</v>
      </c>
      <c r="AF199">
        <v>15</v>
      </c>
      <c r="AH199">
        <v>2.7875000000000001</v>
      </c>
      <c r="AI199">
        <v>765</v>
      </c>
      <c r="AJ199" s="3">
        <f t="shared" si="3"/>
        <v>765</v>
      </c>
      <c r="AK199" t="s">
        <v>39</v>
      </c>
      <c r="AL199" t="s">
        <v>301</v>
      </c>
      <c r="AM199" t="s">
        <v>302</v>
      </c>
      <c r="AN199" t="s">
        <v>303</v>
      </c>
      <c r="AO199">
        <v>246</v>
      </c>
      <c r="AP199">
        <v>731</v>
      </c>
      <c r="AQ199" t="s">
        <v>304</v>
      </c>
      <c r="AR199" t="s">
        <v>305</v>
      </c>
    </row>
    <row r="200" spans="1:44" x14ac:dyDescent="0.2">
      <c r="A200">
        <v>202</v>
      </c>
      <c r="B200" t="s">
        <v>307</v>
      </c>
      <c r="C200" s="32">
        <v>0</v>
      </c>
      <c r="D200" s="32">
        <v>0</v>
      </c>
      <c r="E200" s="32">
        <v>0</v>
      </c>
      <c r="F200" s="32">
        <v>0</v>
      </c>
      <c r="G200" s="32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32">
        <v>0</v>
      </c>
      <c r="O200" s="32">
        <v>0</v>
      </c>
      <c r="P200" s="32">
        <v>0</v>
      </c>
      <c r="Q200" s="32">
        <v>0</v>
      </c>
      <c r="R200" s="32">
        <v>0.2662761283450939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3">
        <f>COUNTIF(C200:W200, "&gt;0")</f>
        <v>1</v>
      </c>
      <c r="Y200" s="34">
        <f>SUM(C200:W200)</f>
        <v>0.2662761283450939</v>
      </c>
      <c r="Z200" s="34">
        <f>X200/AH200</f>
        <v>0.2662761283450939</v>
      </c>
      <c r="AB200" t="s">
        <v>37</v>
      </c>
      <c r="AC200" s="4" t="s">
        <v>55</v>
      </c>
      <c r="AD200">
        <v>0</v>
      </c>
      <c r="AE200">
        <v>0</v>
      </c>
      <c r="AF200">
        <v>100</v>
      </c>
      <c r="AH200">
        <v>3.7554999999999996</v>
      </c>
      <c r="AI200">
        <v>639</v>
      </c>
      <c r="AJ200" s="3">
        <f t="shared" si="3"/>
        <v>639</v>
      </c>
      <c r="AK200" t="s">
        <v>39</v>
      </c>
      <c r="AL200" t="s">
        <v>301</v>
      </c>
      <c r="AM200" t="s">
        <v>302</v>
      </c>
      <c r="AN200" t="s">
        <v>303</v>
      </c>
      <c r="AO200">
        <v>246</v>
      </c>
      <c r="AP200">
        <v>1207</v>
      </c>
      <c r="AQ200" t="s">
        <v>304</v>
      </c>
      <c r="AR200" t="s">
        <v>305</v>
      </c>
    </row>
    <row r="201" spans="1:44" x14ac:dyDescent="0.2">
      <c r="A201">
        <v>204</v>
      </c>
      <c r="B201" t="s">
        <v>308</v>
      </c>
      <c r="C201" s="32">
        <v>7.7978236982951126</v>
      </c>
      <c r="D201" s="32">
        <v>0</v>
      </c>
      <c r="E201" s="32">
        <v>0</v>
      </c>
      <c r="F201" s="32">
        <v>0</v>
      </c>
      <c r="G201" s="32">
        <v>0</v>
      </c>
      <c r="H201" s="32">
        <v>3.1900187856661821</v>
      </c>
      <c r="I201" s="32">
        <v>0.17722326587034345</v>
      </c>
      <c r="J201" s="32">
        <v>0</v>
      </c>
      <c r="K201" s="32">
        <v>0</v>
      </c>
      <c r="L201" s="32">
        <v>0</v>
      </c>
      <c r="M201" s="32">
        <v>0</v>
      </c>
      <c r="N201" s="32">
        <v>0</v>
      </c>
      <c r="O201" s="32">
        <v>0</v>
      </c>
      <c r="P201" s="32">
        <v>0</v>
      </c>
      <c r="Q201" s="32">
        <v>0</v>
      </c>
      <c r="R201" s="32">
        <v>0.70889306348137382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3">
        <f>COUNTIF(C201:W201, "&gt;0")</f>
        <v>4</v>
      </c>
      <c r="Y201" s="34">
        <f>SUM(C201:W201)</f>
        <v>11.873958813313013</v>
      </c>
      <c r="Z201" s="34">
        <f>X201/AH201</f>
        <v>0.70889306348137382</v>
      </c>
      <c r="AB201" t="s">
        <v>37</v>
      </c>
      <c r="AC201" s="4" t="s">
        <v>38</v>
      </c>
      <c r="AD201">
        <v>0</v>
      </c>
      <c r="AE201">
        <v>0</v>
      </c>
      <c r="AF201">
        <v>82</v>
      </c>
      <c r="AH201">
        <v>5.6425999999999998</v>
      </c>
      <c r="AI201">
        <v>839</v>
      </c>
      <c r="AJ201" s="3">
        <f t="shared" si="3"/>
        <v>839</v>
      </c>
      <c r="AK201" t="s">
        <v>39</v>
      </c>
      <c r="AL201" t="s">
        <v>301</v>
      </c>
      <c r="AM201" t="s">
        <v>302</v>
      </c>
      <c r="AN201" t="s">
        <v>303</v>
      </c>
      <c r="AO201">
        <v>246</v>
      </c>
      <c r="AP201">
        <v>1743</v>
      </c>
      <c r="AQ201" t="s">
        <v>304</v>
      </c>
      <c r="AR201" t="s">
        <v>305</v>
      </c>
    </row>
    <row r="202" spans="1:44" x14ac:dyDescent="0.2">
      <c r="A202">
        <v>205</v>
      </c>
      <c r="B202" t="s">
        <v>309</v>
      </c>
      <c r="C202" s="32">
        <v>9.5877277085330768</v>
      </c>
      <c r="D202" s="32">
        <v>0</v>
      </c>
      <c r="E202" s="32">
        <v>0</v>
      </c>
      <c r="F202" s="32">
        <v>0</v>
      </c>
      <c r="G202" s="32">
        <v>0</v>
      </c>
      <c r="H202" s="32">
        <v>4.9936081815276445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32">
        <v>0</v>
      </c>
      <c r="O202" s="32">
        <v>0</v>
      </c>
      <c r="P202" s="32">
        <v>0</v>
      </c>
      <c r="Q202" s="32">
        <v>0.19974432726110578</v>
      </c>
      <c r="R202" s="32">
        <v>0.19974432726110578</v>
      </c>
      <c r="S202" s="32">
        <v>0</v>
      </c>
      <c r="T202" s="32">
        <v>0</v>
      </c>
      <c r="U202" s="32">
        <v>0</v>
      </c>
      <c r="V202" s="32">
        <v>4.7938638542665384</v>
      </c>
      <c r="W202" s="32">
        <v>0</v>
      </c>
      <c r="X202" s="33">
        <f>COUNTIF(C202:W202, "&gt;0")</f>
        <v>5</v>
      </c>
      <c r="Y202" s="34">
        <f>SUM(C202:W202)</f>
        <v>19.77468839884947</v>
      </c>
      <c r="Z202" s="34">
        <f>X202/AH202</f>
        <v>0.9987216363055289</v>
      </c>
      <c r="AB202" t="s">
        <v>37</v>
      </c>
      <c r="AC202" s="4" t="s">
        <v>38</v>
      </c>
      <c r="AD202">
        <v>0</v>
      </c>
      <c r="AE202">
        <v>0</v>
      </c>
      <c r="AF202">
        <v>4</v>
      </c>
      <c r="AH202">
        <v>5.0064000000000002</v>
      </c>
      <c r="AI202">
        <v>870</v>
      </c>
      <c r="AJ202" s="3">
        <f t="shared" si="3"/>
        <v>870</v>
      </c>
      <c r="AK202" t="s">
        <v>39</v>
      </c>
      <c r="AL202" t="s">
        <v>301</v>
      </c>
      <c r="AM202" t="s">
        <v>302</v>
      </c>
      <c r="AN202" t="s">
        <v>303</v>
      </c>
      <c r="AO202">
        <v>246</v>
      </c>
      <c r="AP202">
        <v>1774</v>
      </c>
      <c r="AQ202" t="s">
        <v>304</v>
      </c>
      <c r="AR202" t="s">
        <v>305</v>
      </c>
    </row>
    <row r="203" spans="1:44" x14ac:dyDescent="0.2">
      <c r="A203">
        <v>206</v>
      </c>
      <c r="B203" t="s">
        <v>310</v>
      </c>
      <c r="C203" s="32">
        <v>0</v>
      </c>
      <c r="D203" s="32">
        <v>0</v>
      </c>
      <c r="E203" s="32">
        <v>0</v>
      </c>
      <c r="F203" s="32">
        <v>0</v>
      </c>
      <c r="G203" s="32">
        <v>0</v>
      </c>
      <c r="H203" s="32">
        <v>0.69444444444444442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32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3">
        <f>COUNTIF(C203:W203, "&gt;0")</f>
        <v>1</v>
      </c>
      <c r="Y203" s="34">
        <f>SUM(C203:W203)</f>
        <v>0.69444444444444442</v>
      </c>
      <c r="Z203" s="34">
        <f>X203/AH203</f>
        <v>0.69444444444444442</v>
      </c>
      <c r="AB203" t="s">
        <v>37</v>
      </c>
      <c r="AC203" s="4" t="s">
        <v>55</v>
      </c>
      <c r="AD203">
        <v>0</v>
      </c>
      <c r="AE203">
        <v>0</v>
      </c>
      <c r="AF203">
        <v>100</v>
      </c>
      <c r="AH203">
        <v>1.44</v>
      </c>
      <c r="AI203">
        <v>944</v>
      </c>
      <c r="AJ203" s="3">
        <f t="shared" si="3"/>
        <v>944</v>
      </c>
      <c r="AK203" t="s">
        <v>39</v>
      </c>
      <c r="AL203" t="s">
        <v>301</v>
      </c>
      <c r="AM203" t="s">
        <v>302</v>
      </c>
      <c r="AN203" t="s">
        <v>303</v>
      </c>
      <c r="AO203">
        <v>247</v>
      </c>
      <c r="AP203">
        <v>726</v>
      </c>
      <c r="AQ203" t="s">
        <v>304</v>
      </c>
      <c r="AR203" t="s">
        <v>305</v>
      </c>
    </row>
    <row r="204" spans="1:44" x14ac:dyDescent="0.2">
      <c r="A204">
        <v>207</v>
      </c>
      <c r="B204" t="s">
        <v>311</v>
      </c>
      <c r="C204" s="32">
        <v>0</v>
      </c>
      <c r="D204" s="32">
        <v>0</v>
      </c>
      <c r="E204" s="32">
        <v>0</v>
      </c>
      <c r="F204" s="32">
        <v>0</v>
      </c>
      <c r="G204" s="32">
        <v>0</v>
      </c>
      <c r="H204" s="32">
        <v>7.9191033138401563</v>
      </c>
      <c r="I204" s="32">
        <v>0</v>
      </c>
      <c r="J204" s="32">
        <v>0</v>
      </c>
      <c r="K204" s="32">
        <v>0.60916179337231968</v>
      </c>
      <c r="L204" s="32">
        <v>0</v>
      </c>
      <c r="M204" s="32">
        <v>0</v>
      </c>
      <c r="N204" s="32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0.60916179337231968</v>
      </c>
      <c r="T204" s="32">
        <v>0</v>
      </c>
      <c r="U204" s="32">
        <v>0</v>
      </c>
      <c r="V204" s="32">
        <v>0</v>
      </c>
      <c r="W204" s="32">
        <v>0.60916179337231968</v>
      </c>
      <c r="X204" s="33">
        <f>COUNTIF(C204:W204, "&gt;0")</f>
        <v>4</v>
      </c>
      <c r="Y204" s="34">
        <f>SUM(C204:W204)</f>
        <v>9.7465886939571149</v>
      </c>
      <c r="Z204" s="34">
        <f>X204/AH204</f>
        <v>2.4366471734892787</v>
      </c>
      <c r="AB204" t="s">
        <v>37</v>
      </c>
      <c r="AC204" s="4" t="s">
        <v>50</v>
      </c>
      <c r="AD204">
        <v>0</v>
      </c>
      <c r="AE204">
        <v>52</v>
      </c>
      <c r="AF204">
        <v>48</v>
      </c>
      <c r="AH204">
        <v>1.6415999999999999</v>
      </c>
      <c r="AI204">
        <v>851</v>
      </c>
      <c r="AJ204" s="3">
        <f t="shared" si="3"/>
        <v>851</v>
      </c>
      <c r="AK204" t="s">
        <v>39</v>
      </c>
      <c r="AL204" t="s">
        <v>301</v>
      </c>
      <c r="AM204" t="s">
        <v>302</v>
      </c>
      <c r="AN204" t="s">
        <v>303</v>
      </c>
      <c r="AO204">
        <v>247</v>
      </c>
      <c r="AP204">
        <v>926</v>
      </c>
      <c r="AQ204" t="s">
        <v>304</v>
      </c>
      <c r="AR204" t="s">
        <v>305</v>
      </c>
    </row>
    <row r="205" spans="1:44" x14ac:dyDescent="0.2">
      <c r="A205">
        <v>209</v>
      </c>
      <c r="B205" t="s">
        <v>312</v>
      </c>
      <c r="C205" s="32">
        <v>0</v>
      </c>
      <c r="D205" s="32">
        <v>0</v>
      </c>
      <c r="E205" s="32">
        <v>0</v>
      </c>
      <c r="F205" s="32">
        <v>0</v>
      </c>
      <c r="G205" s="32">
        <v>0</v>
      </c>
      <c r="H205" s="32">
        <v>0</v>
      </c>
      <c r="I205" s="32">
        <v>0</v>
      </c>
      <c r="J205" s="32">
        <v>0.61274509803921573</v>
      </c>
      <c r="K205" s="32">
        <v>0</v>
      </c>
      <c r="L205" s="32">
        <v>0</v>
      </c>
      <c r="M205" s="32">
        <v>0</v>
      </c>
      <c r="N205" s="32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3">
        <f>COUNTIF(C205:W205, "&gt;0")</f>
        <v>1</v>
      </c>
      <c r="Y205" s="34">
        <f>SUM(C205:W205)</f>
        <v>0.61274509803921573</v>
      </c>
      <c r="Z205" s="34">
        <f>X205/AH205</f>
        <v>0.61274509803921573</v>
      </c>
      <c r="AB205" t="s">
        <v>37</v>
      </c>
      <c r="AC205" s="4" t="s">
        <v>55</v>
      </c>
      <c r="AD205">
        <v>0</v>
      </c>
      <c r="AE205">
        <v>0</v>
      </c>
      <c r="AF205">
        <v>100</v>
      </c>
      <c r="AH205">
        <v>1.6319999999999999</v>
      </c>
      <c r="AI205">
        <v>4165</v>
      </c>
      <c r="AJ205" s="3">
        <f t="shared" si="3"/>
        <v>4165</v>
      </c>
      <c r="AK205" t="s">
        <v>39</v>
      </c>
      <c r="AL205" t="s">
        <v>301</v>
      </c>
      <c r="AM205" t="s">
        <v>302</v>
      </c>
      <c r="AN205" t="s">
        <v>303</v>
      </c>
      <c r="AO205">
        <v>248</v>
      </c>
      <c r="AP205">
        <v>22</v>
      </c>
      <c r="AQ205" t="s">
        <v>304</v>
      </c>
      <c r="AR205" t="s">
        <v>305</v>
      </c>
    </row>
    <row r="206" spans="1:44" x14ac:dyDescent="0.2">
      <c r="A206">
        <v>212</v>
      </c>
      <c r="B206" t="s">
        <v>313</v>
      </c>
      <c r="C206" s="32">
        <v>0</v>
      </c>
      <c r="D206" s="32">
        <v>0</v>
      </c>
      <c r="E206" s="32">
        <v>0</v>
      </c>
      <c r="F206" s="32">
        <v>0</v>
      </c>
      <c r="G206" s="32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32">
        <v>0</v>
      </c>
      <c r="O206" s="32">
        <v>0</v>
      </c>
      <c r="P206" s="32">
        <v>0</v>
      </c>
      <c r="Q206" s="32">
        <v>0.30510129362948496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3">
        <f>COUNTIF(C206:W206, "&gt;0")</f>
        <v>1</v>
      </c>
      <c r="Y206" s="34">
        <f>SUM(C206:W206)</f>
        <v>0.30510129362948496</v>
      </c>
      <c r="Z206" s="34">
        <f>X206/AH206</f>
        <v>0.30510129362948496</v>
      </c>
      <c r="AB206" t="s">
        <v>37</v>
      </c>
      <c r="AC206" s="4" t="s">
        <v>55</v>
      </c>
      <c r="AD206">
        <v>0</v>
      </c>
      <c r="AE206">
        <v>0</v>
      </c>
      <c r="AF206">
        <v>100</v>
      </c>
      <c r="AH206">
        <v>3.2776000000000001</v>
      </c>
      <c r="AI206">
        <v>4176</v>
      </c>
      <c r="AJ206" s="3">
        <f t="shared" si="3"/>
        <v>4176</v>
      </c>
      <c r="AK206" t="s">
        <v>39</v>
      </c>
      <c r="AL206" t="s">
        <v>301</v>
      </c>
      <c r="AM206" t="s">
        <v>302</v>
      </c>
      <c r="AN206" t="s">
        <v>303</v>
      </c>
      <c r="AO206">
        <v>248</v>
      </c>
      <c r="AP206">
        <v>574</v>
      </c>
      <c r="AQ206" t="s">
        <v>304</v>
      </c>
      <c r="AR206" t="s">
        <v>305</v>
      </c>
    </row>
    <row r="207" spans="1:44" x14ac:dyDescent="0.2">
      <c r="A207">
        <v>213</v>
      </c>
      <c r="B207" t="s">
        <v>314</v>
      </c>
      <c r="C207" s="32">
        <v>11.429943861092058</v>
      </c>
      <c r="D207" s="32">
        <v>2.7516531517443843</v>
      </c>
      <c r="E207" s="32">
        <v>0</v>
      </c>
      <c r="F207" s="32">
        <v>0</v>
      </c>
      <c r="G207" s="32">
        <v>0.21166562705726033</v>
      </c>
      <c r="H207" s="32">
        <v>0.63499688117178099</v>
      </c>
      <c r="I207" s="32">
        <v>0</v>
      </c>
      <c r="J207" s="32">
        <v>0</v>
      </c>
      <c r="K207" s="32">
        <v>0</v>
      </c>
      <c r="L207" s="32">
        <v>0</v>
      </c>
      <c r="M207" s="32">
        <v>0</v>
      </c>
      <c r="N207" s="32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0.63499688117178099</v>
      </c>
      <c r="V207" s="32">
        <v>0</v>
      </c>
      <c r="W207" s="32">
        <v>0</v>
      </c>
      <c r="X207" s="33">
        <f>COUNTIF(C207:W207, "&gt;0")</f>
        <v>5</v>
      </c>
      <c r="Y207" s="34">
        <f>SUM(C207:W207)</f>
        <v>15.663256402237263</v>
      </c>
      <c r="Z207" s="34">
        <f>X207/AH207</f>
        <v>1.0032781396586103</v>
      </c>
      <c r="AB207" t="s">
        <v>37</v>
      </c>
      <c r="AC207" s="4" t="s">
        <v>38</v>
      </c>
      <c r="AD207">
        <v>31</v>
      </c>
      <c r="AE207">
        <v>0</v>
      </c>
      <c r="AF207">
        <v>0</v>
      </c>
      <c r="AH207">
        <f>AVERAGE(AH198:AH206,AH208:AH233)</f>
        <v>4.983662857142857</v>
      </c>
      <c r="AI207">
        <v>1398</v>
      </c>
      <c r="AJ207" s="3">
        <f t="shared" si="3"/>
        <v>1398</v>
      </c>
      <c r="AK207" t="s">
        <v>39</v>
      </c>
      <c r="AL207" t="s">
        <v>301</v>
      </c>
      <c r="AM207" t="s">
        <v>302</v>
      </c>
      <c r="AN207" t="s">
        <v>303</v>
      </c>
      <c r="AO207">
        <v>249</v>
      </c>
      <c r="AP207">
        <v>907</v>
      </c>
      <c r="AQ207" t="s">
        <v>304</v>
      </c>
      <c r="AR207" t="s">
        <v>305</v>
      </c>
    </row>
    <row r="208" spans="1:44" x14ac:dyDescent="0.2">
      <c r="A208">
        <v>215</v>
      </c>
      <c r="B208" t="s">
        <v>315</v>
      </c>
      <c r="C208" s="32">
        <v>0</v>
      </c>
      <c r="D208" s="32">
        <v>0</v>
      </c>
      <c r="E208" s="32">
        <v>0</v>
      </c>
      <c r="F208" s="32">
        <v>0</v>
      </c>
      <c r="G208" s="32">
        <v>0</v>
      </c>
      <c r="H208" s="32">
        <v>6.5683841774923364</v>
      </c>
      <c r="I208" s="32">
        <v>0</v>
      </c>
      <c r="J208" s="32">
        <v>0</v>
      </c>
      <c r="K208" s="32">
        <v>0</v>
      </c>
      <c r="L208" s="32">
        <v>0</v>
      </c>
      <c r="M208" s="32">
        <v>0</v>
      </c>
      <c r="N208" s="32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0</v>
      </c>
      <c r="W208" s="32">
        <v>0.36491023208290757</v>
      </c>
      <c r="X208" s="33">
        <f>COUNTIF(C208:W208, "&gt;0")</f>
        <v>2</v>
      </c>
      <c r="Y208" s="34">
        <f>SUM(C208:W208)</f>
        <v>6.933294409575244</v>
      </c>
      <c r="Z208" s="34">
        <f>X208/AH208</f>
        <v>0.72982046416581514</v>
      </c>
      <c r="AB208" t="s">
        <v>37</v>
      </c>
      <c r="AC208" s="4" t="s">
        <v>55</v>
      </c>
      <c r="AD208">
        <v>0</v>
      </c>
      <c r="AE208">
        <v>5</v>
      </c>
      <c r="AF208">
        <v>95</v>
      </c>
      <c r="AH208">
        <v>2.7404000000000002</v>
      </c>
      <c r="AI208">
        <v>785</v>
      </c>
      <c r="AJ208" s="3">
        <f t="shared" si="3"/>
        <v>785</v>
      </c>
      <c r="AK208" t="s">
        <v>39</v>
      </c>
      <c r="AL208" t="s">
        <v>301</v>
      </c>
      <c r="AM208" t="s">
        <v>302</v>
      </c>
      <c r="AN208" t="s">
        <v>303</v>
      </c>
      <c r="AO208">
        <v>250</v>
      </c>
      <c r="AP208">
        <v>1608</v>
      </c>
      <c r="AQ208" t="s">
        <v>304</v>
      </c>
      <c r="AR208" t="s">
        <v>305</v>
      </c>
    </row>
    <row r="209" spans="1:44" x14ac:dyDescent="0.2">
      <c r="A209">
        <v>216</v>
      </c>
      <c r="B209" t="s">
        <v>316</v>
      </c>
      <c r="C209" s="32">
        <v>0</v>
      </c>
      <c r="D209" s="32">
        <v>0</v>
      </c>
      <c r="E209" s="32">
        <v>0</v>
      </c>
      <c r="F209" s="32">
        <v>0</v>
      </c>
      <c r="G209" s="32">
        <v>0</v>
      </c>
      <c r="H209" s="32">
        <v>4.1928721174004195</v>
      </c>
      <c r="I209" s="32">
        <v>0</v>
      </c>
      <c r="J209" s="32">
        <v>0</v>
      </c>
      <c r="K209" s="32">
        <v>0</v>
      </c>
      <c r="L209" s="32">
        <v>0</v>
      </c>
      <c r="M209" s="32">
        <v>0</v>
      </c>
      <c r="N209" s="32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0.69881201956673655</v>
      </c>
      <c r="W209" s="32">
        <v>1.3976240391334731</v>
      </c>
      <c r="X209" s="33">
        <f>COUNTIF(C209:W209, "&gt;0")</f>
        <v>3</v>
      </c>
      <c r="Y209" s="34">
        <f>SUM(C209:W209)</f>
        <v>6.2893081761006293</v>
      </c>
      <c r="Z209" s="34">
        <f>X209/AH209</f>
        <v>2.0964360587002098</v>
      </c>
      <c r="AB209" t="s">
        <v>37</v>
      </c>
      <c r="AC209" s="4" t="s">
        <v>55</v>
      </c>
      <c r="AD209">
        <v>0</v>
      </c>
      <c r="AE209">
        <v>5</v>
      </c>
      <c r="AF209">
        <v>95</v>
      </c>
      <c r="AH209">
        <v>1.431</v>
      </c>
      <c r="AI209">
        <v>638</v>
      </c>
      <c r="AJ209" s="3">
        <f t="shared" si="3"/>
        <v>638</v>
      </c>
      <c r="AK209" t="s">
        <v>39</v>
      </c>
      <c r="AL209" t="s">
        <v>301</v>
      </c>
      <c r="AM209" t="s">
        <v>302</v>
      </c>
      <c r="AN209" t="s">
        <v>303</v>
      </c>
      <c r="AO209">
        <v>250</v>
      </c>
      <c r="AP209">
        <v>1955</v>
      </c>
      <c r="AQ209" t="s">
        <v>304</v>
      </c>
      <c r="AR209" t="s">
        <v>305</v>
      </c>
    </row>
    <row r="210" spans="1:44" x14ac:dyDescent="0.2">
      <c r="A210">
        <v>218</v>
      </c>
      <c r="B210" t="s">
        <v>317</v>
      </c>
      <c r="C210" s="32">
        <v>13.114754098360656</v>
      </c>
      <c r="D210" s="32">
        <v>0</v>
      </c>
      <c r="E210" s="32">
        <v>0</v>
      </c>
      <c r="F210" s="32">
        <v>0</v>
      </c>
      <c r="G210" s="32">
        <v>1.639344262295082</v>
      </c>
      <c r="H210" s="32">
        <v>24.590163934426229</v>
      </c>
      <c r="I210" s="32">
        <v>11.475409836065573</v>
      </c>
      <c r="J210" s="32">
        <v>0</v>
      </c>
      <c r="K210" s="32">
        <v>1.639344262295082</v>
      </c>
      <c r="L210" s="32">
        <v>0</v>
      </c>
      <c r="M210" s="32">
        <v>0</v>
      </c>
      <c r="N210" s="32">
        <v>0</v>
      </c>
      <c r="O210" s="32">
        <v>0</v>
      </c>
      <c r="P210" s="32">
        <v>0</v>
      </c>
      <c r="Q210" s="32">
        <v>0</v>
      </c>
      <c r="R210" s="32">
        <v>1.639344262295082</v>
      </c>
      <c r="S210" s="32">
        <v>0</v>
      </c>
      <c r="T210" s="32">
        <v>0</v>
      </c>
      <c r="U210" s="32">
        <v>0</v>
      </c>
      <c r="V210" s="32">
        <v>1.639344262295082</v>
      </c>
      <c r="W210" s="32">
        <v>3.278688524590164</v>
      </c>
      <c r="X210" s="33">
        <f>COUNTIF(C210:W210, "&gt;0")</f>
        <v>8</v>
      </c>
      <c r="Y210" s="34">
        <f>SUM(C210:W210)</f>
        <v>59.016393442622956</v>
      </c>
      <c r="Z210" s="34">
        <f>X210/AH210</f>
        <v>13.114754098360656</v>
      </c>
      <c r="AB210" t="s">
        <v>37</v>
      </c>
      <c r="AC210" s="4" t="s">
        <v>38</v>
      </c>
      <c r="AD210">
        <v>0</v>
      </c>
      <c r="AE210">
        <v>7</v>
      </c>
      <c r="AF210">
        <v>36</v>
      </c>
      <c r="AH210">
        <v>0.61</v>
      </c>
      <c r="AI210">
        <v>579</v>
      </c>
      <c r="AJ210" s="3">
        <f t="shared" si="3"/>
        <v>579</v>
      </c>
      <c r="AK210" t="s">
        <v>39</v>
      </c>
      <c r="AL210" t="s">
        <v>301</v>
      </c>
      <c r="AM210" t="s">
        <v>302</v>
      </c>
      <c r="AN210" t="s">
        <v>303</v>
      </c>
      <c r="AO210">
        <v>251</v>
      </c>
      <c r="AP210">
        <v>2026</v>
      </c>
      <c r="AQ210" t="s">
        <v>304</v>
      </c>
      <c r="AR210" t="s">
        <v>305</v>
      </c>
    </row>
    <row r="211" spans="1:44" x14ac:dyDescent="0.2">
      <c r="A211">
        <v>219</v>
      </c>
      <c r="B211" t="s">
        <v>318</v>
      </c>
      <c r="C211" s="32">
        <v>20.29099126103899</v>
      </c>
      <c r="D211" s="32">
        <v>0</v>
      </c>
      <c r="E211" s="32">
        <v>0</v>
      </c>
      <c r="F211" s="32">
        <v>0</v>
      </c>
      <c r="G211" s="32">
        <v>3.6892711383707257</v>
      </c>
      <c r="H211" s="32">
        <v>0</v>
      </c>
      <c r="I211" s="32">
        <v>0</v>
      </c>
      <c r="J211" s="32">
        <v>0</v>
      </c>
      <c r="K211" s="32">
        <v>0</v>
      </c>
      <c r="L211" s="32">
        <v>0</v>
      </c>
      <c r="M211" s="32">
        <v>0</v>
      </c>
      <c r="N211" s="32">
        <v>0</v>
      </c>
      <c r="O211" s="32">
        <v>0</v>
      </c>
      <c r="P211" s="32">
        <v>0</v>
      </c>
      <c r="Q211" s="32">
        <v>3.2281122460743847</v>
      </c>
      <c r="R211" s="32">
        <v>0.46115889229634072</v>
      </c>
      <c r="S211" s="32">
        <v>0</v>
      </c>
      <c r="T211" s="32">
        <v>0</v>
      </c>
      <c r="U211" s="32">
        <v>0.69173833844451105</v>
      </c>
      <c r="V211" s="32">
        <v>0.46115889229634072</v>
      </c>
      <c r="W211" s="32">
        <v>0.23057944614817036</v>
      </c>
      <c r="X211" s="33">
        <f>COUNTIF(C211:W211, "&gt;0")</f>
        <v>7</v>
      </c>
      <c r="Y211" s="34">
        <f>SUM(C211:W211)</f>
        <v>29.05301021466946</v>
      </c>
      <c r="Z211" s="34">
        <f>X211/AH211</f>
        <v>1.6140561230371924</v>
      </c>
      <c r="AB211" t="s">
        <v>37</v>
      </c>
      <c r="AC211" s="4" t="s">
        <v>38</v>
      </c>
      <c r="AD211">
        <v>85</v>
      </c>
      <c r="AE211">
        <v>0</v>
      </c>
      <c r="AF211">
        <v>0</v>
      </c>
      <c r="AH211">
        <v>4.3369</v>
      </c>
      <c r="AI211">
        <v>577</v>
      </c>
      <c r="AJ211" s="3">
        <f t="shared" si="3"/>
        <v>577</v>
      </c>
      <c r="AK211" t="s">
        <v>39</v>
      </c>
      <c r="AL211" t="s">
        <v>301</v>
      </c>
      <c r="AM211" t="s">
        <v>302</v>
      </c>
      <c r="AN211" t="s">
        <v>303</v>
      </c>
      <c r="AO211">
        <v>251</v>
      </c>
      <c r="AP211">
        <v>2181</v>
      </c>
      <c r="AQ211" t="s">
        <v>304</v>
      </c>
      <c r="AR211" t="s">
        <v>305</v>
      </c>
    </row>
    <row r="212" spans="1:44" x14ac:dyDescent="0.2">
      <c r="A212">
        <v>220</v>
      </c>
      <c r="B212" t="s">
        <v>319</v>
      </c>
      <c r="C212" s="32">
        <v>4.648280136349551</v>
      </c>
      <c r="D212" s="32">
        <v>0</v>
      </c>
      <c r="E212" s="32">
        <v>0</v>
      </c>
      <c r="F212" s="32">
        <v>0</v>
      </c>
      <c r="G212" s="32">
        <v>0</v>
      </c>
      <c r="H212" s="32">
        <v>0</v>
      </c>
      <c r="I212" s="32">
        <v>0.92965602726991015</v>
      </c>
      <c r="J212" s="32">
        <v>0</v>
      </c>
      <c r="K212" s="32">
        <v>0</v>
      </c>
      <c r="L212" s="32">
        <v>0</v>
      </c>
      <c r="M212" s="32">
        <v>0</v>
      </c>
      <c r="N212" s="32">
        <v>0</v>
      </c>
      <c r="O212" s="32">
        <v>0</v>
      </c>
      <c r="P212" s="32">
        <v>0</v>
      </c>
      <c r="Q212" s="32">
        <v>0</v>
      </c>
      <c r="R212" s="32">
        <v>0.92965602726991015</v>
      </c>
      <c r="S212" s="32">
        <v>0</v>
      </c>
      <c r="T212" s="32">
        <v>0</v>
      </c>
      <c r="U212" s="32">
        <v>2.4790827393864272</v>
      </c>
      <c r="V212" s="32">
        <v>0</v>
      </c>
      <c r="W212" s="32">
        <v>0.3098853424233034</v>
      </c>
      <c r="X212" s="33">
        <f>COUNTIF(C212:W212, "&gt;0")</f>
        <v>5</v>
      </c>
      <c r="Y212" s="34">
        <f>SUM(C212:W212)</f>
        <v>9.2965602726991019</v>
      </c>
      <c r="Z212" s="34">
        <f>X212/AH212</f>
        <v>1.5494267121165171</v>
      </c>
      <c r="AB212" t="s">
        <v>37</v>
      </c>
      <c r="AC212" s="4" t="s">
        <v>38</v>
      </c>
      <c r="AD212">
        <v>93</v>
      </c>
      <c r="AE212">
        <v>0</v>
      </c>
      <c r="AF212">
        <v>0</v>
      </c>
      <c r="AH212">
        <v>3.2269999999999999</v>
      </c>
      <c r="AI212">
        <v>578</v>
      </c>
      <c r="AJ212" s="3">
        <f t="shared" si="3"/>
        <v>578</v>
      </c>
      <c r="AK212" t="s">
        <v>39</v>
      </c>
      <c r="AL212" t="s">
        <v>301</v>
      </c>
      <c r="AM212" t="s">
        <v>302</v>
      </c>
      <c r="AN212" t="s">
        <v>303</v>
      </c>
      <c r="AO212">
        <v>251</v>
      </c>
      <c r="AP212">
        <v>2298</v>
      </c>
      <c r="AQ212" t="s">
        <v>304</v>
      </c>
      <c r="AR212" t="s">
        <v>305</v>
      </c>
    </row>
    <row r="213" spans="1:44" x14ac:dyDescent="0.2">
      <c r="A213">
        <v>221</v>
      </c>
      <c r="B213" t="s">
        <v>320</v>
      </c>
      <c r="C213" s="32">
        <v>0.77377670738666582</v>
      </c>
      <c r="D213" s="32">
        <v>0</v>
      </c>
      <c r="E213" s="32">
        <v>0</v>
      </c>
      <c r="F213" s="32">
        <v>0</v>
      </c>
      <c r="G213" s="32">
        <v>0</v>
      </c>
      <c r="H213" s="32">
        <v>2.2246080337366645</v>
      </c>
      <c r="I213" s="32">
        <v>0</v>
      </c>
      <c r="J213" s="32">
        <v>0</v>
      </c>
      <c r="K213" s="32">
        <v>0.29016626526999967</v>
      </c>
      <c r="L213" s="32">
        <v>0</v>
      </c>
      <c r="M213" s="32">
        <v>0</v>
      </c>
      <c r="N213" s="32">
        <v>0</v>
      </c>
      <c r="O213" s="32">
        <v>0</v>
      </c>
      <c r="P213" s="32">
        <v>0</v>
      </c>
      <c r="Q213" s="32">
        <v>0</v>
      </c>
      <c r="R213" s="32">
        <v>9.6722088423333227E-2</v>
      </c>
      <c r="S213" s="32">
        <v>0</v>
      </c>
      <c r="T213" s="32">
        <v>0</v>
      </c>
      <c r="U213" s="32">
        <v>0</v>
      </c>
      <c r="V213" s="32">
        <v>0</v>
      </c>
      <c r="W213" s="32">
        <v>9.6722088423333227E-2</v>
      </c>
      <c r="X213" s="33">
        <f>COUNTIF(C213:W213, "&gt;0")</f>
        <v>5</v>
      </c>
      <c r="Y213" s="34">
        <f>SUM(C213:W213)</f>
        <v>3.4819951832399969</v>
      </c>
      <c r="Z213" s="34">
        <f>X213/AH213</f>
        <v>0.48361044211666615</v>
      </c>
      <c r="AB213" t="s">
        <v>37</v>
      </c>
      <c r="AC213" s="4" t="s">
        <v>50</v>
      </c>
      <c r="AD213">
        <v>0</v>
      </c>
      <c r="AE213">
        <v>62</v>
      </c>
      <c r="AF213">
        <v>16</v>
      </c>
      <c r="AH213">
        <v>10.338900000000001</v>
      </c>
      <c r="AI213">
        <v>545</v>
      </c>
      <c r="AJ213" s="3">
        <f t="shared" si="3"/>
        <v>545</v>
      </c>
      <c r="AK213" t="s">
        <v>39</v>
      </c>
      <c r="AL213" t="s">
        <v>301</v>
      </c>
      <c r="AM213" t="s">
        <v>302</v>
      </c>
      <c r="AN213" t="s">
        <v>303</v>
      </c>
      <c r="AO213">
        <v>251</v>
      </c>
      <c r="AP213">
        <v>2577</v>
      </c>
      <c r="AQ213" t="s">
        <v>304</v>
      </c>
      <c r="AR213" t="s">
        <v>305</v>
      </c>
    </row>
    <row r="214" spans="1:44" x14ac:dyDescent="0.2">
      <c r="A214">
        <v>222</v>
      </c>
      <c r="B214" t="s">
        <v>321</v>
      </c>
      <c r="C214" s="32">
        <v>0.78192196418797399</v>
      </c>
      <c r="D214" s="32">
        <v>0</v>
      </c>
      <c r="E214" s="32">
        <v>0</v>
      </c>
      <c r="F214" s="32">
        <v>0</v>
      </c>
      <c r="G214" s="32">
        <v>0</v>
      </c>
      <c r="H214" s="32">
        <v>5.9947350587744674</v>
      </c>
      <c r="I214" s="32">
        <v>0</v>
      </c>
      <c r="J214" s="32">
        <v>0</v>
      </c>
      <c r="K214" s="32">
        <v>0</v>
      </c>
      <c r="L214" s="32">
        <v>0</v>
      </c>
      <c r="M214" s="32">
        <v>0</v>
      </c>
      <c r="N214" s="32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3">
        <f>COUNTIF(C214:W214, "&gt;0")</f>
        <v>2</v>
      </c>
      <c r="Y214" s="34">
        <f>SUM(C214:W214)</f>
        <v>6.776657022962441</v>
      </c>
      <c r="Z214" s="34">
        <f>X214/AH214</f>
        <v>0.52128130945864937</v>
      </c>
      <c r="AB214" t="s">
        <v>37</v>
      </c>
      <c r="AC214" s="4" t="s">
        <v>50</v>
      </c>
      <c r="AD214">
        <v>0</v>
      </c>
      <c r="AE214">
        <v>20</v>
      </c>
      <c r="AF214">
        <v>73</v>
      </c>
      <c r="AH214">
        <v>3.8367</v>
      </c>
      <c r="AI214">
        <v>754</v>
      </c>
      <c r="AJ214" s="3">
        <f t="shared" si="3"/>
        <v>754</v>
      </c>
      <c r="AK214" t="s">
        <v>39</v>
      </c>
      <c r="AL214" t="s">
        <v>301</v>
      </c>
      <c r="AM214" t="s">
        <v>302</v>
      </c>
      <c r="AN214" t="s">
        <v>303</v>
      </c>
      <c r="AO214">
        <v>252</v>
      </c>
      <c r="AP214">
        <v>318</v>
      </c>
      <c r="AQ214" t="s">
        <v>304</v>
      </c>
      <c r="AR214" t="s">
        <v>305</v>
      </c>
    </row>
    <row r="215" spans="1:44" x14ac:dyDescent="0.2">
      <c r="A215">
        <v>224</v>
      </c>
      <c r="B215" t="s">
        <v>322</v>
      </c>
      <c r="C215" s="32">
        <v>0</v>
      </c>
      <c r="D215" s="32">
        <v>0</v>
      </c>
      <c r="E215" s="32">
        <v>0</v>
      </c>
      <c r="F215" s="32">
        <v>0</v>
      </c>
      <c r="G215" s="32">
        <v>0</v>
      </c>
      <c r="H215" s="32">
        <v>0.19795708290442632</v>
      </c>
      <c r="I215" s="32">
        <v>0</v>
      </c>
      <c r="J215" s="32">
        <v>0</v>
      </c>
      <c r="K215" s="32">
        <v>0</v>
      </c>
      <c r="L215" s="32">
        <v>0</v>
      </c>
      <c r="M215" s="32">
        <v>0</v>
      </c>
      <c r="N215" s="32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0</v>
      </c>
      <c r="X215" s="33">
        <f>COUNTIF(C215:W215, "&gt;0")</f>
        <v>1</v>
      </c>
      <c r="Y215" s="34">
        <f>SUM(C215:W215)</f>
        <v>0.19795708290442632</v>
      </c>
      <c r="Z215" s="34">
        <f>X215/AH215</f>
        <v>6.5985694301475439E-2</v>
      </c>
      <c r="AB215" t="s">
        <v>37</v>
      </c>
      <c r="AC215" s="4" t="s">
        <v>55</v>
      </c>
      <c r="AD215">
        <v>75</v>
      </c>
      <c r="AE215">
        <v>20</v>
      </c>
      <c r="AF215">
        <v>5</v>
      </c>
      <c r="AH215">
        <v>15.1548</v>
      </c>
      <c r="AI215">
        <v>1078</v>
      </c>
      <c r="AJ215" s="3">
        <f t="shared" si="3"/>
        <v>1078</v>
      </c>
      <c r="AK215" t="s">
        <v>39</v>
      </c>
      <c r="AL215" t="s">
        <v>301</v>
      </c>
      <c r="AM215" t="s">
        <v>302</v>
      </c>
      <c r="AN215" t="s">
        <v>303</v>
      </c>
      <c r="AO215">
        <v>254</v>
      </c>
      <c r="AP215">
        <v>398</v>
      </c>
      <c r="AQ215" t="s">
        <v>304</v>
      </c>
      <c r="AR215" t="s">
        <v>305</v>
      </c>
    </row>
    <row r="216" spans="1:44" x14ac:dyDescent="0.2">
      <c r="A216">
        <v>226</v>
      </c>
      <c r="B216" t="s">
        <v>323</v>
      </c>
      <c r="C216" s="32">
        <v>0</v>
      </c>
      <c r="D216" s="32">
        <v>0</v>
      </c>
      <c r="E216" s="32">
        <v>0</v>
      </c>
      <c r="F216" s="32">
        <v>0</v>
      </c>
      <c r="G216" s="32">
        <v>0</v>
      </c>
      <c r="H216" s="32">
        <v>1.4618458239937628</v>
      </c>
      <c r="I216" s="32">
        <v>0</v>
      </c>
      <c r="J216" s="32">
        <v>0</v>
      </c>
      <c r="K216" s="32">
        <v>0</v>
      </c>
      <c r="L216" s="32">
        <v>0</v>
      </c>
      <c r="M216" s="32">
        <v>0</v>
      </c>
      <c r="N216" s="32">
        <v>0</v>
      </c>
      <c r="O216" s="32">
        <v>0</v>
      </c>
      <c r="P216" s="32">
        <v>0</v>
      </c>
      <c r="Q216" s="32">
        <v>0</v>
      </c>
      <c r="R216" s="32">
        <v>0.16242731377708475</v>
      </c>
      <c r="S216" s="32">
        <v>0</v>
      </c>
      <c r="T216" s="32">
        <v>0</v>
      </c>
      <c r="U216" s="32">
        <v>0</v>
      </c>
      <c r="V216" s="32">
        <v>0</v>
      </c>
      <c r="W216" s="32">
        <v>0</v>
      </c>
      <c r="X216" s="33">
        <f>COUNTIF(C216:W216, "&gt;0")</f>
        <v>2</v>
      </c>
      <c r="Y216" s="34">
        <f>SUM(C216:W216)</f>
        <v>1.6242731377708477</v>
      </c>
      <c r="Z216" s="34">
        <f>X216/AH216</f>
        <v>0.32485462755416949</v>
      </c>
      <c r="AB216" t="s">
        <v>37</v>
      </c>
      <c r="AC216" s="4" t="s">
        <v>55</v>
      </c>
      <c r="AD216">
        <v>100</v>
      </c>
      <c r="AE216">
        <v>0</v>
      </c>
      <c r="AF216">
        <v>0</v>
      </c>
      <c r="AH216">
        <v>6.1566000000000001</v>
      </c>
      <c r="AI216">
        <v>753</v>
      </c>
      <c r="AJ216" s="3">
        <f t="shared" si="3"/>
        <v>753</v>
      </c>
      <c r="AK216" t="s">
        <v>39</v>
      </c>
      <c r="AL216" t="s">
        <v>301</v>
      </c>
      <c r="AM216" t="s">
        <v>302</v>
      </c>
      <c r="AN216" t="s">
        <v>303</v>
      </c>
      <c r="AO216">
        <v>255</v>
      </c>
      <c r="AP216">
        <v>69</v>
      </c>
      <c r="AQ216" t="s">
        <v>304</v>
      </c>
      <c r="AR216" t="s">
        <v>305</v>
      </c>
    </row>
    <row r="217" spans="1:44" x14ac:dyDescent="0.2">
      <c r="A217">
        <v>227</v>
      </c>
      <c r="B217" t="s">
        <v>324</v>
      </c>
      <c r="C217" s="32">
        <v>0</v>
      </c>
      <c r="D217" s="32">
        <v>0</v>
      </c>
      <c r="E217" s="32">
        <v>0</v>
      </c>
      <c r="F217" s="32">
        <v>0</v>
      </c>
      <c r="G217" s="32">
        <v>0</v>
      </c>
      <c r="H217" s="32">
        <v>6.027727546714889</v>
      </c>
      <c r="I217" s="32">
        <v>0.31724881824815204</v>
      </c>
      <c r="J217" s="32">
        <v>0</v>
      </c>
      <c r="K217" s="32">
        <v>0.63449763649630408</v>
      </c>
      <c r="L217" s="32">
        <v>0</v>
      </c>
      <c r="M217" s="32">
        <v>0</v>
      </c>
      <c r="N217" s="32">
        <v>0</v>
      </c>
      <c r="O217" s="32">
        <v>0</v>
      </c>
      <c r="P217" s="32">
        <v>0</v>
      </c>
      <c r="Q217" s="32">
        <v>0</v>
      </c>
      <c r="R217" s="32">
        <v>0.31724881824815204</v>
      </c>
      <c r="S217" s="32">
        <v>0</v>
      </c>
      <c r="T217" s="32">
        <v>0</v>
      </c>
      <c r="U217" s="32">
        <v>0.31724881824815204</v>
      </c>
      <c r="V217" s="32">
        <v>0</v>
      </c>
      <c r="W217" s="32">
        <v>1.9034929094889121</v>
      </c>
      <c r="X217" s="33">
        <f>COUNTIF(C217:W217, "&gt;0")</f>
        <v>6</v>
      </c>
      <c r="Y217" s="34">
        <f>SUM(C217:W217)</f>
        <v>9.5174645474445612</v>
      </c>
      <c r="Z217" s="34">
        <f>X217/AH217</f>
        <v>1.9034929094889121</v>
      </c>
      <c r="AB217" t="s">
        <v>37</v>
      </c>
      <c r="AC217" s="4" t="s">
        <v>55</v>
      </c>
      <c r="AD217">
        <v>100</v>
      </c>
      <c r="AE217">
        <v>0</v>
      </c>
      <c r="AF217">
        <v>0</v>
      </c>
      <c r="AH217">
        <v>3.1520999999999999</v>
      </c>
      <c r="AI217">
        <v>703</v>
      </c>
      <c r="AJ217" s="3">
        <f t="shared" si="3"/>
        <v>703</v>
      </c>
      <c r="AK217" t="s">
        <v>39</v>
      </c>
      <c r="AL217" t="s">
        <v>301</v>
      </c>
      <c r="AM217" t="s">
        <v>302</v>
      </c>
      <c r="AN217" t="s">
        <v>303</v>
      </c>
      <c r="AO217">
        <v>255</v>
      </c>
      <c r="AP217">
        <v>487</v>
      </c>
      <c r="AQ217" t="s">
        <v>304</v>
      </c>
      <c r="AR217" t="s">
        <v>305</v>
      </c>
    </row>
    <row r="218" spans="1:44" x14ac:dyDescent="0.2">
      <c r="A218">
        <v>228</v>
      </c>
      <c r="B218" t="s">
        <v>325</v>
      </c>
      <c r="C218" s="32">
        <v>10.832402423750043</v>
      </c>
      <c r="D218" s="32">
        <v>0</v>
      </c>
      <c r="E218" s="32">
        <v>0</v>
      </c>
      <c r="F218" s="32">
        <v>0</v>
      </c>
      <c r="G218" s="32">
        <v>1.0155377272265664</v>
      </c>
      <c r="H218" s="32">
        <v>0.33851257574218885</v>
      </c>
      <c r="I218" s="32">
        <v>1.3540503029687554</v>
      </c>
      <c r="J218" s="32">
        <v>0</v>
      </c>
      <c r="K218" s="32">
        <v>0</v>
      </c>
      <c r="L218" s="32">
        <v>0</v>
      </c>
      <c r="M218" s="32">
        <v>0</v>
      </c>
      <c r="N218" s="32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2.7081006059375108</v>
      </c>
      <c r="V218" s="32">
        <v>0.33851257574218885</v>
      </c>
      <c r="W218" s="32">
        <v>0</v>
      </c>
      <c r="X218" s="33">
        <f>COUNTIF(C218:W218, "&gt;0")</f>
        <v>6</v>
      </c>
      <c r="Y218" s="34">
        <f>SUM(C218:W218)</f>
        <v>16.587116211367256</v>
      </c>
      <c r="Z218" s="34">
        <f>X218/AH218</f>
        <v>2.0310754544531329</v>
      </c>
      <c r="AB218" t="s">
        <v>37</v>
      </c>
      <c r="AC218" s="4" t="s">
        <v>38</v>
      </c>
      <c r="AD218">
        <v>95</v>
      </c>
      <c r="AE218">
        <v>0</v>
      </c>
      <c r="AF218">
        <v>0</v>
      </c>
      <c r="AH218">
        <v>2.9540999999999999</v>
      </c>
      <c r="AI218">
        <v>672</v>
      </c>
      <c r="AJ218" s="3">
        <f t="shared" si="3"/>
        <v>672</v>
      </c>
      <c r="AK218" t="s">
        <v>39</v>
      </c>
      <c r="AL218" t="s">
        <v>301</v>
      </c>
      <c r="AM218" t="s">
        <v>302</v>
      </c>
      <c r="AN218" t="s">
        <v>303</v>
      </c>
      <c r="AO218">
        <v>255</v>
      </c>
      <c r="AP218">
        <v>580</v>
      </c>
      <c r="AQ218" t="s">
        <v>304</v>
      </c>
      <c r="AR218" t="s">
        <v>305</v>
      </c>
    </row>
    <row r="219" spans="1:44" x14ac:dyDescent="0.2">
      <c r="A219">
        <v>229</v>
      </c>
      <c r="B219" t="s">
        <v>326</v>
      </c>
      <c r="C219" s="32">
        <v>7.2800072800072799</v>
      </c>
      <c r="D219" s="32">
        <v>0</v>
      </c>
      <c r="E219" s="32">
        <v>0</v>
      </c>
      <c r="F219" s="32">
        <v>0</v>
      </c>
      <c r="G219" s="32">
        <v>3.64000364000364</v>
      </c>
      <c r="H219" s="32">
        <v>0</v>
      </c>
      <c r="I219" s="32">
        <v>5.005005005005005</v>
      </c>
      <c r="J219" s="32">
        <v>0</v>
      </c>
      <c r="K219" s="32">
        <v>0</v>
      </c>
      <c r="L219" s="32">
        <v>0</v>
      </c>
      <c r="M219" s="32">
        <v>0</v>
      </c>
      <c r="N219" s="32">
        <v>0</v>
      </c>
      <c r="O219" s="32">
        <v>1.82000182000182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20.02002002002002</v>
      </c>
      <c r="V219" s="32">
        <v>1.365001365001365</v>
      </c>
      <c r="W219" s="32">
        <v>0.91000091000090999</v>
      </c>
      <c r="X219" s="33">
        <f>COUNTIF(C219:W219, "&gt;0")</f>
        <v>7</v>
      </c>
      <c r="Y219" s="34">
        <f>SUM(C219:W219)</f>
        <v>40.040040040040033</v>
      </c>
      <c r="Z219" s="34">
        <f>X219/AH219</f>
        <v>3.1850031850031852</v>
      </c>
      <c r="AB219" t="s">
        <v>37</v>
      </c>
      <c r="AC219" s="4" t="s">
        <v>38</v>
      </c>
      <c r="AD219">
        <v>96</v>
      </c>
      <c r="AE219">
        <v>0</v>
      </c>
      <c r="AF219">
        <v>0</v>
      </c>
      <c r="AH219">
        <v>2.1978</v>
      </c>
      <c r="AI219">
        <v>634</v>
      </c>
      <c r="AJ219" s="3">
        <f t="shared" si="3"/>
        <v>634</v>
      </c>
      <c r="AK219" t="s">
        <v>39</v>
      </c>
      <c r="AL219" t="s">
        <v>301</v>
      </c>
      <c r="AM219" t="s">
        <v>302</v>
      </c>
      <c r="AN219" t="s">
        <v>303</v>
      </c>
      <c r="AO219">
        <v>255</v>
      </c>
      <c r="AP219">
        <v>607</v>
      </c>
      <c r="AQ219" t="s">
        <v>304</v>
      </c>
      <c r="AR219" t="s">
        <v>305</v>
      </c>
    </row>
    <row r="220" spans="1:44" x14ac:dyDescent="0.2">
      <c r="A220">
        <v>231</v>
      </c>
      <c r="B220" t="s">
        <v>327</v>
      </c>
      <c r="C220" s="32">
        <v>0.11034361000154481</v>
      </c>
      <c r="D220" s="32">
        <v>0</v>
      </c>
      <c r="E220" s="32">
        <v>0</v>
      </c>
      <c r="F220" s="32">
        <v>0</v>
      </c>
      <c r="G220" s="32">
        <v>0</v>
      </c>
      <c r="H220" s="32">
        <v>0.33103083000463446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32">
        <v>0</v>
      </c>
      <c r="O220" s="32">
        <v>0</v>
      </c>
      <c r="P220" s="32">
        <v>0</v>
      </c>
      <c r="Q220" s="32">
        <v>0</v>
      </c>
      <c r="R220" s="32">
        <v>0.33103083000463446</v>
      </c>
      <c r="S220" s="32">
        <v>0</v>
      </c>
      <c r="T220" s="32">
        <v>0</v>
      </c>
      <c r="U220" s="32">
        <v>0</v>
      </c>
      <c r="V220" s="32">
        <v>0</v>
      </c>
      <c r="W220" s="32">
        <v>0</v>
      </c>
      <c r="X220" s="33">
        <f>COUNTIF(C220:W220, "&gt;0")</f>
        <v>3</v>
      </c>
      <c r="Y220" s="34">
        <f>SUM(C220:W220)</f>
        <v>0.77240527001081372</v>
      </c>
      <c r="Z220" s="34">
        <f>X220/AH220</f>
        <v>0.33103083000463446</v>
      </c>
      <c r="AB220" t="s">
        <v>37</v>
      </c>
      <c r="AC220" s="4" t="s">
        <v>55</v>
      </c>
      <c r="AD220">
        <v>85</v>
      </c>
      <c r="AE220">
        <v>4</v>
      </c>
      <c r="AF220">
        <v>10</v>
      </c>
      <c r="AH220">
        <v>9.0625999999999998</v>
      </c>
      <c r="AI220">
        <v>820</v>
      </c>
      <c r="AJ220" s="3">
        <f t="shared" si="3"/>
        <v>820</v>
      </c>
      <c r="AK220" t="s">
        <v>39</v>
      </c>
      <c r="AL220" t="s">
        <v>301</v>
      </c>
      <c r="AM220" t="s">
        <v>302</v>
      </c>
      <c r="AN220" t="s">
        <v>303</v>
      </c>
      <c r="AO220">
        <v>256</v>
      </c>
      <c r="AP220">
        <v>517</v>
      </c>
      <c r="AQ220" t="s">
        <v>304</v>
      </c>
      <c r="AR220" t="s">
        <v>305</v>
      </c>
    </row>
    <row r="221" spans="1:44" x14ac:dyDescent="0.2">
      <c r="A221">
        <v>233</v>
      </c>
      <c r="B221" t="s">
        <v>328</v>
      </c>
      <c r="C221" s="32">
        <v>0.28686173264486514</v>
      </c>
      <c r="D221" s="32">
        <v>0</v>
      </c>
      <c r="E221" s="32">
        <v>0</v>
      </c>
      <c r="F221" s="32">
        <v>0.28686173264486514</v>
      </c>
      <c r="G221" s="32">
        <v>1.4343086632243258</v>
      </c>
      <c r="H221" s="32">
        <v>1.7211703958691909</v>
      </c>
      <c r="I221" s="32">
        <v>0</v>
      </c>
      <c r="J221" s="32">
        <v>0</v>
      </c>
      <c r="K221" s="32">
        <v>0</v>
      </c>
      <c r="L221" s="32">
        <v>0</v>
      </c>
      <c r="M221" s="32">
        <v>0</v>
      </c>
      <c r="N221" s="32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0.57372346528973028</v>
      </c>
      <c r="V221" s="32">
        <v>0.57372346528973028</v>
      </c>
      <c r="W221" s="32">
        <v>0</v>
      </c>
      <c r="X221" s="33">
        <f>COUNTIF(C221:W221, "&gt;0")</f>
        <v>6</v>
      </c>
      <c r="Y221" s="34">
        <f>SUM(C221:W221)</f>
        <v>4.876649454962708</v>
      </c>
      <c r="Z221" s="34">
        <f>X221/AH221</f>
        <v>1.7211703958691909</v>
      </c>
      <c r="AB221" t="s">
        <v>37</v>
      </c>
      <c r="AC221" s="4" t="s">
        <v>55</v>
      </c>
      <c r="AD221">
        <v>95</v>
      </c>
      <c r="AE221">
        <v>1</v>
      </c>
      <c r="AF221">
        <v>4</v>
      </c>
      <c r="AH221">
        <v>3.4860000000000002</v>
      </c>
      <c r="AI221">
        <v>677</v>
      </c>
      <c r="AJ221" s="3">
        <f t="shared" si="3"/>
        <v>677</v>
      </c>
      <c r="AK221" t="s">
        <v>39</v>
      </c>
      <c r="AL221" t="s">
        <v>301</v>
      </c>
      <c r="AM221" t="s">
        <v>302</v>
      </c>
      <c r="AN221" t="s">
        <v>303</v>
      </c>
      <c r="AO221">
        <v>256</v>
      </c>
      <c r="AP221">
        <v>834</v>
      </c>
      <c r="AQ221" t="s">
        <v>304</v>
      </c>
      <c r="AR221" t="s">
        <v>305</v>
      </c>
    </row>
    <row r="222" spans="1:44" x14ac:dyDescent="0.2">
      <c r="A222">
        <v>235</v>
      </c>
      <c r="B222" t="s">
        <v>329</v>
      </c>
      <c r="C222" s="32">
        <v>2.0077530154905867</v>
      </c>
      <c r="D222" s="32">
        <v>0</v>
      </c>
      <c r="E222" s="32">
        <v>0</v>
      </c>
      <c r="F222" s="32">
        <v>0</v>
      </c>
      <c r="G222" s="32">
        <v>3.2432933327155631</v>
      </c>
      <c r="H222" s="32">
        <v>1.6988679361843426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32">
        <v>0</v>
      </c>
      <c r="O222" s="32">
        <v>0</v>
      </c>
      <c r="P222" s="32">
        <v>0</v>
      </c>
      <c r="Q222" s="32">
        <v>0</v>
      </c>
      <c r="R222" s="32">
        <v>0.15444253965312205</v>
      </c>
      <c r="S222" s="32">
        <v>0</v>
      </c>
      <c r="T222" s="32">
        <v>0</v>
      </c>
      <c r="U222" s="32">
        <v>0</v>
      </c>
      <c r="V222" s="32">
        <v>0</v>
      </c>
      <c r="W222" s="32">
        <v>0.30888507930624409</v>
      </c>
      <c r="X222" s="33">
        <f>COUNTIF(C222:W222, "&gt;0")</f>
        <v>5</v>
      </c>
      <c r="Y222" s="34">
        <f>SUM(C222:W222)</f>
        <v>7.4132419033498582</v>
      </c>
      <c r="Z222" s="34">
        <f>X222/AH222</f>
        <v>0.77221269826561034</v>
      </c>
      <c r="AB222" t="s">
        <v>37</v>
      </c>
      <c r="AC222" s="4" t="s">
        <v>38</v>
      </c>
      <c r="AD222">
        <v>94</v>
      </c>
      <c r="AE222">
        <v>0</v>
      </c>
      <c r="AF222">
        <v>0</v>
      </c>
      <c r="AH222">
        <v>6.4748999999999999</v>
      </c>
      <c r="AI222">
        <v>775</v>
      </c>
      <c r="AJ222" s="3">
        <f t="shared" si="3"/>
        <v>775</v>
      </c>
      <c r="AK222" t="s">
        <v>39</v>
      </c>
      <c r="AL222" t="s">
        <v>301</v>
      </c>
      <c r="AM222" t="s">
        <v>302</v>
      </c>
      <c r="AN222" t="s">
        <v>303</v>
      </c>
      <c r="AO222">
        <v>256</v>
      </c>
      <c r="AP222">
        <v>1508</v>
      </c>
      <c r="AQ222" t="s">
        <v>304</v>
      </c>
      <c r="AR222" t="s">
        <v>305</v>
      </c>
    </row>
    <row r="223" spans="1:44" x14ac:dyDescent="0.2">
      <c r="A223">
        <v>236</v>
      </c>
      <c r="B223" t="s">
        <v>330</v>
      </c>
      <c r="C223" s="32">
        <v>0</v>
      </c>
      <c r="D223" s="32">
        <v>0.37914691943127965</v>
      </c>
      <c r="E223" s="32">
        <v>0</v>
      </c>
      <c r="F223" s="32">
        <v>0</v>
      </c>
      <c r="G223" s="32">
        <v>0</v>
      </c>
      <c r="H223" s="32">
        <v>0.5055292259083729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32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0</v>
      </c>
      <c r="X223" s="33">
        <f>COUNTIF(C223:W223, "&gt;0")</f>
        <v>2</v>
      </c>
      <c r="Y223" s="34">
        <f>SUM(C223:W223)</f>
        <v>0.88467614533965255</v>
      </c>
      <c r="Z223" s="34">
        <f>X223/AH223</f>
        <v>0.25276461295418645</v>
      </c>
      <c r="AB223" t="s">
        <v>37</v>
      </c>
      <c r="AC223" s="4" t="s">
        <v>55</v>
      </c>
      <c r="AD223">
        <v>100</v>
      </c>
      <c r="AE223">
        <v>0</v>
      </c>
      <c r="AF223">
        <v>0</v>
      </c>
      <c r="AH223">
        <v>7.9124999999999996</v>
      </c>
      <c r="AI223">
        <v>2750</v>
      </c>
      <c r="AJ223" s="3">
        <f t="shared" si="3"/>
        <v>2750</v>
      </c>
      <c r="AK223" t="s">
        <v>39</v>
      </c>
      <c r="AL223" t="s">
        <v>301</v>
      </c>
      <c r="AM223" t="s">
        <v>302</v>
      </c>
      <c r="AN223" t="s">
        <v>303</v>
      </c>
      <c r="AO223">
        <v>257</v>
      </c>
      <c r="AP223">
        <v>200</v>
      </c>
      <c r="AQ223" t="s">
        <v>304</v>
      </c>
      <c r="AR223" t="s">
        <v>305</v>
      </c>
    </row>
    <row r="224" spans="1:44" x14ac:dyDescent="0.2">
      <c r="A224">
        <v>237</v>
      </c>
      <c r="B224" t="s">
        <v>331</v>
      </c>
      <c r="C224" s="32">
        <v>0</v>
      </c>
      <c r="D224" s="32">
        <v>0.40981207189274632</v>
      </c>
      <c r="E224" s="32">
        <v>0</v>
      </c>
      <c r="F224" s="32">
        <v>0</v>
      </c>
      <c r="G224" s="32">
        <v>0</v>
      </c>
      <c r="H224" s="32">
        <v>0</v>
      </c>
      <c r="I224" s="32">
        <v>0</v>
      </c>
      <c r="J224" s="32">
        <v>5.854458169896376E-2</v>
      </c>
      <c r="K224" s="32">
        <v>0</v>
      </c>
      <c r="L224" s="32">
        <v>0</v>
      </c>
      <c r="M224" s="32">
        <v>0</v>
      </c>
      <c r="N224" s="32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0</v>
      </c>
      <c r="X224" s="33">
        <f>COUNTIF(C224:W224, "&gt;0")</f>
        <v>2</v>
      </c>
      <c r="Y224" s="34">
        <f>SUM(C224:W224)</f>
        <v>0.46835665359171008</v>
      </c>
      <c r="Z224" s="34">
        <f>X224/AH224</f>
        <v>0.11708916339792752</v>
      </c>
      <c r="AB224" t="s">
        <v>37</v>
      </c>
      <c r="AC224" s="4" t="s">
        <v>55</v>
      </c>
      <c r="AD224">
        <v>0</v>
      </c>
      <c r="AE224">
        <v>0</v>
      </c>
      <c r="AF224">
        <v>100</v>
      </c>
      <c r="AH224">
        <v>17.081</v>
      </c>
      <c r="AI224">
        <v>2614</v>
      </c>
      <c r="AJ224" s="3">
        <f t="shared" si="3"/>
        <v>2614</v>
      </c>
      <c r="AK224" t="s">
        <v>39</v>
      </c>
      <c r="AL224" t="s">
        <v>301</v>
      </c>
      <c r="AM224" t="s">
        <v>302</v>
      </c>
      <c r="AN224" t="s">
        <v>303</v>
      </c>
      <c r="AO224">
        <v>257</v>
      </c>
      <c r="AP224">
        <v>314</v>
      </c>
      <c r="AQ224" t="s">
        <v>304</v>
      </c>
      <c r="AR224" t="s">
        <v>305</v>
      </c>
    </row>
    <row r="225" spans="1:44" x14ac:dyDescent="0.2">
      <c r="A225">
        <v>238</v>
      </c>
      <c r="B225" t="s">
        <v>332</v>
      </c>
      <c r="C225" s="32">
        <v>0</v>
      </c>
      <c r="D225" s="32">
        <v>0</v>
      </c>
      <c r="E225" s="32">
        <v>0.16569459172852599</v>
      </c>
      <c r="F225" s="32">
        <v>0</v>
      </c>
      <c r="G225" s="32">
        <v>0</v>
      </c>
      <c r="H225" s="32">
        <v>0</v>
      </c>
      <c r="I225" s="32">
        <v>0</v>
      </c>
      <c r="J225" s="32">
        <v>0</v>
      </c>
      <c r="K225" s="32">
        <v>0</v>
      </c>
      <c r="L225" s="32">
        <v>0</v>
      </c>
      <c r="M225" s="32">
        <v>0</v>
      </c>
      <c r="N225" s="32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0</v>
      </c>
      <c r="X225" s="33">
        <f>COUNTIF(C225:W225, "&gt;0")</f>
        <v>1</v>
      </c>
      <c r="Y225" s="34">
        <f>SUM(C225:W225)</f>
        <v>0.16569459172852599</v>
      </c>
      <c r="Z225" s="34">
        <f>X225/AH225</f>
        <v>0.16569459172852599</v>
      </c>
      <c r="AB225" t="s">
        <v>37</v>
      </c>
      <c r="AC225" s="4" t="s">
        <v>55</v>
      </c>
      <c r="AD225">
        <v>0</v>
      </c>
      <c r="AE225">
        <v>0</v>
      </c>
      <c r="AF225">
        <v>100</v>
      </c>
      <c r="AH225">
        <v>6.0351999999999997</v>
      </c>
      <c r="AI225">
        <v>2265</v>
      </c>
      <c r="AJ225" s="3">
        <f t="shared" si="3"/>
        <v>2265</v>
      </c>
      <c r="AK225" t="s">
        <v>39</v>
      </c>
      <c r="AL225" t="s">
        <v>301</v>
      </c>
      <c r="AM225" t="s">
        <v>302</v>
      </c>
      <c r="AN225" t="s">
        <v>303</v>
      </c>
      <c r="AO225">
        <v>257</v>
      </c>
      <c r="AP225">
        <v>1066</v>
      </c>
      <c r="AQ225" t="s">
        <v>304</v>
      </c>
      <c r="AR225" t="s">
        <v>305</v>
      </c>
    </row>
    <row r="226" spans="1:44" x14ac:dyDescent="0.2">
      <c r="A226">
        <v>241</v>
      </c>
      <c r="B226" t="s">
        <v>333</v>
      </c>
      <c r="C226" s="32">
        <v>0</v>
      </c>
      <c r="D226" s="32">
        <v>0</v>
      </c>
      <c r="E226" s="32">
        <v>0</v>
      </c>
      <c r="F226" s="32">
        <v>0</v>
      </c>
      <c r="G226" s="32">
        <v>0</v>
      </c>
      <c r="H226" s="32">
        <v>4.997501249375313</v>
      </c>
      <c r="I226" s="32">
        <v>0</v>
      </c>
      <c r="J226" s="32">
        <v>0.83291687489588551</v>
      </c>
      <c r="K226" s="32">
        <v>0</v>
      </c>
      <c r="L226" s="32">
        <v>0</v>
      </c>
      <c r="M226" s="32">
        <v>0</v>
      </c>
      <c r="N226" s="32">
        <v>0</v>
      </c>
      <c r="O226" s="32">
        <v>0</v>
      </c>
      <c r="P226" s="32">
        <v>0</v>
      </c>
      <c r="Q226" s="32">
        <v>0</v>
      </c>
      <c r="R226" s="32">
        <v>0</v>
      </c>
      <c r="S226" s="32">
        <v>0</v>
      </c>
      <c r="T226" s="32">
        <v>0</v>
      </c>
      <c r="U226" s="32">
        <v>0</v>
      </c>
      <c r="V226" s="32">
        <v>0</v>
      </c>
      <c r="W226" s="32">
        <v>0</v>
      </c>
      <c r="X226" s="33">
        <f>COUNTIF(C226:W226, "&gt;0")</f>
        <v>2</v>
      </c>
      <c r="Y226" s="34">
        <f>SUM(C226:W226)</f>
        <v>5.8304181242711985</v>
      </c>
      <c r="Z226" s="34">
        <f>X226/AH226</f>
        <v>0.83291687489588551</v>
      </c>
      <c r="AB226" t="s">
        <v>37</v>
      </c>
      <c r="AC226" s="4" t="s">
        <v>55</v>
      </c>
      <c r="AD226">
        <v>0</v>
      </c>
      <c r="AE226">
        <v>0</v>
      </c>
      <c r="AF226">
        <v>100</v>
      </c>
      <c r="AH226">
        <v>2.4011999999999998</v>
      </c>
      <c r="AI226">
        <v>2460</v>
      </c>
      <c r="AJ226" s="3">
        <f t="shared" si="3"/>
        <v>2460</v>
      </c>
      <c r="AK226" t="s">
        <v>39</v>
      </c>
      <c r="AL226" t="s">
        <v>301</v>
      </c>
      <c r="AM226" t="s">
        <v>302</v>
      </c>
      <c r="AN226" t="s">
        <v>303</v>
      </c>
      <c r="AO226">
        <v>259</v>
      </c>
      <c r="AP226">
        <v>700</v>
      </c>
      <c r="AQ226" t="s">
        <v>304</v>
      </c>
      <c r="AR226" t="s">
        <v>305</v>
      </c>
    </row>
    <row r="227" spans="1:44" x14ac:dyDescent="0.2">
      <c r="A227">
        <v>242</v>
      </c>
      <c r="B227" t="s">
        <v>334</v>
      </c>
      <c r="C227" s="32">
        <v>0</v>
      </c>
      <c r="D227" s="32">
        <v>1.1661807580174925</v>
      </c>
      <c r="E227" s="32">
        <v>0</v>
      </c>
      <c r="F227" s="32">
        <v>0</v>
      </c>
      <c r="G227" s="32">
        <v>0</v>
      </c>
      <c r="H227" s="32">
        <v>3.4985422740524781</v>
      </c>
      <c r="I227" s="32">
        <v>0</v>
      </c>
      <c r="J227" s="32">
        <v>0</v>
      </c>
      <c r="K227" s="32">
        <v>0</v>
      </c>
      <c r="L227" s="32">
        <v>0</v>
      </c>
      <c r="M227" s="32">
        <v>0.58309037900874627</v>
      </c>
      <c r="N227" s="32">
        <v>0</v>
      </c>
      <c r="O227" s="32">
        <v>0</v>
      </c>
      <c r="P227" s="32">
        <v>0</v>
      </c>
      <c r="Q227" s="32">
        <v>0</v>
      </c>
      <c r="R227" s="32">
        <v>1.1661807580174925</v>
      </c>
      <c r="S227" s="32">
        <v>0</v>
      </c>
      <c r="T227" s="32">
        <v>0</v>
      </c>
      <c r="U227" s="32">
        <v>0</v>
      </c>
      <c r="V227" s="32">
        <v>2.3323615160349851</v>
      </c>
      <c r="W227" s="32">
        <v>0</v>
      </c>
      <c r="X227" s="33">
        <f>COUNTIF(C227:W227, "&gt;0")</f>
        <v>5</v>
      </c>
      <c r="Y227" s="34">
        <f>SUM(C227:W227)</f>
        <v>8.7463556851311957</v>
      </c>
      <c r="Z227" s="34">
        <f>X227/AH227</f>
        <v>2.9154518950437316</v>
      </c>
      <c r="AB227" t="s">
        <v>37</v>
      </c>
      <c r="AC227" s="4" t="s">
        <v>55</v>
      </c>
      <c r="AD227">
        <v>80</v>
      </c>
      <c r="AE227">
        <v>20</v>
      </c>
      <c r="AF227">
        <v>0</v>
      </c>
      <c r="AH227">
        <v>1.7150000000000001</v>
      </c>
      <c r="AI227">
        <v>826</v>
      </c>
      <c r="AJ227" s="3">
        <f t="shared" si="3"/>
        <v>826</v>
      </c>
      <c r="AK227" t="s">
        <v>39</v>
      </c>
      <c r="AL227" t="s">
        <v>301</v>
      </c>
      <c r="AM227" t="s">
        <v>302</v>
      </c>
      <c r="AN227" t="s">
        <v>303</v>
      </c>
      <c r="AO227">
        <v>262</v>
      </c>
      <c r="AP227">
        <v>169</v>
      </c>
      <c r="AQ227" t="s">
        <v>304</v>
      </c>
      <c r="AR227" t="s">
        <v>305</v>
      </c>
    </row>
    <row r="228" spans="1:44" x14ac:dyDescent="0.2">
      <c r="A228">
        <v>243</v>
      </c>
      <c r="B228" t="s">
        <v>335</v>
      </c>
      <c r="C228" s="32">
        <v>0</v>
      </c>
      <c r="D228" s="32">
        <v>0</v>
      </c>
      <c r="E228" s="32">
        <v>0</v>
      </c>
      <c r="F228" s="32">
        <v>0.42625745950554134</v>
      </c>
      <c r="G228" s="32">
        <v>0</v>
      </c>
      <c r="H228" s="32">
        <v>2.5575447570332481</v>
      </c>
      <c r="I228" s="32">
        <v>0.85251491901108267</v>
      </c>
      <c r="J228" s="32">
        <v>0</v>
      </c>
      <c r="K228" s="32">
        <v>0</v>
      </c>
      <c r="L228" s="32">
        <v>0</v>
      </c>
      <c r="M228" s="32">
        <v>2.9838022165387894</v>
      </c>
      <c r="N228" s="32">
        <v>0</v>
      </c>
      <c r="O228" s="32">
        <v>0</v>
      </c>
      <c r="P228" s="32">
        <v>0</v>
      </c>
      <c r="Q228" s="32">
        <v>0</v>
      </c>
      <c r="R228" s="32">
        <v>0.42625745950554134</v>
      </c>
      <c r="S228" s="32">
        <v>0</v>
      </c>
      <c r="T228" s="32">
        <v>0</v>
      </c>
      <c r="U228" s="32">
        <v>0</v>
      </c>
      <c r="V228" s="32">
        <v>0.42625745950554134</v>
      </c>
      <c r="W228" s="32">
        <v>0.42625745950554134</v>
      </c>
      <c r="X228" s="33">
        <f>COUNTIF(C228:W228, "&gt;0")</f>
        <v>7</v>
      </c>
      <c r="Y228" s="34">
        <f>SUM(C228:W228)</f>
        <v>8.0988917306052866</v>
      </c>
      <c r="Z228" s="34">
        <f>X228/AH228</f>
        <v>2.9838022165387894</v>
      </c>
      <c r="AB228" t="s">
        <v>37</v>
      </c>
      <c r="AC228" s="4" t="s">
        <v>55</v>
      </c>
      <c r="AD228">
        <v>40</v>
      </c>
      <c r="AE228">
        <v>30</v>
      </c>
      <c r="AF228">
        <v>30</v>
      </c>
      <c r="AH228">
        <v>2.3460000000000001</v>
      </c>
      <c r="AI228">
        <v>791</v>
      </c>
      <c r="AJ228" s="3">
        <f t="shared" si="3"/>
        <v>791</v>
      </c>
      <c r="AK228" t="s">
        <v>39</v>
      </c>
      <c r="AL228" t="s">
        <v>301</v>
      </c>
      <c r="AM228" t="s">
        <v>302</v>
      </c>
      <c r="AN228" t="s">
        <v>303</v>
      </c>
      <c r="AO228">
        <v>262</v>
      </c>
      <c r="AP228">
        <v>256</v>
      </c>
      <c r="AQ228" t="s">
        <v>304</v>
      </c>
      <c r="AR228" t="s">
        <v>305</v>
      </c>
    </row>
    <row r="229" spans="1:44" x14ac:dyDescent="0.2">
      <c r="A229">
        <v>245</v>
      </c>
      <c r="B229" t="s">
        <v>336</v>
      </c>
      <c r="C229" s="32">
        <v>0</v>
      </c>
      <c r="D229" s="32">
        <v>0</v>
      </c>
      <c r="E229" s="32">
        <v>0</v>
      </c>
      <c r="F229" s="32">
        <v>0</v>
      </c>
      <c r="G229" s="32">
        <v>0</v>
      </c>
      <c r="H229" s="32">
        <v>0</v>
      </c>
      <c r="I229" s="32">
        <v>1.4467592592592593</v>
      </c>
      <c r="J229" s="32">
        <v>0</v>
      </c>
      <c r="K229" s="32">
        <v>0.96450617283950624</v>
      </c>
      <c r="L229" s="32">
        <v>0</v>
      </c>
      <c r="M229" s="32">
        <v>0</v>
      </c>
      <c r="N229" s="32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3.8580246913580249</v>
      </c>
      <c r="X229" s="33">
        <f>COUNTIF(C229:W229, "&gt;0")</f>
        <v>3</v>
      </c>
      <c r="Y229" s="34">
        <f>SUM(C229:W229)</f>
        <v>6.2692901234567904</v>
      </c>
      <c r="Z229" s="34">
        <f>X229/AH229</f>
        <v>1.4467592592592593</v>
      </c>
      <c r="AB229" t="s">
        <v>37</v>
      </c>
      <c r="AC229" s="4" t="s">
        <v>50</v>
      </c>
      <c r="AD229">
        <v>0</v>
      </c>
      <c r="AE229">
        <v>10</v>
      </c>
      <c r="AF229">
        <v>50</v>
      </c>
      <c r="AH229">
        <v>2.0735999999999999</v>
      </c>
      <c r="AI229">
        <v>494</v>
      </c>
      <c r="AJ229" s="3">
        <f t="shared" si="3"/>
        <v>494</v>
      </c>
      <c r="AK229" t="s">
        <v>39</v>
      </c>
      <c r="AL229" t="s">
        <v>301</v>
      </c>
      <c r="AM229" t="s">
        <v>302</v>
      </c>
      <c r="AN229" t="s">
        <v>303</v>
      </c>
      <c r="AO229">
        <v>262</v>
      </c>
      <c r="AP229">
        <v>1060</v>
      </c>
      <c r="AQ229" t="s">
        <v>304</v>
      </c>
      <c r="AR229" t="s">
        <v>305</v>
      </c>
    </row>
    <row r="230" spans="1:44" x14ac:dyDescent="0.2">
      <c r="A230">
        <v>246</v>
      </c>
      <c r="B230" t="s">
        <v>337</v>
      </c>
      <c r="C230" s="32">
        <v>0</v>
      </c>
      <c r="D230" s="32">
        <v>0</v>
      </c>
      <c r="E230" s="32">
        <v>0</v>
      </c>
      <c r="F230" s="32">
        <v>0</v>
      </c>
      <c r="G230" s="32">
        <v>0</v>
      </c>
      <c r="H230" s="32">
        <v>0.34211426616489909</v>
      </c>
      <c r="I230" s="32">
        <v>0.11403808872163303</v>
      </c>
      <c r="J230" s="32">
        <v>0</v>
      </c>
      <c r="K230" s="32">
        <v>0</v>
      </c>
      <c r="L230" s="32">
        <v>0</v>
      </c>
      <c r="M230" s="32">
        <v>0</v>
      </c>
      <c r="N230" s="32">
        <v>0</v>
      </c>
      <c r="O230" s="32">
        <v>0</v>
      </c>
      <c r="P230" s="32">
        <v>0</v>
      </c>
      <c r="Q230" s="32">
        <v>0</v>
      </c>
      <c r="R230" s="32">
        <v>0</v>
      </c>
      <c r="S230" s="32">
        <v>0</v>
      </c>
      <c r="T230" s="32">
        <v>0</v>
      </c>
      <c r="U230" s="32">
        <v>0</v>
      </c>
      <c r="V230" s="32">
        <v>0</v>
      </c>
      <c r="W230" s="32">
        <v>0.11403808872163303</v>
      </c>
      <c r="X230" s="33">
        <f>COUNTIF(C230:W230, "&gt;0")</f>
        <v>3</v>
      </c>
      <c r="Y230" s="34">
        <f>SUM(C230:W230)</f>
        <v>0.57019044360816518</v>
      </c>
      <c r="Z230" s="34">
        <f>X230/AH230</f>
        <v>0.34211426616489909</v>
      </c>
      <c r="AB230" t="s">
        <v>37</v>
      </c>
      <c r="AC230" s="4" t="s">
        <v>50</v>
      </c>
      <c r="AD230">
        <v>0</v>
      </c>
      <c r="AE230">
        <v>35</v>
      </c>
      <c r="AF230">
        <v>60</v>
      </c>
      <c r="AH230">
        <v>8.7690000000000001</v>
      </c>
      <c r="AI230">
        <v>494</v>
      </c>
      <c r="AJ230" s="3">
        <f t="shared" si="3"/>
        <v>494</v>
      </c>
      <c r="AK230" t="s">
        <v>39</v>
      </c>
      <c r="AL230" t="s">
        <v>301</v>
      </c>
      <c r="AM230" t="s">
        <v>302</v>
      </c>
      <c r="AN230" t="s">
        <v>303</v>
      </c>
      <c r="AO230">
        <v>262</v>
      </c>
      <c r="AP230">
        <v>1065</v>
      </c>
      <c r="AQ230" t="s">
        <v>304</v>
      </c>
      <c r="AR230" t="s">
        <v>305</v>
      </c>
    </row>
    <row r="231" spans="1:44" x14ac:dyDescent="0.2">
      <c r="A231">
        <v>247</v>
      </c>
      <c r="B231" t="s">
        <v>338</v>
      </c>
      <c r="C231" s="32">
        <v>0.77073270989620801</v>
      </c>
      <c r="D231" s="32">
        <v>0</v>
      </c>
      <c r="E231" s="32">
        <v>0</v>
      </c>
      <c r="F231" s="32">
        <v>0</v>
      </c>
      <c r="G231" s="32">
        <v>0.256910903298736</v>
      </c>
      <c r="H231" s="32">
        <v>0</v>
      </c>
      <c r="I231" s="32">
        <v>0</v>
      </c>
      <c r="J231" s="32">
        <v>0</v>
      </c>
      <c r="K231" s="32">
        <v>0</v>
      </c>
      <c r="L231" s="32">
        <v>0</v>
      </c>
      <c r="M231" s="32">
        <v>0</v>
      </c>
      <c r="N231" s="32">
        <v>0</v>
      </c>
      <c r="O231" s="32">
        <v>0</v>
      </c>
      <c r="P231" s="32">
        <v>5.1382180659747201</v>
      </c>
      <c r="Q231" s="32">
        <v>0</v>
      </c>
      <c r="R231" s="32">
        <v>1.027643613194944</v>
      </c>
      <c r="S231" s="32">
        <v>0</v>
      </c>
      <c r="T231" s="32">
        <v>0</v>
      </c>
      <c r="U231" s="32">
        <v>0</v>
      </c>
      <c r="V231" s="32">
        <v>0</v>
      </c>
      <c r="W231" s="32">
        <v>0</v>
      </c>
      <c r="X231" s="33">
        <f>COUNTIF(C231:W231, "&gt;0")</f>
        <v>4</v>
      </c>
      <c r="Y231" s="34">
        <f>SUM(C231:W231)</f>
        <v>7.1935052923646081</v>
      </c>
      <c r="Z231" s="34">
        <f>X231/AH231</f>
        <v>1.027643613194944</v>
      </c>
      <c r="AB231" t="s">
        <v>37</v>
      </c>
      <c r="AC231" s="4" t="s">
        <v>55</v>
      </c>
      <c r="AD231">
        <v>100</v>
      </c>
      <c r="AE231">
        <v>0</v>
      </c>
      <c r="AF231">
        <v>0</v>
      </c>
      <c r="AH231">
        <v>3.8923999999999999</v>
      </c>
      <c r="AI231">
        <v>1278</v>
      </c>
      <c r="AJ231" s="3">
        <f t="shared" si="3"/>
        <v>1278</v>
      </c>
      <c r="AK231" t="s">
        <v>39</v>
      </c>
      <c r="AL231" t="s">
        <v>301</v>
      </c>
      <c r="AM231" t="s">
        <v>302</v>
      </c>
      <c r="AN231" t="s">
        <v>303</v>
      </c>
      <c r="AO231">
        <v>263</v>
      </c>
      <c r="AP231">
        <v>1163</v>
      </c>
      <c r="AQ231" t="s">
        <v>304</v>
      </c>
      <c r="AR231" t="s">
        <v>305</v>
      </c>
    </row>
    <row r="232" spans="1:44" x14ac:dyDescent="0.2">
      <c r="A232">
        <v>248</v>
      </c>
      <c r="B232" t="s">
        <v>339</v>
      </c>
      <c r="C232" s="32">
        <v>0</v>
      </c>
      <c r="D232" s="32">
        <v>0</v>
      </c>
      <c r="E232" s="32">
        <v>0</v>
      </c>
      <c r="F232" s="32">
        <v>0</v>
      </c>
      <c r="G232" s="32">
        <v>0.57603686635944706</v>
      </c>
      <c r="H232" s="32">
        <v>1.1520737327188941</v>
      </c>
      <c r="I232" s="32">
        <v>0</v>
      </c>
      <c r="J232" s="32">
        <v>5.1843317972350231</v>
      </c>
      <c r="K232" s="32">
        <v>0</v>
      </c>
      <c r="L232" s="32">
        <v>0</v>
      </c>
      <c r="M232" s="32">
        <v>0</v>
      </c>
      <c r="N232" s="32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3">
        <f>COUNTIF(C232:W232, "&gt;0")</f>
        <v>3</v>
      </c>
      <c r="Y232" s="34">
        <f>SUM(C232:W232)</f>
        <v>6.9124423963133648</v>
      </c>
      <c r="Z232" s="34">
        <f>X232/AH232</f>
        <v>0.86405529953917048</v>
      </c>
      <c r="AB232" t="s">
        <v>37</v>
      </c>
      <c r="AC232" s="4" t="s">
        <v>38</v>
      </c>
      <c r="AD232">
        <v>0</v>
      </c>
      <c r="AE232">
        <v>0</v>
      </c>
      <c r="AF232">
        <v>100</v>
      </c>
      <c r="AH232">
        <v>3.472</v>
      </c>
      <c r="AI232">
        <v>1261</v>
      </c>
      <c r="AJ232" s="3">
        <f t="shared" si="3"/>
        <v>1261</v>
      </c>
      <c r="AK232" t="s">
        <v>39</v>
      </c>
      <c r="AL232" t="s">
        <v>301</v>
      </c>
      <c r="AM232" t="s">
        <v>302</v>
      </c>
      <c r="AN232" t="s">
        <v>303</v>
      </c>
      <c r="AO232">
        <v>263</v>
      </c>
      <c r="AP232">
        <v>1199</v>
      </c>
      <c r="AQ232" t="s">
        <v>304</v>
      </c>
      <c r="AR232" t="s">
        <v>305</v>
      </c>
    </row>
    <row r="233" spans="1:44" x14ac:dyDescent="0.2">
      <c r="A233">
        <v>249</v>
      </c>
      <c r="B233" t="s">
        <v>340</v>
      </c>
      <c r="C233" s="32">
        <v>0</v>
      </c>
      <c r="D233" s="32">
        <v>0</v>
      </c>
      <c r="E233" s="32">
        <v>0</v>
      </c>
      <c r="F233" s="32">
        <v>0</v>
      </c>
      <c r="G233" s="32">
        <v>0</v>
      </c>
      <c r="H233" s="32">
        <v>0</v>
      </c>
      <c r="I233" s="32">
        <v>0</v>
      </c>
      <c r="J233" s="32">
        <v>0</v>
      </c>
      <c r="K233" s="32">
        <v>0</v>
      </c>
      <c r="L233" s="32">
        <v>0</v>
      </c>
      <c r="M233" s="32">
        <v>0</v>
      </c>
      <c r="N233" s="32">
        <v>0</v>
      </c>
      <c r="O233" s="32">
        <v>0</v>
      </c>
      <c r="P233" s="32">
        <v>0</v>
      </c>
      <c r="Q233" s="32">
        <v>0</v>
      </c>
      <c r="R233" s="32">
        <v>0.1162905636022165</v>
      </c>
      <c r="S233" s="32">
        <v>0</v>
      </c>
      <c r="T233" s="32">
        <v>0</v>
      </c>
      <c r="U233" s="32">
        <v>0</v>
      </c>
      <c r="V233" s="32">
        <v>0</v>
      </c>
      <c r="W233" s="32">
        <v>0</v>
      </c>
      <c r="X233" s="33">
        <f>COUNTIF(C233:W233, "&gt;0")</f>
        <v>1</v>
      </c>
      <c r="Y233" s="34">
        <f>SUM(C233:W233)</f>
        <v>0.1162905636022165</v>
      </c>
      <c r="Z233" s="34">
        <f>X233/AH233</f>
        <v>5.8145281801108249E-2</v>
      </c>
      <c r="AB233" t="s">
        <v>37</v>
      </c>
      <c r="AC233" s="4" t="s">
        <v>55</v>
      </c>
      <c r="AD233">
        <v>0</v>
      </c>
      <c r="AE233">
        <v>0</v>
      </c>
      <c r="AF233">
        <v>100</v>
      </c>
      <c r="AH233">
        <v>17.1983</v>
      </c>
      <c r="AI233">
        <v>1185</v>
      </c>
      <c r="AJ233" s="3">
        <f t="shared" si="3"/>
        <v>1185</v>
      </c>
      <c r="AK233" t="s">
        <v>39</v>
      </c>
      <c r="AL233" t="s">
        <v>301</v>
      </c>
      <c r="AM233" t="s">
        <v>302</v>
      </c>
      <c r="AN233" t="s">
        <v>303</v>
      </c>
      <c r="AO233">
        <v>263</v>
      </c>
      <c r="AP233">
        <v>1484</v>
      </c>
      <c r="AQ233" t="s">
        <v>304</v>
      </c>
      <c r="AR233" t="s">
        <v>305</v>
      </c>
    </row>
    <row r="234" spans="1:44" x14ac:dyDescent="0.2">
      <c r="A234">
        <v>250</v>
      </c>
      <c r="B234" t="s">
        <v>36</v>
      </c>
      <c r="C234" s="32">
        <v>0</v>
      </c>
      <c r="D234" s="32">
        <v>0.76328086105115522</v>
      </c>
      <c r="E234" s="32">
        <v>0</v>
      </c>
      <c r="F234" s="32">
        <v>0</v>
      </c>
      <c r="G234" s="32">
        <v>0.76328086105115522</v>
      </c>
      <c r="H234" s="32">
        <v>0</v>
      </c>
      <c r="I234" s="32">
        <v>0</v>
      </c>
      <c r="J234" s="32">
        <v>1.5265617221023104</v>
      </c>
      <c r="K234" s="32">
        <v>0</v>
      </c>
      <c r="L234" s="32">
        <v>0</v>
      </c>
      <c r="M234" s="32">
        <v>0</v>
      </c>
      <c r="N234" s="32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0.76328086105115522</v>
      </c>
      <c r="T234" s="32">
        <v>0</v>
      </c>
      <c r="U234" s="32">
        <v>0</v>
      </c>
      <c r="V234" s="32">
        <v>0</v>
      </c>
      <c r="W234" s="32">
        <v>0</v>
      </c>
      <c r="X234" s="33">
        <f>COUNTIF(C234:W234, "&gt;0")</f>
        <v>4</v>
      </c>
      <c r="Y234" s="34">
        <f>SUM(C234:W234)</f>
        <v>3.8164043052557761</v>
      </c>
      <c r="Z234" s="34">
        <f>X234/AH234</f>
        <v>3.0531234442046209</v>
      </c>
      <c r="AB234" t="s">
        <v>37</v>
      </c>
      <c r="AC234" s="4" t="s">
        <v>50</v>
      </c>
      <c r="AE234" t="s">
        <v>341</v>
      </c>
      <c r="AG234">
        <v>13101.33728</v>
      </c>
      <c r="AH234" s="17">
        <f t="shared" ref="AH234:AH283" si="4">AG234/10000</f>
        <v>1.3101337280000001</v>
      </c>
      <c r="AI234">
        <v>4028</v>
      </c>
      <c r="AJ234" s="3">
        <f t="shared" si="3"/>
        <v>4028</v>
      </c>
      <c r="AK234" t="s">
        <v>39</v>
      </c>
      <c r="AL234" t="s">
        <v>40</v>
      </c>
      <c r="AM234" t="s">
        <v>342</v>
      </c>
      <c r="AN234" t="s">
        <v>343</v>
      </c>
      <c r="AO234" t="s">
        <v>344</v>
      </c>
      <c r="AP234" t="s">
        <v>345</v>
      </c>
      <c r="AQ234" t="s">
        <v>346</v>
      </c>
      <c r="AR234" t="s">
        <v>347</v>
      </c>
    </row>
    <row r="235" spans="1:44" x14ac:dyDescent="0.2">
      <c r="A235">
        <v>251</v>
      </c>
      <c r="B235" t="s">
        <v>47</v>
      </c>
      <c r="C235" s="32">
        <v>0</v>
      </c>
      <c r="D235" s="32">
        <v>0</v>
      </c>
      <c r="E235" s="32">
        <v>0</v>
      </c>
      <c r="F235" s="32">
        <v>0</v>
      </c>
      <c r="G235" s="32">
        <v>0</v>
      </c>
      <c r="H235" s="32">
        <v>0</v>
      </c>
      <c r="I235" s="32">
        <v>0</v>
      </c>
      <c r="J235" s="32">
        <v>0.62947928033367462</v>
      </c>
      <c r="K235" s="32">
        <v>0</v>
      </c>
      <c r="L235" s="32">
        <v>0</v>
      </c>
      <c r="M235" s="32">
        <v>0</v>
      </c>
      <c r="N235" s="32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1.2589585606673492</v>
      </c>
      <c r="T235" s="32">
        <v>0</v>
      </c>
      <c r="U235" s="32">
        <v>0</v>
      </c>
      <c r="V235" s="32">
        <v>0</v>
      </c>
      <c r="W235" s="32">
        <v>0</v>
      </c>
      <c r="X235" s="33">
        <f>COUNTIF(C235:W235, "&gt;0")</f>
        <v>2</v>
      </c>
      <c r="Y235" s="34">
        <f>SUM(C235:W235)</f>
        <v>1.8884378410010239</v>
      </c>
      <c r="Z235" s="34">
        <f>X235/AH235</f>
        <v>0.62947928033367462</v>
      </c>
      <c r="AB235" t="s">
        <v>37</v>
      </c>
      <c r="AC235" s="4" t="s">
        <v>50</v>
      </c>
      <c r="AE235" t="s">
        <v>341</v>
      </c>
      <c r="AG235">
        <v>31772.29279</v>
      </c>
      <c r="AH235" s="17">
        <f t="shared" si="4"/>
        <v>3.1772292790000001</v>
      </c>
      <c r="AI235">
        <v>4028</v>
      </c>
      <c r="AJ235" s="3">
        <f t="shared" si="3"/>
        <v>4028</v>
      </c>
      <c r="AK235" t="s">
        <v>39</v>
      </c>
      <c r="AL235" t="s">
        <v>40</v>
      </c>
      <c r="AM235" t="s">
        <v>342</v>
      </c>
      <c r="AN235" t="s">
        <v>343</v>
      </c>
      <c r="AO235" t="s">
        <v>344</v>
      </c>
      <c r="AP235" t="s">
        <v>348</v>
      </c>
      <c r="AQ235" t="s">
        <v>346</v>
      </c>
      <c r="AR235" t="s">
        <v>347</v>
      </c>
    </row>
    <row r="236" spans="1:44" x14ac:dyDescent="0.2">
      <c r="A236">
        <v>252</v>
      </c>
      <c r="B236" t="s">
        <v>49</v>
      </c>
      <c r="C236" s="32">
        <v>0</v>
      </c>
      <c r="D236" s="32">
        <v>0.45109553433622712</v>
      </c>
      <c r="E236" s="32">
        <v>0</v>
      </c>
      <c r="F236" s="32">
        <v>0</v>
      </c>
      <c r="G236" s="32">
        <v>0</v>
      </c>
      <c r="H236" s="32">
        <v>0</v>
      </c>
      <c r="I236" s="32">
        <v>0</v>
      </c>
      <c r="J236" s="32">
        <v>0.90219106867245424</v>
      </c>
      <c r="K236" s="32">
        <v>0</v>
      </c>
      <c r="L236" s="32">
        <v>0</v>
      </c>
      <c r="M236" s="32">
        <v>0</v>
      </c>
      <c r="N236" s="32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0.90219106867245424</v>
      </c>
      <c r="T236" s="32">
        <v>0</v>
      </c>
      <c r="U236" s="32">
        <v>0</v>
      </c>
      <c r="V236" s="32">
        <v>0.45109553433622712</v>
      </c>
      <c r="W236" s="32">
        <v>0</v>
      </c>
      <c r="X236" s="33">
        <f>COUNTIF(C236:W236, "&gt;0")</f>
        <v>4</v>
      </c>
      <c r="Y236" s="34">
        <f>SUM(C236:W236)</f>
        <v>2.7065732060173628</v>
      </c>
      <c r="Z236" s="34">
        <f>X236/AH236</f>
        <v>1.8043821373449085</v>
      </c>
      <c r="AB236" t="s">
        <v>37</v>
      </c>
      <c r="AC236" s="4" t="s">
        <v>50</v>
      </c>
      <c r="AE236" t="s">
        <v>341</v>
      </c>
      <c r="AG236">
        <v>22168.25315</v>
      </c>
      <c r="AH236" s="17">
        <f t="shared" si="4"/>
        <v>2.2168253149999999</v>
      </c>
      <c r="AI236">
        <v>4026</v>
      </c>
      <c r="AJ236" s="3">
        <f t="shared" si="3"/>
        <v>4026</v>
      </c>
      <c r="AK236" t="s">
        <v>39</v>
      </c>
      <c r="AL236" t="s">
        <v>40</v>
      </c>
      <c r="AM236" t="s">
        <v>342</v>
      </c>
      <c r="AN236" t="s">
        <v>343</v>
      </c>
      <c r="AO236" t="s">
        <v>344</v>
      </c>
      <c r="AP236" t="s">
        <v>349</v>
      </c>
      <c r="AQ236" t="s">
        <v>346</v>
      </c>
      <c r="AR236" t="s">
        <v>347</v>
      </c>
    </row>
    <row r="237" spans="1:44" x14ac:dyDescent="0.2">
      <c r="A237">
        <v>253</v>
      </c>
      <c r="B237" t="s">
        <v>52</v>
      </c>
      <c r="C237" s="32">
        <v>0</v>
      </c>
      <c r="D237" s="32">
        <v>0</v>
      </c>
      <c r="E237" s="32">
        <v>0</v>
      </c>
      <c r="F237" s="32">
        <v>0</v>
      </c>
      <c r="G237" s="32">
        <v>0</v>
      </c>
      <c r="H237" s="32">
        <v>0</v>
      </c>
      <c r="I237" s="32">
        <v>0</v>
      </c>
      <c r="J237" s="32">
        <v>1.1436147874359879</v>
      </c>
      <c r="K237" s="32">
        <v>0</v>
      </c>
      <c r="L237" s="32">
        <v>0</v>
      </c>
      <c r="M237" s="32">
        <v>0</v>
      </c>
      <c r="N237" s="32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0.76240985829065855</v>
      </c>
      <c r="T237" s="32">
        <v>0</v>
      </c>
      <c r="U237" s="32">
        <v>0</v>
      </c>
      <c r="V237" s="32">
        <v>0</v>
      </c>
      <c r="W237" s="32">
        <v>0</v>
      </c>
      <c r="X237" s="33">
        <f>COUNTIF(C237:W237, "&gt;0")</f>
        <v>2</v>
      </c>
      <c r="Y237" s="34">
        <f>SUM(C237:W237)</f>
        <v>1.9060246457266463</v>
      </c>
      <c r="Z237" s="34">
        <f>X237/AH237</f>
        <v>0.76240985829065855</v>
      </c>
      <c r="AB237" t="s">
        <v>37</v>
      </c>
      <c r="AC237" s="4" t="s">
        <v>50</v>
      </c>
      <c r="AE237" t="s">
        <v>341</v>
      </c>
      <c r="AG237">
        <v>26232.609380000002</v>
      </c>
      <c r="AH237" s="17">
        <f t="shared" si="4"/>
        <v>2.623260938</v>
      </c>
      <c r="AI237">
        <v>4029</v>
      </c>
      <c r="AJ237" s="3">
        <f t="shared" si="3"/>
        <v>4029</v>
      </c>
      <c r="AK237" t="s">
        <v>39</v>
      </c>
      <c r="AL237" t="s">
        <v>40</v>
      </c>
      <c r="AM237" t="s">
        <v>342</v>
      </c>
      <c r="AN237" t="s">
        <v>343</v>
      </c>
      <c r="AO237" t="s">
        <v>344</v>
      </c>
      <c r="AP237" t="s">
        <v>350</v>
      </c>
      <c r="AQ237" t="s">
        <v>346</v>
      </c>
      <c r="AR237" t="s">
        <v>347</v>
      </c>
    </row>
    <row r="238" spans="1:44" x14ac:dyDescent="0.2">
      <c r="A238">
        <v>254</v>
      </c>
      <c r="B238" t="s">
        <v>54</v>
      </c>
      <c r="C238" s="32">
        <v>0</v>
      </c>
      <c r="D238" s="32">
        <v>0.28630329691442113</v>
      </c>
      <c r="E238" s="32">
        <v>0</v>
      </c>
      <c r="F238" s="32">
        <v>0</v>
      </c>
      <c r="G238" s="32">
        <v>0.28630329691442113</v>
      </c>
      <c r="H238" s="32">
        <v>0</v>
      </c>
      <c r="I238" s="32">
        <v>0</v>
      </c>
      <c r="J238" s="32">
        <v>0.57260659382884227</v>
      </c>
      <c r="K238" s="32">
        <v>0</v>
      </c>
      <c r="L238" s="32">
        <v>0</v>
      </c>
      <c r="M238" s="32">
        <v>0</v>
      </c>
      <c r="N238" s="32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0.57260659382884227</v>
      </c>
      <c r="T238" s="32">
        <v>0</v>
      </c>
      <c r="U238" s="32">
        <v>0</v>
      </c>
      <c r="V238" s="32">
        <v>0</v>
      </c>
      <c r="W238" s="32">
        <v>0</v>
      </c>
      <c r="X238" s="33">
        <f>COUNTIF(C238:W238, "&gt;0")</f>
        <v>4</v>
      </c>
      <c r="Y238" s="34">
        <f>SUM(C238:W238)</f>
        <v>1.7178197814865268</v>
      </c>
      <c r="Z238" s="34">
        <f>X238/AH238</f>
        <v>1.1452131876576845</v>
      </c>
      <c r="AB238" t="s">
        <v>37</v>
      </c>
      <c r="AC238" s="4" t="s">
        <v>50</v>
      </c>
      <c r="AE238" t="s">
        <v>341</v>
      </c>
      <c r="AG238">
        <v>34927.994570000003</v>
      </c>
      <c r="AH238" s="17">
        <f t="shared" si="4"/>
        <v>3.4927994570000003</v>
      </c>
      <c r="AI238">
        <v>4029</v>
      </c>
      <c r="AJ238" s="3">
        <f t="shared" si="3"/>
        <v>4029</v>
      </c>
      <c r="AK238" t="s">
        <v>39</v>
      </c>
      <c r="AL238" t="s">
        <v>40</v>
      </c>
      <c r="AM238" t="s">
        <v>342</v>
      </c>
      <c r="AN238" t="s">
        <v>343</v>
      </c>
      <c r="AO238" t="s">
        <v>344</v>
      </c>
      <c r="AP238" t="s">
        <v>351</v>
      </c>
      <c r="AQ238" t="s">
        <v>346</v>
      </c>
      <c r="AR238" t="s">
        <v>347</v>
      </c>
    </row>
    <row r="239" spans="1:44" x14ac:dyDescent="0.2">
      <c r="A239">
        <v>255</v>
      </c>
      <c r="B239" t="s">
        <v>57</v>
      </c>
      <c r="C239" s="32">
        <v>0</v>
      </c>
      <c r="D239" s="32">
        <v>0.51539488356912866</v>
      </c>
      <c r="E239" s="32">
        <v>0</v>
      </c>
      <c r="F239" s="32">
        <v>0</v>
      </c>
      <c r="G239" s="32">
        <v>0</v>
      </c>
      <c r="H239" s="32">
        <v>0</v>
      </c>
      <c r="I239" s="32">
        <v>0</v>
      </c>
      <c r="J239" s="32">
        <v>2.0615795342765146</v>
      </c>
      <c r="K239" s="32">
        <v>0.51539488356912866</v>
      </c>
      <c r="L239" s="32">
        <v>0</v>
      </c>
      <c r="M239" s="32">
        <v>0</v>
      </c>
      <c r="N239" s="32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3">
        <f>COUNTIF(C239:W239, "&gt;0")</f>
        <v>3</v>
      </c>
      <c r="Y239" s="34">
        <f>SUM(C239:W239)</f>
        <v>3.092369301414772</v>
      </c>
      <c r="Z239" s="34">
        <f>X239/AH239</f>
        <v>1.5461846507073862</v>
      </c>
      <c r="AB239" t="s">
        <v>37</v>
      </c>
      <c r="AC239" s="4" t="s">
        <v>50</v>
      </c>
      <c r="AE239" t="s">
        <v>341</v>
      </c>
      <c r="AG239">
        <v>19402.59851</v>
      </c>
      <c r="AH239" s="17">
        <f t="shared" si="4"/>
        <v>1.940259851</v>
      </c>
      <c r="AI239">
        <v>4027</v>
      </c>
      <c r="AJ239" s="3">
        <f t="shared" si="3"/>
        <v>4027</v>
      </c>
      <c r="AK239" t="s">
        <v>39</v>
      </c>
      <c r="AL239" t="s">
        <v>40</v>
      </c>
      <c r="AM239" t="s">
        <v>342</v>
      </c>
      <c r="AN239" t="s">
        <v>343</v>
      </c>
      <c r="AO239" t="s">
        <v>344</v>
      </c>
      <c r="AP239" t="s">
        <v>352</v>
      </c>
      <c r="AQ239" t="s">
        <v>346</v>
      </c>
      <c r="AR239" t="s">
        <v>347</v>
      </c>
    </row>
    <row r="240" spans="1:44" x14ac:dyDescent="0.2">
      <c r="A240">
        <v>256</v>
      </c>
      <c r="B240" t="s">
        <v>59</v>
      </c>
      <c r="C240" s="32">
        <v>0</v>
      </c>
      <c r="D240" s="32">
        <v>0.5276867507578985</v>
      </c>
      <c r="E240" s="32">
        <v>0</v>
      </c>
      <c r="F240" s="32">
        <v>0</v>
      </c>
      <c r="G240" s="32">
        <v>0</v>
      </c>
      <c r="H240" s="32">
        <v>0</v>
      </c>
      <c r="I240" s="32">
        <v>0</v>
      </c>
      <c r="J240" s="32">
        <v>0.5276867507578985</v>
      </c>
      <c r="K240" s="32">
        <v>0</v>
      </c>
      <c r="L240" s="32">
        <v>0</v>
      </c>
      <c r="M240" s="32">
        <v>0</v>
      </c>
      <c r="N240" s="32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0.5276867507578985</v>
      </c>
      <c r="T240" s="32">
        <v>0</v>
      </c>
      <c r="U240" s="32">
        <v>0</v>
      </c>
      <c r="V240" s="32">
        <v>0</v>
      </c>
      <c r="W240" s="32">
        <v>0</v>
      </c>
      <c r="X240" s="33">
        <f>COUNTIF(C240:W240, "&gt;0")</f>
        <v>3</v>
      </c>
      <c r="Y240" s="34">
        <f>SUM(C240:W240)</f>
        <v>1.5830602522736954</v>
      </c>
      <c r="Z240" s="34">
        <f>X240/AH240</f>
        <v>1.5830602522736954</v>
      </c>
      <c r="AB240" t="s">
        <v>37</v>
      </c>
      <c r="AC240" s="4" t="s">
        <v>50</v>
      </c>
      <c r="AE240" t="s">
        <v>341</v>
      </c>
      <c r="AG240">
        <v>18950.636880000002</v>
      </c>
      <c r="AH240" s="17">
        <f t="shared" si="4"/>
        <v>1.8950636880000002</v>
      </c>
      <c r="AI240">
        <v>4029</v>
      </c>
      <c r="AJ240" s="3">
        <f t="shared" si="3"/>
        <v>4029</v>
      </c>
      <c r="AK240" t="s">
        <v>39</v>
      </c>
      <c r="AL240" t="s">
        <v>40</v>
      </c>
      <c r="AM240" t="s">
        <v>342</v>
      </c>
      <c r="AN240" t="s">
        <v>343</v>
      </c>
      <c r="AO240" t="s">
        <v>344</v>
      </c>
      <c r="AP240" t="s">
        <v>353</v>
      </c>
      <c r="AQ240" t="s">
        <v>346</v>
      </c>
      <c r="AR240" t="s">
        <v>347</v>
      </c>
    </row>
    <row r="241" spans="1:44" x14ac:dyDescent="0.2">
      <c r="A241">
        <v>257</v>
      </c>
      <c r="B241" t="s">
        <v>61</v>
      </c>
      <c r="C241" s="32">
        <v>0</v>
      </c>
      <c r="D241" s="32">
        <v>0</v>
      </c>
      <c r="E241" s="32">
        <v>0</v>
      </c>
      <c r="F241" s="32">
        <v>0</v>
      </c>
      <c r="G241" s="32">
        <v>0</v>
      </c>
      <c r="H241" s="32">
        <v>0</v>
      </c>
      <c r="I241" s="32">
        <v>0</v>
      </c>
      <c r="J241" s="32">
        <v>0.40272329871233897</v>
      </c>
      <c r="K241" s="32">
        <v>0.40272329871233897</v>
      </c>
      <c r="L241" s="32">
        <v>0</v>
      </c>
      <c r="M241" s="32">
        <v>0</v>
      </c>
      <c r="N241" s="32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0.40272329871233897</v>
      </c>
      <c r="T241" s="32">
        <v>0</v>
      </c>
      <c r="U241" s="32">
        <v>0</v>
      </c>
      <c r="V241" s="32">
        <v>0.80544659742467795</v>
      </c>
      <c r="W241" s="32">
        <v>0.40272329871233897</v>
      </c>
      <c r="X241" s="33">
        <f>COUNTIF(C241:W241, "&gt;0")</f>
        <v>5</v>
      </c>
      <c r="Y241" s="34">
        <f>SUM(C241:W241)</f>
        <v>2.4163397922740337</v>
      </c>
      <c r="Z241" s="34">
        <f>X241/AH241</f>
        <v>2.0136164935616949</v>
      </c>
      <c r="AB241" t="s">
        <v>37</v>
      </c>
      <c r="AC241" s="4" t="s">
        <v>50</v>
      </c>
      <c r="AE241" t="s">
        <v>341</v>
      </c>
      <c r="AG241">
        <v>24830.944800000001</v>
      </c>
      <c r="AH241" s="17">
        <f t="shared" si="4"/>
        <v>2.4830944800000001</v>
      </c>
      <c r="AI241">
        <v>4028</v>
      </c>
      <c r="AJ241" s="3">
        <f t="shared" si="3"/>
        <v>4028</v>
      </c>
      <c r="AK241" t="s">
        <v>39</v>
      </c>
      <c r="AL241" t="s">
        <v>40</v>
      </c>
      <c r="AM241" t="s">
        <v>342</v>
      </c>
      <c r="AN241" t="s">
        <v>343</v>
      </c>
      <c r="AO241" t="s">
        <v>344</v>
      </c>
      <c r="AP241" t="s">
        <v>354</v>
      </c>
      <c r="AQ241" t="s">
        <v>346</v>
      </c>
      <c r="AR241" t="s">
        <v>347</v>
      </c>
    </row>
    <row r="242" spans="1:44" x14ac:dyDescent="0.2">
      <c r="A242">
        <v>258</v>
      </c>
      <c r="B242" t="s">
        <v>63</v>
      </c>
      <c r="C242" s="32">
        <v>0</v>
      </c>
      <c r="D242" s="32">
        <v>0</v>
      </c>
      <c r="E242" s="32">
        <v>0</v>
      </c>
      <c r="F242" s="32">
        <v>0</v>
      </c>
      <c r="G242" s="32">
        <v>0.34727942119280591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32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3">
        <f>COUNTIF(C242:W242, "&gt;0")</f>
        <v>1</v>
      </c>
      <c r="Y242" s="34">
        <f>SUM(C242:W242)</f>
        <v>0.34727942119280591</v>
      </c>
      <c r="Z242" s="34">
        <f>X242/AH242</f>
        <v>0.34727942119280591</v>
      </c>
      <c r="AB242" t="s">
        <v>37</v>
      </c>
      <c r="AC242" s="4" t="s">
        <v>55</v>
      </c>
      <c r="AE242" t="s">
        <v>341</v>
      </c>
      <c r="AG242">
        <v>28795.25647</v>
      </c>
      <c r="AH242" s="17">
        <f t="shared" si="4"/>
        <v>2.8795256469999999</v>
      </c>
      <c r="AI242">
        <v>4033</v>
      </c>
      <c r="AJ242" s="3">
        <f t="shared" si="3"/>
        <v>4033</v>
      </c>
      <c r="AK242" t="s">
        <v>39</v>
      </c>
      <c r="AL242" t="s">
        <v>40</v>
      </c>
      <c r="AM242" t="s">
        <v>342</v>
      </c>
      <c r="AN242" t="s">
        <v>343</v>
      </c>
      <c r="AO242" t="s">
        <v>344</v>
      </c>
      <c r="AP242" t="s">
        <v>355</v>
      </c>
      <c r="AQ242" t="s">
        <v>346</v>
      </c>
      <c r="AR242" t="s">
        <v>347</v>
      </c>
    </row>
    <row r="243" spans="1:44" x14ac:dyDescent="0.2">
      <c r="A243">
        <v>259</v>
      </c>
      <c r="B243" t="s">
        <v>65</v>
      </c>
      <c r="C243" s="32">
        <v>0</v>
      </c>
      <c r="D243" s="32">
        <v>0</v>
      </c>
      <c r="E243" s="32">
        <v>0</v>
      </c>
      <c r="F243" s="32">
        <v>0</v>
      </c>
      <c r="G243" s="32">
        <v>0</v>
      </c>
      <c r="H243" s="32">
        <v>0</v>
      </c>
      <c r="I243" s="32">
        <v>0</v>
      </c>
      <c r="J243" s="32">
        <v>0.71236929154831574</v>
      </c>
      <c r="K243" s="32">
        <v>0</v>
      </c>
      <c r="L243" s="32">
        <v>0</v>
      </c>
      <c r="M243" s="32">
        <v>0</v>
      </c>
      <c r="N243" s="32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0.35618464577415787</v>
      </c>
      <c r="T243" s="32">
        <v>0</v>
      </c>
      <c r="U243" s="32">
        <v>0</v>
      </c>
      <c r="V243" s="32">
        <v>0.35618464577415787</v>
      </c>
      <c r="W243" s="32">
        <v>0</v>
      </c>
      <c r="X243" s="33">
        <f>COUNTIF(C243:W243, "&gt;0")</f>
        <v>3</v>
      </c>
      <c r="Y243" s="34">
        <f>SUM(C243:W243)</f>
        <v>1.4247385830966315</v>
      </c>
      <c r="Z243" s="34">
        <f>X243/AH243</f>
        <v>1.0685539373224735</v>
      </c>
      <c r="AB243" t="s">
        <v>37</v>
      </c>
      <c r="AC243" s="4" t="s">
        <v>50</v>
      </c>
      <c r="AE243" t="s">
        <v>341</v>
      </c>
      <c r="AG243">
        <v>28075.325869999997</v>
      </c>
      <c r="AH243" s="17">
        <f t="shared" si="4"/>
        <v>2.8075325869999999</v>
      </c>
      <c r="AI243">
        <v>4026</v>
      </c>
      <c r="AJ243" s="3">
        <f t="shared" si="3"/>
        <v>4026</v>
      </c>
      <c r="AK243" t="s">
        <v>39</v>
      </c>
      <c r="AL243" t="s">
        <v>40</v>
      </c>
      <c r="AM243" t="s">
        <v>342</v>
      </c>
      <c r="AN243" t="s">
        <v>343</v>
      </c>
      <c r="AO243" t="s">
        <v>344</v>
      </c>
      <c r="AP243" t="s">
        <v>356</v>
      </c>
      <c r="AQ243" t="s">
        <v>346</v>
      </c>
      <c r="AR243" t="s">
        <v>347</v>
      </c>
    </row>
    <row r="244" spans="1:44" x14ac:dyDescent="0.2">
      <c r="A244">
        <v>260</v>
      </c>
      <c r="B244" t="s">
        <v>67</v>
      </c>
      <c r="C244" s="32">
        <v>0</v>
      </c>
      <c r="D244" s="32">
        <v>0.37077855210153016</v>
      </c>
      <c r="E244" s="32">
        <v>0</v>
      </c>
      <c r="F244" s="32">
        <v>0</v>
      </c>
      <c r="G244" s="32">
        <v>0</v>
      </c>
      <c r="H244" s="32">
        <v>0</v>
      </c>
      <c r="I244" s="32">
        <v>0</v>
      </c>
      <c r="J244" s="32">
        <v>1.1123356563045905</v>
      </c>
      <c r="K244" s="32">
        <v>0</v>
      </c>
      <c r="L244" s="32">
        <v>0</v>
      </c>
      <c r="M244" s="32">
        <v>0</v>
      </c>
      <c r="N244" s="32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  <c r="V244" s="32">
        <v>0</v>
      </c>
      <c r="W244" s="32">
        <v>0</v>
      </c>
      <c r="X244" s="33">
        <f>COUNTIF(C244:W244, "&gt;0")</f>
        <v>2</v>
      </c>
      <c r="Y244" s="34">
        <f>SUM(C244:W244)</f>
        <v>1.4831142084061206</v>
      </c>
      <c r="Z244" s="34">
        <f>X244/AH244</f>
        <v>0.74155710420306031</v>
      </c>
      <c r="AB244" t="s">
        <v>37</v>
      </c>
      <c r="AC244" s="4" t="s">
        <v>50</v>
      </c>
      <c r="AE244" t="s">
        <v>341</v>
      </c>
      <c r="AG244">
        <v>26970.276310000001</v>
      </c>
      <c r="AH244" s="17">
        <f t="shared" si="4"/>
        <v>2.6970276310000001</v>
      </c>
      <c r="AI244">
        <v>4027</v>
      </c>
      <c r="AJ244" s="3">
        <f t="shared" si="3"/>
        <v>4027</v>
      </c>
      <c r="AK244" t="s">
        <v>39</v>
      </c>
      <c r="AL244" t="s">
        <v>40</v>
      </c>
      <c r="AM244" t="s">
        <v>342</v>
      </c>
      <c r="AN244" t="s">
        <v>343</v>
      </c>
      <c r="AO244" t="s">
        <v>344</v>
      </c>
      <c r="AP244" t="s">
        <v>357</v>
      </c>
      <c r="AQ244" t="s">
        <v>346</v>
      </c>
      <c r="AR244" t="s">
        <v>347</v>
      </c>
    </row>
    <row r="245" spans="1:44" x14ac:dyDescent="0.2">
      <c r="A245">
        <v>261</v>
      </c>
      <c r="B245" t="s">
        <v>69</v>
      </c>
      <c r="C245" s="32">
        <v>0</v>
      </c>
      <c r="D245" s="32">
        <v>0</v>
      </c>
      <c r="E245" s="32">
        <v>0</v>
      </c>
      <c r="F245" s="32">
        <v>0</v>
      </c>
      <c r="G245" s="32">
        <v>0</v>
      </c>
      <c r="H245" s="32">
        <v>0</v>
      </c>
      <c r="I245" s="32">
        <v>0</v>
      </c>
      <c r="J245" s="32">
        <v>0.26765884689229447</v>
      </c>
      <c r="K245" s="32">
        <v>0</v>
      </c>
      <c r="L245" s="32">
        <v>0</v>
      </c>
      <c r="M245" s="32">
        <v>0</v>
      </c>
      <c r="N245" s="32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0.53531769378458893</v>
      </c>
      <c r="T245" s="32">
        <v>0</v>
      </c>
      <c r="U245" s="32">
        <v>0</v>
      </c>
      <c r="V245" s="32">
        <v>0</v>
      </c>
      <c r="W245" s="32">
        <v>0</v>
      </c>
      <c r="X245" s="33">
        <f>COUNTIF(C245:W245, "&gt;0")</f>
        <v>2</v>
      </c>
      <c r="Y245" s="34">
        <f>SUM(C245:W245)</f>
        <v>0.8029765406768834</v>
      </c>
      <c r="Z245" s="34">
        <f>X245/AH245</f>
        <v>0.53531769378458893</v>
      </c>
      <c r="AB245" t="s">
        <v>37</v>
      </c>
      <c r="AC245" s="4" t="s">
        <v>55</v>
      </c>
      <c r="AE245" t="s">
        <v>341</v>
      </c>
      <c r="AG245">
        <v>37360.991860000002</v>
      </c>
      <c r="AH245" s="17">
        <f t="shared" si="4"/>
        <v>3.7360991860000001</v>
      </c>
      <c r="AI245">
        <v>4027</v>
      </c>
      <c r="AJ245" s="3">
        <f t="shared" si="3"/>
        <v>4027</v>
      </c>
      <c r="AK245" t="s">
        <v>39</v>
      </c>
      <c r="AL245" t="s">
        <v>40</v>
      </c>
      <c r="AM245" t="s">
        <v>342</v>
      </c>
      <c r="AN245" t="s">
        <v>343</v>
      </c>
      <c r="AO245" t="s">
        <v>344</v>
      </c>
      <c r="AP245" t="s">
        <v>358</v>
      </c>
      <c r="AQ245" t="s">
        <v>346</v>
      </c>
      <c r="AR245" t="s">
        <v>347</v>
      </c>
    </row>
    <row r="246" spans="1:44" x14ac:dyDescent="0.2">
      <c r="A246">
        <v>262</v>
      </c>
      <c r="B246" t="s">
        <v>71</v>
      </c>
      <c r="C246" s="32">
        <v>0</v>
      </c>
      <c r="D246" s="32">
        <v>0.44459973759999133</v>
      </c>
      <c r="E246" s="32">
        <v>0</v>
      </c>
      <c r="F246" s="32">
        <v>0</v>
      </c>
      <c r="G246" s="32">
        <v>0</v>
      </c>
      <c r="H246" s="32">
        <v>0</v>
      </c>
      <c r="I246" s="32">
        <v>0</v>
      </c>
      <c r="J246" s="32">
        <v>0.44459973759999133</v>
      </c>
      <c r="K246" s="32">
        <v>0</v>
      </c>
      <c r="L246" s="32">
        <v>0</v>
      </c>
      <c r="M246" s="32">
        <v>0</v>
      </c>
      <c r="N246" s="32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1.333799212799974</v>
      </c>
      <c r="T246" s="32">
        <v>0</v>
      </c>
      <c r="U246" s="32">
        <v>0</v>
      </c>
      <c r="V246" s="32">
        <v>0.44459973759999133</v>
      </c>
      <c r="W246" s="32">
        <v>0</v>
      </c>
      <c r="X246" s="33">
        <f>COUNTIF(C246:W246, "&gt;0")</f>
        <v>4</v>
      </c>
      <c r="Y246" s="34">
        <f>SUM(C246:W246)</f>
        <v>2.6675984255999481</v>
      </c>
      <c r="Z246" s="34">
        <f>X246/AH246</f>
        <v>1.7783989503999653</v>
      </c>
      <c r="AB246" t="s">
        <v>37</v>
      </c>
      <c r="AC246" s="4" t="s">
        <v>50</v>
      </c>
      <c r="AE246" t="s">
        <v>341</v>
      </c>
      <c r="AG246">
        <v>22492.141030000003</v>
      </c>
      <c r="AH246" s="17">
        <f t="shared" si="4"/>
        <v>2.2492141030000004</v>
      </c>
      <c r="AI246">
        <v>4028</v>
      </c>
      <c r="AJ246" s="3">
        <f t="shared" si="3"/>
        <v>4028</v>
      </c>
      <c r="AK246" t="s">
        <v>39</v>
      </c>
      <c r="AL246" t="s">
        <v>40</v>
      </c>
      <c r="AM246" t="s">
        <v>342</v>
      </c>
      <c r="AN246" t="s">
        <v>343</v>
      </c>
      <c r="AO246" t="s">
        <v>344</v>
      </c>
      <c r="AP246" t="s">
        <v>359</v>
      </c>
      <c r="AQ246" t="s">
        <v>346</v>
      </c>
      <c r="AR246" t="s">
        <v>347</v>
      </c>
    </row>
    <row r="247" spans="1:44" x14ac:dyDescent="0.2">
      <c r="A247">
        <v>263</v>
      </c>
      <c r="B247" t="s">
        <v>73</v>
      </c>
      <c r="C247" s="32">
        <v>0</v>
      </c>
      <c r="D247" s="32">
        <v>0</v>
      </c>
      <c r="E247" s="32">
        <v>0</v>
      </c>
      <c r="F247" s="32">
        <v>0</v>
      </c>
      <c r="G247" s="32">
        <v>0</v>
      </c>
      <c r="H247" s="32">
        <v>0</v>
      </c>
      <c r="I247" s="32">
        <v>0</v>
      </c>
      <c r="J247" s="32">
        <v>0.58787610337462781</v>
      </c>
      <c r="K247" s="32">
        <v>0</v>
      </c>
      <c r="L247" s="32">
        <v>0</v>
      </c>
      <c r="M247" s="32">
        <v>0.29393805168731391</v>
      </c>
      <c r="N247" s="32">
        <v>0</v>
      </c>
      <c r="O247" s="32">
        <v>0</v>
      </c>
      <c r="P247" s="32">
        <v>0</v>
      </c>
      <c r="Q247" s="32">
        <v>0</v>
      </c>
      <c r="R247" s="32">
        <v>0</v>
      </c>
      <c r="S247" s="32">
        <v>0</v>
      </c>
      <c r="T247" s="32">
        <v>0</v>
      </c>
      <c r="U247" s="32">
        <v>0</v>
      </c>
      <c r="V247" s="32">
        <v>0</v>
      </c>
      <c r="W247" s="32">
        <v>0</v>
      </c>
      <c r="X247" s="33">
        <f>COUNTIF(C247:W247, "&gt;0")</f>
        <v>2</v>
      </c>
      <c r="Y247" s="34">
        <f>SUM(C247:W247)</f>
        <v>0.88181415506194172</v>
      </c>
      <c r="Z247" s="34">
        <f>X247/AH247</f>
        <v>0.58787610337462781</v>
      </c>
      <c r="AB247" t="s">
        <v>37</v>
      </c>
      <c r="AC247" s="4" t="s">
        <v>55</v>
      </c>
      <c r="AE247" t="s">
        <v>341</v>
      </c>
      <c r="AG247">
        <v>34020.773909999996</v>
      </c>
      <c r="AH247" s="17">
        <f t="shared" si="4"/>
        <v>3.4020773909999997</v>
      </c>
      <c r="AI247">
        <v>4027</v>
      </c>
      <c r="AJ247" s="3">
        <f t="shared" si="3"/>
        <v>4027</v>
      </c>
      <c r="AK247" t="s">
        <v>39</v>
      </c>
      <c r="AL247" t="s">
        <v>40</v>
      </c>
      <c r="AM247" t="s">
        <v>342</v>
      </c>
      <c r="AN247" t="s">
        <v>343</v>
      </c>
      <c r="AO247" t="s">
        <v>344</v>
      </c>
      <c r="AP247" t="s">
        <v>360</v>
      </c>
      <c r="AQ247" t="s">
        <v>346</v>
      </c>
      <c r="AR247" t="s">
        <v>347</v>
      </c>
    </row>
    <row r="248" spans="1:44" x14ac:dyDescent="0.2">
      <c r="A248">
        <v>264</v>
      </c>
      <c r="B248" t="s">
        <v>75</v>
      </c>
      <c r="C248" s="32">
        <v>0</v>
      </c>
      <c r="D248" s="32">
        <v>0.49757859249390241</v>
      </c>
      <c r="E248" s="32">
        <v>0</v>
      </c>
      <c r="F248" s="32">
        <v>0</v>
      </c>
      <c r="G248" s="32">
        <v>0</v>
      </c>
      <c r="H248" s="32">
        <v>0</v>
      </c>
      <c r="I248" s="32">
        <v>0.49757859249390241</v>
      </c>
      <c r="J248" s="32">
        <v>0.99515718498780481</v>
      </c>
      <c r="K248" s="32">
        <v>0</v>
      </c>
      <c r="L248" s="32">
        <v>0</v>
      </c>
      <c r="M248" s="32">
        <v>0</v>
      </c>
      <c r="N248" s="32">
        <v>0</v>
      </c>
      <c r="O248" s="32">
        <v>0</v>
      </c>
      <c r="P248" s="32">
        <v>0</v>
      </c>
      <c r="Q248" s="32">
        <v>0</v>
      </c>
      <c r="R248" s="32">
        <v>0</v>
      </c>
      <c r="S248" s="32">
        <v>0.99515718498780481</v>
      </c>
      <c r="T248" s="32">
        <v>0</v>
      </c>
      <c r="U248" s="32">
        <v>0</v>
      </c>
      <c r="V248" s="32">
        <v>0</v>
      </c>
      <c r="W248" s="32">
        <v>0</v>
      </c>
      <c r="X248" s="33">
        <f>COUNTIF(C248:W248, "&gt;0")</f>
        <v>4</v>
      </c>
      <c r="Y248" s="34">
        <f>SUM(C248:W248)</f>
        <v>2.9854715549634143</v>
      </c>
      <c r="Z248" s="34">
        <f>X248/AH248</f>
        <v>1.9903143699756096</v>
      </c>
      <c r="AB248" t="s">
        <v>37</v>
      </c>
      <c r="AC248" s="4" t="s">
        <v>38</v>
      </c>
      <c r="AE248" t="s">
        <v>341</v>
      </c>
      <c r="AG248">
        <v>20097.32764</v>
      </c>
      <c r="AH248" s="17">
        <f t="shared" si="4"/>
        <v>2.0097327639999998</v>
      </c>
      <c r="AI248">
        <v>4028</v>
      </c>
      <c r="AJ248" s="3">
        <f t="shared" si="3"/>
        <v>4028</v>
      </c>
      <c r="AK248" t="s">
        <v>39</v>
      </c>
      <c r="AL248" t="s">
        <v>40</v>
      </c>
      <c r="AM248" t="s">
        <v>342</v>
      </c>
      <c r="AN248" t="s">
        <v>343</v>
      </c>
      <c r="AO248" t="s">
        <v>344</v>
      </c>
      <c r="AP248" t="s">
        <v>361</v>
      </c>
      <c r="AQ248" t="s">
        <v>346</v>
      </c>
      <c r="AR248" t="s">
        <v>347</v>
      </c>
    </row>
    <row r="249" spans="1:44" x14ac:dyDescent="0.2">
      <c r="A249">
        <v>265</v>
      </c>
      <c r="B249" t="s">
        <v>77</v>
      </c>
      <c r="C249" s="32">
        <v>0</v>
      </c>
      <c r="D249" s="32">
        <v>0.31876062939792466</v>
      </c>
      <c r="E249" s="32">
        <v>0</v>
      </c>
      <c r="F249" s="32">
        <v>0</v>
      </c>
      <c r="G249" s="32">
        <v>0</v>
      </c>
      <c r="H249" s="32">
        <v>0</v>
      </c>
      <c r="I249" s="32">
        <v>0</v>
      </c>
      <c r="J249" s="32">
        <v>0.31876062939792466</v>
      </c>
      <c r="K249" s="32">
        <v>0</v>
      </c>
      <c r="L249" s="32">
        <v>0</v>
      </c>
      <c r="M249" s="32">
        <v>0</v>
      </c>
      <c r="N249" s="32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0.31876062939792466</v>
      </c>
      <c r="T249" s="32">
        <v>0</v>
      </c>
      <c r="U249" s="32">
        <v>0</v>
      </c>
      <c r="V249" s="32">
        <v>0</v>
      </c>
      <c r="W249" s="32">
        <v>0</v>
      </c>
      <c r="X249" s="33">
        <f>COUNTIF(C249:W249, "&gt;0")</f>
        <v>3</v>
      </c>
      <c r="Y249" s="34">
        <f>SUM(C249:W249)</f>
        <v>0.95628188819377402</v>
      </c>
      <c r="Z249" s="34">
        <f>X249/AH249</f>
        <v>0.95628188819377402</v>
      </c>
      <c r="AB249" t="s">
        <v>37</v>
      </c>
      <c r="AC249" s="4" t="s">
        <v>50</v>
      </c>
      <c r="AE249" t="s">
        <v>341</v>
      </c>
      <c r="AG249">
        <v>31371.50287</v>
      </c>
      <c r="AH249" s="17">
        <f t="shared" si="4"/>
        <v>3.1371502869999999</v>
      </c>
      <c r="AI249">
        <v>4023</v>
      </c>
      <c r="AJ249" s="3">
        <f t="shared" si="3"/>
        <v>4023</v>
      </c>
      <c r="AK249" t="s">
        <v>39</v>
      </c>
      <c r="AL249" t="s">
        <v>40</v>
      </c>
      <c r="AM249" t="s">
        <v>342</v>
      </c>
      <c r="AN249" t="s">
        <v>343</v>
      </c>
      <c r="AO249" t="s">
        <v>344</v>
      </c>
      <c r="AP249" t="s">
        <v>362</v>
      </c>
      <c r="AQ249" t="s">
        <v>346</v>
      </c>
      <c r="AR249" t="s">
        <v>347</v>
      </c>
    </row>
    <row r="250" spans="1:44" x14ac:dyDescent="0.2">
      <c r="A250">
        <v>266</v>
      </c>
      <c r="B250" t="s">
        <v>79</v>
      </c>
      <c r="C250" s="32">
        <v>0</v>
      </c>
      <c r="D250" s="32">
        <v>0</v>
      </c>
      <c r="E250" s="32">
        <v>0</v>
      </c>
      <c r="F250" s="32">
        <v>0</v>
      </c>
      <c r="G250" s="32">
        <v>0</v>
      </c>
      <c r="H250" s="32">
        <v>0</v>
      </c>
      <c r="I250" s="32">
        <v>0</v>
      </c>
      <c r="J250" s="32">
        <v>0.73391268890270445</v>
      </c>
      <c r="K250" s="32">
        <v>0</v>
      </c>
      <c r="L250" s="32">
        <v>0</v>
      </c>
      <c r="M250" s="32">
        <v>0</v>
      </c>
      <c r="N250" s="32">
        <v>0</v>
      </c>
      <c r="O250" s="32">
        <v>0</v>
      </c>
      <c r="P250" s="32">
        <v>0</v>
      </c>
      <c r="Q250" s="32">
        <v>0</v>
      </c>
      <c r="R250" s="32">
        <v>0</v>
      </c>
      <c r="S250" s="32">
        <v>0</v>
      </c>
      <c r="T250" s="32">
        <v>0</v>
      </c>
      <c r="U250" s="32">
        <v>0</v>
      </c>
      <c r="V250" s="32">
        <v>0</v>
      </c>
      <c r="W250" s="32">
        <v>0</v>
      </c>
      <c r="X250" s="33">
        <f>COUNTIF(C250:W250, "&gt;0")</f>
        <v>1</v>
      </c>
      <c r="Y250" s="34">
        <f>SUM(C250:W250)</f>
        <v>0.73391268890270445</v>
      </c>
      <c r="Z250" s="34">
        <f>X250/AH250</f>
        <v>0.36695634445135222</v>
      </c>
      <c r="AB250" t="s">
        <v>37</v>
      </c>
      <c r="AC250" s="4" t="s">
        <v>55</v>
      </c>
      <c r="AE250" t="s">
        <v>341</v>
      </c>
      <c r="AG250">
        <v>27251.198</v>
      </c>
      <c r="AH250" s="17">
        <f t="shared" si="4"/>
        <v>2.7251197999999999</v>
      </c>
      <c r="AI250">
        <v>4027</v>
      </c>
      <c r="AJ250" s="3">
        <f t="shared" si="3"/>
        <v>4027</v>
      </c>
      <c r="AK250" t="s">
        <v>39</v>
      </c>
      <c r="AL250" t="s">
        <v>40</v>
      </c>
      <c r="AM250" t="s">
        <v>342</v>
      </c>
      <c r="AN250" t="s">
        <v>343</v>
      </c>
      <c r="AO250" t="s">
        <v>344</v>
      </c>
      <c r="AP250" t="s">
        <v>363</v>
      </c>
      <c r="AQ250" t="s">
        <v>346</v>
      </c>
      <c r="AR250" t="s">
        <v>347</v>
      </c>
    </row>
    <row r="251" spans="1:44" x14ac:dyDescent="0.2">
      <c r="A251">
        <v>267</v>
      </c>
      <c r="B251" t="s">
        <v>81</v>
      </c>
      <c r="C251" s="32">
        <v>0</v>
      </c>
      <c r="D251" s="32">
        <v>0</v>
      </c>
      <c r="E251" s="32">
        <v>0</v>
      </c>
      <c r="F251" s="32">
        <v>0</v>
      </c>
      <c r="G251" s="32">
        <v>0</v>
      </c>
      <c r="H251" s="32">
        <v>0</v>
      </c>
      <c r="I251" s="32">
        <v>0</v>
      </c>
      <c r="J251" s="32">
        <v>2.1490617342962439</v>
      </c>
      <c r="K251" s="32">
        <v>0</v>
      </c>
      <c r="L251" s="32">
        <v>0</v>
      </c>
      <c r="M251" s="32">
        <v>0</v>
      </c>
      <c r="N251" s="32">
        <v>0</v>
      </c>
      <c r="O251" s="32">
        <v>0</v>
      </c>
      <c r="P251" s="32">
        <v>0</v>
      </c>
      <c r="Q251" s="32">
        <v>0</v>
      </c>
      <c r="R251" s="32">
        <v>0</v>
      </c>
      <c r="S251" s="32">
        <v>0</v>
      </c>
      <c r="T251" s="32">
        <v>0</v>
      </c>
      <c r="U251" s="32">
        <v>0</v>
      </c>
      <c r="V251" s="32">
        <v>1.4327078228641625</v>
      </c>
      <c r="W251" s="32">
        <v>0</v>
      </c>
      <c r="X251" s="33">
        <f>COUNTIF(C251:W251, "&gt;0")</f>
        <v>2</v>
      </c>
      <c r="Y251" s="34">
        <f>SUM(C251:W251)</f>
        <v>3.5817695571604062</v>
      </c>
      <c r="Z251" s="34">
        <f>X251/AH251</f>
        <v>1.4327078228641625</v>
      </c>
      <c r="AB251" t="s">
        <v>37</v>
      </c>
      <c r="AC251" s="4" t="s">
        <v>50</v>
      </c>
      <c r="AE251" t="s">
        <v>341</v>
      </c>
      <c r="AG251">
        <v>13959.58037</v>
      </c>
      <c r="AH251" s="17">
        <f t="shared" si="4"/>
        <v>1.395958037</v>
      </c>
      <c r="AI251">
        <v>4025</v>
      </c>
      <c r="AJ251" s="3">
        <f t="shared" si="3"/>
        <v>4025</v>
      </c>
      <c r="AK251" t="s">
        <v>39</v>
      </c>
      <c r="AL251" t="s">
        <v>40</v>
      </c>
      <c r="AM251" t="s">
        <v>342</v>
      </c>
      <c r="AN251" t="s">
        <v>343</v>
      </c>
      <c r="AO251" t="s">
        <v>344</v>
      </c>
      <c r="AP251" t="s">
        <v>364</v>
      </c>
      <c r="AQ251" t="s">
        <v>346</v>
      </c>
      <c r="AR251" t="s">
        <v>347</v>
      </c>
    </row>
    <row r="252" spans="1:44" x14ac:dyDescent="0.2">
      <c r="A252">
        <v>268</v>
      </c>
      <c r="B252" t="s">
        <v>83</v>
      </c>
      <c r="C252" s="32">
        <v>0</v>
      </c>
      <c r="D252" s="32">
        <v>0.86216203813898806</v>
      </c>
      <c r="E252" s="32">
        <v>0</v>
      </c>
      <c r="F252" s="32">
        <v>0</v>
      </c>
      <c r="G252" s="32">
        <v>0</v>
      </c>
      <c r="H252" s="32">
        <v>0</v>
      </c>
      <c r="I252" s="32">
        <v>0</v>
      </c>
      <c r="J252" s="32">
        <v>4.3108101906949399</v>
      </c>
      <c r="K252" s="32">
        <v>0</v>
      </c>
      <c r="L252" s="32">
        <v>0</v>
      </c>
      <c r="M252" s="32">
        <v>0</v>
      </c>
      <c r="N252" s="32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0.86216203813898806</v>
      </c>
      <c r="T252" s="32">
        <v>0</v>
      </c>
      <c r="U252" s="32">
        <v>0</v>
      </c>
      <c r="V252" s="32">
        <v>0</v>
      </c>
      <c r="W252" s="32">
        <v>0</v>
      </c>
      <c r="X252" s="33">
        <f>COUNTIF(C252:W252, "&gt;0")</f>
        <v>3</v>
      </c>
      <c r="Y252" s="34">
        <f>SUM(C252:W252)</f>
        <v>6.035134266972916</v>
      </c>
      <c r="Z252" s="34">
        <f>X252/AH252</f>
        <v>2.5864861144169642</v>
      </c>
      <c r="AB252" t="s">
        <v>37</v>
      </c>
      <c r="AC252" s="4" t="s">
        <v>38</v>
      </c>
      <c r="AE252" t="s">
        <v>341</v>
      </c>
      <c r="AG252">
        <v>11598.747749999999</v>
      </c>
      <c r="AH252" s="17">
        <f t="shared" si="4"/>
        <v>1.1598747749999998</v>
      </c>
      <c r="AI252">
        <v>4025</v>
      </c>
      <c r="AJ252" s="3">
        <f t="shared" si="3"/>
        <v>4025</v>
      </c>
      <c r="AK252" t="s">
        <v>39</v>
      </c>
      <c r="AL252" t="s">
        <v>40</v>
      </c>
      <c r="AM252" t="s">
        <v>342</v>
      </c>
      <c r="AN252" t="s">
        <v>343</v>
      </c>
      <c r="AO252" t="s">
        <v>344</v>
      </c>
      <c r="AP252" t="s">
        <v>365</v>
      </c>
      <c r="AQ252" t="s">
        <v>346</v>
      </c>
      <c r="AR252" t="s">
        <v>347</v>
      </c>
    </row>
    <row r="253" spans="1:44" x14ac:dyDescent="0.2">
      <c r="A253">
        <v>269</v>
      </c>
      <c r="B253" t="s">
        <v>85</v>
      </c>
      <c r="C253" s="32">
        <v>0</v>
      </c>
      <c r="D253" s="32">
        <v>1.5115767163766556</v>
      </c>
      <c r="E253" s="32">
        <v>0</v>
      </c>
      <c r="F253" s="32">
        <v>0</v>
      </c>
      <c r="G253" s="32">
        <v>0</v>
      </c>
      <c r="H253" s="32">
        <v>0</v>
      </c>
      <c r="I253" s="32">
        <v>0</v>
      </c>
      <c r="J253" s="32">
        <v>0.75578835818832779</v>
      </c>
      <c r="K253" s="32">
        <v>0</v>
      </c>
      <c r="L253" s="32">
        <v>0</v>
      </c>
      <c r="M253" s="32">
        <v>0</v>
      </c>
      <c r="N253" s="32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0</v>
      </c>
      <c r="X253" s="33">
        <f>COUNTIF(C253:W253, "&gt;0")</f>
        <v>2</v>
      </c>
      <c r="Y253" s="34">
        <f>SUM(C253:W253)</f>
        <v>2.2673650745649834</v>
      </c>
      <c r="Z253" s="34">
        <f>X253/AH253</f>
        <v>1.5115767163766556</v>
      </c>
      <c r="AB253" t="s">
        <v>37</v>
      </c>
      <c r="AC253" s="4" t="s">
        <v>50</v>
      </c>
      <c r="AE253" t="s">
        <v>341</v>
      </c>
      <c r="AG253">
        <v>13231.2173</v>
      </c>
      <c r="AH253" s="17">
        <f t="shared" si="4"/>
        <v>1.32312173</v>
      </c>
      <c r="AI253">
        <v>4025</v>
      </c>
      <c r="AJ253" s="3">
        <f t="shared" si="3"/>
        <v>4025</v>
      </c>
      <c r="AK253" t="s">
        <v>39</v>
      </c>
      <c r="AL253" t="s">
        <v>40</v>
      </c>
      <c r="AM253" t="s">
        <v>342</v>
      </c>
      <c r="AN253" t="s">
        <v>343</v>
      </c>
      <c r="AO253" t="s">
        <v>344</v>
      </c>
      <c r="AP253" t="s">
        <v>366</v>
      </c>
      <c r="AQ253" t="s">
        <v>346</v>
      </c>
      <c r="AR253" t="s">
        <v>347</v>
      </c>
    </row>
    <row r="254" spans="1:44" x14ac:dyDescent="0.2">
      <c r="A254">
        <v>270</v>
      </c>
      <c r="B254" t="s">
        <v>87</v>
      </c>
      <c r="C254" s="32">
        <v>0</v>
      </c>
      <c r="D254" s="32">
        <v>2.2016199180307403</v>
      </c>
      <c r="E254" s="32">
        <v>0</v>
      </c>
      <c r="F254" s="32">
        <v>0</v>
      </c>
      <c r="G254" s="32">
        <v>0</v>
      </c>
      <c r="H254" s="32">
        <v>0</v>
      </c>
      <c r="I254" s="32">
        <v>0</v>
      </c>
      <c r="J254" s="32">
        <v>1.1008099590153702</v>
      </c>
      <c r="K254" s="32">
        <v>0</v>
      </c>
      <c r="L254" s="32">
        <v>0</v>
      </c>
      <c r="M254" s="32">
        <v>0</v>
      </c>
      <c r="N254" s="32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2.2016199180307403</v>
      </c>
      <c r="T254" s="32">
        <v>0</v>
      </c>
      <c r="U254" s="32">
        <v>0</v>
      </c>
      <c r="V254" s="32">
        <v>0</v>
      </c>
      <c r="W254" s="32">
        <v>0</v>
      </c>
      <c r="X254" s="33">
        <f>COUNTIF(C254:W254, "&gt;0")</f>
        <v>3</v>
      </c>
      <c r="Y254" s="34">
        <f>SUM(C254:W254)</f>
        <v>5.5040497950768508</v>
      </c>
      <c r="Z254" s="34">
        <f>X254/AH254</f>
        <v>3.3024298770461105</v>
      </c>
      <c r="AB254" t="s">
        <v>37</v>
      </c>
      <c r="AC254" s="4" t="s">
        <v>50</v>
      </c>
      <c r="AE254" t="s">
        <v>341</v>
      </c>
      <c r="AG254">
        <v>9084.2201399999994</v>
      </c>
      <c r="AH254" s="17">
        <f t="shared" si="4"/>
        <v>0.908422014</v>
      </c>
      <c r="AI254">
        <v>4026</v>
      </c>
      <c r="AJ254" s="3">
        <f t="shared" si="3"/>
        <v>4026</v>
      </c>
      <c r="AK254" t="s">
        <v>39</v>
      </c>
      <c r="AL254" t="s">
        <v>40</v>
      </c>
      <c r="AM254" t="s">
        <v>342</v>
      </c>
      <c r="AN254" t="s">
        <v>343</v>
      </c>
      <c r="AO254" t="s">
        <v>344</v>
      </c>
      <c r="AP254" t="s">
        <v>367</v>
      </c>
      <c r="AQ254" t="s">
        <v>346</v>
      </c>
      <c r="AR254" t="s">
        <v>347</v>
      </c>
    </row>
    <row r="255" spans="1:44" x14ac:dyDescent="0.2">
      <c r="A255">
        <v>271</v>
      </c>
      <c r="B255" t="s">
        <v>89</v>
      </c>
      <c r="C255" s="32">
        <v>0</v>
      </c>
      <c r="D255" s="32">
        <v>0.64933535708134382</v>
      </c>
      <c r="E255" s="32">
        <v>0</v>
      </c>
      <c r="F255" s="32">
        <v>0</v>
      </c>
      <c r="G255" s="32">
        <v>0</v>
      </c>
      <c r="H255" s="32">
        <v>0</v>
      </c>
      <c r="I255" s="32">
        <v>0</v>
      </c>
      <c r="J255" s="32">
        <v>0.64933535708134382</v>
      </c>
      <c r="K255" s="32">
        <v>0</v>
      </c>
      <c r="L255" s="32">
        <v>0</v>
      </c>
      <c r="M255" s="32">
        <v>0</v>
      </c>
      <c r="N255" s="32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1.2986707141626876</v>
      </c>
      <c r="T255" s="32">
        <v>0</v>
      </c>
      <c r="U255" s="32">
        <v>0</v>
      </c>
      <c r="V255" s="32">
        <v>0</v>
      </c>
      <c r="W255" s="32">
        <v>0</v>
      </c>
      <c r="X255" s="33">
        <f>COUNTIF(C255:W255, "&gt;0")</f>
        <v>3</v>
      </c>
      <c r="Y255" s="34">
        <f>SUM(C255:W255)</f>
        <v>2.5973414283253753</v>
      </c>
      <c r="Z255" s="34">
        <f>X255/AH255</f>
        <v>1.9480060712440312</v>
      </c>
      <c r="AB255" t="s">
        <v>37</v>
      </c>
      <c r="AC255" s="4" t="s">
        <v>50</v>
      </c>
      <c r="AE255" t="s">
        <v>341</v>
      </c>
      <c r="AG255">
        <v>15400.362679999998</v>
      </c>
      <c r="AH255" s="17">
        <f t="shared" si="4"/>
        <v>1.5400362679999999</v>
      </c>
      <c r="AI255">
        <v>4020</v>
      </c>
      <c r="AJ255" s="3">
        <f t="shared" si="3"/>
        <v>4020</v>
      </c>
      <c r="AK255" t="s">
        <v>39</v>
      </c>
      <c r="AL255" t="s">
        <v>40</v>
      </c>
      <c r="AM255" t="s">
        <v>342</v>
      </c>
      <c r="AN255" t="s">
        <v>343</v>
      </c>
      <c r="AO255" t="s">
        <v>344</v>
      </c>
      <c r="AP255" t="s">
        <v>368</v>
      </c>
      <c r="AQ255" t="s">
        <v>346</v>
      </c>
      <c r="AR255" t="s">
        <v>347</v>
      </c>
    </row>
    <row r="256" spans="1:44" x14ac:dyDescent="0.2">
      <c r="A256">
        <v>272</v>
      </c>
      <c r="B256" t="s">
        <v>91</v>
      </c>
      <c r="C256" s="32">
        <v>0</v>
      </c>
      <c r="D256" s="32">
        <v>0</v>
      </c>
      <c r="E256" s="32">
        <v>0</v>
      </c>
      <c r="F256" s="32">
        <v>0</v>
      </c>
      <c r="G256" s="32">
        <v>0</v>
      </c>
      <c r="H256" s="32">
        <v>0</v>
      </c>
      <c r="I256" s="32">
        <v>0</v>
      </c>
      <c r="J256" s="32">
        <v>0.64886224441918816</v>
      </c>
      <c r="K256" s="32">
        <v>0</v>
      </c>
      <c r="L256" s="32">
        <v>0</v>
      </c>
      <c r="M256" s="32">
        <v>0</v>
      </c>
      <c r="N256" s="32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0.64886224441918816</v>
      </c>
      <c r="T256" s="32">
        <v>0</v>
      </c>
      <c r="U256" s="32">
        <v>0</v>
      </c>
      <c r="V256" s="32">
        <v>0.64886224441918816</v>
      </c>
      <c r="W256" s="32">
        <v>0</v>
      </c>
      <c r="X256" s="33">
        <f>COUNTIF(C256:W256, "&gt;0")</f>
        <v>3</v>
      </c>
      <c r="Y256" s="34">
        <f>SUM(C256:W256)</f>
        <v>1.9465867332575644</v>
      </c>
      <c r="Z256" s="34">
        <f>X256/AH256</f>
        <v>1.9465867332575646</v>
      </c>
      <c r="AB256" t="s">
        <v>37</v>
      </c>
      <c r="AC256" s="4" t="s">
        <v>55</v>
      </c>
      <c r="AE256" t="s">
        <v>341</v>
      </c>
      <c r="AG256">
        <v>15411.59173</v>
      </c>
      <c r="AH256" s="17">
        <f t="shared" si="4"/>
        <v>1.541159173</v>
      </c>
      <c r="AI256">
        <v>4021</v>
      </c>
      <c r="AJ256" s="3">
        <f t="shared" si="3"/>
        <v>4021</v>
      </c>
      <c r="AK256" t="s">
        <v>39</v>
      </c>
      <c r="AL256" t="s">
        <v>40</v>
      </c>
      <c r="AM256" t="s">
        <v>342</v>
      </c>
      <c r="AN256" t="s">
        <v>343</v>
      </c>
      <c r="AO256" t="s">
        <v>344</v>
      </c>
      <c r="AP256" t="s">
        <v>369</v>
      </c>
      <c r="AQ256" t="s">
        <v>346</v>
      </c>
      <c r="AR256" t="s">
        <v>347</v>
      </c>
    </row>
    <row r="257" spans="1:44" x14ac:dyDescent="0.2">
      <c r="A257">
        <v>273</v>
      </c>
      <c r="B257" t="s">
        <v>93</v>
      </c>
      <c r="C257" s="32">
        <v>0</v>
      </c>
      <c r="D257" s="32">
        <v>0.93296070882622817</v>
      </c>
      <c r="E257" s="32">
        <v>0</v>
      </c>
      <c r="F257" s="32">
        <v>0</v>
      </c>
      <c r="G257" s="32">
        <v>0.93296070882622817</v>
      </c>
      <c r="H257" s="32">
        <v>0.93296070882622817</v>
      </c>
      <c r="I257" s="32">
        <v>0.93296070882622817</v>
      </c>
      <c r="J257" s="32">
        <v>0.93296070882622817</v>
      </c>
      <c r="K257" s="32">
        <v>0</v>
      </c>
      <c r="L257" s="32">
        <v>0</v>
      </c>
      <c r="M257" s="32">
        <v>0</v>
      </c>
      <c r="N257" s="32">
        <v>0</v>
      </c>
      <c r="O257" s="32">
        <v>0</v>
      </c>
      <c r="P257" s="32">
        <v>0</v>
      </c>
      <c r="Q257" s="32">
        <v>0</v>
      </c>
      <c r="R257" s="32">
        <v>0</v>
      </c>
      <c r="S257" s="32">
        <v>0.93296070882622817</v>
      </c>
      <c r="T257" s="32">
        <v>0</v>
      </c>
      <c r="U257" s="32">
        <v>0</v>
      </c>
      <c r="V257" s="32">
        <v>0</v>
      </c>
      <c r="W257" s="32">
        <v>0.93296070882622817</v>
      </c>
      <c r="X257" s="33">
        <f>COUNTIF(C257:W257, "&gt;0")</f>
        <v>7</v>
      </c>
      <c r="Y257" s="34">
        <f>SUM(C257:W257)</f>
        <v>6.5307249617835978</v>
      </c>
      <c r="Z257" s="34">
        <f>X257/AH257</f>
        <v>6.530724961783597</v>
      </c>
      <c r="AB257" t="s">
        <v>37</v>
      </c>
      <c r="AC257" s="4" t="s">
        <v>38</v>
      </c>
      <c r="AE257" t="s">
        <v>341</v>
      </c>
      <c r="AG257">
        <v>10718.565000000001</v>
      </c>
      <c r="AH257" s="17">
        <f t="shared" si="4"/>
        <v>1.0718565</v>
      </c>
      <c r="AI257">
        <v>4021</v>
      </c>
      <c r="AJ257" s="3">
        <f t="shared" si="3"/>
        <v>4021</v>
      </c>
      <c r="AK257" t="s">
        <v>39</v>
      </c>
      <c r="AL257" t="s">
        <v>40</v>
      </c>
      <c r="AM257" t="s">
        <v>342</v>
      </c>
      <c r="AN257" t="s">
        <v>343</v>
      </c>
      <c r="AO257" t="s">
        <v>344</v>
      </c>
      <c r="AP257" t="s">
        <v>370</v>
      </c>
      <c r="AQ257" t="s">
        <v>346</v>
      </c>
      <c r="AR257" t="s">
        <v>347</v>
      </c>
    </row>
    <row r="258" spans="1:44" x14ac:dyDescent="0.2">
      <c r="A258">
        <v>274</v>
      </c>
      <c r="B258" t="s">
        <v>95</v>
      </c>
      <c r="C258" s="32">
        <v>0</v>
      </c>
      <c r="D258" s="32">
        <v>0.77519528994938747</v>
      </c>
      <c r="E258" s="32">
        <v>0</v>
      </c>
      <c r="F258" s="32">
        <v>0.77519528994938747</v>
      </c>
      <c r="G258" s="32">
        <v>0</v>
      </c>
      <c r="H258" s="32">
        <v>0</v>
      </c>
      <c r="I258" s="32">
        <v>0</v>
      </c>
      <c r="J258" s="32">
        <v>1.5503905798987749</v>
      </c>
      <c r="K258" s="32">
        <v>0</v>
      </c>
      <c r="L258" s="32">
        <v>0</v>
      </c>
      <c r="M258" s="32">
        <v>0</v>
      </c>
      <c r="N258" s="32">
        <v>0</v>
      </c>
      <c r="O258" s="32">
        <v>0</v>
      </c>
      <c r="P258" s="32">
        <v>0</v>
      </c>
      <c r="Q258" s="32">
        <v>0</v>
      </c>
      <c r="R258" s="32">
        <v>0</v>
      </c>
      <c r="S258" s="32">
        <v>0.77519528994938747</v>
      </c>
      <c r="T258" s="32">
        <v>0</v>
      </c>
      <c r="U258" s="32">
        <v>0</v>
      </c>
      <c r="V258" s="32">
        <v>0</v>
      </c>
      <c r="W258" s="32">
        <v>0</v>
      </c>
      <c r="X258" s="33">
        <f>COUNTIF(C258:W258, "&gt;0")</f>
        <v>4</v>
      </c>
      <c r="Y258" s="34">
        <f>SUM(C258:W258)</f>
        <v>3.8759764497469371</v>
      </c>
      <c r="Z258" s="34">
        <f>X258/AH258</f>
        <v>3.1007811597975499</v>
      </c>
      <c r="AB258" t="s">
        <v>37</v>
      </c>
      <c r="AC258" s="4" t="s">
        <v>38</v>
      </c>
      <c r="AE258" t="s">
        <v>341</v>
      </c>
      <c r="AG258">
        <v>12899.975179999999</v>
      </c>
      <c r="AH258" s="17">
        <f t="shared" si="4"/>
        <v>1.2899975179999998</v>
      </c>
      <c r="AI258">
        <v>4021</v>
      </c>
      <c r="AJ258" s="3">
        <f t="shared" ref="AJ258:AJ271" si="5">ABS(AI258)</f>
        <v>4021</v>
      </c>
      <c r="AK258" t="s">
        <v>39</v>
      </c>
      <c r="AL258" t="s">
        <v>40</v>
      </c>
      <c r="AM258" t="s">
        <v>342</v>
      </c>
      <c r="AN258" t="s">
        <v>343</v>
      </c>
      <c r="AO258" t="s">
        <v>344</v>
      </c>
      <c r="AP258" t="s">
        <v>371</v>
      </c>
      <c r="AQ258" t="s">
        <v>346</v>
      </c>
      <c r="AR258" t="s">
        <v>347</v>
      </c>
    </row>
    <row r="259" spans="1:44" x14ac:dyDescent="0.2">
      <c r="A259">
        <v>275</v>
      </c>
      <c r="B259" t="s">
        <v>97</v>
      </c>
      <c r="C259" s="32">
        <v>0</v>
      </c>
      <c r="D259" s="32">
        <v>0</v>
      </c>
      <c r="E259" s="32">
        <v>0</v>
      </c>
      <c r="F259" s="32">
        <v>0</v>
      </c>
      <c r="G259" s="32">
        <v>0</v>
      </c>
      <c r="H259" s="32">
        <v>0</v>
      </c>
      <c r="I259" s="32">
        <v>0</v>
      </c>
      <c r="J259" s="32">
        <v>0.94313122567022933</v>
      </c>
      <c r="K259" s="32">
        <v>0</v>
      </c>
      <c r="L259" s="32">
        <v>0</v>
      </c>
      <c r="M259" s="32">
        <v>0</v>
      </c>
      <c r="N259" s="32">
        <v>0</v>
      </c>
      <c r="O259" s="32">
        <v>0</v>
      </c>
      <c r="P259" s="32">
        <v>0</v>
      </c>
      <c r="Q259" s="32">
        <v>0</v>
      </c>
      <c r="R259" s="32">
        <v>0</v>
      </c>
      <c r="S259" s="32">
        <v>0.47156561283511467</v>
      </c>
      <c r="T259" s="32">
        <v>0</v>
      </c>
      <c r="U259" s="32">
        <v>0</v>
      </c>
      <c r="V259" s="32">
        <v>0.47156561283511467</v>
      </c>
      <c r="W259" s="32">
        <v>0</v>
      </c>
      <c r="X259" s="33">
        <f>COUNTIF(C259:W259, "&gt;0")</f>
        <v>3</v>
      </c>
      <c r="Y259" s="34">
        <f>SUM(C259:W259)</f>
        <v>1.8862624513404587</v>
      </c>
      <c r="Z259" s="34">
        <f>X259/AH259</f>
        <v>1.414696838505344</v>
      </c>
      <c r="AB259" t="s">
        <v>37</v>
      </c>
      <c r="AC259" s="4" t="s">
        <v>55</v>
      </c>
      <c r="AE259" t="s">
        <v>341</v>
      </c>
      <c r="AG259">
        <v>21205.956770000001</v>
      </c>
      <c r="AH259" s="17">
        <f t="shared" si="4"/>
        <v>2.1205956770000003</v>
      </c>
      <c r="AI259">
        <v>4020</v>
      </c>
      <c r="AJ259" s="3">
        <f t="shared" si="5"/>
        <v>4020</v>
      </c>
      <c r="AK259" t="s">
        <v>39</v>
      </c>
      <c r="AL259" t="s">
        <v>40</v>
      </c>
      <c r="AM259" t="s">
        <v>342</v>
      </c>
      <c r="AN259" t="s">
        <v>343</v>
      </c>
      <c r="AO259" t="s">
        <v>344</v>
      </c>
      <c r="AP259" t="s">
        <v>372</v>
      </c>
      <c r="AQ259" t="s">
        <v>346</v>
      </c>
      <c r="AR259" t="s">
        <v>347</v>
      </c>
    </row>
    <row r="260" spans="1:44" x14ac:dyDescent="0.2">
      <c r="A260">
        <v>276</v>
      </c>
      <c r="B260" t="s">
        <v>99</v>
      </c>
      <c r="C260" s="32">
        <v>0</v>
      </c>
      <c r="D260" s="32">
        <v>0</v>
      </c>
      <c r="E260" s="32">
        <v>0</v>
      </c>
      <c r="F260" s="32">
        <v>0</v>
      </c>
      <c r="G260" s="32">
        <v>0.57583817034709173</v>
      </c>
      <c r="H260" s="32">
        <v>0</v>
      </c>
      <c r="I260" s="32">
        <v>0</v>
      </c>
      <c r="J260" s="32">
        <v>1.7275145110412753</v>
      </c>
      <c r="K260" s="32">
        <v>0</v>
      </c>
      <c r="L260" s="32">
        <v>0</v>
      </c>
      <c r="M260" s="32">
        <v>0</v>
      </c>
      <c r="N260" s="32">
        <v>0</v>
      </c>
      <c r="O260" s="32">
        <v>0</v>
      </c>
      <c r="P260" s="32">
        <v>0</v>
      </c>
      <c r="Q260" s="32">
        <v>0</v>
      </c>
      <c r="R260" s="32">
        <v>0</v>
      </c>
      <c r="S260" s="32">
        <v>0.57583817034709173</v>
      </c>
      <c r="T260" s="32">
        <v>0</v>
      </c>
      <c r="U260" s="32">
        <v>0</v>
      </c>
      <c r="V260" s="32">
        <v>0.57583817034709173</v>
      </c>
      <c r="W260" s="32">
        <v>0</v>
      </c>
      <c r="X260" s="33">
        <f>COUNTIF(C260:W260, "&gt;0")</f>
        <v>4</v>
      </c>
      <c r="Y260" s="34">
        <f>SUM(C260:W260)</f>
        <v>3.4550290220825501</v>
      </c>
      <c r="Z260" s="34">
        <f>X260/AH260</f>
        <v>2.3033526813883669</v>
      </c>
      <c r="AB260" t="s">
        <v>37</v>
      </c>
      <c r="AC260" s="4" t="s">
        <v>55</v>
      </c>
      <c r="AE260" t="s">
        <v>341</v>
      </c>
      <c r="AG260">
        <v>17365.990160000001</v>
      </c>
      <c r="AH260" s="17">
        <f t="shared" si="4"/>
        <v>1.7365990160000002</v>
      </c>
      <c r="AI260">
        <v>4021</v>
      </c>
      <c r="AJ260" s="3">
        <f t="shared" si="5"/>
        <v>4021</v>
      </c>
      <c r="AK260" t="s">
        <v>39</v>
      </c>
      <c r="AL260" t="s">
        <v>40</v>
      </c>
      <c r="AM260" t="s">
        <v>342</v>
      </c>
      <c r="AN260" t="s">
        <v>343</v>
      </c>
      <c r="AO260" t="s">
        <v>344</v>
      </c>
      <c r="AP260" t="s">
        <v>373</v>
      </c>
      <c r="AQ260" t="s">
        <v>346</v>
      </c>
      <c r="AR260" t="s">
        <v>347</v>
      </c>
    </row>
    <row r="261" spans="1:44" x14ac:dyDescent="0.2">
      <c r="A261">
        <v>277</v>
      </c>
      <c r="B261" t="s">
        <v>101</v>
      </c>
      <c r="C261" s="32">
        <v>0</v>
      </c>
      <c r="D261" s="32">
        <v>0</v>
      </c>
      <c r="E261" s="32">
        <v>0</v>
      </c>
      <c r="F261" s="32">
        <v>0</v>
      </c>
      <c r="G261" s="32">
        <v>0.62433779962472824</v>
      </c>
      <c r="H261" s="32">
        <v>0</v>
      </c>
      <c r="I261" s="32">
        <v>0</v>
      </c>
      <c r="J261" s="32">
        <v>1.2486755992494565</v>
      </c>
      <c r="K261" s="32">
        <v>0</v>
      </c>
      <c r="L261" s="32">
        <v>0</v>
      </c>
      <c r="M261" s="32">
        <v>0</v>
      </c>
      <c r="N261" s="32">
        <v>0</v>
      </c>
      <c r="O261" s="32">
        <v>0</v>
      </c>
      <c r="P261" s="32">
        <v>0</v>
      </c>
      <c r="Q261" s="32">
        <v>0</v>
      </c>
      <c r="R261" s="32">
        <v>0</v>
      </c>
      <c r="S261" s="32">
        <v>0</v>
      </c>
      <c r="T261" s="32">
        <v>0</v>
      </c>
      <c r="U261" s="32">
        <v>0</v>
      </c>
      <c r="V261" s="35">
        <v>0</v>
      </c>
      <c r="W261" s="32">
        <v>0</v>
      </c>
      <c r="X261" s="33">
        <f>COUNTIF(C261:W261, "&gt;0")</f>
        <v>2</v>
      </c>
      <c r="Y261" s="34">
        <f>SUM(C261:W261)</f>
        <v>1.8730133988741846</v>
      </c>
      <c r="Z261" s="34">
        <f>X261/AH261</f>
        <v>1.2486755992494565</v>
      </c>
      <c r="AB261" t="s">
        <v>37</v>
      </c>
      <c r="AC261" s="4" t="s">
        <v>55</v>
      </c>
      <c r="AE261" t="s">
        <v>341</v>
      </c>
      <c r="AG261">
        <v>16016.970309999999</v>
      </c>
      <c r="AH261" s="17">
        <f t="shared" si="4"/>
        <v>1.6016970309999998</v>
      </c>
      <c r="AI261">
        <v>4020</v>
      </c>
      <c r="AJ261" s="3">
        <f t="shared" si="5"/>
        <v>4020</v>
      </c>
      <c r="AK261" t="s">
        <v>39</v>
      </c>
      <c r="AL261" t="s">
        <v>40</v>
      </c>
      <c r="AM261" t="s">
        <v>342</v>
      </c>
      <c r="AN261" t="s">
        <v>343</v>
      </c>
      <c r="AO261" t="s">
        <v>344</v>
      </c>
      <c r="AP261" t="s">
        <v>374</v>
      </c>
      <c r="AQ261" t="s">
        <v>346</v>
      </c>
      <c r="AR261" t="s">
        <v>347</v>
      </c>
    </row>
    <row r="262" spans="1:44" x14ac:dyDescent="0.2">
      <c r="A262">
        <v>278</v>
      </c>
      <c r="B262" t="s">
        <v>103</v>
      </c>
      <c r="C262" s="32">
        <v>0</v>
      </c>
      <c r="D262" s="32">
        <v>0.77660624232354325</v>
      </c>
      <c r="E262" s="32">
        <v>0</v>
      </c>
      <c r="F262" s="32">
        <v>0</v>
      </c>
      <c r="G262" s="32">
        <v>0</v>
      </c>
      <c r="H262" s="32">
        <v>0</v>
      </c>
      <c r="I262" s="32">
        <v>0</v>
      </c>
      <c r="J262" s="32">
        <v>3.106424969294173</v>
      </c>
      <c r="K262" s="32">
        <v>0</v>
      </c>
      <c r="L262" s="32">
        <v>0</v>
      </c>
      <c r="M262" s="32">
        <v>0</v>
      </c>
      <c r="N262" s="32">
        <v>0</v>
      </c>
      <c r="O262" s="32">
        <v>0</v>
      </c>
      <c r="P262" s="32">
        <v>0</v>
      </c>
      <c r="Q262" s="32">
        <v>0</v>
      </c>
      <c r="R262" s="32">
        <v>0</v>
      </c>
      <c r="S262" s="32">
        <v>0.77660624232354325</v>
      </c>
      <c r="T262" s="32">
        <v>0</v>
      </c>
      <c r="U262" s="32">
        <v>0</v>
      </c>
      <c r="V262" s="32">
        <v>0</v>
      </c>
      <c r="W262" s="32">
        <v>0.77660624232354325</v>
      </c>
      <c r="X262" s="33">
        <f>COUNTIF(C262:W262, "&gt;0")</f>
        <v>4</v>
      </c>
      <c r="Y262" s="34">
        <f>SUM(C262:W262)</f>
        <v>5.4362436962648033</v>
      </c>
      <c r="Z262" s="34">
        <f>X262/AH262</f>
        <v>3.106424969294173</v>
      </c>
      <c r="AB262" t="s">
        <v>37</v>
      </c>
      <c r="AC262" s="4" t="s">
        <v>38</v>
      </c>
      <c r="AE262" t="s">
        <v>341</v>
      </c>
      <c r="AG262">
        <v>12876.538270000001</v>
      </c>
      <c r="AH262" s="17">
        <f t="shared" si="4"/>
        <v>1.2876538270000002</v>
      </c>
      <c r="AI262">
        <v>4019</v>
      </c>
      <c r="AJ262" s="3">
        <f t="shared" si="5"/>
        <v>4019</v>
      </c>
      <c r="AK262" t="s">
        <v>39</v>
      </c>
      <c r="AL262" t="s">
        <v>40</v>
      </c>
      <c r="AM262" t="s">
        <v>342</v>
      </c>
      <c r="AN262" t="s">
        <v>343</v>
      </c>
      <c r="AO262" t="s">
        <v>344</v>
      </c>
      <c r="AP262" t="s">
        <v>375</v>
      </c>
      <c r="AQ262" t="s">
        <v>346</v>
      </c>
      <c r="AR262" t="s">
        <v>347</v>
      </c>
    </row>
    <row r="263" spans="1:44" x14ac:dyDescent="0.2">
      <c r="A263">
        <v>279</v>
      </c>
      <c r="B263" t="s">
        <v>105</v>
      </c>
      <c r="C263" s="32">
        <v>0</v>
      </c>
      <c r="D263" s="32">
        <v>0</v>
      </c>
      <c r="E263" s="32">
        <v>0</v>
      </c>
      <c r="F263" s="32">
        <v>0</v>
      </c>
      <c r="G263" s="32">
        <v>2.1415611197822622</v>
      </c>
      <c r="H263" s="32">
        <v>0</v>
      </c>
      <c r="I263" s="32">
        <v>0</v>
      </c>
      <c r="J263" s="32">
        <v>1.0707805598911311</v>
      </c>
      <c r="K263" s="32">
        <v>0</v>
      </c>
      <c r="L263" s="32">
        <v>0</v>
      </c>
      <c r="M263" s="32">
        <v>0</v>
      </c>
      <c r="N263" s="32">
        <v>0</v>
      </c>
      <c r="O263" s="32">
        <v>0</v>
      </c>
      <c r="P263" s="32">
        <v>0</v>
      </c>
      <c r="Q263" s="32">
        <v>0</v>
      </c>
      <c r="R263" s="32">
        <v>0</v>
      </c>
      <c r="S263" s="32">
        <v>0</v>
      </c>
      <c r="T263" s="32">
        <v>0</v>
      </c>
      <c r="U263" s="32">
        <v>0</v>
      </c>
      <c r="V263" s="32">
        <v>0</v>
      </c>
      <c r="W263" s="32">
        <v>1.0707805598911311</v>
      </c>
      <c r="X263" s="33">
        <f>COUNTIF(C263:W263, "&gt;0")</f>
        <v>3</v>
      </c>
      <c r="Y263" s="34">
        <f>SUM(C263:W263)</f>
        <v>4.2831222395645243</v>
      </c>
      <c r="Z263" s="34">
        <f>X263/AH263</f>
        <v>3.2123416796733935</v>
      </c>
      <c r="AB263" t="s">
        <v>37</v>
      </c>
      <c r="AC263" s="4" t="s">
        <v>55</v>
      </c>
      <c r="AE263" t="s">
        <v>341</v>
      </c>
      <c r="AG263">
        <v>9338.9816499999997</v>
      </c>
      <c r="AH263" s="17">
        <f t="shared" si="4"/>
        <v>0.933898165</v>
      </c>
      <c r="AI263">
        <v>4019</v>
      </c>
      <c r="AJ263" s="3">
        <f t="shared" si="5"/>
        <v>4019</v>
      </c>
      <c r="AK263" t="s">
        <v>39</v>
      </c>
      <c r="AL263" t="s">
        <v>40</v>
      </c>
      <c r="AM263" t="s">
        <v>342</v>
      </c>
      <c r="AN263" t="s">
        <v>343</v>
      </c>
      <c r="AO263" t="s">
        <v>344</v>
      </c>
      <c r="AP263" t="s">
        <v>376</v>
      </c>
      <c r="AQ263" t="s">
        <v>346</v>
      </c>
      <c r="AR263" t="s">
        <v>347</v>
      </c>
    </row>
    <row r="264" spans="1:44" x14ac:dyDescent="0.2">
      <c r="A264">
        <v>280</v>
      </c>
      <c r="B264" t="s">
        <v>107</v>
      </c>
      <c r="C264" s="32">
        <v>0</v>
      </c>
      <c r="D264" s="32">
        <v>0</v>
      </c>
      <c r="E264" s="32">
        <v>0</v>
      </c>
      <c r="F264" s="32">
        <v>0</v>
      </c>
      <c r="G264" s="32">
        <v>0</v>
      </c>
      <c r="H264" s="32">
        <v>0</v>
      </c>
      <c r="I264" s="32">
        <v>0</v>
      </c>
      <c r="J264" s="32">
        <v>1.049555077806714</v>
      </c>
      <c r="K264" s="32">
        <v>0</v>
      </c>
      <c r="L264" s="32">
        <v>0</v>
      </c>
      <c r="M264" s="32">
        <v>0</v>
      </c>
      <c r="N264" s="32">
        <v>0</v>
      </c>
      <c r="O264" s="32">
        <v>0</v>
      </c>
      <c r="P264" s="32">
        <v>0</v>
      </c>
      <c r="Q264" s="32">
        <v>0</v>
      </c>
      <c r="R264" s="32">
        <v>0</v>
      </c>
      <c r="S264" s="32">
        <v>0</v>
      </c>
      <c r="T264" s="32">
        <v>0</v>
      </c>
      <c r="U264" s="32">
        <v>0</v>
      </c>
      <c r="V264" s="32">
        <v>0</v>
      </c>
      <c r="W264" s="32">
        <v>0</v>
      </c>
      <c r="X264" s="33">
        <f>COUNTIF(C264:W264, "&gt;0")</f>
        <v>1</v>
      </c>
      <c r="Y264" s="34">
        <f>SUM(C264:W264)</f>
        <v>1.049555077806714</v>
      </c>
      <c r="Z264" s="34">
        <f>X264/AH264</f>
        <v>1.049555077806714</v>
      </c>
      <c r="AB264" t="s">
        <v>37</v>
      </c>
      <c r="AC264" s="4" t="s">
        <v>55</v>
      </c>
      <c r="AE264" t="s">
        <v>341</v>
      </c>
      <c r="AG264">
        <v>9527.8468099999991</v>
      </c>
      <c r="AH264" s="17">
        <f t="shared" si="4"/>
        <v>0.95278468099999991</v>
      </c>
      <c r="AI264">
        <v>4021</v>
      </c>
      <c r="AJ264" s="3">
        <f t="shared" si="5"/>
        <v>4021</v>
      </c>
      <c r="AK264" t="s">
        <v>39</v>
      </c>
      <c r="AL264" t="s">
        <v>40</v>
      </c>
      <c r="AM264" t="s">
        <v>342</v>
      </c>
      <c r="AN264" t="s">
        <v>343</v>
      </c>
      <c r="AO264" t="s">
        <v>344</v>
      </c>
      <c r="AP264" t="s">
        <v>377</v>
      </c>
      <c r="AQ264" t="s">
        <v>346</v>
      </c>
      <c r="AR264" t="s">
        <v>347</v>
      </c>
    </row>
    <row r="265" spans="1:44" x14ac:dyDescent="0.2">
      <c r="A265">
        <v>281</v>
      </c>
      <c r="B265" t="s">
        <v>109</v>
      </c>
      <c r="C265" s="32">
        <v>0</v>
      </c>
      <c r="D265" s="32">
        <v>0.63864943648987305</v>
      </c>
      <c r="E265" s="32">
        <v>0</v>
      </c>
      <c r="F265" s="32">
        <v>0</v>
      </c>
      <c r="G265" s="32">
        <v>0</v>
      </c>
      <c r="H265" s="32">
        <v>0</v>
      </c>
      <c r="I265" s="32">
        <v>0</v>
      </c>
      <c r="J265" s="32">
        <v>0.63864943648987305</v>
      </c>
      <c r="K265" s="32">
        <v>0</v>
      </c>
      <c r="L265" s="32">
        <v>0</v>
      </c>
      <c r="M265" s="32">
        <v>0</v>
      </c>
      <c r="N265" s="32">
        <v>0</v>
      </c>
      <c r="O265" s="32">
        <v>0</v>
      </c>
      <c r="P265" s="32">
        <v>0</v>
      </c>
      <c r="Q265" s="32">
        <v>0</v>
      </c>
      <c r="R265" s="32">
        <v>0</v>
      </c>
      <c r="S265" s="32">
        <v>0</v>
      </c>
      <c r="T265" s="32">
        <v>0</v>
      </c>
      <c r="U265" s="32">
        <v>0</v>
      </c>
      <c r="V265" s="32">
        <v>0.63864943648987305</v>
      </c>
      <c r="W265" s="32">
        <v>0</v>
      </c>
      <c r="X265" s="33">
        <f>COUNTIF(C265:W265, "&gt;0")</f>
        <v>3</v>
      </c>
      <c r="Y265" s="34">
        <f>SUM(C265:W265)</f>
        <v>1.915948309469619</v>
      </c>
      <c r="Z265" s="34">
        <f>X265/AH265</f>
        <v>1.9159483094696192</v>
      </c>
      <c r="AB265" t="s">
        <v>37</v>
      </c>
      <c r="AC265" s="4" t="s">
        <v>55</v>
      </c>
      <c r="AE265" t="s">
        <v>341</v>
      </c>
      <c r="AG265">
        <v>15658.04247</v>
      </c>
      <c r="AH265" s="17">
        <f t="shared" si="4"/>
        <v>1.565804247</v>
      </c>
      <c r="AI265">
        <v>4022</v>
      </c>
      <c r="AJ265" s="3">
        <f t="shared" si="5"/>
        <v>4022</v>
      </c>
      <c r="AK265" t="s">
        <v>39</v>
      </c>
      <c r="AL265" t="s">
        <v>40</v>
      </c>
      <c r="AM265" t="s">
        <v>342</v>
      </c>
      <c r="AN265" t="s">
        <v>343</v>
      </c>
      <c r="AO265" t="s">
        <v>344</v>
      </c>
      <c r="AP265" t="s">
        <v>378</v>
      </c>
      <c r="AQ265" t="s">
        <v>346</v>
      </c>
      <c r="AR265" t="s">
        <v>347</v>
      </c>
    </row>
    <row r="266" spans="1:44" x14ac:dyDescent="0.2">
      <c r="A266">
        <v>282</v>
      </c>
      <c r="B266" t="s">
        <v>111</v>
      </c>
      <c r="C266" s="32">
        <v>0</v>
      </c>
      <c r="D266" s="32">
        <v>0</v>
      </c>
      <c r="E266" s="32">
        <v>0</v>
      </c>
      <c r="F266" s="32">
        <v>0</v>
      </c>
      <c r="G266" s="32">
        <v>0</v>
      </c>
      <c r="H266" s="32">
        <v>0</v>
      </c>
      <c r="I266" s="32">
        <v>0</v>
      </c>
      <c r="J266" s="32">
        <v>0</v>
      </c>
      <c r="K266" s="32">
        <v>0</v>
      </c>
      <c r="L266" s="32">
        <v>0</v>
      </c>
      <c r="M266" s="32">
        <v>0.8208046926001823</v>
      </c>
      <c r="N266" s="32">
        <v>0</v>
      </c>
      <c r="O266" s="32">
        <v>0</v>
      </c>
      <c r="P266" s="32">
        <v>0</v>
      </c>
      <c r="Q266" s="32">
        <v>0</v>
      </c>
      <c r="R266" s="32">
        <v>0</v>
      </c>
      <c r="S266" s="32">
        <v>0.8208046926001823</v>
      </c>
      <c r="T266" s="32">
        <v>0</v>
      </c>
      <c r="U266" s="32">
        <v>0</v>
      </c>
      <c r="V266" s="32">
        <v>0.41040234630009115</v>
      </c>
      <c r="W266" s="32">
        <v>0</v>
      </c>
      <c r="X266" s="33">
        <f>COUNTIF(C266:W266, "&gt;0")</f>
        <v>3</v>
      </c>
      <c r="Y266" s="34">
        <f>SUM(C266:W266)</f>
        <v>2.0520117315004556</v>
      </c>
      <c r="Z266" s="34">
        <f>X266/AH266</f>
        <v>1.2312070389002734</v>
      </c>
      <c r="AB266" t="s">
        <v>37</v>
      </c>
      <c r="AC266" s="4" t="s">
        <v>55</v>
      </c>
      <c r="AE266" t="s">
        <v>341</v>
      </c>
      <c r="AG266">
        <v>24366.332429999999</v>
      </c>
      <c r="AH266" s="17">
        <f t="shared" si="4"/>
        <v>2.4366332429999997</v>
      </c>
      <c r="AI266">
        <v>4022</v>
      </c>
      <c r="AJ266" s="3">
        <f t="shared" si="5"/>
        <v>4022</v>
      </c>
      <c r="AK266" t="s">
        <v>39</v>
      </c>
      <c r="AL266" t="s">
        <v>40</v>
      </c>
      <c r="AM266" t="s">
        <v>342</v>
      </c>
      <c r="AN266" t="s">
        <v>343</v>
      </c>
      <c r="AO266" t="s">
        <v>344</v>
      </c>
      <c r="AP266" t="s">
        <v>379</v>
      </c>
      <c r="AQ266" t="s">
        <v>346</v>
      </c>
      <c r="AR266" t="s">
        <v>347</v>
      </c>
    </row>
    <row r="267" spans="1:44" x14ac:dyDescent="0.2">
      <c r="A267">
        <v>283</v>
      </c>
      <c r="B267" t="s">
        <v>113</v>
      </c>
      <c r="C267" s="32">
        <v>0</v>
      </c>
      <c r="D267" s="32">
        <v>0.38625500726072315</v>
      </c>
      <c r="E267" s="32">
        <v>0</v>
      </c>
      <c r="F267" s="32">
        <v>0.38625500726072315</v>
      </c>
      <c r="G267" s="32">
        <v>0</v>
      </c>
      <c r="H267" s="32">
        <v>0</v>
      </c>
      <c r="I267" s="32">
        <v>0</v>
      </c>
      <c r="J267" s="32">
        <v>0.38625500726072315</v>
      </c>
      <c r="K267" s="32">
        <v>0</v>
      </c>
      <c r="L267" s="32">
        <v>0</v>
      </c>
      <c r="M267" s="32">
        <v>0</v>
      </c>
      <c r="N267" s="32">
        <v>0</v>
      </c>
      <c r="O267" s="32">
        <v>0</v>
      </c>
      <c r="P267" s="32">
        <v>0</v>
      </c>
      <c r="Q267" s="32">
        <v>0</v>
      </c>
      <c r="R267" s="32">
        <v>0</v>
      </c>
      <c r="S267" s="32">
        <v>0.7725100145214463</v>
      </c>
      <c r="T267" s="32">
        <v>0</v>
      </c>
      <c r="U267" s="32">
        <v>0</v>
      </c>
      <c r="V267" s="32">
        <v>0</v>
      </c>
      <c r="W267" s="32">
        <v>0</v>
      </c>
      <c r="X267" s="33">
        <f>COUNTIF(C267:W267, "&gt;0")</f>
        <v>4</v>
      </c>
      <c r="Y267" s="34">
        <f>SUM(C267:W267)</f>
        <v>1.9312750363036157</v>
      </c>
      <c r="Z267" s="34">
        <f>X267/AH267</f>
        <v>1.5450200290428926</v>
      </c>
      <c r="AB267" t="s">
        <v>37</v>
      </c>
      <c r="AC267" s="4"/>
      <c r="AE267" t="s">
        <v>341</v>
      </c>
      <c r="AG267">
        <v>25889.632009999998</v>
      </c>
      <c r="AH267" s="17">
        <f t="shared" si="4"/>
        <v>2.5889632009999999</v>
      </c>
      <c r="AI267">
        <v>4022</v>
      </c>
      <c r="AJ267" s="3">
        <f t="shared" si="5"/>
        <v>4022</v>
      </c>
      <c r="AK267" t="s">
        <v>39</v>
      </c>
      <c r="AL267" t="s">
        <v>40</v>
      </c>
      <c r="AM267" t="s">
        <v>342</v>
      </c>
      <c r="AN267" t="s">
        <v>343</v>
      </c>
      <c r="AO267" t="s">
        <v>344</v>
      </c>
      <c r="AP267" t="s">
        <v>380</v>
      </c>
      <c r="AQ267" t="s">
        <v>346</v>
      </c>
      <c r="AR267" t="s">
        <v>347</v>
      </c>
    </row>
    <row r="268" spans="1:44" x14ac:dyDescent="0.2">
      <c r="A268">
        <v>284</v>
      </c>
      <c r="B268" t="s">
        <v>115</v>
      </c>
      <c r="C268" s="32">
        <v>0</v>
      </c>
      <c r="D268" s="32">
        <v>0</v>
      </c>
      <c r="E268" s="32">
        <v>0</v>
      </c>
      <c r="F268" s="32">
        <v>0</v>
      </c>
      <c r="G268" s="32">
        <v>0</v>
      </c>
      <c r="H268" s="32">
        <v>0</v>
      </c>
      <c r="I268" s="32">
        <v>0</v>
      </c>
      <c r="J268" s="32">
        <v>1.2025229552102155</v>
      </c>
      <c r="K268" s="32">
        <v>0</v>
      </c>
      <c r="L268" s="32">
        <v>0</v>
      </c>
      <c r="M268" s="32">
        <v>0</v>
      </c>
      <c r="N268" s="32">
        <v>0</v>
      </c>
      <c r="O268" s="32">
        <v>0</v>
      </c>
      <c r="P268" s="32">
        <v>0</v>
      </c>
      <c r="Q268" s="32">
        <v>0</v>
      </c>
      <c r="R268" s="32">
        <v>0</v>
      </c>
      <c r="S268" s="32">
        <v>0</v>
      </c>
      <c r="T268" s="32">
        <v>0</v>
      </c>
      <c r="U268" s="32">
        <v>0</v>
      </c>
      <c r="V268" s="32">
        <v>0</v>
      </c>
      <c r="W268" s="32">
        <v>0</v>
      </c>
      <c r="X268" s="33">
        <f>COUNTIF(C268:W268, "&gt;0")</f>
        <v>1</v>
      </c>
      <c r="Y268" s="34">
        <f>SUM(C268:W268)</f>
        <v>1.2025229552102155</v>
      </c>
      <c r="Z268" s="34">
        <f>X268/AH268</f>
        <v>1.2025229552102155</v>
      </c>
      <c r="AB268" t="s">
        <v>37</v>
      </c>
      <c r="AC268" s="4" t="s">
        <v>55</v>
      </c>
      <c r="AE268" t="s">
        <v>341</v>
      </c>
      <c r="AG268">
        <v>8315.8495700000003</v>
      </c>
      <c r="AH268" s="17">
        <f t="shared" si="4"/>
        <v>0.83158495700000001</v>
      </c>
      <c r="AI268">
        <v>4023</v>
      </c>
      <c r="AJ268" s="3">
        <f t="shared" si="5"/>
        <v>4023</v>
      </c>
      <c r="AK268" t="s">
        <v>39</v>
      </c>
      <c r="AL268" t="s">
        <v>40</v>
      </c>
      <c r="AM268" t="s">
        <v>342</v>
      </c>
      <c r="AN268" t="s">
        <v>343</v>
      </c>
      <c r="AO268" t="s">
        <v>344</v>
      </c>
      <c r="AP268" t="s">
        <v>381</v>
      </c>
      <c r="AQ268" t="s">
        <v>346</v>
      </c>
      <c r="AR268" t="s">
        <v>347</v>
      </c>
    </row>
    <row r="269" spans="1:44" x14ac:dyDescent="0.2">
      <c r="A269">
        <v>285</v>
      </c>
      <c r="B269" t="s">
        <v>117</v>
      </c>
      <c r="C269" s="32">
        <v>0</v>
      </c>
      <c r="D269" s="32">
        <v>0</v>
      </c>
      <c r="E269" s="32">
        <v>0</v>
      </c>
      <c r="F269" s="32">
        <v>0</v>
      </c>
      <c r="G269" s="32">
        <v>0</v>
      </c>
      <c r="H269" s="32">
        <v>0</v>
      </c>
      <c r="I269" s="32">
        <v>0</v>
      </c>
      <c r="J269" s="32">
        <v>1.8351202281311361</v>
      </c>
      <c r="K269" s="32">
        <v>0</v>
      </c>
      <c r="L269" s="32">
        <v>0</v>
      </c>
      <c r="M269" s="32">
        <v>0</v>
      </c>
      <c r="N269" s="32">
        <v>0</v>
      </c>
      <c r="O269" s="32">
        <v>0</v>
      </c>
      <c r="P269" s="32">
        <v>0</v>
      </c>
      <c r="Q269" s="32">
        <v>0</v>
      </c>
      <c r="R269" s="32">
        <v>0</v>
      </c>
      <c r="S269" s="32">
        <v>0</v>
      </c>
      <c r="T269" s="32">
        <v>0</v>
      </c>
      <c r="U269" s="32">
        <v>0</v>
      </c>
      <c r="V269" s="32">
        <v>0</v>
      </c>
      <c r="W269" s="32">
        <v>0</v>
      </c>
      <c r="X269" s="33">
        <f>COUNTIF(C269:W269, "&gt;0")</f>
        <v>1</v>
      </c>
      <c r="Y269" s="34">
        <f>SUM(C269:W269)</f>
        <v>1.8351202281311361</v>
      </c>
      <c r="Z269" s="34">
        <f>X269/AH269</f>
        <v>0.91756011406556803</v>
      </c>
      <c r="AB269" t="s">
        <v>37</v>
      </c>
      <c r="AC269" s="4" t="s">
        <v>55</v>
      </c>
      <c r="AE269" t="s">
        <v>341</v>
      </c>
      <c r="AG269">
        <v>10898.468500000001</v>
      </c>
      <c r="AH269" s="17">
        <f t="shared" si="4"/>
        <v>1.08984685</v>
      </c>
      <c r="AI269">
        <v>4024</v>
      </c>
      <c r="AJ269" s="3">
        <f t="shared" si="5"/>
        <v>4024</v>
      </c>
      <c r="AK269" t="s">
        <v>39</v>
      </c>
      <c r="AL269" t="s">
        <v>40</v>
      </c>
      <c r="AM269" t="s">
        <v>342</v>
      </c>
      <c r="AN269" t="s">
        <v>343</v>
      </c>
      <c r="AO269" t="s">
        <v>344</v>
      </c>
      <c r="AP269" t="s">
        <v>382</v>
      </c>
      <c r="AQ269" t="s">
        <v>346</v>
      </c>
      <c r="AR269" t="s">
        <v>347</v>
      </c>
    </row>
    <row r="270" spans="1:44" x14ac:dyDescent="0.2">
      <c r="A270">
        <v>286</v>
      </c>
      <c r="B270" t="s">
        <v>119</v>
      </c>
      <c r="C270" s="32">
        <v>0</v>
      </c>
      <c r="D270" s="32">
        <v>0</v>
      </c>
      <c r="E270" s="32">
        <v>0</v>
      </c>
      <c r="F270" s="32">
        <v>0</v>
      </c>
      <c r="G270" s="32">
        <v>0</v>
      </c>
      <c r="H270" s="32">
        <v>0</v>
      </c>
      <c r="I270" s="32">
        <v>0</v>
      </c>
      <c r="J270" s="32">
        <v>2.2504203222556893</v>
      </c>
      <c r="K270" s="32">
        <v>0</v>
      </c>
      <c r="L270" s="32">
        <v>0</v>
      </c>
      <c r="M270" s="32">
        <v>0</v>
      </c>
      <c r="N270" s="32">
        <v>0</v>
      </c>
      <c r="O270" s="32">
        <v>0</v>
      </c>
      <c r="P270" s="32">
        <v>0</v>
      </c>
      <c r="Q270" s="32">
        <v>0</v>
      </c>
      <c r="R270" s="32">
        <v>0</v>
      </c>
      <c r="S270" s="32">
        <v>0.75014010741856307</v>
      </c>
      <c r="T270" s="32">
        <v>0</v>
      </c>
      <c r="U270" s="32">
        <v>0</v>
      </c>
      <c r="V270" s="32">
        <v>0</v>
      </c>
      <c r="W270" s="32">
        <v>0</v>
      </c>
      <c r="X270" s="33">
        <f>COUNTIF(C270:W270, "&gt;0")</f>
        <v>2</v>
      </c>
      <c r="Y270" s="34">
        <f>SUM(C270:W270)</f>
        <v>3.0005604296742523</v>
      </c>
      <c r="Z270" s="34">
        <f>X270/AH270</f>
        <v>1.5002802148371261</v>
      </c>
      <c r="AB270" t="s">
        <v>37</v>
      </c>
      <c r="AC270" s="4" t="s">
        <v>55</v>
      </c>
      <c r="AE270" t="s">
        <v>341</v>
      </c>
      <c r="AG270">
        <v>13330.843000000001</v>
      </c>
      <c r="AH270" s="17">
        <f t="shared" si="4"/>
        <v>1.3330843000000001</v>
      </c>
      <c r="AI270">
        <v>4021</v>
      </c>
      <c r="AJ270" s="3">
        <f t="shared" si="5"/>
        <v>4021</v>
      </c>
      <c r="AK270" t="s">
        <v>39</v>
      </c>
      <c r="AL270" t="s">
        <v>40</v>
      </c>
      <c r="AM270" t="s">
        <v>342</v>
      </c>
      <c r="AN270" t="s">
        <v>343</v>
      </c>
      <c r="AO270" t="s">
        <v>344</v>
      </c>
      <c r="AP270" t="s">
        <v>383</v>
      </c>
      <c r="AQ270" t="s">
        <v>346</v>
      </c>
      <c r="AR270" t="s">
        <v>347</v>
      </c>
    </row>
    <row r="271" spans="1:44" x14ac:dyDescent="0.2">
      <c r="A271">
        <v>287</v>
      </c>
      <c r="B271" t="s">
        <v>184</v>
      </c>
      <c r="C271" s="32">
        <v>0</v>
      </c>
      <c r="D271" s="32">
        <v>0.36238044564936239</v>
      </c>
      <c r="E271" s="32">
        <v>0</v>
      </c>
      <c r="F271" s="32">
        <v>0</v>
      </c>
      <c r="G271" s="32">
        <v>0</v>
      </c>
      <c r="H271" s="32">
        <v>0</v>
      </c>
      <c r="I271" s="32">
        <v>0</v>
      </c>
      <c r="J271" s="32">
        <v>0.72476089129872479</v>
      </c>
      <c r="K271" s="32">
        <v>0</v>
      </c>
      <c r="L271" s="32">
        <v>0</v>
      </c>
      <c r="M271" s="32">
        <v>0</v>
      </c>
      <c r="N271" s="32">
        <v>0</v>
      </c>
      <c r="O271" s="32">
        <v>0</v>
      </c>
      <c r="P271" s="32">
        <v>0</v>
      </c>
      <c r="Q271" s="32">
        <v>0</v>
      </c>
      <c r="R271" s="32">
        <v>0</v>
      </c>
      <c r="S271" s="32">
        <v>0.36238044564936239</v>
      </c>
      <c r="T271" s="32">
        <v>0</v>
      </c>
      <c r="U271" s="32">
        <v>0</v>
      </c>
      <c r="V271" s="32">
        <v>0</v>
      </c>
      <c r="W271" s="32">
        <v>0</v>
      </c>
      <c r="X271" s="33">
        <f>COUNTIF(C271:W271, "&gt;0")</f>
        <v>3</v>
      </c>
      <c r="Y271" s="34">
        <f>SUM(C271:W271)</f>
        <v>1.4495217825974496</v>
      </c>
      <c r="Z271" s="34">
        <f>X271/AH271</f>
        <v>1.0871413369480871</v>
      </c>
      <c r="AB271" t="s">
        <v>37</v>
      </c>
      <c r="AC271" s="4" t="s">
        <v>55</v>
      </c>
      <c r="AE271" t="s">
        <v>341</v>
      </c>
      <c r="AG271">
        <v>27595.307969999998</v>
      </c>
      <c r="AH271" s="17">
        <f t="shared" si="4"/>
        <v>2.7595307969999996</v>
      </c>
      <c r="AI271">
        <v>4026</v>
      </c>
      <c r="AJ271" s="3">
        <f t="shared" si="5"/>
        <v>4026</v>
      </c>
      <c r="AK271" t="s">
        <v>39</v>
      </c>
      <c r="AL271" t="s">
        <v>40</v>
      </c>
      <c r="AM271" t="s">
        <v>342</v>
      </c>
      <c r="AN271" t="s">
        <v>343</v>
      </c>
      <c r="AO271" t="s">
        <v>344</v>
      </c>
      <c r="AP271" t="s">
        <v>384</v>
      </c>
      <c r="AQ271" t="s">
        <v>346</v>
      </c>
      <c r="AR271" t="s">
        <v>347</v>
      </c>
    </row>
    <row r="272" spans="1:44" x14ac:dyDescent="0.2">
      <c r="A272">
        <v>288</v>
      </c>
      <c r="B272" t="s">
        <v>121</v>
      </c>
      <c r="C272" s="32">
        <v>0</v>
      </c>
      <c r="D272" s="32">
        <v>0</v>
      </c>
      <c r="E272" s="32">
        <v>0</v>
      </c>
      <c r="F272" s="32">
        <v>0</v>
      </c>
      <c r="G272" s="32">
        <v>0</v>
      </c>
      <c r="H272" s="32">
        <v>0</v>
      </c>
      <c r="I272" s="32">
        <v>0</v>
      </c>
      <c r="J272" s="32">
        <v>1.8389605048695903</v>
      </c>
      <c r="K272" s="32">
        <v>0</v>
      </c>
      <c r="L272" s="32">
        <v>0</v>
      </c>
      <c r="M272" s="32">
        <v>0.61298683495653006</v>
      </c>
      <c r="N272" s="32">
        <v>0</v>
      </c>
      <c r="O272" s="32">
        <v>0</v>
      </c>
      <c r="P272" s="32">
        <v>0</v>
      </c>
      <c r="Q272" s="32">
        <v>0</v>
      </c>
      <c r="R272" s="32">
        <v>0</v>
      </c>
      <c r="S272" s="32">
        <v>0</v>
      </c>
      <c r="T272" s="32">
        <v>0</v>
      </c>
      <c r="U272" s="32">
        <v>0</v>
      </c>
      <c r="V272" s="32">
        <v>0</v>
      </c>
      <c r="W272" s="32">
        <v>0</v>
      </c>
      <c r="X272" s="33">
        <f>COUNTIF(C272:W272, "&gt;0")</f>
        <v>2</v>
      </c>
      <c r="Y272" s="34">
        <f>SUM(C272:W272)</f>
        <v>2.4519473398261202</v>
      </c>
      <c r="Z272" s="34">
        <f>X272/AH272</f>
        <v>1.2259736699130601</v>
      </c>
      <c r="AB272" t="s">
        <v>37</v>
      </c>
      <c r="AC272" s="4"/>
      <c r="AE272" t="s">
        <v>341</v>
      </c>
      <c r="AG272">
        <v>16313.564059999999</v>
      </c>
      <c r="AH272" s="17">
        <f t="shared" si="4"/>
        <v>1.6313564059999999</v>
      </c>
      <c r="AJ272" s="3">
        <v>4025</v>
      </c>
      <c r="AK272" t="s">
        <v>39</v>
      </c>
      <c r="AL272" t="s">
        <v>40</v>
      </c>
      <c r="AM272" t="s">
        <v>342</v>
      </c>
      <c r="AN272" t="s">
        <v>343</v>
      </c>
      <c r="AO272" t="s">
        <v>344</v>
      </c>
      <c r="AP272" t="s">
        <v>385</v>
      </c>
      <c r="AQ272" t="s">
        <v>346</v>
      </c>
      <c r="AR272" t="s">
        <v>347</v>
      </c>
    </row>
    <row r="273" spans="1:44" x14ac:dyDescent="0.2">
      <c r="A273">
        <v>289</v>
      </c>
      <c r="B273" t="s">
        <v>123</v>
      </c>
      <c r="C273" s="32">
        <v>0</v>
      </c>
      <c r="D273" s="32">
        <v>0</v>
      </c>
      <c r="E273" s="32">
        <v>0</v>
      </c>
      <c r="F273" s="32">
        <v>0</v>
      </c>
      <c r="G273" s="32">
        <v>0</v>
      </c>
      <c r="H273" s="32">
        <v>0</v>
      </c>
      <c r="I273" s="32">
        <v>0</v>
      </c>
      <c r="J273" s="32">
        <v>2.3775206082683913</v>
      </c>
      <c r="K273" s="32">
        <v>0</v>
      </c>
      <c r="L273" s="32">
        <v>0</v>
      </c>
      <c r="M273" s="32">
        <v>0</v>
      </c>
      <c r="N273" s="32">
        <v>0</v>
      </c>
      <c r="O273" s="32">
        <v>0</v>
      </c>
      <c r="P273" s="32">
        <v>0</v>
      </c>
      <c r="Q273" s="32">
        <v>0</v>
      </c>
      <c r="R273" s="32">
        <v>0</v>
      </c>
      <c r="S273" s="32">
        <v>0</v>
      </c>
      <c r="T273" s="32">
        <v>0</v>
      </c>
      <c r="U273" s="32">
        <v>0</v>
      </c>
      <c r="V273" s="32">
        <v>0</v>
      </c>
      <c r="W273" s="32">
        <v>0</v>
      </c>
      <c r="X273" s="33">
        <f>COUNTIF(C273:W273, "&gt;0")</f>
        <v>1</v>
      </c>
      <c r="Y273" s="34">
        <f>SUM(C273:W273)</f>
        <v>2.3775206082683913</v>
      </c>
      <c r="Z273" s="34">
        <f>X273/AH273</f>
        <v>0.59438015206709782</v>
      </c>
      <c r="AB273" t="s">
        <v>37</v>
      </c>
      <c r="AC273" s="4" t="s">
        <v>55</v>
      </c>
      <c r="AE273" t="s">
        <v>341</v>
      </c>
      <c r="AG273">
        <v>16824.249540000001</v>
      </c>
      <c r="AH273" s="17">
        <f t="shared" si="4"/>
        <v>1.682424954</v>
      </c>
      <c r="AI273">
        <v>4025</v>
      </c>
      <c r="AJ273" s="3">
        <f t="shared" ref="AJ273:AJ333" si="6">ABS(AI273)</f>
        <v>4025</v>
      </c>
      <c r="AK273" t="s">
        <v>39</v>
      </c>
      <c r="AL273" t="s">
        <v>40</v>
      </c>
      <c r="AM273" t="s">
        <v>342</v>
      </c>
      <c r="AN273" t="s">
        <v>343</v>
      </c>
      <c r="AO273" t="s">
        <v>344</v>
      </c>
      <c r="AP273" t="s">
        <v>386</v>
      </c>
      <c r="AQ273" t="s">
        <v>346</v>
      </c>
      <c r="AR273" t="s">
        <v>347</v>
      </c>
    </row>
    <row r="274" spans="1:44" x14ac:dyDescent="0.2">
      <c r="A274">
        <v>290</v>
      </c>
      <c r="B274" t="s">
        <v>125</v>
      </c>
      <c r="C274" s="32">
        <v>0</v>
      </c>
      <c r="D274" s="32">
        <v>0</v>
      </c>
      <c r="E274" s="32">
        <v>0</v>
      </c>
      <c r="F274" s="32">
        <v>0</v>
      </c>
      <c r="G274" s="32">
        <v>0.83549904572724543</v>
      </c>
      <c r="H274" s="32">
        <v>0</v>
      </c>
      <c r="I274" s="32">
        <v>0</v>
      </c>
      <c r="J274" s="32">
        <v>0</v>
      </c>
      <c r="K274" s="32">
        <v>0</v>
      </c>
      <c r="L274" s="32">
        <v>0</v>
      </c>
      <c r="M274" s="32">
        <v>0</v>
      </c>
      <c r="N274" s="32">
        <v>0</v>
      </c>
      <c r="O274" s="32">
        <v>0</v>
      </c>
      <c r="P274" s="32">
        <v>0</v>
      </c>
      <c r="Q274" s="32">
        <v>0</v>
      </c>
      <c r="R274" s="32">
        <v>0</v>
      </c>
      <c r="S274" s="32">
        <v>0</v>
      </c>
      <c r="T274" s="32">
        <v>0</v>
      </c>
      <c r="U274" s="32">
        <v>0</v>
      </c>
      <c r="V274" s="32">
        <v>0</v>
      </c>
      <c r="W274" s="32">
        <v>0</v>
      </c>
      <c r="X274" s="33">
        <f>COUNTIF(C274:W274, "&gt;0")</f>
        <v>1</v>
      </c>
      <c r="Y274" s="34">
        <f>SUM(C274:W274)</f>
        <v>0.83549904572724543</v>
      </c>
      <c r="Z274" s="34">
        <f>X274/AH274</f>
        <v>0.83549904572724543</v>
      </c>
      <c r="AB274" t="s">
        <v>37</v>
      </c>
      <c r="AC274" s="4" t="s">
        <v>55</v>
      </c>
      <c r="AE274" t="s">
        <v>341</v>
      </c>
      <c r="AG274">
        <v>11968.89458</v>
      </c>
      <c r="AH274" s="17">
        <f t="shared" si="4"/>
        <v>1.196889458</v>
      </c>
      <c r="AI274">
        <v>4027</v>
      </c>
      <c r="AJ274" s="3">
        <f t="shared" si="6"/>
        <v>4027</v>
      </c>
      <c r="AK274" t="s">
        <v>39</v>
      </c>
      <c r="AL274" t="s">
        <v>40</v>
      </c>
      <c r="AM274" t="s">
        <v>342</v>
      </c>
      <c r="AN274" t="s">
        <v>343</v>
      </c>
      <c r="AO274" t="s">
        <v>344</v>
      </c>
      <c r="AP274" t="s">
        <v>387</v>
      </c>
      <c r="AQ274" t="s">
        <v>346</v>
      </c>
      <c r="AR274" t="s">
        <v>347</v>
      </c>
    </row>
    <row r="275" spans="1:44" x14ac:dyDescent="0.2">
      <c r="A275">
        <v>291</v>
      </c>
      <c r="B275" t="s">
        <v>127</v>
      </c>
      <c r="C275" s="32">
        <v>0</v>
      </c>
      <c r="D275" s="32">
        <v>0</v>
      </c>
      <c r="E275" s="32">
        <v>0</v>
      </c>
      <c r="F275" s="32">
        <v>0</v>
      </c>
      <c r="G275" s="32">
        <v>0.55751156288319736</v>
      </c>
      <c r="H275" s="32">
        <v>0</v>
      </c>
      <c r="I275" s="32">
        <v>0</v>
      </c>
      <c r="J275" s="32">
        <v>1.1150231257663947</v>
      </c>
      <c r="K275" s="32">
        <v>0</v>
      </c>
      <c r="L275" s="32">
        <v>0</v>
      </c>
      <c r="M275" s="32">
        <v>0.55751156288319736</v>
      </c>
      <c r="N275" s="32">
        <v>0</v>
      </c>
      <c r="O275" s="32">
        <v>0</v>
      </c>
      <c r="P275" s="32">
        <v>0</v>
      </c>
      <c r="Q275" s="32">
        <v>0</v>
      </c>
      <c r="R275" s="32">
        <v>0</v>
      </c>
      <c r="S275" s="32">
        <v>0.55751156288319736</v>
      </c>
      <c r="T275" s="32">
        <v>0</v>
      </c>
      <c r="U275" s="32">
        <v>0</v>
      </c>
      <c r="V275" s="32">
        <v>0</v>
      </c>
      <c r="W275" s="32">
        <v>0</v>
      </c>
      <c r="X275" s="33">
        <f>COUNTIF(C275:W275, "&gt;0")</f>
        <v>4</v>
      </c>
      <c r="Y275" s="34">
        <f>SUM(C275:W275)</f>
        <v>2.7875578144159867</v>
      </c>
      <c r="Z275" s="34">
        <f>X275/AH275</f>
        <v>2.2300462515327895</v>
      </c>
      <c r="AB275" t="s">
        <v>37</v>
      </c>
      <c r="AC275" s="4" t="s">
        <v>50</v>
      </c>
      <c r="AE275" t="s">
        <v>341</v>
      </c>
      <c r="AG275">
        <v>17936.847709999998</v>
      </c>
      <c r="AH275" s="17">
        <f t="shared" si="4"/>
        <v>1.7936847709999999</v>
      </c>
      <c r="AI275">
        <v>4028</v>
      </c>
      <c r="AJ275" s="3">
        <f t="shared" si="6"/>
        <v>4028</v>
      </c>
      <c r="AK275" t="s">
        <v>39</v>
      </c>
      <c r="AL275" t="s">
        <v>40</v>
      </c>
      <c r="AM275" t="s">
        <v>342</v>
      </c>
      <c r="AN275" t="s">
        <v>343</v>
      </c>
      <c r="AO275" t="s">
        <v>344</v>
      </c>
      <c r="AP275" t="s">
        <v>388</v>
      </c>
      <c r="AQ275" t="s">
        <v>346</v>
      </c>
      <c r="AR275" t="s">
        <v>347</v>
      </c>
    </row>
    <row r="276" spans="1:44" x14ac:dyDescent="0.2">
      <c r="A276">
        <v>292</v>
      </c>
      <c r="B276" t="s">
        <v>129</v>
      </c>
      <c r="C276" s="32">
        <v>0</v>
      </c>
      <c r="D276" s="32">
        <v>0</v>
      </c>
      <c r="E276" s="32">
        <v>0</v>
      </c>
      <c r="F276" s="32">
        <v>0</v>
      </c>
      <c r="G276" s="32">
        <v>0</v>
      </c>
      <c r="H276" s="32">
        <v>0</v>
      </c>
      <c r="I276" s="32">
        <v>0</v>
      </c>
      <c r="J276" s="32">
        <v>2.002920434250135</v>
      </c>
      <c r="K276" s="32">
        <v>0</v>
      </c>
      <c r="L276" s="32">
        <v>0</v>
      </c>
      <c r="M276" s="32">
        <v>0</v>
      </c>
      <c r="N276" s="32">
        <v>0</v>
      </c>
      <c r="O276" s="32">
        <v>0</v>
      </c>
      <c r="P276" s="32">
        <v>0</v>
      </c>
      <c r="Q276" s="32">
        <v>0</v>
      </c>
      <c r="R276" s="32">
        <v>0</v>
      </c>
      <c r="S276" s="32">
        <v>0</v>
      </c>
      <c r="T276" s="32">
        <v>0</v>
      </c>
      <c r="U276" s="32">
        <v>0</v>
      </c>
      <c r="V276" s="32">
        <v>0.66764014475004496</v>
      </c>
      <c r="W276" s="32">
        <v>0</v>
      </c>
      <c r="X276" s="33">
        <f>COUNTIF(C276:W276, "&gt;0")</f>
        <v>2</v>
      </c>
      <c r="Y276" s="34">
        <f>SUM(C276:W276)</f>
        <v>2.6705605790001798</v>
      </c>
      <c r="Z276" s="34">
        <f>X276/AH276</f>
        <v>1.3352802895000899</v>
      </c>
      <c r="AB276" t="s">
        <v>37</v>
      </c>
      <c r="AC276" s="4" t="s">
        <v>50</v>
      </c>
      <c r="AE276" t="s">
        <v>341</v>
      </c>
      <c r="AG276">
        <v>14978.12868</v>
      </c>
      <c r="AH276" s="17">
        <f t="shared" si="4"/>
        <v>1.497812868</v>
      </c>
      <c r="AI276">
        <v>4025</v>
      </c>
      <c r="AJ276" s="3">
        <f t="shared" si="6"/>
        <v>4025</v>
      </c>
      <c r="AK276" t="s">
        <v>39</v>
      </c>
      <c r="AL276" t="s">
        <v>40</v>
      </c>
      <c r="AM276" t="s">
        <v>342</v>
      </c>
      <c r="AN276" t="s">
        <v>343</v>
      </c>
      <c r="AO276" t="s">
        <v>344</v>
      </c>
      <c r="AP276" t="s">
        <v>389</v>
      </c>
      <c r="AQ276" t="s">
        <v>346</v>
      </c>
      <c r="AR276" t="s">
        <v>347</v>
      </c>
    </row>
    <row r="277" spans="1:44" x14ac:dyDescent="0.2">
      <c r="A277">
        <v>293</v>
      </c>
      <c r="B277" t="s">
        <v>131</v>
      </c>
      <c r="C277" s="32">
        <v>0</v>
      </c>
      <c r="D277" s="32">
        <v>0.37133948266243599</v>
      </c>
      <c r="E277" s="32">
        <v>0</v>
      </c>
      <c r="F277" s="32">
        <v>0</v>
      </c>
      <c r="G277" s="32">
        <v>0</v>
      </c>
      <c r="H277" s="32">
        <v>0</v>
      </c>
      <c r="I277" s="32">
        <v>0</v>
      </c>
      <c r="J277" s="32">
        <v>0.74267896532487199</v>
      </c>
      <c r="K277" s="32">
        <v>0</v>
      </c>
      <c r="L277" s="32">
        <v>0</v>
      </c>
      <c r="M277" s="32">
        <v>0</v>
      </c>
      <c r="N277" s="32">
        <v>0</v>
      </c>
      <c r="O277" s="32">
        <v>0</v>
      </c>
      <c r="P277" s="32">
        <v>0</v>
      </c>
      <c r="Q277" s="32">
        <v>0</v>
      </c>
      <c r="R277" s="32">
        <v>0</v>
      </c>
      <c r="S277" s="32">
        <v>0.74267896532487199</v>
      </c>
      <c r="T277" s="32">
        <v>0</v>
      </c>
      <c r="U277" s="32">
        <v>0</v>
      </c>
      <c r="V277" s="32">
        <v>0</v>
      </c>
      <c r="W277" s="32">
        <v>0</v>
      </c>
      <c r="X277" s="33">
        <f>COUNTIF(C277:W277, "&gt;0")</f>
        <v>3</v>
      </c>
      <c r="Y277" s="34">
        <f>SUM(C277:W277)</f>
        <v>1.8566974133121799</v>
      </c>
      <c r="Z277" s="34">
        <f>X277/AH277</f>
        <v>1.1140184479873079</v>
      </c>
      <c r="AB277" t="s">
        <v>37</v>
      </c>
      <c r="AC277" s="4" t="s">
        <v>50</v>
      </c>
      <c r="AE277" t="s">
        <v>341</v>
      </c>
      <c r="AG277">
        <v>26929.536090000001</v>
      </c>
      <c r="AH277" s="17">
        <f t="shared" si="4"/>
        <v>2.6929536090000004</v>
      </c>
      <c r="AI277">
        <v>4027</v>
      </c>
      <c r="AJ277" s="3">
        <f t="shared" si="6"/>
        <v>4027</v>
      </c>
      <c r="AK277" t="s">
        <v>39</v>
      </c>
      <c r="AL277" t="s">
        <v>40</v>
      </c>
      <c r="AM277" t="s">
        <v>342</v>
      </c>
      <c r="AN277" t="s">
        <v>343</v>
      </c>
      <c r="AO277" t="s">
        <v>344</v>
      </c>
      <c r="AP277" t="s">
        <v>390</v>
      </c>
      <c r="AQ277" t="s">
        <v>346</v>
      </c>
      <c r="AR277" t="s">
        <v>347</v>
      </c>
    </row>
    <row r="278" spans="1:44" x14ac:dyDescent="0.2">
      <c r="A278">
        <v>294</v>
      </c>
      <c r="B278" t="s">
        <v>133</v>
      </c>
      <c r="C278" s="32">
        <v>0</v>
      </c>
      <c r="D278" s="32">
        <v>0</v>
      </c>
      <c r="E278" s="32">
        <v>0</v>
      </c>
      <c r="F278" s="32">
        <v>0</v>
      </c>
      <c r="G278" s="32">
        <v>0.54347191465350098</v>
      </c>
      <c r="H278" s="32">
        <v>0</v>
      </c>
      <c r="I278" s="32">
        <v>0</v>
      </c>
      <c r="J278" s="32">
        <v>2.1738876586140039</v>
      </c>
      <c r="K278" s="32">
        <v>0</v>
      </c>
      <c r="L278" s="32">
        <v>0</v>
      </c>
      <c r="M278" s="32">
        <v>0</v>
      </c>
      <c r="N278" s="32">
        <v>0</v>
      </c>
      <c r="O278" s="32">
        <v>0</v>
      </c>
      <c r="P278" s="32">
        <v>0</v>
      </c>
      <c r="Q278" s="32">
        <v>0</v>
      </c>
      <c r="R278" s="32">
        <v>0</v>
      </c>
      <c r="S278" s="32">
        <v>0</v>
      </c>
      <c r="T278" s="32">
        <v>0</v>
      </c>
      <c r="U278" s="32">
        <v>0</v>
      </c>
      <c r="V278" s="32">
        <v>0</v>
      </c>
      <c r="W278" s="32">
        <v>0</v>
      </c>
      <c r="X278" s="33">
        <f>COUNTIF(C278:W278, "&gt;0")</f>
        <v>2</v>
      </c>
      <c r="Y278" s="34">
        <f>SUM(C278:W278)</f>
        <v>2.7173595732675047</v>
      </c>
      <c r="Z278" s="34">
        <f>X278/AH278</f>
        <v>1.086943829307002</v>
      </c>
      <c r="AB278" t="s">
        <v>37</v>
      </c>
      <c r="AC278" s="4" t="s">
        <v>50</v>
      </c>
      <c r="AE278" t="s">
        <v>341</v>
      </c>
      <c r="AG278">
        <v>18400.21486</v>
      </c>
      <c r="AH278" s="17">
        <f t="shared" si="4"/>
        <v>1.8400214859999999</v>
      </c>
      <c r="AI278">
        <v>4028</v>
      </c>
      <c r="AJ278" s="3">
        <f t="shared" si="6"/>
        <v>4028</v>
      </c>
      <c r="AK278" t="s">
        <v>39</v>
      </c>
      <c r="AL278" t="s">
        <v>40</v>
      </c>
      <c r="AM278" t="s">
        <v>342</v>
      </c>
      <c r="AN278" t="s">
        <v>343</v>
      </c>
      <c r="AO278" t="s">
        <v>344</v>
      </c>
      <c r="AP278" t="s">
        <v>391</v>
      </c>
      <c r="AQ278" t="s">
        <v>346</v>
      </c>
      <c r="AR278" t="s">
        <v>347</v>
      </c>
    </row>
    <row r="279" spans="1:44" x14ac:dyDescent="0.2">
      <c r="A279">
        <v>295</v>
      </c>
      <c r="B279" t="s">
        <v>135</v>
      </c>
      <c r="C279" s="32">
        <v>0</v>
      </c>
      <c r="D279" s="32">
        <v>0</v>
      </c>
      <c r="E279" s="32">
        <v>0</v>
      </c>
      <c r="F279" s="32">
        <v>0</v>
      </c>
      <c r="G279" s="32">
        <v>0</v>
      </c>
      <c r="H279" s="32">
        <v>0</v>
      </c>
      <c r="I279" s="32">
        <v>0</v>
      </c>
      <c r="J279" s="32">
        <v>2.1707892305843797</v>
      </c>
      <c r="K279" s="32">
        <v>0</v>
      </c>
      <c r="L279" s="32">
        <v>0</v>
      </c>
      <c r="M279" s="32">
        <v>0</v>
      </c>
      <c r="N279" s="32">
        <v>0</v>
      </c>
      <c r="O279" s="32">
        <v>0</v>
      </c>
      <c r="P279" s="32">
        <v>0</v>
      </c>
      <c r="Q279" s="32">
        <v>0</v>
      </c>
      <c r="R279" s="32">
        <v>0</v>
      </c>
      <c r="S279" s="32">
        <v>0</v>
      </c>
      <c r="T279" s="32">
        <v>0</v>
      </c>
      <c r="U279" s="32">
        <v>0</v>
      </c>
      <c r="V279" s="32">
        <v>1.0853946152921898</v>
      </c>
      <c r="W279" s="32">
        <v>0</v>
      </c>
      <c r="X279" s="33">
        <f>COUNTIF(C279:W279, "&gt;0")</f>
        <v>2</v>
      </c>
      <c r="Y279" s="34">
        <f>SUM(C279:W279)</f>
        <v>3.2561838458765697</v>
      </c>
      <c r="Z279" s="34">
        <f>X279/AH279</f>
        <v>2.1707892305843797</v>
      </c>
      <c r="AB279" t="s">
        <v>37</v>
      </c>
      <c r="AC279" s="4" t="s">
        <v>55</v>
      </c>
      <c r="AE279" t="s">
        <v>341</v>
      </c>
      <c r="AG279">
        <v>9213.2389999999996</v>
      </c>
      <c r="AH279" s="17">
        <f t="shared" si="4"/>
        <v>0.92132389999999997</v>
      </c>
      <c r="AI279">
        <v>4028</v>
      </c>
      <c r="AJ279" s="3">
        <f t="shared" si="6"/>
        <v>4028</v>
      </c>
      <c r="AK279" t="s">
        <v>39</v>
      </c>
      <c r="AL279" t="s">
        <v>40</v>
      </c>
      <c r="AM279" t="s">
        <v>342</v>
      </c>
      <c r="AN279" t="s">
        <v>343</v>
      </c>
      <c r="AO279" t="s">
        <v>344</v>
      </c>
      <c r="AP279" t="s">
        <v>392</v>
      </c>
      <c r="AQ279" t="s">
        <v>346</v>
      </c>
      <c r="AR279" t="s">
        <v>347</v>
      </c>
    </row>
    <row r="280" spans="1:44" x14ac:dyDescent="0.2">
      <c r="A280">
        <v>296</v>
      </c>
      <c r="B280" t="s">
        <v>137</v>
      </c>
      <c r="C280" s="32">
        <v>0</v>
      </c>
      <c r="D280" s="32">
        <v>1.0351604996169026</v>
      </c>
      <c r="E280" s="32">
        <v>0</v>
      </c>
      <c r="F280" s="32">
        <v>0</v>
      </c>
      <c r="G280" s="32">
        <v>0</v>
      </c>
      <c r="H280" s="32">
        <v>0</v>
      </c>
      <c r="I280" s="32">
        <v>0</v>
      </c>
      <c r="J280" s="32">
        <v>0.5175802498084513</v>
      </c>
      <c r="K280" s="32">
        <v>0</v>
      </c>
      <c r="L280" s="32">
        <v>0</v>
      </c>
      <c r="M280" s="32">
        <v>0</v>
      </c>
      <c r="N280" s="32">
        <v>0</v>
      </c>
      <c r="O280" s="32">
        <v>0</v>
      </c>
      <c r="P280" s="32">
        <v>0</v>
      </c>
      <c r="Q280" s="32">
        <v>0</v>
      </c>
      <c r="R280" s="32">
        <v>0</v>
      </c>
      <c r="S280" s="32">
        <v>1.0351604996169026</v>
      </c>
      <c r="T280" s="32">
        <v>0</v>
      </c>
      <c r="U280" s="32">
        <v>0.5175802498084513</v>
      </c>
      <c r="V280" s="32">
        <v>1.0351604996169026</v>
      </c>
      <c r="W280" s="32">
        <v>0</v>
      </c>
      <c r="X280" s="33">
        <f>COUNTIF(C280:W280, "&gt;0")</f>
        <v>5</v>
      </c>
      <c r="Y280" s="34">
        <f>SUM(C280:W280)</f>
        <v>4.1406419984676104</v>
      </c>
      <c r="Z280" s="34">
        <f>X280/AH280</f>
        <v>2.5879012490422566</v>
      </c>
      <c r="AB280" t="s">
        <v>37</v>
      </c>
      <c r="AC280" s="4" t="s">
        <v>38</v>
      </c>
      <c r="AE280" t="s">
        <v>341</v>
      </c>
      <c r="AG280">
        <v>19320.6754</v>
      </c>
      <c r="AH280" s="17">
        <f t="shared" si="4"/>
        <v>1.93206754</v>
      </c>
      <c r="AI280">
        <v>4027</v>
      </c>
      <c r="AJ280" s="3">
        <f t="shared" si="6"/>
        <v>4027</v>
      </c>
      <c r="AK280" t="s">
        <v>39</v>
      </c>
      <c r="AL280" t="s">
        <v>40</v>
      </c>
      <c r="AM280" t="s">
        <v>342</v>
      </c>
      <c r="AN280" t="s">
        <v>343</v>
      </c>
      <c r="AO280" t="s">
        <v>344</v>
      </c>
      <c r="AP280" t="s">
        <v>393</v>
      </c>
      <c r="AQ280" t="s">
        <v>346</v>
      </c>
      <c r="AR280" t="s">
        <v>347</v>
      </c>
    </row>
    <row r="281" spans="1:44" x14ac:dyDescent="0.2">
      <c r="A281">
        <v>297</v>
      </c>
      <c r="B281" t="s">
        <v>139</v>
      </c>
      <c r="C281" s="32">
        <v>0</v>
      </c>
      <c r="D281" s="32">
        <v>0</v>
      </c>
      <c r="E281" s="32">
        <v>0</v>
      </c>
      <c r="F281" s="32">
        <v>0</v>
      </c>
      <c r="G281" s="32">
        <v>0.5855753172058713</v>
      </c>
      <c r="H281" s="32">
        <v>0</v>
      </c>
      <c r="I281" s="32">
        <v>0</v>
      </c>
      <c r="J281" s="32">
        <v>0.5855753172058713</v>
      </c>
      <c r="K281" s="32">
        <v>0</v>
      </c>
      <c r="L281" s="32">
        <v>0</v>
      </c>
      <c r="M281" s="32">
        <v>0</v>
      </c>
      <c r="N281" s="32">
        <v>0</v>
      </c>
      <c r="O281" s="32">
        <v>0</v>
      </c>
      <c r="P281" s="32">
        <v>0</v>
      </c>
      <c r="Q281" s="32">
        <v>0</v>
      </c>
      <c r="R281" s="32">
        <v>0</v>
      </c>
      <c r="S281" s="32">
        <v>0.5855753172058713</v>
      </c>
      <c r="T281" s="32">
        <v>0</v>
      </c>
      <c r="U281" s="32">
        <v>0</v>
      </c>
      <c r="V281" s="32">
        <v>0.5855753172058713</v>
      </c>
      <c r="W281" s="32">
        <v>0</v>
      </c>
      <c r="X281" s="33">
        <f>COUNTIF(C281:W281, "&gt;0")</f>
        <v>4</v>
      </c>
      <c r="Y281" s="34">
        <f>SUM(C281:W281)</f>
        <v>2.3423012688234852</v>
      </c>
      <c r="Z281" s="34">
        <f>X281/AH281</f>
        <v>2.3423012688234852</v>
      </c>
      <c r="AB281" t="s">
        <v>37</v>
      </c>
      <c r="AC281" s="4" t="s">
        <v>50</v>
      </c>
      <c r="AE281" t="s">
        <v>341</v>
      </c>
      <c r="AG281">
        <v>17077.222529999999</v>
      </c>
      <c r="AH281" s="17">
        <f t="shared" si="4"/>
        <v>1.7077222529999998</v>
      </c>
      <c r="AI281">
        <v>4030</v>
      </c>
      <c r="AJ281" s="3">
        <f t="shared" si="6"/>
        <v>4030</v>
      </c>
      <c r="AK281" t="s">
        <v>39</v>
      </c>
      <c r="AL281" t="s">
        <v>40</v>
      </c>
      <c r="AM281" t="s">
        <v>342</v>
      </c>
      <c r="AN281" t="s">
        <v>343</v>
      </c>
      <c r="AO281" t="s">
        <v>344</v>
      </c>
      <c r="AP281" t="s">
        <v>394</v>
      </c>
      <c r="AQ281" t="s">
        <v>346</v>
      </c>
      <c r="AR281" t="s">
        <v>347</v>
      </c>
    </row>
    <row r="282" spans="1:44" x14ac:dyDescent="0.2">
      <c r="A282">
        <v>298</v>
      </c>
      <c r="B282" t="s">
        <v>141</v>
      </c>
      <c r="C282" s="32">
        <v>0</v>
      </c>
      <c r="D282" s="32">
        <v>0</v>
      </c>
      <c r="E282" s="32">
        <v>0</v>
      </c>
      <c r="F282" s="32">
        <v>0</v>
      </c>
      <c r="G282" s="32">
        <v>0</v>
      </c>
      <c r="H282" s="32">
        <v>0</v>
      </c>
      <c r="I282" s="32">
        <v>0</v>
      </c>
      <c r="J282" s="32">
        <v>0.41845315021921686</v>
      </c>
      <c r="K282" s="32">
        <v>0</v>
      </c>
      <c r="L282" s="32">
        <v>0</v>
      </c>
      <c r="M282" s="32">
        <v>0</v>
      </c>
      <c r="N282" s="32">
        <v>0</v>
      </c>
      <c r="O282" s="32">
        <v>0</v>
      </c>
      <c r="P282" s="32">
        <v>0</v>
      </c>
      <c r="Q282" s="32">
        <v>0</v>
      </c>
      <c r="R282" s="32">
        <v>0</v>
      </c>
      <c r="S282" s="32">
        <v>1.2553594506576506</v>
      </c>
      <c r="T282" s="32">
        <v>0</v>
      </c>
      <c r="U282" s="32">
        <v>0</v>
      </c>
      <c r="V282" s="32">
        <v>0</v>
      </c>
      <c r="W282" s="32">
        <v>0</v>
      </c>
      <c r="X282" s="33">
        <f>COUNTIF(C282:W282, "&gt;0")</f>
        <v>2</v>
      </c>
      <c r="Y282" s="34">
        <f>SUM(C282:W282)</f>
        <v>1.6738126008768675</v>
      </c>
      <c r="Z282" s="34">
        <f>X282/AH282</f>
        <v>0.83690630043843373</v>
      </c>
      <c r="AB282" t="s">
        <v>37</v>
      </c>
      <c r="AC282" s="4" t="s">
        <v>55</v>
      </c>
      <c r="AE282" t="s">
        <v>341</v>
      </c>
      <c r="AG282">
        <v>23897.537859999997</v>
      </c>
      <c r="AH282" s="17">
        <f t="shared" si="4"/>
        <v>2.3897537859999995</v>
      </c>
      <c r="AI282">
        <v>4031</v>
      </c>
      <c r="AJ282" s="3">
        <f t="shared" si="6"/>
        <v>4031</v>
      </c>
      <c r="AK282" t="s">
        <v>39</v>
      </c>
      <c r="AL282" t="s">
        <v>40</v>
      </c>
      <c r="AM282" t="s">
        <v>342</v>
      </c>
      <c r="AN282" t="s">
        <v>343</v>
      </c>
      <c r="AO282" t="s">
        <v>344</v>
      </c>
      <c r="AP282" t="s">
        <v>395</v>
      </c>
      <c r="AQ282" t="s">
        <v>346</v>
      </c>
      <c r="AR282" t="s">
        <v>347</v>
      </c>
    </row>
    <row r="283" spans="1:44" x14ac:dyDescent="0.2">
      <c r="A283">
        <v>299</v>
      </c>
      <c r="B283" t="s">
        <v>143</v>
      </c>
      <c r="C283" s="32">
        <v>0</v>
      </c>
      <c r="D283" s="32">
        <v>0</v>
      </c>
      <c r="E283" s="32">
        <v>0</v>
      </c>
      <c r="F283" s="32">
        <v>0</v>
      </c>
      <c r="G283" s="32">
        <v>1.153818396525744</v>
      </c>
      <c r="H283" s="32">
        <v>0</v>
      </c>
      <c r="I283" s="32">
        <v>0</v>
      </c>
      <c r="J283" s="32">
        <v>4.6152735861029761</v>
      </c>
      <c r="K283" s="32">
        <v>0</v>
      </c>
      <c r="L283" s="32">
        <v>0</v>
      </c>
      <c r="M283" s="32">
        <v>0</v>
      </c>
      <c r="N283" s="32">
        <v>0</v>
      </c>
      <c r="O283" s="32">
        <v>0</v>
      </c>
      <c r="P283" s="32">
        <v>0</v>
      </c>
      <c r="Q283" s="32">
        <v>0</v>
      </c>
      <c r="R283" s="32">
        <v>0</v>
      </c>
      <c r="S283" s="32">
        <v>1.153818396525744</v>
      </c>
      <c r="T283" s="32">
        <v>0</v>
      </c>
      <c r="U283" s="32">
        <v>0</v>
      </c>
      <c r="V283" s="32">
        <v>0</v>
      </c>
      <c r="W283" s="32">
        <v>0</v>
      </c>
      <c r="X283" s="33">
        <f>COUNTIF(C283:W283, "&gt;0")</f>
        <v>3</v>
      </c>
      <c r="Y283" s="34">
        <f>SUM(C283:W283)</f>
        <v>6.9229103791544642</v>
      </c>
      <c r="Z283" s="34">
        <f>X283/AH283</f>
        <v>3.4614551895772321</v>
      </c>
      <c r="AB283" t="s">
        <v>37</v>
      </c>
      <c r="AC283" s="4" t="s">
        <v>50</v>
      </c>
      <c r="AE283" t="s">
        <v>341</v>
      </c>
      <c r="AG283">
        <v>8666.8751599999996</v>
      </c>
      <c r="AH283" s="17">
        <f t="shared" si="4"/>
        <v>0.86668751599999994</v>
      </c>
      <c r="AI283">
        <v>4062</v>
      </c>
      <c r="AJ283" s="3">
        <f t="shared" si="6"/>
        <v>4062</v>
      </c>
      <c r="AK283" t="s">
        <v>39</v>
      </c>
      <c r="AL283" t="s">
        <v>40</v>
      </c>
      <c r="AM283" t="s">
        <v>342</v>
      </c>
      <c r="AN283" t="s">
        <v>343</v>
      </c>
      <c r="AO283" t="s">
        <v>344</v>
      </c>
      <c r="AP283" t="s">
        <v>396</v>
      </c>
      <c r="AQ283" t="s">
        <v>346</v>
      </c>
      <c r="AR283" t="s">
        <v>347</v>
      </c>
    </row>
    <row r="284" spans="1:44" x14ac:dyDescent="0.2">
      <c r="A284">
        <v>300</v>
      </c>
      <c r="B284" s="18" t="s">
        <v>36</v>
      </c>
      <c r="C284" s="36">
        <v>0</v>
      </c>
      <c r="D284" s="36">
        <v>0</v>
      </c>
      <c r="E284" s="36">
        <v>0</v>
      </c>
      <c r="F284" s="36">
        <v>0</v>
      </c>
      <c r="G284" s="36">
        <v>7.3234524847428064</v>
      </c>
      <c r="H284" s="36">
        <v>0</v>
      </c>
      <c r="I284" s="36">
        <v>0</v>
      </c>
      <c r="J284" s="36">
        <v>0</v>
      </c>
      <c r="K284" s="36">
        <v>0</v>
      </c>
      <c r="L284" s="36">
        <v>0</v>
      </c>
      <c r="M284" s="36">
        <v>0</v>
      </c>
      <c r="N284" s="36">
        <v>0</v>
      </c>
      <c r="O284" s="36">
        <v>0</v>
      </c>
      <c r="P284" s="36">
        <v>0</v>
      </c>
      <c r="Q284" s="36">
        <v>0</v>
      </c>
      <c r="R284" s="36">
        <v>0</v>
      </c>
      <c r="S284" s="36">
        <v>52.310374891020047</v>
      </c>
      <c r="T284" s="36">
        <v>0</v>
      </c>
      <c r="U284" s="36">
        <v>0</v>
      </c>
      <c r="V284" s="32">
        <v>1.5693112467306014</v>
      </c>
      <c r="W284" s="36">
        <v>0</v>
      </c>
      <c r="X284" s="33">
        <f>COUNTIF(C284:W284, "&gt;0")</f>
        <v>3</v>
      </c>
      <c r="Y284" s="34">
        <f>SUM(C284:W284)</f>
        <v>61.203138622493455</v>
      </c>
      <c r="Z284" s="34">
        <f>X284/AH284</f>
        <v>1.5693112467306014</v>
      </c>
      <c r="AB284" t="s">
        <v>37</v>
      </c>
      <c r="AC284" s="43" t="s">
        <v>50</v>
      </c>
      <c r="AD284">
        <v>0</v>
      </c>
      <c r="AE284">
        <v>60</v>
      </c>
      <c r="AF284">
        <v>40</v>
      </c>
      <c r="AG284">
        <v>19116.666666666668</v>
      </c>
      <c r="AH284" s="19">
        <v>1.9116666666666668</v>
      </c>
      <c r="AI284">
        <v>331</v>
      </c>
      <c r="AJ284" s="3">
        <f t="shared" si="6"/>
        <v>331</v>
      </c>
      <c r="AK284" t="s">
        <v>397</v>
      </c>
      <c r="AL284" t="s">
        <v>398</v>
      </c>
      <c r="AM284" t="s">
        <v>399</v>
      </c>
      <c r="AN284" t="s">
        <v>400</v>
      </c>
      <c r="AO284" t="s">
        <v>401</v>
      </c>
      <c r="AP284" t="s">
        <v>402</v>
      </c>
      <c r="AQ284" t="s">
        <v>403</v>
      </c>
      <c r="AR284" t="s">
        <v>404</v>
      </c>
    </row>
    <row r="285" spans="1:44" x14ac:dyDescent="0.2">
      <c r="A285">
        <v>301</v>
      </c>
      <c r="B285" s="18" t="s">
        <v>47</v>
      </c>
      <c r="C285" s="36">
        <v>23.249055507120026</v>
      </c>
      <c r="D285" s="36">
        <v>2.3249055507120024</v>
      </c>
      <c r="E285" s="36">
        <v>0</v>
      </c>
      <c r="F285" s="36">
        <v>0</v>
      </c>
      <c r="G285" s="36">
        <v>0</v>
      </c>
      <c r="H285" s="36">
        <v>0</v>
      </c>
      <c r="I285" s="36">
        <v>0</v>
      </c>
      <c r="J285" s="36">
        <v>0</v>
      </c>
      <c r="K285" s="36">
        <v>0</v>
      </c>
      <c r="L285" s="36">
        <v>0</v>
      </c>
      <c r="M285" s="36">
        <v>0</v>
      </c>
      <c r="N285" s="36">
        <v>0</v>
      </c>
      <c r="O285" s="36">
        <v>0</v>
      </c>
      <c r="P285" s="36">
        <v>0</v>
      </c>
      <c r="Q285" s="36">
        <v>0</v>
      </c>
      <c r="R285" s="36">
        <v>0</v>
      </c>
      <c r="S285" s="36">
        <v>0</v>
      </c>
      <c r="T285" s="36">
        <v>0</v>
      </c>
      <c r="U285" s="36">
        <v>0</v>
      </c>
      <c r="V285" s="32">
        <v>0</v>
      </c>
      <c r="W285" s="36">
        <v>0</v>
      </c>
      <c r="X285" s="33">
        <f>COUNTIF(C285:W285, "&gt;0")</f>
        <v>2</v>
      </c>
      <c r="Y285" s="34">
        <f>SUM(C285:W285)</f>
        <v>25.57396105783203</v>
      </c>
      <c r="Z285" s="34">
        <f>X285/AH285</f>
        <v>0.46498111014240051</v>
      </c>
      <c r="AB285" t="s">
        <v>405</v>
      </c>
      <c r="AC285" s="4" t="s">
        <v>38</v>
      </c>
      <c r="AD285">
        <v>0</v>
      </c>
      <c r="AE285">
        <v>100</v>
      </c>
      <c r="AF285">
        <v>0</v>
      </c>
      <c r="AG285">
        <v>43012.5</v>
      </c>
      <c r="AH285" s="19">
        <v>4.3012499999999996</v>
      </c>
      <c r="AI285">
        <v>264</v>
      </c>
      <c r="AJ285" s="3">
        <f t="shared" si="6"/>
        <v>264</v>
      </c>
      <c r="AK285" t="s">
        <v>397</v>
      </c>
      <c r="AL285" t="s">
        <v>398</v>
      </c>
      <c r="AM285" t="s">
        <v>399</v>
      </c>
      <c r="AN285" t="s">
        <v>400</v>
      </c>
      <c r="AO285" t="s">
        <v>406</v>
      </c>
      <c r="AP285" t="s">
        <v>407</v>
      </c>
      <c r="AQ285" t="s">
        <v>403</v>
      </c>
      <c r="AR285" t="s">
        <v>404</v>
      </c>
    </row>
    <row r="286" spans="1:44" x14ac:dyDescent="0.2">
      <c r="A286">
        <v>302</v>
      </c>
      <c r="B286" s="18" t="s">
        <v>49</v>
      </c>
      <c r="C286" s="36">
        <v>0</v>
      </c>
      <c r="D286" s="36">
        <v>0</v>
      </c>
      <c r="E286" s="36">
        <v>0</v>
      </c>
      <c r="F286" s="36">
        <v>0</v>
      </c>
      <c r="G286" s="36">
        <v>20.433740191804709</v>
      </c>
      <c r="H286" s="36">
        <v>0</v>
      </c>
      <c r="I286" s="36">
        <v>0</v>
      </c>
      <c r="J286" s="36">
        <v>0</v>
      </c>
      <c r="K286" s="36">
        <v>0</v>
      </c>
      <c r="L286" s="36">
        <v>0</v>
      </c>
      <c r="M286" s="36">
        <v>0</v>
      </c>
      <c r="N286" s="36">
        <v>0</v>
      </c>
      <c r="O286" s="36">
        <v>0</v>
      </c>
      <c r="P286" s="36">
        <v>0</v>
      </c>
      <c r="Q286" s="36">
        <v>0</v>
      </c>
      <c r="R286" s="36">
        <v>0</v>
      </c>
      <c r="S286" s="36">
        <v>0</v>
      </c>
      <c r="T286" s="36">
        <v>0</v>
      </c>
      <c r="U286" s="36">
        <v>0</v>
      </c>
      <c r="V286" s="32">
        <v>0</v>
      </c>
      <c r="W286" s="36">
        <v>0.56760389421679747</v>
      </c>
      <c r="X286" s="33">
        <f>COUNTIF(C286:W286, "&gt;0")</f>
        <v>2</v>
      </c>
      <c r="Y286" s="34">
        <f>SUM(C286:W286)</f>
        <v>21.001344086021508</v>
      </c>
      <c r="Z286" s="34">
        <f>X286/AH286</f>
        <v>1.1352077884335949</v>
      </c>
      <c r="AB286" t="s">
        <v>37</v>
      </c>
      <c r="AC286" s="4" t="s">
        <v>38</v>
      </c>
      <c r="AD286">
        <v>100</v>
      </c>
      <c r="AE286">
        <v>0</v>
      </c>
      <c r="AF286">
        <v>0</v>
      </c>
      <c r="AG286">
        <v>17617.919999999998</v>
      </c>
      <c r="AH286" s="19">
        <v>1.7617919999999998</v>
      </c>
      <c r="AI286">
        <v>267</v>
      </c>
      <c r="AJ286" s="3">
        <f t="shared" si="6"/>
        <v>267</v>
      </c>
      <c r="AK286" t="s">
        <v>397</v>
      </c>
      <c r="AL286" t="s">
        <v>398</v>
      </c>
      <c r="AM286" t="s">
        <v>399</v>
      </c>
      <c r="AN286" t="s">
        <v>400</v>
      </c>
      <c r="AO286" t="s">
        <v>406</v>
      </c>
      <c r="AP286" t="s">
        <v>408</v>
      </c>
      <c r="AQ286" t="s">
        <v>403</v>
      </c>
      <c r="AR286" t="s">
        <v>404</v>
      </c>
    </row>
    <row r="287" spans="1:44" x14ac:dyDescent="0.2">
      <c r="A287">
        <v>303</v>
      </c>
      <c r="B287" s="18" t="s">
        <v>52</v>
      </c>
      <c r="C287" s="36">
        <v>0</v>
      </c>
      <c r="D287" s="36">
        <v>0</v>
      </c>
      <c r="E287" s="36">
        <v>0</v>
      </c>
      <c r="F287" s="36">
        <v>0</v>
      </c>
      <c r="G287" s="36">
        <v>8.3987213019471074</v>
      </c>
      <c r="H287" s="36">
        <v>0</v>
      </c>
      <c r="I287" s="36">
        <v>0</v>
      </c>
      <c r="J287" s="36">
        <v>0</v>
      </c>
      <c r="K287" s="36">
        <v>0</v>
      </c>
      <c r="L287" s="36">
        <v>0</v>
      </c>
      <c r="M287" s="36">
        <v>0</v>
      </c>
      <c r="N287" s="36">
        <v>0</v>
      </c>
      <c r="O287" s="36">
        <v>0</v>
      </c>
      <c r="P287" s="36">
        <v>0</v>
      </c>
      <c r="Q287" s="36">
        <v>0</v>
      </c>
      <c r="R287" s="36">
        <v>0</v>
      </c>
      <c r="S287" s="36">
        <v>0</v>
      </c>
      <c r="T287" s="36">
        <v>0</v>
      </c>
      <c r="U287" s="36">
        <v>0</v>
      </c>
      <c r="V287" s="32">
        <v>2.0996803254867769</v>
      </c>
      <c r="W287" s="36">
        <v>0</v>
      </c>
      <c r="X287" s="33">
        <f>COUNTIF(C287:W287, "&gt;0")</f>
        <v>2</v>
      </c>
      <c r="Y287" s="34">
        <f>SUM(C287:W287)</f>
        <v>10.498401627433884</v>
      </c>
      <c r="Z287" s="34">
        <f>X287/AH287</f>
        <v>2.0996803254867769</v>
      </c>
      <c r="AB287" t="s">
        <v>37</v>
      </c>
      <c r="AC287" s="4" t="s">
        <v>50</v>
      </c>
      <c r="AD287">
        <v>70</v>
      </c>
      <c r="AE287">
        <v>0</v>
      </c>
      <c r="AF287">
        <v>30</v>
      </c>
      <c r="AG287">
        <v>9525.2595155709369</v>
      </c>
      <c r="AH287" s="19">
        <v>0.95252595155709363</v>
      </c>
      <c r="AI287">
        <v>241</v>
      </c>
      <c r="AJ287" s="3">
        <f t="shared" si="6"/>
        <v>241</v>
      </c>
      <c r="AK287" t="s">
        <v>397</v>
      </c>
      <c r="AL287" t="s">
        <v>398</v>
      </c>
      <c r="AM287" t="s">
        <v>399</v>
      </c>
      <c r="AN287" t="s">
        <v>400</v>
      </c>
      <c r="AO287" t="s">
        <v>409</v>
      </c>
      <c r="AP287" t="s">
        <v>410</v>
      </c>
      <c r="AQ287" t="s">
        <v>403</v>
      </c>
      <c r="AR287" t="s">
        <v>404</v>
      </c>
    </row>
    <row r="288" spans="1:44" x14ac:dyDescent="0.2">
      <c r="A288">
        <v>304</v>
      </c>
      <c r="B288" s="18" t="s">
        <v>54</v>
      </c>
      <c r="C288" s="36">
        <v>0</v>
      </c>
      <c r="D288" s="36">
        <v>0</v>
      </c>
      <c r="E288" s="36">
        <v>0</v>
      </c>
      <c r="F288" s="36">
        <v>0</v>
      </c>
      <c r="G288" s="36">
        <v>73.488811392037178</v>
      </c>
      <c r="H288" s="36">
        <v>0</v>
      </c>
      <c r="I288" s="36">
        <v>0</v>
      </c>
      <c r="J288" s="36">
        <v>0</v>
      </c>
      <c r="K288" s="36">
        <v>2.0996803254867769</v>
      </c>
      <c r="L288" s="36">
        <v>0</v>
      </c>
      <c r="M288" s="36">
        <v>0</v>
      </c>
      <c r="N288" s="36">
        <v>0</v>
      </c>
      <c r="O288" s="36">
        <v>0</v>
      </c>
      <c r="P288" s="36">
        <v>0</v>
      </c>
      <c r="Q288" s="36">
        <v>0</v>
      </c>
      <c r="R288" s="36">
        <v>0</v>
      </c>
      <c r="S288" s="36">
        <v>0</v>
      </c>
      <c r="T288" s="36">
        <v>0</v>
      </c>
      <c r="U288" s="36">
        <v>0</v>
      </c>
      <c r="V288" s="32">
        <v>0</v>
      </c>
      <c r="W288" s="36">
        <v>2.0996803254867769</v>
      </c>
      <c r="X288" s="33">
        <f>COUNTIF(C288:W288, "&gt;0")</f>
        <v>3</v>
      </c>
      <c r="Y288" s="34">
        <f>SUM(C288:W288)</f>
        <v>77.688172043010724</v>
      </c>
      <c r="Z288" s="34">
        <f>X288/AH288</f>
        <v>3.1495204882301651</v>
      </c>
      <c r="AB288" t="s">
        <v>405</v>
      </c>
      <c r="AC288" s="4" t="s">
        <v>38</v>
      </c>
      <c r="AD288">
        <v>0</v>
      </c>
      <c r="AE288">
        <v>80</v>
      </c>
      <c r="AF288">
        <v>20</v>
      </c>
      <c r="AG288">
        <v>9525.2595155709369</v>
      </c>
      <c r="AH288" s="19">
        <v>0.95252595155709363</v>
      </c>
      <c r="AI288">
        <v>270</v>
      </c>
      <c r="AJ288" s="3">
        <f t="shared" si="6"/>
        <v>270</v>
      </c>
      <c r="AK288" t="s">
        <v>397</v>
      </c>
      <c r="AL288" t="s">
        <v>398</v>
      </c>
      <c r="AM288" t="s">
        <v>399</v>
      </c>
      <c r="AN288" t="s">
        <v>400</v>
      </c>
      <c r="AO288" t="s">
        <v>411</v>
      </c>
      <c r="AP288" t="s">
        <v>412</v>
      </c>
      <c r="AQ288" t="s">
        <v>403</v>
      </c>
      <c r="AR288" t="s">
        <v>404</v>
      </c>
    </row>
    <row r="289" spans="1:44" x14ac:dyDescent="0.2">
      <c r="A289">
        <v>305</v>
      </c>
      <c r="B289" s="18" t="s">
        <v>57</v>
      </c>
      <c r="C289" s="36">
        <v>52.310374891020047</v>
      </c>
      <c r="D289" s="36">
        <v>13.077593722755012</v>
      </c>
      <c r="E289" s="36">
        <v>0</v>
      </c>
      <c r="F289" s="36">
        <v>0</v>
      </c>
      <c r="G289" s="36">
        <v>2.6155187445510024</v>
      </c>
      <c r="H289" s="36">
        <v>0.52310374891020051</v>
      </c>
      <c r="I289" s="36">
        <v>0</v>
      </c>
      <c r="J289" s="36">
        <v>0</v>
      </c>
      <c r="K289" s="36">
        <v>0</v>
      </c>
      <c r="L289" s="36">
        <v>0</v>
      </c>
      <c r="M289" s="36">
        <v>0</v>
      </c>
      <c r="N289" s="36">
        <v>0</v>
      </c>
      <c r="O289" s="36">
        <v>0</v>
      </c>
      <c r="P289" s="36">
        <v>0</v>
      </c>
      <c r="Q289" s="36">
        <v>0</v>
      </c>
      <c r="R289" s="36">
        <v>0</v>
      </c>
      <c r="S289" s="36">
        <v>0</v>
      </c>
      <c r="T289" s="36">
        <v>0</v>
      </c>
      <c r="U289" s="36">
        <v>0</v>
      </c>
      <c r="V289" s="32">
        <v>0</v>
      </c>
      <c r="W289" s="36">
        <v>0</v>
      </c>
      <c r="X289" s="33">
        <f>COUNTIF(C289:W289, "&gt;0")</f>
        <v>4</v>
      </c>
      <c r="Y289" s="34">
        <f>SUM(C289:W289)</f>
        <v>68.526591107236257</v>
      </c>
      <c r="Z289" s="34">
        <f>X289/AH289</f>
        <v>2.092414995640802</v>
      </c>
      <c r="AB289" t="s">
        <v>405</v>
      </c>
      <c r="AC289" s="4" t="s">
        <v>38</v>
      </c>
      <c r="AD289">
        <v>0</v>
      </c>
      <c r="AE289">
        <v>100</v>
      </c>
      <c r="AF289">
        <v>0</v>
      </c>
      <c r="AG289">
        <v>19116.666666666668</v>
      </c>
      <c r="AH289" s="19">
        <v>1.9116666666666668</v>
      </c>
      <c r="AI289">
        <v>267</v>
      </c>
      <c r="AJ289" s="3">
        <f t="shared" si="6"/>
        <v>267</v>
      </c>
      <c r="AK289" t="s">
        <v>397</v>
      </c>
      <c r="AL289" t="s">
        <v>398</v>
      </c>
      <c r="AM289" t="s">
        <v>399</v>
      </c>
      <c r="AN289" t="s">
        <v>400</v>
      </c>
      <c r="AO289" t="s">
        <v>406</v>
      </c>
      <c r="AP289" t="s">
        <v>413</v>
      </c>
      <c r="AQ289" t="s">
        <v>403</v>
      </c>
      <c r="AR289" t="s">
        <v>404</v>
      </c>
    </row>
    <row r="290" spans="1:44" x14ac:dyDescent="0.2">
      <c r="A290">
        <v>306</v>
      </c>
      <c r="B290" s="18" t="s">
        <v>59</v>
      </c>
      <c r="C290" s="36">
        <v>0</v>
      </c>
      <c r="D290" s="36">
        <v>0</v>
      </c>
      <c r="E290" s="36">
        <v>0</v>
      </c>
      <c r="F290" s="36">
        <v>0</v>
      </c>
      <c r="G290" s="36">
        <v>2.6482127288578905</v>
      </c>
      <c r="H290" s="36">
        <v>0</v>
      </c>
      <c r="I290" s="36">
        <v>0</v>
      </c>
      <c r="J290" s="36">
        <v>0</v>
      </c>
      <c r="K290" s="36">
        <v>0</v>
      </c>
      <c r="L290" s="36">
        <v>0</v>
      </c>
      <c r="M290" s="36">
        <v>0</v>
      </c>
      <c r="N290" s="36">
        <v>0</v>
      </c>
      <c r="O290" s="36">
        <v>0</v>
      </c>
      <c r="P290" s="36">
        <v>0</v>
      </c>
      <c r="Q290" s="36">
        <v>0</v>
      </c>
      <c r="R290" s="36">
        <v>0</v>
      </c>
      <c r="S290" s="36">
        <v>0</v>
      </c>
      <c r="T290" s="36">
        <v>0</v>
      </c>
      <c r="U290" s="36">
        <v>0</v>
      </c>
      <c r="V290" s="32">
        <v>0</v>
      </c>
      <c r="W290" s="36">
        <v>0</v>
      </c>
      <c r="X290" s="33">
        <f>COUNTIF(C290:W290, "&gt;0")</f>
        <v>1</v>
      </c>
      <c r="Y290" s="34">
        <f>SUM(C290:W290)</f>
        <v>2.6482127288578905</v>
      </c>
      <c r="Z290" s="34">
        <f>X290/AH290</f>
        <v>0.66205318221447262</v>
      </c>
      <c r="AB290" t="s">
        <v>37</v>
      </c>
      <c r="AC290" s="4" t="s">
        <v>50</v>
      </c>
      <c r="AD290">
        <v>15</v>
      </c>
      <c r="AE290">
        <v>0</v>
      </c>
      <c r="AF290">
        <v>85</v>
      </c>
      <c r="AG290">
        <v>15104.526748971191</v>
      </c>
      <c r="AH290" s="19">
        <v>1.5104526748971192</v>
      </c>
      <c r="AI290">
        <v>281</v>
      </c>
      <c r="AJ290" s="3">
        <f t="shared" si="6"/>
        <v>281</v>
      </c>
      <c r="AK290" t="s">
        <v>397</v>
      </c>
      <c r="AL290" t="s">
        <v>398</v>
      </c>
      <c r="AM290" t="s">
        <v>399</v>
      </c>
      <c r="AN290" t="s">
        <v>400</v>
      </c>
      <c r="AO290" t="s">
        <v>406</v>
      </c>
      <c r="AP290" t="s">
        <v>414</v>
      </c>
      <c r="AQ290" t="s">
        <v>403</v>
      </c>
      <c r="AR290" t="s">
        <v>404</v>
      </c>
    </row>
    <row r="291" spans="1:44" x14ac:dyDescent="0.2">
      <c r="A291">
        <v>307</v>
      </c>
      <c r="B291" s="18" t="s">
        <v>61</v>
      </c>
      <c r="C291" s="36">
        <v>0</v>
      </c>
      <c r="D291" s="36">
        <v>0</v>
      </c>
      <c r="E291" s="36">
        <v>1.5266274338854982</v>
      </c>
      <c r="F291" s="36">
        <v>0</v>
      </c>
      <c r="G291" s="36">
        <v>0</v>
      </c>
      <c r="H291" s="36">
        <v>0</v>
      </c>
      <c r="I291" s="36">
        <v>0</v>
      </c>
      <c r="J291" s="36">
        <v>0</v>
      </c>
      <c r="K291" s="36">
        <v>0</v>
      </c>
      <c r="L291" s="36">
        <v>0</v>
      </c>
      <c r="M291" s="36">
        <v>0</v>
      </c>
      <c r="N291" s="36">
        <v>0</v>
      </c>
      <c r="O291" s="36">
        <v>0</v>
      </c>
      <c r="P291" s="36">
        <v>0</v>
      </c>
      <c r="Q291" s="36">
        <v>0</v>
      </c>
      <c r="R291" s="36">
        <v>0</v>
      </c>
      <c r="S291" s="36">
        <v>0</v>
      </c>
      <c r="T291" s="36">
        <v>0</v>
      </c>
      <c r="U291" s="36">
        <v>0</v>
      </c>
      <c r="V291" s="32">
        <v>0</v>
      </c>
      <c r="W291" s="36">
        <v>0</v>
      </c>
      <c r="X291" s="33">
        <f>COUNTIF(C291:W291, "&gt;0")</f>
        <v>1</v>
      </c>
      <c r="Y291" s="34">
        <f>SUM(C291:W291)</f>
        <v>1.5266274338854982</v>
      </c>
      <c r="Z291" s="34">
        <f>X291/AH291</f>
        <v>1.5266274338854982</v>
      </c>
      <c r="AB291" t="s">
        <v>37</v>
      </c>
      <c r="AC291" s="4" t="s">
        <v>55</v>
      </c>
      <c r="AD291">
        <v>0</v>
      </c>
      <c r="AE291">
        <v>0</v>
      </c>
      <c r="AF291">
        <v>100</v>
      </c>
      <c r="AG291">
        <v>6550.3866745984542</v>
      </c>
      <c r="AH291" s="19">
        <v>0.6550386674598454</v>
      </c>
      <c r="AI291">
        <v>318</v>
      </c>
      <c r="AJ291" s="3">
        <f t="shared" si="6"/>
        <v>318</v>
      </c>
      <c r="AK291" t="s">
        <v>397</v>
      </c>
      <c r="AL291" t="s">
        <v>398</v>
      </c>
      <c r="AM291" t="s">
        <v>399</v>
      </c>
      <c r="AN291" t="s">
        <v>400</v>
      </c>
      <c r="AO291" t="s">
        <v>415</v>
      </c>
      <c r="AP291" t="s">
        <v>416</v>
      </c>
      <c r="AQ291" t="s">
        <v>403</v>
      </c>
      <c r="AR291" t="s">
        <v>404</v>
      </c>
    </row>
    <row r="292" spans="1:44" x14ac:dyDescent="0.2">
      <c r="A292">
        <v>308</v>
      </c>
      <c r="B292" s="18" t="s">
        <v>63</v>
      </c>
      <c r="C292" s="36">
        <v>0</v>
      </c>
      <c r="D292" s="36">
        <v>0</v>
      </c>
      <c r="E292" s="36">
        <v>0</v>
      </c>
      <c r="F292" s="36">
        <v>0</v>
      </c>
      <c r="G292" s="36">
        <v>3.955972101133391</v>
      </c>
      <c r="H292" s="36">
        <v>0</v>
      </c>
      <c r="I292" s="36">
        <v>0</v>
      </c>
      <c r="J292" s="36">
        <v>0</v>
      </c>
      <c r="K292" s="36">
        <v>0</v>
      </c>
      <c r="L292" s="36">
        <v>0</v>
      </c>
      <c r="M292" s="36">
        <v>0</v>
      </c>
      <c r="N292" s="36">
        <v>0</v>
      </c>
      <c r="O292" s="36">
        <v>0</v>
      </c>
      <c r="P292" s="36">
        <v>0</v>
      </c>
      <c r="Q292" s="36">
        <v>0</v>
      </c>
      <c r="R292" s="36">
        <v>0</v>
      </c>
      <c r="S292" s="36">
        <v>0</v>
      </c>
      <c r="T292" s="36">
        <v>0</v>
      </c>
      <c r="U292" s="36">
        <v>0</v>
      </c>
      <c r="V292" s="32">
        <v>0</v>
      </c>
      <c r="W292" s="36">
        <v>1.9779860505666955</v>
      </c>
      <c r="X292" s="33">
        <f>COUNTIF(C292:W292, "&gt;0")</f>
        <v>2</v>
      </c>
      <c r="Y292" s="34">
        <f>SUM(C292:W292)</f>
        <v>5.9339581517000868</v>
      </c>
      <c r="Z292" s="34">
        <f>X292/AH292</f>
        <v>1.9779860505666955</v>
      </c>
      <c r="AB292" t="s">
        <v>37</v>
      </c>
      <c r="AC292" s="4" t="s">
        <v>55</v>
      </c>
      <c r="AD292">
        <v>10</v>
      </c>
      <c r="AE292">
        <v>0</v>
      </c>
      <c r="AF292">
        <v>90</v>
      </c>
      <c r="AG292">
        <v>10111.294765840223</v>
      </c>
      <c r="AH292" s="19">
        <v>1.0111294765840222</v>
      </c>
      <c r="AI292">
        <v>297</v>
      </c>
      <c r="AJ292" s="3">
        <f t="shared" si="6"/>
        <v>297</v>
      </c>
      <c r="AK292" t="s">
        <v>397</v>
      </c>
      <c r="AL292" t="s">
        <v>398</v>
      </c>
      <c r="AM292" t="s">
        <v>399</v>
      </c>
      <c r="AN292" t="s">
        <v>400</v>
      </c>
      <c r="AO292" t="s">
        <v>415</v>
      </c>
      <c r="AP292" t="s">
        <v>417</v>
      </c>
      <c r="AQ292" t="s">
        <v>403</v>
      </c>
      <c r="AR292" t="s">
        <v>404</v>
      </c>
    </row>
    <row r="293" spans="1:44" x14ac:dyDescent="0.2">
      <c r="A293">
        <v>309</v>
      </c>
      <c r="B293" s="18" t="s">
        <v>65</v>
      </c>
      <c r="C293" s="36">
        <v>0</v>
      </c>
      <c r="D293" s="36">
        <v>0</v>
      </c>
      <c r="E293" s="36">
        <v>3.405623365300785</v>
      </c>
      <c r="F293" s="36">
        <v>0</v>
      </c>
      <c r="G293" s="36">
        <v>0</v>
      </c>
      <c r="H293" s="36">
        <v>0</v>
      </c>
      <c r="I293" s="36">
        <v>0</v>
      </c>
      <c r="J293" s="36">
        <v>0</v>
      </c>
      <c r="K293" s="36">
        <v>0</v>
      </c>
      <c r="L293" s="36">
        <v>0</v>
      </c>
      <c r="M293" s="36">
        <v>0</v>
      </c>
      <c r="N293" s="36">
        <v>0</v>
      </c>
      <c r="O293" s="36">
        <v>0</v>
      </c>
      <c r="P293" s="36">
        <v>0</v>
      </c>
      <c r="Q293" s="36">
        <v>0</v>
      </c>
      <c r="R293" s="36">
        <v>0</v>
      </c>
      <c r="S293" s="36">
        <v>0</v>
      </c>
      <c r="T293" s="36">
        <v>0</v>
      </c>
      <c r="U293" s="36">
        <v>0</v>
      </c>
      <c r="V293" s="32">
        <v>0</v>
      </c>
      <c r="W293" s="36">
        <v>0</v>
      </c>
      <c r="X293" s="33">
        <f>COUNTIF(C293:W293, "&gt;0")</f>
        <v>1</v>
      </c>
      <c r="Y293" s="34">
        <f>SUM(C293:W293)</f>
        <v>3.405623365300785</v>
      </c>
      <c r="Z293" s="34">
        <f>X293/AH293</f>
        <v>0.56760389421679747</v>
      </c>
      <c r="AB293" t="s">
        <v>37</v>
      </c>
      <c r="AC293" s="4" t="s">
        <v>38</v>
      </c>
      <c r="AD293">
        <v>0</v>
      </c>
      <c r="AE293">
        <v>0</v>
      </c>
      <c r="AF293">
        <v>100</v>
      </c>
      <c r="AG293">
        <v>17617.919999999998</v>
      </c>
      <c r="AH293" s="19">
        <v>1.7617919999999998</v>
      </c>
      <c r="AI293">
        <v>319</v>
      </c>
      <c r="AJ293" s="3">
        <f t="shared" si="6"/>
        <v>319</v>
      </c>
      <c r="AK293" t="s">
        <v>397</v>
      </c>
      <c r="AL293" t="s">
        <v>398</v>
      </c>
      <c r="AM293" t="s">
        <v>399</v>
      </c>
      <c r="AN293" t="s">
        <v>400</v>
      </c>
      <c r="AO293" t="s">
        <v>415</v>
      </c>
      <c r="AP293" t="s">
        <v>418</v>
      </c>
      <c r="AQ293" t="s">
        <v>403</v>
      </c>
      <c r="AR293" t="s">
        <v>404</v>
      </c>
    </row>
    <row r="294" spans="1:44" x14ac:dyDescent="0.2">
      <c r="A294">
        <v>310</v>
      </c>
      <c r="B294" s="18" t="s">
        <v>67</v>
      </c>
      <c r="C294" s="36">
        <v>0</v>
      </c>
      <c r="D294" s="36">
        <v>0</v>
      </c>
      <c r="E294" s="36">
        <v>0</v>
      </c>
      <c r="F294" s="36">
        <v>0</v>
      </c>
      <c r="G294" s="36">
        <v>4.7079337401918044</v>
      </c>
      <c r="H294" s="36">
        <v>0</v>
      </c>
      <c r="I294" s="36">
        <v>0</v>
      </c>
      <c r="J294" s="36">
        <v>0</v>
      </c>
      <c r="K294" s="36">
        <v>0</v>
      </c>
      <c r="L294" s="36">
        <v>0</v>
      </c>
      <c r="M294" s="36">
        <v>0</v>
      </c>
      <c r="N294" s="36">
        <v>0</v>
      </c>
      <c r="O294" s="36">
        <v>0</v>
      </c>
      <c r="P294" s="36">
        <v>0</v>
      </c>
      <c r="Q294" s="36">
        <v>0</v>
      </c>
      <c r="R294" s="36">
        <v>0</v>
      </c>
      <c r="S294" s="36">
        <v>0</v>
      </c>
      <c r="T294" s="36">
        <v>0</v>
      </c>
      <c r="U294" s="36">
        <v>0</v>
      </c>
      <c r="V294" s="32">
        <v>0</v>
      </c>
      <c r="W294" s="36">
        <v>0</v>
      </c>
      <c r="X294" s="33">
        <f>COUNTIF(C294:W294, "&gt;0")</f>
        <v>1</v>
      </c>
      <c r="Y294" s="34">
        <f>SUM(C294:W294)</f>
        <v>4.7079337401918044</v>
      </c>
      <c r="Z294" s="34">
        <f>X294/AH294</f>
        <v>0.52310374891020051</v>
      </c>
      <c r="AB294" t="s">
        <v>37</v>
      </c>
      <c r="AC294" s="4" t="s">
        <v>50</v>
      </c>
      <c r="AD294">
        <v>0</v>
      </c>
      <c r="AE294">
        <v>0</v>
      </c>
      <c r="AF294">
        <v>100</v>
      </c>
      <c r="AG294">
        <v>19116.666666666668</v>
      </c>
      <c r="AH294" s="19">
        <v>1.9116666666666668</v>
      </c>
      <c r="AI294">
        <v>116</v>
      </c>
      <c r="AJ294" s="3">
        <f t="shared" si="6"/>
        <v>116</v>
      </c>
      <c r="AK294" t="s">
        <v>397</v>
      </c>
      <c r="AL294" t="s">
        <v>398</v>
      </c>
      <c r="AM294" t="s">
        <v>399</v>
      </c>
      <c r="AN294" t="s">
        <v>400</v>
      </c>
      <c r="AO294" t="s">
        <v>419</v>
      </c>
      <c r="AP294" t="s">
        <v>420</v>
      </c>
      <c r="AQ294" t="s">
        <v>403</v>
      </c>
      <c r="AR294" t="s">
        <v>404</v>
      </c>
    </row>
    <row r="295" spans="1:44" x14ac:dyDescent="0.2">
      <c r="A295">
        <v>311</v>
      </c>
      <c r="B295" s="18" t="s">
        <v>69</v>
      </c>
      <c r="C295" s="36">
        <v>0</v>
      </c>
      <c r="D295" s="36">
        <v>0</v>
      </c>
      <c r="E295" s="36">
        <v>0</v>
      </c>
      <c r="F295" s="36">
        <v>0</v>
      </c>
      <c r="G295" s="36">
        <v>43.637387387387392</v>
      </c>
      <c r="H295" s="36">
        <v>0</v>
      </c>
      <c r="I295" s="36">
        <v>0</v>
      </c>
      <c r="J295" s="36">
        <v>0</v>
      </c>
      <c r="K295" s="36">
        <v>0</v>
      </c>
      <c r="L295" s="36">
        <v>0</v>
      </c>
      <c r="M295" s="36">
        <v>0</v>
      </c>
      <c r="N295" s="36">
        <v>0</v>
      </c>
      <c r="O295" s="36">
        <v>0</v>
      </c>
      <c r="P295" s="36">
        <v>0</v>
      </c>
      <c r="Q295" s="36">
        <v>0</v>
      </c>
      <c r="R295" s="36">
        <v>0</v>
      </c>
      <c r="S295" s="36">
        <v>0</v>
      </c>
      <c r="T295" s="36">
        <v>0</v>
      </c>
      <c r="U295" s="36">
        <v>0</v>
      </c>
      <c r="V295" s="32">
        <v>0</v>
      </c>
      <c r="W295" s="36">
        <v>0</v>
      </c>
      <c r="X295" s="33">
        <f>COUNTIF(C295:W295, "&gt;0")</f>
        <v>1</v>
      </c>
      <c r="Y295" s="34">
        <f>SUM(C295:W295)</f>
        <v>43.637387387387392</v>
      </c>
      <c r="Z295" s="34">
        <f>X295/AH295</f>
        <v>0.87274774774774777</v>
      </c>
      <c r="AB295" t="s">
        <v>405</v>
      </c>
      <c r="AC295" s="4" t="s">
        <v>38</v>
      </c>
      <c r="AD295">
        <v>0</v>
      </c>
      <c r="AE295">
        <v>100</v>
      </c>
      <c r="AF295">
        <v>0</v>
      </c>
      <c r="AG295">
        <v>11458.064516129032</v>
      </c>
      <c r="AH295" s="19">
        <v>1.1458064516129032</v>
      </c>
      <c r="AI295">
        <v>100</v>
      </c>
      <c r="AJ295" s="3">
        <f t="shared" si="6"/>
        <v>100</v>
      </c>
      <c r="AK295" t="s">
        <v>397</v>
      </c>
      <c r="AL295" t="s">
        <v>398</v>
      </c>
      <c r="AM295" t="s">
        <v>399</v>
      </c>
      <c r="AN295" t="s">
        <v>400</v>
      </c>
      <c r="AO295" t="s">
        <v>421</v>
      </c>
      <c r="AP295" t="s">
        <v>422</v>
      </c>
      <c r="AQ295" t="s">
        <v>403</v>
      </c>
      <c r="AR295" t="s">
        <v>404</v>
      </c>
    </row>
    <row r="296" spans="1:44" x14ac:dyDescent="0.2">
      <c r="A296">
        <v>312</v>
      </c>
      <c r="B296" s="18" t="s">
        <v>71</v>
      </c>
      <c r="C296" s="36">
        <v>0</v>
      </c>
      <c r="D296" s="36">
        <v>0</v>
      </c>
      <c r="E296" s="36">
        <v>0</v>
      </c>
      <c r="F296" s="36">
        <v>0</v>
      </c>
      <c r="G296" s="36">
        <v>16.687554489973845</v>
      </c>
      <c r="H296" s="36">
        <v>0</v>
      </c>
      <c r="I296" s="36">
        <v>0</v>
      </c>
      <c r="J296" s="36">
        <v>0</v>
      </c>
      <c r="K296" s="36">
        <v>0</v>
      </c>
      <c r="L296" s="36">
        <v>0</v>
      </c>
      <c r="M296" s="36">
        <v>0</v>
      </c>
      <c r="N296" s="36">
        <v>0</v>
      </c>
      <c r="O296" s="36">
        <v>0</v>
      </c>
      <c r="P296" s="36">
        <v>0</v>
      </c>
      <c r="Q296" s="36">
        <v>0</v>
      </c>
      <c r="R296" s="36">
        <v>0</v>
      </c>
      <c r="S296" s="36">
        <v>0</v>
      </c>
      <c r="T296" s="36">
        <v>0</v>
      </c>
      <c r="U296" s="36">
        <v>0</v>
      </c>
      <c r="V296" s="32">
        <v>1.1125036326649229</v>
      </c>
      <c r="W296" s="36">
        <v>0</v>
      </c>
      <c r="X296" s="33">
        <f>COUNTIF(C296:W296, "&gt;0")</f>
        <v>2</v>
      </c>
      <c r="Y296" s="34">
        <f>SUM(C296:W296)</f>
        <v>17.800058122638767</v>
      </c>
      <c r="Z296" s="34">
        <f>X296/AH296</f>
        <v>2.2250072653298458</v>
      </c>
      <c r="AB296" t="s">
        <v>405</v>
      </c>
      <c r="AC296" s="4" t="s">
        <v>50</v>
      </c>
      <c r="AD296">
        <v>20</v>
      </c>
      <c r="AE296">
        <v>20</v>
      </c>
      <c r="AF296">
        <v>60</v>
      </c>
      <c r="AG296">
        <v>8988.7346938775518</v>
      </c>
      <c r="AH296" s="19">
        <v>0.89887346938775514</v>
      </c>
      <c r="AI296">
        <v>276</v>
      </c>
      <c r="AJ296" s="3">
        <f t="shared" si="6"/>
        <v>276</v>
      </c>
      <c r="AK296" t="s">
        <v>397</v>
      </c>
      <c r="AL296" t="s">
        <v>398</v>
      </c>
      <c r="AM296" t="s">
        <v>399</v>
      </c>
      <c r="AN296" t="s">
        <v>400</v>
      </c>
      <c r="AO296" t="s">
        <v>423</v>
      </c>
      <c r="AP296" t="s">
        <v>424</v>
      </c>
      <c r="AQ296" t="s">
        <v>403</v>
      </c>
      <c r="AR296" t="s">
        <v>404</v>
      </c>
    </row>
    <row r="297" spans="1:44" x14ac:dyDescent="0.2">
      <c r="A297">
        <v>313</v>
      </c>
      <c r="B297" s="18" t="s">
        <v>73</v>
      </c>
      <c r="C297" s="36">
        <v>0</v>
      </c>
      <c r="D297" s="36">
        <v>0</v>
      </c>
      <c r="E297" s="36">
        <v>4.0867480383609411</v>
      </c>
      <c r="F297" s="36">
        <v>0</v>
      </c>
      <c r="G297" s="36">
        <v>0</v>
      </c>
      <c r="H297" s="36">
        <v>0</v>
      </c>
      <c r="I297" s="36">
        <v>0</v>
      </c>
      <c r="J297" s="36">
        <v>0</v>
      </c>
      <c r="K297" s="36">
        <v>0</v>
      </c>
      <c r="L297" s="36">
        <v>0</v>
      </c>
      <c r="M297" s="36">
        <v>0</v>
      </c>
      <c r="N297" s="36">
        <v>0</v>
      </c>
      <c r="O297" s="36">
        <v>0</v>
      </c>
      <c r="P297" s="36">
        <v>0</v>
      </c>
      <c r="Q297" s="36">
        <v>0</v>
      </c>
      <c r="R297" s="36">
        <v>0</v>
      </c>
      <c r="S297" s="36">
        <v>0</v>
      </c>
      <c r="T297" s="36">
        <v>0</v>
      </c>
      <c r="U297" s="36">
        <v>0</v>
      </c>
      <c r="V297" s="32">
        <v>0</v>
      </c>
      <c r="W297" s="36">
        <v>0</v>
      </c>
      <c r="X297" s="33">
        <f>COUNTIF(C297:W297, "&gt;0")</f>
        <v>1</v>
      </c>
      <c r="Y297" s="34">
        <f>SUM(C297:W297)</f>
        <v>4.0867480383609411</v>
      </c>
      <c r="Z297" s="34">
        <f>X297/AH297</f>
        <v>0.81734960767218834</v>
      </c>
      <c r="AB297" t="s">
        <v>37</v>
      </c>
      <c r="AC297" s="4" t="s">
        <v>38</v>
      </c>
      <c r="AD297">
        <v>0</v>
      </c>
      <c r="AE297">
        <v>0</v>
      </c>
      <c r="AF297">
        <v>100</v>
      </c>
      <c r="AG297">
        <v>12234.666666666668</v>
      </c>
      <c r="AH297" s="19">
        <v>1.2234666666666667</v>
      </c>
      <c r="AI297">
        <v>327</v>
      </c>
      <c r="AJ297" s="3">
        <f t="shared" si="6"/>
        <v>327</v>
      </c>
      <c r="AK297" t="s">
        <v>397</v>
      </c>
      <c r="AL297" t="s">
        <v>398</v>
      </c>
      <c r="AM297" t="s">
        <v>399</v>
      </c>
      <c r="AN297" t="s">
        <v>400</v>
      </c>
      <c r="AO297" t="s">
        <v>425</v>
      </c>
      <c r="AP297" t="s">
        <v>426</v>
      </c>
      <c r="AQ297" t="s">
        <v>403</v>
      </c>
      <c r="AR297" t="s">
        <v>404</v>
      </c>
    </row>
    <row r="298" spans="1:44" x14ac:dyDescent="0.2">
      <c r="A298">
        <v>314</v>
      </c>
      <c r="B298" s="18" t="s">
        <v>75</v>
      </c>
      <c r="C298" s="36">
        <v>0</v>
      </c>
      <c r="D298" s="36">
        <v>0</v>
      </c>
      <c r="E298" s="36">
        <v>0</v>
      </c>
      <c r="F298" s="36">
        <v>0</v>
      </c>
      <c r="G298" s="36">
        <v>17.444056960185996</v>
      </c>
      <c r="H298" s="36">
        <v>0</v>
      </c>
      <c r="I298" s="36">
        <v>0</v>
      </c>
      <c r="J298" s="36">
        <v>0</v>
      </c>
      <c r="K298" s="36">
        <v>0</v>
      </c>
      <c r="L298" s="36">
        <v>0</v>
      </c>
      <c r="M298" s="36">
        <v>0</v>
      </c>
      <c r="N298" s="36">
        <v>0</v>
      </c>
      <c r="O298" s="36">
        <v>0</v>
      </c>
      <c r="P298" s="36">
        <v>0</v>
      </c>
      <c r="Q298" s="36">
        <v>0</v>
      </c>
      <c r="R298" s="36">
        <v>0</v>
      </c>
      <c r="S298" s="36">
        <v>0</v>
      </c>
      <c r="T298" s="36">
        <v>0</v>
      </c>
      <c r="U298" s="36">
        <v>0</v>
      </c>
      <c r="V298" s="32">
        <v>0</v>
      </c>
      <c r="W298" s="36">
        <v>0</v>
      </c>
      <c r="X298" s="33">
        <f>COUNTIF(C298:W298, "&gt;0")</f>
        <v>1</v>
      </c>
      <c r="Y298" s="34">
        <f>SUM(C298:W298)</f>
        <v>17.444056960185996</v>
      </c>
      <c r="Z298" s="34">
        <f>X298/AH298</f>
        <v>2.1805071200232495</v>
      </c>
      <c r="AB298" t="s">
        <v>37</v>
      </c>
      <c r="AC298" s="4" t="s">
        <v>55</v>
      </c>
      <c r="AD298">
        <v>0</v>
      </c>
      <c r="AE298">
        <v>20</v>
      </c>
      <c r="AF298">
        <v>80</v>
      </c>
      <c r="AG298">
        <v>4586.0891295293623</v>
      </c>
      <c r="AH298" s="19">
        <v>0.45860891295293621</v>
      </c>
      <c r="AI298">
        <v>287</v>
      </c>
      <c r="AJ298" s="3">
        <f t="shared" si="6"/>
        <v>287</v>
      </c>
      <c r="AK298" t="s">
        <v>397</v>
      </c>
      <c r="AL298" t="s">
        <v>398</v>
      </c>
      <c r="AM298" t="s">
        <v>399</v>
      </c>
      <c r="AN298" t="s">
        <v>400</v>
      </c>
      <c r="AO298" t="s">
        <v>427</v>
      </c>
      <c r="AP298" t="s">
        <v>428</v>
      </c>
      <c r="AQ298" t="s">
        <v>403</v>
      </c>
      <c r="AR298" t="s">
        <v>404</v>
      </c>
    </row>
    <row r="299" spans="1:44" x14ac:dyDescent="0.2">
      <c r="A299">
        <v>315</v>
      </c>
      <c r="B299" s="18" t="s">
        <v>77</v>
      </c>
      <c r="C299" s="36">
        <v>0</v>
      </c>
      <c r="D299" s="36">
        <v>0</v>
      </c>
      <c r="E299" s="36">
        <v>0</v>
      </c>
      <c r="F299" s="36">
        <v>0</v>
      </c>
      <c r="G299" s="36">
        <v>3.2693984306887538</v>
      </c>
      <c r="H299" s="36">
        <v>0</v>
      </c>
      <c r="I299" s="36">
        <v>0</v>
      </c>
      <c r="J299" s="36">
        <v>0</v>
      </c>
      <c r="K299" s="36">
        <v>0</v>
      </c>
      <c r="L299" s="36">
        <v>0</v>
      </c>
      <c r="M299" s="36">
        <v>0</v>
      </c>
      <c r="N299" s="36">
        <v>0</v>
      </c>
      <c r="O299" s="36">
        <v>0</v>
      </c>
      <c r="P299" s="36">
        <v>0</v>
      </c>
      <c r="Q299" s="36">
        <v>0</v>
      </c>
      <c r="R299" s="36">
        <v>0</v>
      </c>
      <c r="S299" s="36">
        <v>0</v>
      </c>
      <c r="T299" s="36">
        <v>0</v>
      </c>
      <c r="U299" s="36">
        <v>0</v>
      </c>
      <c r="V299" s="32">
        <v>0</v>
      </c>
      <c r="W299" s="36">
        <v>0</v>
      </c>
      <c r="X299" s="33">
        <f>COUNTIF(C299:W299, "&gt;0")</f>
        <v>1</v>
      </c>
      <c r="Y299" s="34">
        <f>SUM(C299:W299)</f>
        <v>3.2693984306887538</v>
      </c>
      <c r="Z299" s="34">
        <f>X299/AH299</f>
        <v>0.36326649229875041</v>
      </c>
      <c r="AB299" t="s">
        <v>37</v>
      </c>
      <c r="AC299" s="4" t="s">
        <v>50</v>
      </c>
      <c r="AD299">
        <v>25</v>
      </c>
      <c r="AE299">
        <v>0</v>
      </c>
      <c r="AF299">
        <v>75</v>
      </c>
      <c r="AG299">
        <v>27527.999999999996</v>
      </c>
      <c r="AH299" s="19">
        <v>2.7527999999999997</v>
      </c>
      <c r="AI299">
        <v>288</v>
      </c>
      <c r="AJ299" s="3">
        <f t="shared" si="6"/>
        <v>288</v>
      </c>
      <c r="AK299" t="s">
        <v>397</v>
      </c>
      <c r="AL299" t="s">
        <v>398</v>
      </c>
      <c r="AM299" t="s">
        <v>399</v>
      </c>
      <c r="AN299" t="s">
        <v>400</v>
      </c>
      <c r="AO299" t="s">
        <v>427</v>
      </c>
      <c r="AP299" t="s">
        <v>429</v>
      </c>
      <c r="AQ299" t="s">
        <v>403</v>
      </c>
      <c r="AR299" t="s">
        <v>404</v>
      </c>
    </row>
    <row r="300" spans="1:44" x14ac:dyDescent="0.2">
      <c r="A300">
        <v>316</v>
      </c>
      <c r="B300" s="18" t="s">
        <v>79</v>
      </c>
      <c r="C300" s="36">
        <v>0</v>
      </c>
      <c r="D300" s="36">
        <v>0</v>
      </c>
      <c r="E300" s="36">
        <v>0</v>
      </c>
      <c r="F300" s="36">
        <v>0</v>
      </c>
      <c r="G300" s="36">
        <v>6.2772449869224056</v>
      </c>
      <c r="H300" s="36">
        <v>0</v>
      </c>
      <c r="I300" s="36">
        <v>0</v>
      </c>
      <c r="J300" s="36">
        <v>0</v>
      </c>
      <c r="K300" s="36">
        <v>1.5693112467306014</v>
      </c>
      <c r="L300" s="36">
        <v>0</v>
      </c>
      <c r="M300" s="36">
        <v>0</v>
      </c>
      <c r="N300" s="36">
        <v>0</v>
      </c>
      <c r="O300" s="36">
        <v>0</v>
      </c>
      <c r="P300" s="36">
        <v>0</v>
      </c>
      <c r="Q300" s="36">
        <v>0</v>
      </c>
      <c r="R300" s="36">
        <v>0</v>
      </c>
      <c r="S300" s="36">
        <v>0</v>
      </c>
      <c r="T300" s="36">
        <v>0</v>
      </c>
      <c r="U300" s="36">
        <v>0</v>
      </c>
      <c r="V300" s="32">
        <v>0</v>
      </c>
      <c r="W300" s="36">
        <v>0</v>
      </c>
      <c r="X300" s="33">
        <f>COUNTIF(C300:W300, "&gt;0")</f>
        <v>2</v>
      </c>
      <c r="Y300" s="34">
        <f>SUM(C300:W300)</f>
        <v>7.8465562336530068</v>
      </c>
      <c r="Z300" s="34">
        <f>X300/AH300</f>
        <v>1.046207497820401</v>
      </c>
      <c r="AB300" t="s">
        <v>37</v>
      </c>
      <c r="AC300" s="4" t="s">
        <v>38</v>
      </c>
      <c r="AD300">
        <v>25</v>
      </c>
      <c r="AE300">
        <v>0</v>
      </c>
      <c r="AF300">
        <v>75</v>
      </c>
      <c r="AG300">
        <v>19116.666666666668</v>
      </c>
      <c r="AH300" s="19">
        <v>1.9116666666666668</v>
      </c>
      <c r="AI300">
        <v>212</v>
      </c>
      <c r="AJ300" s="3">
        <f t="shared" si="6"/>
        <v>212</v>
      </c>
      <c r="AK300" t="s">
        <v>397</v>
      </c>
      <c r="AL300" t="s">
        <v>398</v>
      </c>
      <c r="AM300" t="s">
        <v>399</v>
      </c>
      <c r="AN300" t="s">
        <v>400</v>
      </c>
      <c r="AO300" t="s">
        <v>430</v>
      </c>
      <c r="AP300" t="s">
        <v>431</v>
      </c>
      <c r="AQ300" t="s">
        <v>403</v>
      </c>
      <c r="AR300" t="s">
        <v>404</v>
      </c>
    </row>
    <row r="301" spans="1:44" x14ac:dyDescent="0.2">
      <c r="A301">
        <v>317</v>
      </c>
      <c r="B301" s="18" t="s">
        <v>81</v>
      </c>
      <c r="C301" s="36">
        <v>0</v>
      </c>
      <c r="D301" s="36">
        <v>0</v>
      </c>
      <c r="E301" s="36">
        <v>0</v>
      </c>
      <c r="F301" s="36">
        <v>0</v>
      </c>
      <c r="G301" s="36">
        <v>2.8380194710839874</v>
      </c>
      <c r="H301" s="36">
        <v>0</v>
      </c>
      <c r="I301" s="36">
        <v>0</v>
      </c>
      <c r="J301" s="36">
        <v>0</v>
      </c>
      <c r="K301" s="36">
        <v>0</v>
      </c>
      <c r="L301" s="36">
        <v>0</v>
      </c>
      <c r="M301" s="36">
        <v>0</v>
      </c>
      <c r="N301" s="36">
        <v>0</v>
      </c>
      <c r="O301" s="36">
        <v>0</v>
      </c>
      <c r="P301" s="36">
        <v>0</v>
      </c>
      <c r="Q301" s="36">
        <v>0</v>
      </c>
      <c r="R301" s="36">
        <v>0</v>
      </c>
      <c r="S301" s="36">
        <v>0</v>
      </c>
      <c r="T301" s="36">
        <v>0</v>
      </c>
      <c r="U301" s="36">
        <v>0</v>
      </c>
      <c r="V301" s="32">
        <v>0</v>
      </c>
      <c r="W301" s="36">
        <v>0</v>
      </c>
      <c r="X301" s="33">
        <f>COUNTIF(C301:W301, "&gt;0")</f>
        <v>1</v>
      </c>
      <c r="Y301" s="34">
        <f>SUM(C301:W301)</f>
        <v>2.8380194710839874</v>
      </c>
      <c r="Z301" s="34">
        <f>X301/AH301</f>
        <v>0.56760389421679747</v>
      </c>
      <c r="AB301" t="s">
        <v>37</v>
      </c>
      <c r="AC301" s="4" t="s">
        <v>50</v>
      </c>
      <c r="AD301">
        <v>0</v>
      </c>
      <c r="AE301">
        <v>20</v>
      </c>
      <c r="AF301">
        <v>80</v>
      </c>
      <c r="AG301">
        <v>17617.919999999998</v>
      </c>
      <c r="AH301" s="19">
        <v>1.7617919999999998</v>
      </c>
      <c r="AI301">
        <v>228</v>
      </c>
      <c r="AJ301" s="3">
        <f t="shared" si="6"/>
        <v>228</v>
      </c>
      <c r="AK301" t="s">
        <v>397</v>
      </c>
      <c r="AL301" t="s">
        <v>398</v>
      </c>
      <c r="AM301" t="s">
        <v>399</v>
      </c>
      <c r="AN301" t="s">
        <v>400</v>
      </c>
      <c r="AO301" t="s">
        <v>432</v>
      </c>
      <c r="AP301" t="s">
        <v>433</v>
      </c>
      <c r="AQ301" t="s">
        <v>403</v>
      </c>
      <c r="AR301" t="s">
        <v>404</v>
      </c>
    </row>
    <row r="302" spans="1:44" x14ac:dyDescent="0.2">
      <c r="A302">
        <v>318</v>
      </c>
      <c r="B302" s="18" t="s">
        <v>83</v>
      </c>
      <c r="C302" s="36">
        <v>0</v>
      </c>
      <c r="D302" s="36">
        <v>3.1613266492298755</v>
      </c>
      <c r="E302" s="36">
        <v>0</v>
      </c>
      <c r="F302" s="36">
        <v>0</v>
      </c>
      <c r="G302" s="36">
        <v>25.290613193839004</v>
      </c>
      <c r="H302" s="36">
        <v>3.1613266492298755</v>
      </c>
      <c r="I302" s="36">
        <v>0</v>
      </c>
      <c r="J302" s="36">
        <v>0</v>
      </c>
      <c r="K302" s="36">
        <v>0</v>
      </c>
      <c r="L302" s="36">
        <v>22.12928654460913</v>
      </c>
      <c r="M302" s="36">
        <v>0</v>
      </c>
      <c r="N302" s="36">
        <v>0</v>
      </c>
      <c r="O302" s="36">
        <v>0</v>
      </c>
      <c r="P302" s="36">
        <v>0</v>
      </c>
      <c r="Q302" s="36">
        <v>0</v>
      </c>
      <c r="R302" s="36">
        <v>0</v>
      </c>
      <c r="S302" s="36">
        <v>0</v>
      </c>
      <c r="T302" s="36">
        <v>0</v>
      </c>
      <c r="U302" s="36">
        <v>0</v>
      </c>
      <c r="V302" s="32">
        <v>3.1613266492298755</v>
      </c>
      <c r="W302" s="36">
        <v>0</v>
      </c>
      <c r="X302" s="33">
        <f>COUNTIF(C302:W302, "&gt;0")</f>
        <v>5</v>
      </c>
      <c r="Y302" s="34">
        <f>SUM(C302:W302)</f>
        <v>56.903879686137756</v>
      </c>
      <c r="Z302" s="34">
        <f>X302/AH302</f>
        <v>15.806633246149378</v>
      </c>
      <c r="AB302" t="s">
        <v>37</v>
      </c>
      <c r="AC302" s="4" t="s">
        <v>50</v>
      </c>
      <c r="AD302">
        <v>0</v>
      </c>
      <c r="AE302">
        <v>60</v>
      </c>
      <c r="AF302">
        <v>40</v>
      </c>
      <c r="AG302">
        <v>3163.2289571962074</v>
      </c>
      <c r="AH302" s="19">
        <v>0.31632289571962074</v>
      </c>
      <c r="AI302">
        <v>528</v>
      </c>
      <c r="AJ302" s="3">
        <f t="shared" si="6"/>
        <v>528</v>
      </c>
      <c r="AK302" t="s">
        <v>397</v>
      </c>
      <c r="AL302" t="s">
        <v>398</v>
      </c>
      <c r="AM302" t="s">
        <v>399</v>
      </c>
      <c r="AN302" t="s">
        <v>400</v>
      </c>
      <c r="AO302" t="s">
        <v>434</v>
      </c>
      <c r="AP302" t="s">
        <v>435</v>
      </c>
      <c r="AQ302" t="s">
        <v>403</v>
      </c>
      <c r="AR302" t="s">
        <v>404</v>
      </c>
    </row>
    <row r="303" spans="1:44" x14ac:dyDescent="0.2">
      <c r="A303">
        <v>319</v>
      </c>
      <c r="B303" s="18" t="s">
        <v>85</v>
      </c>
      <c r="C303" s="36">
        <v>0</v>
      </c>
      <c r="D303" s="36">
        <v>0</v>
      </c>
      <c r="E303" s="36">
        <v>0</v>
      </c>
      <c r="F303" s="36">
        <v>0</v>
      </c>
      <c r="G303" s="36">
        <v>167.39319965126415</v>
      </c>
      <c r="H303" s="36">
        <v>0</v>
      </c>
      <c r="I303" s="36">
        <v>31.386224934612027</v>
      </c>
      <c r="J303" s="36">
        <v>0</v>
      </c>
      <c r="K303" s="36">
        <v>0</v>
      </c>
      <c r="L303" s="36">
        <v>0</v>
      </c>
      <c r="M303" s="36">
        <v>0</v>
      </c>
      <c r="N303" s="36">
        <v>0</v>
      </c>
      <c r="O303" s="36">
        <v>0</v>
      </c>
      <c r="P303" s="36">
        <v>0</v>
      </c>
      <c r="Q303" s="36">
        <v>0</v>
      </c>
      <c r="R303" s="36">
        <v>0</v>
      </c>
      <c r="S303" s="36">
        <v>2.092414995640802</v>
      </c>
      <c r="T303" s="36">
        <v>0</v>
      </c>
      <c r="U303" s="36">
        <v>0</v>
      </c>
      <c r="V303" s="32">
        <v>0</v>
      </c>
      <c r="W303" s="36">
        <v>0</v>
      </c>
      <c r="X303" s="33">
        <f>COUNTIF(C303:W303, "&gt;0")</f>
        <v>3</v>
      </c>
      <c r="Y303" s="34">
        <f>SUM(C303:W303)</f>
        <v>200.87183958151698</v>
      </c>
      <c r="Z303" s="34">
        <f>X303/AH303</f>
        <v>6.2772449869224056</v>
      </c>
      <c r="AB303" t="s">
        <v>436</v>
      </c>
      <c r="AC303" s="4" t="s">
        <v>50</v>
      </c>
      <c r="AD303">
        <v>0</v>
      </c>
      <c r="AE303">
        <v>0</v>
      </c>
      <c r="AF303">
        <v>100</v>
      </c>
      <c r="AG303">
        <v>4779.166666666667</v>
      </c>
      <c r="AH303" s="19">
        <v>0.47791666666666671</v>
      </c>
      <c r="AI303">
        <v>611</v>
      </c>
      <c r="AJ303" s="3">
        <f t="shared" si="6"/>
        <v>611</v>
      </c>
      <c r="AK303" t="s">
        <v>397</v>
      </c>
      <c r="AL303" t="s">
        <v>398</v>
      </c>
      <c r="AM303" t="s">
        <v>399</v>
      </c>
      <c r="AN303" t="s">
        <v>400</v>
      </c>
      <c r="AO303" t="s">
        <v>437</v>
      </c>
      <c r="AP303" t="s">
        <v>438</v>
      </c>
      <c r="AQ303" t="s">
        <v>403</v>
      </c>
      <c r="AR303" t="s">
        <v>404</v>
      </c>
    </row>
    <row r="304" spans="1:44" x14ac:dyDescent="0.2">
      <c r="A304">
        <v>320</v>
      </c>
      <c r="B304" s="18" t="s">
        <v>87</v>
      </c>
      <c r="C304" s="36">
        <v>0</v>
      </c>
      <c r="D304" s="36">
        <v>0</v>
      </c>
      <c r="E304" s="36">
        <v>0</v>
      </c>
      <c r="F304" s="36">
        <v>0</v>
      </c>
      <c r="G304" s="36">
        <v>11.867916303400172</v>
      </c>
      <c r="H304" s="36">
        <v>0</v>
      </c>
      <c r="I304" s="36">
        <v>0</v>
      </c>
      <c r="J304" s="36">
        <v>0</v>
      </c>
      <c r="K304" s="36">
        <v>0</v>
      </c>
      <c r="L304" s="36">
        <v>4.9449651264167382</v>
      </c>
      <c r="M304" s="36">
        <v>0</v>
      </c>
      <c r="N304" s="36">
        <v>0</v>
      </c>
      <c r="O304" s="36">
        <v>0</v>
      </c>
      <c r="P304" s="36">
        <v>0</v>
      </c>
      <c r="Q304" s="36">
        <v>0</v>
      </c>
      <c r="R304" s="36">
        <v>0</v>
      </c>
      <c r="S304" s="36">
        <v>0</v>
      </c>
      <c r="T304" s="36">
        <v>0</v>
      </c>
      <c r="U304" s="36">
        <v>0</v>
      </c>
      <c r="V304" s="32">
        <v>0</v>
      </c>
      <c r="W304" s="36">
        <v>0.98899302528334776</v>
      </c>
      <c r="X304" s="33">
        <f>COUNTIF(C304:W304, "&gt;0")</f>
        <v>3</v>
      </c>
      <c r="Y304" s="34">
        <f>SUM(C304:W304)</f>
        <v>17.801874455100261</v>
      </c>
      <c r="Z304" s="34">
        <f>X304/AH304</f>
        <v>2.9669790758500429</v>
      </c>
      <c r="AB304" t="s">
        <v>37</v>
      </c>
      <c r="AC304" s="4" t="s">
        <v>50</v>
      </c>
      <c r="AD304">
        <v>25</v>
      </c>
      <c r="AE304">
        <v>0</v>
      </c>
      <c r="AF304">
        <v>75</v>
      </c>
      <c r="AG304">
        <v>10111.294765840223</v>
      </c>
      <c r="AH304" s="19">
        <v>1.0111294765840222</v>
      </c>
      <c r="AI304">
        <v>314</v>
      </c>
      <c r="AJ304" s="3">
        <f t="shared" si="6"/>
        <v>314</v>
      </c>
      <c r="AK304" t="s">
        <v>397</v>
      </c>
      <c r="AL304" t="s">
        <v>398</v>
      </c>
      <c r="AM304" t="s">
        <v>399</v>
      </c>
      <c r="AN304" t="s">
        <v>400</v>
      </c>
      <c r="AO304" t="s">
        <v>439</v>
      </c>
      <c r="AP304" t="s">
        <v>440</v>
      </c>
      <c r="AQ304" t="s">
        <v>403</v>
      </c>
      <c r="AR304" t="s">
        <v>404</v>
      </c>
    </row>
    <row r="305" spans="1:44" x14ac:dyDescent="0.2">
      <c r="A305">
        <v>321</v>
      </c>
      <c r="B305" s="18" t="s">
        <v>89</v>
      </c>
      <c r="C305" s="36">
        <v>0</v>
      </c>
      <c r="D305" s="36">
        <v>0</v>
      </c>
      <c r="E305" s="36">
        <v>0</v>
      </c>
      <c r="F305" s="36">
        <v>0</v>
      </c>
      <c r="G305" s="36">
        <v>3.8433594885207789</v>
      </c>
      <c r="H305" s="36">
        <v>0.48041993606509736</v>
      </c>
      <c r="I305" s="36">
        <v>0</v>
      </c>
      <c r="J305" s="36">
        <v>0</v>
      </c>
      <c r="K305" s="36">
        <v>0</v>
      </c>
      <c r="L305" s="36">
        <v>0</v>
      </c>
      <c r="M305" s="36">
        <v>0</v>
      </c>
      <c r="N305" s="36">
        <v>0</v>
      </c>
      <c r="O305" s="36">
        <v>0</v>
      </c>
      <c r="P305" s="36">
        <v>0</v>
      </c>
      <c r="Q305" s="36">
        <v>0</v>
      </c>
      <c r="R305" s="36">
        <v>0</v>
      </c>
      <c r="S305" s="36">
        <v>0</v>
      </c>
      <c r="T305" s="36">
        <v>0</v>
      </c>
      <c r="U305" s="36">
        <v>0</v>
      </c>
      <c r="V305" s="32">
        <v>0</v>
      </c>
      <c r="W305" s="36">
        <v>0</v>
      </c>
      <c r="X305" s="33">
        <f>COUNTIF(C305:W305, "&gt;0")</f>
        <v>2</v>
      </c>
      <c r="Y305" s="34">
        <f>SUM(C305:W305)</f>
        <v>4.3237794245858758</v>
      </c>
      <c r="Z305" s="34">
        <f>X305/AH305</f>
        <v>0.96083987213019473</v>
      </c>
      <c r="AB305" t="s">
        <v>37</v>
      </c>
      <c r="AC305" s="4" t="s">
        <v>50</v>
      </c>
      <c r="AD305">
        <v>30</v>
      </c>
      <c r="AE305">
        <v>20</v>
      </c>
      <c r="AF305">
        <v>50</v>
      </c>
      <c r="AG305">
        <v>20815.122873345936</v>
      </c>
      <c r="AH305" s="19">
        <v>2.0815122873345935</v>
      </c>
      <c r="AI305">
        <v>315</v>
      </c>
      <c r="AJ305" s="3">
        <f t="shared" si="6"/>
        <v>315</v>
      </c>
      <c r="AK305" t="s">
        <v>397</v>
      </c>
      <c r="AL305" t="s">
        <v>398</v>
      </c>
      <c r="AM305" t="s">
        <v>399</v>
      </c>
      <c r="AN305" t="s">
        <v>400</v>
      </c>
      <c r="AO305" t="s">
        <v>439</v>
      </c>
      <c r="AP305" t="s">
        <v>441</v>
      </c>
      <c r="AQ305" t="s">
        <v>403</v>
      </c>
      <c r="AR305" t="s">
        <v>404</v>
      </c>
    </row>
    <row r="306" spans="1:44" x14ac:dyDescent="0.2">
      <c r="A306">
        <v>322</v>
      </c>
      <c r="B306" s="18" t="s">
        <v>91</v>
      </c>
      <c r="C306" s="36">
        <v>0</v>
      </c>
      <c r="D306" s="36">
        <v>0</v>
      </c>
      <c r="E306" s="36">
        <v>0</v>
      </c>
      <c r="F306" s="36">
        <v>0</v>
      </c>
      <c r="G306" s="36">
        <v>7.9119442022667821</v>
      </c>
      <c r="H306" s="36">
        <v>1.9779860505666955</v>
      </c>
      <c r="I306" s="36">
        <v>0</v>
      </c>
      <c r="J306" s="36">
        <v>0</v>
      </c>
      <c r="K306" s="36">
        <v>0</v>
      </c>
      <c r="L306" s="36">
        <v>0</v>
      </c>
      <c r="M306" s="36">
        <v>0</v>
      </c>
      <c r="N306" s="36">
        <v>0</v>
      </c>
      <c r="O306" s="36">
        <v>0</v>
      </c>
      <c r="P306" s="36">
        <v>0</v>
      </c>
      <c r="Q306" s="36">
        <v>0</v>
      </c>
      <c r="R306" s="36">
        <v>0</v>
      </c>
      <c r="S306" s="36">
        <v>0</v>
      </c>
      <c r="T306" s="36">
        <v>0</v>
      </c>
      <c r="U306" s="36">
        <v>0</v>
      </c>
      <c r="V306" s="32">
        <v>0</v>
      </c>
      <c r="W306" s="36">
        <v>0</v>
      </c>
      <c r="X306" s="33">
        <f>COUNTIF(C306:W306, "&gt;0")</f>
        <v>2</v>
      </c>
      <c r="Y306" s="34">
        <f>SUM(C306:W306)</f>
        <v>9.8899302528334783</v>
      </c>
      <c r="Z306" s="34">
        <f>X306/AH306</f>
        <v>1.9779860505666955</v>
      </c>
      <c r="AB306" t="s">
        <v>37</v>
      </c>
      <c r="AC306" s="4" t="s">
        <v>50</v>
      </c>
      <c r="AD306">
        <v>20</v>
      </c>
      <c r="AE306">
        <v>40</v>
      </c>
      <c r="AF306">
        <v>40</v>
      </c>
      <c r="AG306">
        <v>10111.294765840223</v>
      </c>
      <c r="AH306" s="19">
        <v>1.0111294765840222</v>
      </c>
      <c r="AI306">
        <v>318</v>
      </c>
      <c r="AJ306" s="3">
        <f t="shared" si="6"/>
        <v>318</v>
      </c>
      <c r="AK306" t="s">
        <v>397</v>
      </c>
      <c r="AL306" t="s">
        <v>398</v>
      </c>
      <c r="AM306" t="s">
        <v>399</v>
      </c>
      <c r="AN306" t="s">
        <v>400</v>
      </c>
      <c r="AO306" t="s">
        <v>442</v>
      </c>
      <c r="AP306" t="s">
        <v>443</v>
      </c>
      <c r="AQ306" t="s">
        <v>403</v>
      </c>
      <c r="AR306" t="s">
        <v>404</v>
      </c>
    </row>
    <row r="307" spans="1:44" x14ac:dyDescent="0.2">
      <c r="A307">
        <v>323</v>
      </c>
      <c r="B307" s="18" t="s">
        <v>93</v>
      </c>
      <c r="C307" s="36">
        <v>0</v>
      </c>
      <c r="D307" s="36">
        <v>0</v>
      </c>
      <c r="E307" s="36">
        <v>0</v>
      </c>
      <c r="F307" s="36">
        <v>0</v>
      </c>
      <c r="G307" s="36">
        <v>7.3488811392037183</v>
      </c>
      <c r="H307" s="36">
        <v>0</v>
      </c>
      <c r="I307" s="36">
        <v>0</v>
      </c>
      <c r="J307" s="36">
        <v>0</v>
      </c>
      <c r="K307" s="36">
        <v>0</v>
      </c>
      <c r="L307" s="36">
        <v>0</v>
      </c>
      <c r="M307" s="36">
        <v>0</v>
      </c>
      <c r="N307" s="36">
        <v>0</v>
      </c>
      <c r="O307" s="36">
        <v>0</v>
      </c>
      <c r="P307" s="36">
        <v>0</v>
      </c>
      <c r="Q307" s="36">
        <v>0</v>
      </c>
      <c r="R307" s="36">
        <v>0</v>
      </c>
      <c r="S307" s="36">
        <v>0</v>
      </c>
      <c r="T307" s="36">
        <v>0</v>
      </c>
      <c r="U307" s="36">
        <v>0</v>
      </c>
      <c r="V307" s="32">
        <v>0</v>
      </c>
      <c r="W307" s="36">
        <v>0</v>
      </c>
      <c r="X307" s="33">
        <f>COUNTIF(C307:W307, "&gt;0")</f>
        <v>1</v>
      </c>
      <c r="Y307" s="34">
        <f>SUM(C307:W307)</f>
        <v>7.3488811392037183</v>
      </c>
      <c r="Z307" s="34">
        <f>X307/AH307</f>
        <v>1.0498401627433884</v>
      </c>
      <c r="AB307" t="s">
        <v>37</v>
      </c>
      <c r="AC307" s="4" t="s">
        <v>50</v>
      </c>
      <c r="AD307">
        <v>20</v>
      </c>
      <c r="AE307">
        <v>40</v>
      </c>
      <c r="AF307">
        <v>40</v>
      </c>
      <c r="AG307">
        <v>9525.2595155709369</v>
      </c>
      <c r="AH307" s="19">
        <v>0.95252595155709363</v>
      </c>
      <c r="AI307">
        <v>228</v>
      </c>
      <c r="AJ307" s="3">
        <f t="shared" si="6"/>
        <v>228</v>
      </c>
      <c r="AK307" t="s">
        <v>397</v>
      </c>
      <c r="AL307" t="s">
        <v>398</v>
      </c>
      <c r="AM307" t="s">
        <v>399</v>
      </c>
      <c r="AN307" t="s">
        <v>400</v>
      </c>
      <c r="AO307" t="s">
        <v>432</v>
      </c>
      <c r="AP307" t="s">
        <v>444</v>
      </c>
      <c r="AQ307" t="s">
        <v>403</v>
      </c>
      <c r="AR307" t="s">
        <v>404</v>
      </c>
    </row>
    <row r="308" spans="1:44" x14ac:dyDescent="0.2">
      <c r="A308">
        <v>324</v>
      </c>
      <c r="B308" s="18" t="s">
        <v>95</v>
      </c>
      <c r="C308" s="36">
        <v>0</v>
      </c>
      <c r="D308" s="36">
        <v>0</v>
      </c>
      <c r="E308" s="36">
        <v>0</v>
      </c>
      <c r="F308" s="36">
        <v>0</v>
      </c>
      <c r="G308" s="36">
        <v>4.9113629758791051</v>
      </c>
      <c r="H308" s="36">
        <v>0</v>
      </c>
      <c r="I308" s="36">
        <v>0</v>
      </c>
      <c r="J308" s="36">
        <v>0</v>
      </c>
      <c r="K308" s="36">
        <v>15.961929671607093</v>
      </c>
      <c r="L308" s="36">
        <v>0</v>
      </c>
      <c r="M308" s="36">
        <v>0</v>
      </c>
      <c r="N308" s="36">
        <v>0</v>
      </c>
      <c r="O308" s="36">
        <v>0</v>
      </c>
      <c r="P308" s="36">
        <v>0</v>
      </c>
      <c r="Q308" s="36">
        <v>0</v>
      </c>
      <c r="R308" s="36">
        <v>0</v>
      </c>
      <c r="S308" s="36">
        <v>0</v>
      </c>
      <c r="T308" s="36">
        <v>0</v>
      </c>
      <c r="U308" s="36">
        <v>0</v>
      </c>
      <c r="V308" s="32">
        <v>0</v>
      </c>
      <c r="W308" s="36">
        <v>0</v>
      </c>
      <c r="X308" s="33">
        <f>COUNTIF(C308:W308, "&gt;0")</f>
        <v>2</v>
      </c>
      <c r="Y308" s="34">
        <f>SUM(C308:W308)</f>
        <v>20.873292647486199</v>
      </c>
      <c r="Z308" s="34">
        <f>X308/AH308</f>
        <v>1.2278407439697763</v>
      </c>
      <c r="AB308" t="s">
        <v>37</v>
      </c>
      <c r="AC308" s="4" t="s">
        <v>50</v>
      </c>
      <c r="AD308">
        <v>80</v>
      </c>
      <c r="AE308">
        <v>0</v>
      </c>
      <c r="AF308">
        <v>20</v>
      </c>
      <c r="AG308">
        <v>16288.757396449702</v>
      </c>
      <c r="AH308" s="19">
        <v>1.6288757396449702</v>
      </c>
      <c r="AI308">
        <v>120</v>
      </c>
      <c r="AJ308" s="3">
        <f t="shared" si="6"/>
        <v>120</v>
      </c>
      <c r="AK308" t="s">
        <v>397</v>
      </c>
      <c r="AL308" t="s">
        <v>398</v>
      </c>
      <c r="AM308" t="s">
        <v>399</v>
      </c>
      <c r="AN308" t="s">
        <v>400</v>
      </c>
      <c r="AO308" t="s">
        <v>419</v>
      </c>
      <c r="AP308" t="s">
        <v>445</v>
      </c>
      <c r="AQ308" t="s">
        <v>403</v>
      </c>
      <c r="AR308" t="s">
        <v>404</v>
      </c>
    </row>
    <row r="309" spans="1:44" x14ac:dyDescent="0.2">
      <c r="A309">
        <v>325</v>
      </c>
      <c r="B309" s="18" t="s">
        <v>97</v>
      </c>
      <c r="C309" s="36">
        <v>0</v>
      </c>
      <c r="D309" s="36">
        <v>0</v>
      </c>
      <c r="E309" s="36">
        <v>3.0550712002324909</v>
      </c>
      <c r="F309" s="36">
        <v>0</v>
      </c>
      <c r="G309" s="36">
        <v>0</v>
      </c>
      <c r="H309" s="36">
        <v>0</v>
      </c>
      <c r="I309" s="36">
        <v>0</v>
      </c>
      <c r="J309" s="36">
        <v>0</v>
      </c>
      <c r="K309" s="36">
        <v>0</v>
      </c>
      <c r="L309" s="36">
        <v>0</v>
      </c>
      <c r="M309" s="36">
        <v>0</v>
      </c>
      <c r="N309" s="36">
        <v>0</v>
      </c>
      <c r="O309" s="36">
        <v>0</v>
      </c>
      <c r="P309" s="36">
        <v>0</v>
      </c>
      <c r="Q309" s="36">
        <v>0</v>
      </c>
      <c r="R309" s="36">
        <v>0</v>
      </c>
      <c r="S309" s="36">
        <v>0</v>
      </c>
      <c r="T309" s="36">
        <v>0</v>
      </c>
      <c r="U309" s="36">
        <v>0</v>
      </c>
      <c r="V309" s="32">
        <v>0</v>
      </c>
      <c r="W309" s="36">
        <v>0</v>
      </c>
      <c r="X309" s="33">
        <f>COUNTIF(C309:W309, "&gt;0")</f>
        <v>1</v>
      </c>
      <c r="Y309" s="34">
        <f>SUM(C309:W309)</f>
        <v>3.0550712002324909</v>
      </c>
      <c r="Z309" s="34">
        <f>X309/AH309</f>
        <v>0.76376780005812273</v>
      </c>
      <c r="AB309" t="s">
        <v>37</v>
      </c>
      <c r="AC309" s="4" t="s">
        <v>50</v>
      </c>
      <c r="AD309">
        <v>0</v>
      </c>
      <c r="AE309">
        <v>0</v>
      </c>
      <c r="AF309">
        <v>100</v>
      </c>
      <c r="AG309">
        <v>13092.984542211652</v>
      </c>
      <c r="AH309" s="19">
        <v>1.3092984542211652</v>
      </c>
      <c r="AI309">
        <v>327</v>
      </c>
      <c r="AJ309" s="3">
        <f t="shared" si="6"/>
        <v>327</v>
      </c>
      <c r="AK309" t="s">
        <v>397</v>
      </c>
      <c r="AL309" t="s">
        <v>398</v>
      </c>
      <c r="AM309" t="s">
        <v>399</v>
      </c>
      <c r="AN309" t="s">
        <v>400</v>
      </c>
      <c r="AO309" t="s">
        <v>425</v>
      </c>
      <c r="AP309" t="s">
        <v>446</v>
      </c>
      <c r="AQ309" t="s">
        <v>403</v>
      </c>
      <c r="AR309" t="s">
        <v>404</v>
      </c>
    </row>
    <row r="310" spans="1:44" x14ac:dyDescent="0.2">
      <c r="A310">
        <v>326</v>
      </c>
      <c r="B310" s="18" t="s">
        <v>99</v>
      </c>
      <c r="C310" s="36">
        <v>0</v>
      </c>
      <c r="D310" s="36">
        <v>0</v>
      </c>
      <c r="E310" s="36">
        <v>1.2278407439697763</v>
      </c>
      <c r="F310" s="36">
        <v>0</v>
      </c>
      <c r="G310" s="36">
        <v>0</v>
      </c>
      <c r="H310" s="36">
        <v>3.069601859924441</v>
      </c>
      <c r="I310" s="36">
        <v>0</v>
      </c>
      <c r="J310" s="36">
        <v>0</v>
      </c>
      <c r="K310" s="36">
        <v>0</v>
      </c>
      <c r="L310" s="36">
        <v>0</v>
      </c>
      <c r="M310" s="36">
        <v>0</v>
      </c>
      <c r="N310" s="36">
        <v>0</v>
      </c>
      <c r="O310" s="36">
        <v>0</v>
      </c>
      <c r="P310" s="36">
        <v>0</v>
      </c>
      <c r="Q310" s="36">
        <v>0</v>
      </c>
      <c r="R310" s="36">
        <v>0</v>
      </c>
      <c r="S310" s="36">
        <v>0</v>
      </c>
      <c r="T310" s="36">
        <v>0</v>
      </c>
      <c r="U310" s="36">
        <v>0</v>
      </c>
      <c r="V310" s="32">
        <v>0</v>
      </c>
      <c r="W310" s="36">
        <v>0</v>
      </c>
      <c r="X310" s="33">
        <f>COUNTIF(C310:W310, "&gt;0")</f>
        <v>2</v>
      </c>
      <c r="Y310" s="34">
        <f>SUM(C310:W310)</f>
        <v>4.2974426038942175</v>
      </c>
      <c r="Z310" s="34">
        <f>X310/AH310</f>
        <v>1.2278407439697763</v>
      </c>
      <c r="AB310" t="s">
        <v>37</v>
      </c>
      <c r="AC310" s="4" t="s">
        <v>50</v>
      </c>
      <c r="AD310">
        <v>0</v>
      </c>
      <c r="AE310">
        <v>0</v>
      </c>
      <c r="AF310">
        <v>100</v>
      </c>
      <c r="AG310">
        <v>16288.757396449702</v>
      </c>
      <c r="AH310" s="19">
        <v>1.6288757396449702</v>
      </c>
      <c r="AI310">
        <v>327</v>
      </c>
      <c r="AJ310" s="3">
        <f t="shared" si="6"/>
        <v>327</v>
      </c>
      <c r="AK310" t="s">
        <v>397</v>
      </c>
      <c r="AL310" t="s">
        <v>398</v>
      </c>
      <c r="AM310" t="s">
        <v>399</v>
      </c>
      <c r="AN310" t="s">
        <v>400</v>
      </c>
      <c r="AO310" t="s">
        <v>425</v>
      </c>
      <c r="AP310" t="s">
        <v>447</v>
      </c>
      <c r="AQ310" t="s">
        <v>403</v>
      </c>
      <c r="AR310" t="s">
        <v>404</v>
      </c>
    </row>
    <row r="311" spans="1:44" x14ac:dyDescent="0.2">
      <c r="A311">
        <v>327</v>
      </c>
      <c r="B311" s="18" t="s">
        <v>101</v>
      </c>
      <c r="C311" s="36">
        <v>0</v>
      </c>
      <c r="D311" s="36">
        <v>0</v>
      </c>
      <c r="E311" s="36">
        <v>0</v>
      </c>
      <c r="F311" s="36">
        <v>0</v>
      </c>
      <c r="G311" s="36">
        <v>2.8380194710839874</v>
      </c>
      <c r="H311" s="36">
        <v>0</v>
      </c>
      <c r="I311" s="36">
        <v>0</v>
      </c>
      <c r="J311" s="36">
        <v>0</v>
      </c>
      <c r="K311" s="36">
        <v>0</v>
      </c>
      <c r="L311" s="36">
        <v>0</v>
      </c>
      <c r="M311" s="36">
        <v>0</v>
      </c>
      <c r="N311" s="36">
        <v>0</v>
      </c>
      <c r="O311" s="36">
        <v>0</v>
      </c>
      <c r="P311" s="36">
        <v>0</v>
      </c>
      <c r="Q311" s="36">
        <v>0</v>
      </c>
      <c r="R311" s="36">
        <v>0</v>
      </c>
      <c r="S311" s="36">
        <v>0</v>
      </c>
      <c r="T311" s="36">
        <v>0</v>
      </c>
      <c r="U311" s="36">
        <v>0</v>
      </c>
      <c r="V311" s="32">
        <v>0</v>
      </c>
      <c r="W311" s="36">
        <v>0</v>
      </c>
      <c r="X311" s="33">
        <f>COUNTIF(C311:W311, "&gt;0")</f>
        <v>1</v>
      </c>
      <c r="Y311" s="34">
        <f>SUM(C311:W311)</f>
        <v>2.8380194710839874</v>
      </c>
      <c r="Z311" s="34">
        <f>X311/AH311</f>
        <v>0.56760389421679747</v>
      </c>
      <c r="AB311" t="s">
        <v>37</v>
      </c>
      <c r="AC311" s="4" t="s">
        <v>55</v>
      </c>
      <c r="AD311">
        <v>0</v>
      </c>
      <c r="AE311">
        <v>100</v>
      </c>
      <c r="AF311">
        <v>0</v>
      </c>
      <c r="AG311">
        <v>17617.919999999998</v>
      </c>
      <c r="AH311" s="19">
        <v>1.7617919999999998</v>
      </c>
      <c r="AI311">
        <v>314</v>
      </c>
      <c r="AJ311" s="3">
        <f t="shared" si="6"/>
        <v>314</v>
      </c>
      <c r="AK311" t="s">
        <v>397</v>
      </c>
      <c r="AL311" t="s">
        <v>398</v>
      </c>
      <c r="AM311" t="s">
        <v>399</v>
      </c>
      <c r="AN311" t="s">
        <v>400</v>
      </c>
      <c r="AO311" t="s">
        <v>439</v>
      </c>
      <c r="AP311" t="s">
        <v>448</v>
      </c>
      <c r="AQ311" t="s">
        <v>403</v>
      </c>
      <c r="AR311" t="s">
        <v>404</v>
      </c>
    </row>
    <row r="312" spans="1:44" x14ac:dyDescent="0.2">
      <c r="A312">
        <v>328</v>
      </c>
      <c r="B312" s="18" t="s">
        <v>103</v>
      </c>
      <c r="C312" s="36">
        <v>0</v>
      </c>
      <c r="D312" s="36">
        <v>0</v>
      </c>
      <c r="E312" s="36">
        <v>0</v>
      </c>
      <c r="F312" s="36">
        <v>0</v>
      </c>
      <c r="G312" s="36">
        <v>20.27571926765475</v>
      </c>
      <c r="H312" s="36">
        <v>0</v>
      </c>
      <c r="I312" s="36">
        <v>0</v>
      </c>
      <c r="J312" s="36">
        <v>0</v>
      </c>
      <c r="K312" s="36">
        <v>0</v>
      </c>
      <c r="L312" s="36">
        <v>0</v>
      </c>
      <c r="M312" s="36">
        <v>0</v>
      </c>
      <c r="N312" s="36">
        <v>0</v>
      </c>
      <c r="O312" s="36">
        <v>0</v>
      </c>
      <c r="P312" s="36">
        <v>0</v>
      </c>
      <c r="Q312" s="36">
        <v>0</v>
      </c>
      <c r="R312" s="36">
        <v>0</v>
      </c>
      <c r="S312" s="36">
        <v>0</v>
      </c>
      <c r="T312" s="36">
        <v>0</v>
      </c>
      <c r="U312" s="36">
        <v>0</v>
      </c>
      <c r="V312" s="32">
        <v>0</v>
      </c>
      <c r="W312" s="36">
        <v>0</v>
      </c>
      <c r="X312" s="33">
        <f>COUNTIF(C312:W312, "&gt;0")</f>
        <v>1</v>
      </c>
      <c r="Y312" s="34">
        <f>SUM(C312:W312)</f>
        <v>20.27571926765475</v>
      </c>
      <c r="Z312" s="34">
        <f>X312/AH312</f>
        <v>3.3792865446091249</v>
      </c>
      <c r="AB312" t="s">
        <v>37</v>
      </c>
      <c r="AC312" s="4" t="s">
        <v>50</v>
      </c>
      <c r="AD312">
        <v>10</v>
      </c>
      <c r="AE312">
        <v>70</v>
      </c>
      <c r="AF312">
        <v>20</v>
      </c>
      <c r="AG312">
        <v>2959.2045149153455</v>
      </c>
      <c r="AH312" s="19">
        <v>0.29592045149153456</v>
      </c>
      <c r="AI312">
        <v>228</v>
      </c>
      <c r="AJ312" s="3">
        <f t="shared" si="6"/>
        <v>228</v>
      </c>
      <c r="AK312" t="s">
        <v>397</v>
      </c>
      <c r="AL312" t="s">
        <v>398</v>
      </c>
      <c r="AM312" t="s">
        <v>399</v>
      </c>
      <c r="AN312" t="s">
        <v>400</v>
      </c>
      <c r="AO312" t="s">
        <v>432</v>
      </c>
      <c r="AP312" t="s">
        <v>449</v>
      </c>
      <c r="AQ312" t="s">
        <v>403</v>
      </c>
      <c r="AR312" t="s">
        <v>404</v>
      </c>
    </row>
    <row r="313" spans="1:44" x14ac:dyDescent="0.2">
      <c r="A313">
        <v>329</v>
      </c>
      <c r="B313" s="18" t="s">
        <v>105</v>
      </c>
      <c r="C313" s="36">
        <v>0</v>
      </c>
      <c r="D313" s="36">
        <v>0</v>
      </c>
      <c r="E313" s="36">
        <v>0</v>
      </c>
      <c r="F313" s="36">
        <v>0</v>
      </c>
      <c r="G313" s="36">
        <v>3.1386224934612028</v>
      </c>
      <c r="H313" s="36">
        <v>0</v>
      </c>
      <c r="I313" s="36">
        <v>0</v>
      </c>
      <c r="J313" s="36">
        <v>0</v>
      </c>
      <c r="K313" s="36">
        <v>0</v>
      </c>
      <c r="L313" s="36">
        <v>0</v>
      </c>
      <c r="M313" s="36">
        <v>0</v>
      </c>
      <c r="N313" s="36">
        <v>0</v>
      </c>
      <c r="O313" s="36">
        <v>0</v>
      </c>
      <c r="P313" s="36">
        <v>0</v>
      </c>
      <c r="Q313" s="36">
        <v>0</v>
      </c>
      <c r="R313" s="36">
        <v>0</v>
      </c>
      <c r="S313" s="36">
        <v>0</v>
      </c>
      <c r="T313" s="36">
        <v>0</v>
      </c>
      <c r="U313" s="36">
        <v>0</v>
      </c>
      <c r="V313" s="32">
        <v>0</v>
      </c>
      <c r="W313" s="36">
        <v>0</v>
      </c>
      <c r="X313" s="33">
        <f>COUNTIF(C313:W313, "&gt;0")</f>
        <v>1</v>
      </c>
      <c r="Y313" s="34">
        <f>SUM(C313:W313)</f>
        <v>3.1386224934612028</v>
      </c>
      <c r="Z313" s="34">
        <f>X313/AH313</f>
        <v>0.52310374891020051</v>
      </c>
      <c r="AB313" t="s">
        <v>37</v>
      </c>
      <c r="AC313" s="4" t="s">
        <v>50</v>
      </c>
      <c r="AD313">
        <v>0</v>
      </c>
      <c r="AE313">
        <v>0</v>
      </c>
      <c r="AF313">
        <v>100</v>
      </c>
      <c r="AG313">
        <v>19116.666666666668</v>
      </c>
      <c r="AH313" s="19">
        <v>1.9116666666666668</v>
      </c>
      <c r="AI313">
        <v>228</v>
      </c>
      <c r="AJ313" s="3">
        <f t="shared" si="6"/>
        <v>228</v>
      </c>
      <c r="AK313" t="s">
        <v>397</v>
      </c>
      <c r="AL313" t="s">
        <v>398</v>
      </c>
      <c r="AM313" t="s">
        <v>399</v>
      </c>
      <c r="AN313" t="s">
        <v>400</v>
      </c>
      <c r="AO313" t="s">
        <v>432</v>
      </c>
      <c r="AP313" t="s">
        <v>450</v>
      </c>
      <c r="AQ313" t="s">
        <v>403</v>
      </c>
      <c r="AR313" t="s">
        <v>404</v>
      </c>
    </row>
    <row r="314" spans="1:44" x14ac:dyDescent="0.2">
      <c r="A314">
        <v>330</v>
      </c>
      <c r="B314" s="18" t="s">
        <v>107</v>
      </c>
      <c r="C314" s="36">
        <v>0</v>
      </c>
      <c r="D314" s="36">
        <v>0</v>
      </c>
      <c r="E314" s="36">
        <v>0</v>
      </c>
      <c r="F314" s="36">
        <v>0</v>
      </c>
      <c r="G314" s="36">
        <v>0</v>
      </c>
      <c r="H314" s="36">
        <v>0</v>
      </c>
      <c r="I314" s="36">
        <v>0</v>
      </c>
      <c r="J314" s="36">
        <v>0</v>
      </c>
      <c r="K314" s="36">
        <v>0</v>
      </c>
      <c r="L314" s="36">
        <v>0</v>
      </c>
      <c r="M314" s="36">
        <v>0</v>
      </c>
      <c r="N314" s="36">
        <v>0</v>
      </c>
      <c r="O314" s="36">
        <v>0</v>
      </c>
      <c r="P314" s="36">
        <v>0</v>
      </c>
      <c r="Q314" s="36">
        <v>0</v>
      </c>
      <c r="R314" s="36">
        <v>0</v>
      </c>
      <c r="S314" s="36">
        <v>0</v>
      </c>
      <c r="T314" s="36">
        <v>0</v>
      </c>
      <c r="U314" s="36">
        <v>0</v>
      </c>
      <c r="V314" s="32">
        <v>23.655005812263873</v>
      </c>
      <c r="W314" s="36">
        <v>0</v>
      </c>
      <c r="X314" s="33">
        <f>COUNTIF(C314:W314, "&gt;0")</f>
        <v>1</v>
      </c>
      <c r="Y314" s="34">
        <f>SUM(C314:W314)</f>
        <v>23.655005812263873</v>
      </c>
      <c r="Z314" s="34">
        <f>X314/AH314</f>
        <v>3.3792865446091249</v>
      </c>
      <c r="AB314" t="s">
        <v>37</v>
      </c>
      <c r="AC314" s="4" t="s">
        <v>55</v>
      </c>
      <c r="AD314">
        <v>0</v>
      </c>
      <c r="AE314">
        <v>0</v>
      </c>
      <c r="AF314">
        <v>100</v>
      </c>
      <c r="AG314">
        <v>2959.2045149153455</v>
      </c>
      <c r="AH314" s="19">
        <v>0.29592045149153456</v>
      </c>
      <c r="AI314">
        <v>820</v>
      </c>
      <c r="AJ314" s="3">
        <f t="shared" si="6"/>
        <v>820</v>
      </c>
      <c r="AK314" t="s">
        <v>397</v>
      </c>
      <c r="AL314" t="s">
        <v>398</v>
      </c>
      <c r="AM314" t="s">
        <v>399</v>
      </c>
      <c r="AN314" t="s">
        <v>400</v>
      </c>
      <c r="AO314" t="s">
        <v>451</v>
      </c>
      <c r="AP314" t="s">
        <v>452</v>
      </c>
      <c r="AQ314" t="s">
        <v>403</v>
      </c>
      <c r="AR314" t="s">
        <v>404</v>
      </c>
    </row>
    <row r="315" spans="1:44" x14ac:dyDescent="0.2">
      <c r="A315">
        <v>331</v>
      </c>
      <c r="B315" s="18" t="s">
        <v>109</v>
      </c>
      <c r="C315" s="36">
        <v>0</v>
      </c>
      <c r="D315" s="36">
        <v>2.9061319383900033</v>
      </c>
      <c r="E315" s="36">
        <v>0</v>
      </c>
      <c r="F315" s="36">
        <v>0</v>
      </c>
      <c r="G315" s="36">
        <v>5.8122638767800066</v>
      </c>
      <c r="H315" s="36">
        <v>0</v>
      </c>
      <c r="I315" s="36">
        <v>0</v>
      </c>
      <c r="J315" s="36">
        <v>0</v>
      </c>
      <c r="K315" s="36">
        <v>1.4530659691950016</v>
      </c>
      <c r="L315" s="36">
        <v>0</v>
      </c>
      <c r="M315" s="36">
        <v>0</v>
      </c>
      <c r="N315" s="36">
        <v>0</v>
      </c>
      <c r="O315" s="36">
        <v>0</v>
      </c>
      <c r="P315" s="36">
        <v>0</v>
      </c>
      <c r="Q315" s="36">
        <v>0</v>
      </c>
      <c r="R315" s="36">
        <v>0</v>
      </c>
      <c r="S315" s="36">
        <v>0</v>
      </c>
      <c r="T315" s="36">
        <v>0</v>
      </c>
      <c r="U315" s="36">
        <v>0</v>
      </c>
      <c r="V315" s="32">
        <v>4.3591979075850045</v>
      </c>
      <c r="W315" s="36">
        <v>2.9061319383900033</v>
      </c>
      <c r="X315" s="33">
        <f>COUNTIF(C315:W315, "&gt;0")</f>
        <v>5</v>
      </c>
      <c r="Y315" s="34">
        <f>SUM(C315:W315)</f>
        <v>17.436791630340018</v>
      </c>
      <c r="Z315" s="34">
        <f>X315/AH315</f>
        <v>7.2653298459750077</v>
      </c>
      <c r="AB315" t="s">
        <v>37</v>
      </c>
      <c r="AC315" s="4" t="s">
        <v>50</v>
      </c>
      <c r="AD315">
        <v>20</v>
      </c>
      <c r="AE315">
        <v>40</v>
      </c>
      <c r="AF315">
        <v>40</v>
      </c>
      <c r="AG315">
        <v>6881.9999999999991</v>
      </c>
      <c r="AH315" s="19">
        <v>0.68819999999999992</v>
      </c>
      <c r="AI315">
        <v>350</v>
      </c>
      <c r="AJ315" s="3">
        <f t="shared" si="6"/>
        <v>350</v>
      </c>
      <c r="AK315" t="s">
        <v>397</v>
      </c>
      <c r="AL315" t="s">
        <v>398</v>
      </c>
      <c r="AM315" t="s">
        <v>399</v>
      </c>
      <c r="AN315" t="s">
        <v>400</v>
      </c>
      <c r="AO315" t="s">
        <v>439</v>
      </c>
      <c r="AP315" t="s">
        <v>453</v>
      </c>
      <c r="AQ315" t="s">
        <v>403</v>
      </c>
      <c r="AR315" t="s">
        <v>404</v>
      </c>
    </row>
    <row r="316" spans="1:44" x14ac:dyDescent="0.2">
      <c r="A316">
        <v>332</v>
      </c>
      <c r="B316" s="18" t="s">
        <v>111</v>
      </c>
      <c r="C316" s="36">
        <v>0</v>
      </c>
      <c r="D316" s="36">
        <v>0</v>
      </c>
      <c r="E316" s="36">
        <v>0</v>
      </c>
      <c r="F316" s="36">
        <v>0</v>
      </c>
      <c r="G316" s="36">
        <v>11.456517000871841</v>
      </c>
      <c r="H316" s="36">
        <v>0</v>
      </c>
      <c r="I316" s="36">
        <v>0</v>
      </c>
      <c r="J316" s="36">
        <v>0</v>
      </c>
      <c r="K316" s="36">
        <v>0</v>
      </c>
      <c r="L316" s="36">
        <v>0</v>
      </c>
      <c r="M316" s="36">
        <v>0</v>
      </c>
      <c r="N316" s="36">
        <v>0</v>
      </c>
      <c r="O316" s="36">
        <v>0</v>
      </c>
      <c r="P316" s="36">
        <v>0</v>
      </c>
      <c r="Q316" s="36">
        <v>0</v>
      </c>
      <c r="R316" s="36">
        <v>0</v>
      </c>
      <c r="S316" s="36">
        <v>1.5275356001162455</v>
      </c>
      <c r="T316" s="36">
        <v>0</v>
      </c>
      <c r="U316" s="36">
        <v>0</v>
      </c>
      <c r="V316" s="32">
        <v>0</v>
      </c>
      <c r="W316" s="36">
        <v>1.5275356001162455</v>
      </c>
      <c r="X316" s="33">
        <f>COUNTIF(C316:W316, "&gt;0")</f>
        <v>3</v>
      </c>
      <c r="Y316" s="34">
        <f>SUM(C316:W316)</f>
        <v>14.511588201104331</v>
      </c>
      <c r="Z316" s="34">
        <f>X316/AH316</f>
        <v>2.291303400174368</v>
      </c>
      <c r="AB316" t="s">
        <v>37</v>
      </c>
      <c r="AC316" s="4" t="s">
        <v>50</v>
      </c>
      <c r="AD316">
        <v>15</v>
      </c>
      <c r="AE316">
        <v>50</v>
      </c>
      <c r="AF316">
        <v>35</v>
      </c>
      <c r="AG316">
        <v>13092.984542211652</v>
      </c>
      <c r="AH316" s="19">
        <v>1.3092984542211652</v>
      </c>
      <c r="AI316">
        <v>287</v>
      </c>
      <c r="AJ316" s="3">
        <f t="shared" si="6"/>
        <v>287</v>
      </c>
      <c r="AK316" t="s">
        <v>397</v>
      </c>
      <c r="AL316" t="s">
        <v>398</v>
      </c>
      <c r="AM316" t="s">
        <v>399</v>
      </c>
      <c r="AN316" t="s">
        <v>400</v>
      </c>
      <c r="AO316" t="s">
        <v>454</v>
      </c>
      <c r="AP316" t="s">
        <v>455</v>
      </c>
      <c r="AQ316" t="s">
        <v>403</v>
      </c>
      <c r="AR316" t="s">
        <v>404</v>
      </c>
    </row>
    <row r="317" spans="1:44" x14ac:dyDescent="0.2">
      <c r="A317">
        <v>333</v>
      </c>
      <c r="B317" s="18" t="s">
        <v>113</v>
      </c>
      <c r="C317" s="36">
        <v>0</v>
      </c>
      <c r="D317" s="36">
        <v>4.722464399883755</v>
      </c>
      <c r="E317" s="36">
        <v>0</v>
      </c>
      <c r="F317" s="36">
        <v>0</v>
      </c>
      <c r="G317" s="36">
        <v>0</v>
      </c>
      <c r="H317" s="36">
        <v>0</v>
      </c>
      <c r="I317" s="36">
        <v>4.722464399883755</v>
      </c>
      <c r="J317" s="36">
        <v>0</v>
      </c>
      <c r="K317" s="36">
        <v>0</v>
      </c>
      <c r="L317" s="36">
        <v>0</v>
      </c>
      <c r="M317" s="36">
        <v>0</v>
      </c>
      <c r="N317" s="36">
        <v>0</v>
      </c>
      <c r="O317" s="36">
        <v>0</v>
      </c>
      <c r="P317" s="36">
        <v>0</v>
      </c>
      <c r="Q317" s="36">
        <v>0</v>
      </c>
      <c r="R317" s="36">
        <v>0</v>
      </c>
      <c r="S317" s="36">
        <v>0</v>
      </c>
      <c r="T317" s="36">
        <v>0</v>
      </c>
      <c r="U317" s="36">
        <v>0</v>
      </c>
      <c r="V317" s="32">
        <v>0</v>
      </c>
      <c r="W317" s="36">
        <v>0</v>
      </c>
      <c r="X317" s="33">
        <f>COUNTIF(C317:W317, "&gt;0")</f>
        <v>2</v>
      </c>
      <c r="Y317" s="34">
        <f>SUM(C317:W317)</f>
        <v>9.44492879976751</v>
      </c>
      <c r="Z317" s="34">
        <f>X317/AH317</f>
        <v>0.72653298459750082</v>
      </c>
      <c r="AB317" t="s">
        <v>37</v>
      </c>
      <c r="AC317" s="4" t="s">
        <v>38</v>
      </c>
      <c r="AD317">
        <v>20</v>
      </c>
      <c r="AE317">
        <v>10</v>
      </c>
      <c r="AF317">
        <v>70</v>
      </c>
      <c r="AG317">
        <v>27527.999999999996</v>
      </c>
      <c r="AH317" s="19">
        <v>2.7527999999999997</v>
      </c>
      <c r="AI317">
        <v>790</v>
      </c>
      <c r="AJ317" s="3">
        <f t="shared" si="6"/>
        <v>790</v>
      </c>
      <c r="AK317" t="s">
        <v>397</v>
      </c>
      <c r="AL317" t="s">
        <v>398</v>
      </c>
      <c r="AM317" t="s">
        <v>399</v>
      </c>
      <c r="AN317" t="s">
        <v>400</v>
      </c>
      <c r="AO317" t="s">
        <v>456</v>
      </c>
      <c r="AP317" t="s">
        <v>457</v>
      </c>
      <c r="AQ317" t="s">
        <v>403</v>
      </c>
      <c r="AR317" t="s">
        <v>404</v>
      </c>
    </row>
    <row r="318" spans="1:44" x14ac:dyDescent="0.2">
      <c r="A318">
        <v>334</v>
      </c>
      <c r="B318" s="18" t="s">
        <v>115</v>
      </c>
      <c r="C318" s="36">
        <v>0</v>
      </c>
      <c r="D318" s="36">
        <v>0</v>
      </c>
      <c r="E318" s="36">
        <v>0</v>
      </c>
      <c r="F318" s="36">
        <v>0</v>
      </c>
      <c r="G318" s="36">
        <v>0</v>
      </c>
      <c r="H318" s="36">
        <v>0</v>
      </c>
      <c r="I318" s="36">
        <v>0</v>
      </c>
      <c r="J318" s="36">
        <v>0</v>
      </c>
      <c r="K318" s="36">
        <v>0</v>
      </c>
      <c r="L318" s="36">
        <v>0</v>
      </c>
      <c r="M318" s="36">
        <v>0</v>
      </c>
      <c r="N318" s="36">
        <v>0</v>
      </c>
      <c r="O318" s="36">
        <v>0</v>
      </c>
      <c r="P318" s="36">
        <v>0</v>
      </c>
      <c r="Q318" s="36">
        <v>0</v>
      </c>
      <c r="R318" s="36">
        <v>0</v>
      </c>
      <c r="S318" s="36">
        <v>791.19442022667818</v>
      </c>
      <c r="T318" s="36">
        <v>0</v>
      </c>
      <c r="U318" s="36">
        <v>0</v>
      </c>
      <c r="V318" s="32">
        <v>0</v>
      </c>
      <c r="W318" s="36">
        <v>0</v>
      </c>
      <c r="X318" s="33">
        <f>COUNTIF(C318:W318, "&gt;0")</f>
        <v>1</v>
      </c>
      <c r="Y318" s="34">
        <f>SUM(C318:W318)</f>
        <v>791.19442022667818</v>
      </c>
      <c r="Z318" s="34">
        <f>X318/AH318</f>
        <v>3.955972101133391</v>
      </c>
      <c r="AB318" t="s">
        <v>37</v>
      </c>
      <c r="AC318" s="4" t="s">
        <v>55</v>
      </c>
      <c r="AD318">
        <v>0</v>
      </c>
      <c r="AE318">
        <v>40</v>
      </c>
      <c r="AF318">
        <v>60</v>
      </c>
      <c r="AG318">
        <v>2527.8236914600557</v>
      </c>
      <c r="AH318" s="19">
        <v>0.25278236914600555</v>
      </c>
      <c r="AI318">
        <v>442</v>
      </c>
      <c r="AJ318" s="3">
        <f t="shared" si="6"/>
        <v>442</v>
      </c>
      <c r="AK318" t="s">
        <v>397</v>
      </c>
      <c r="AL318" t="s">
        <v>398</v>
      </c>
      <c r="AM318" t="s">
        <v>399</v>
      </c>
      <c r="AN318" t="s">
        <v>400</v>
      </c>
      <c r="AO318" t="s">
        <v>458</v>
      </c>
      <c r="AP318" t="s">
        <v>459</v>
      </c>
      <c r="AQ318" t="s">
        <v>403</v>
      </c>
      <c r="AR318" t="s">
        <v>404</v>
      </c>
    </row>
    <row r="319" spans="1:44" x14ac:dyDescent="0.2">
      <c r="A319">
        <v>335</v>
      </c>
      <c r="B319" s="18" t="s">
        <v>117</v>
      </c>
      <c r="C319" s="36">
        <v>0</v>
      </c>
      <c r="D319" s="36">
        <v>3.683522231909329</v>
      </c>
      <c r="E319" s="36">
        <v>0</v>
      </c>
      <c r="F319" s="36">
        <v>0</v>
      </c>
      <c r="G319" s="36">
        <v>1.2278407439697763</v>
      </c>
      <c r="H319" s="36">
        <v>0</v>
      </c>
      <c r="I319" s="36">
        <v>0</v>
      </c>
      <c r="J319" s="36">
        <v>0</v>
      </c>
      <c r="K319" s="36">
        <v>0</v>
      </c>
      <c r="L319" s="36">
        <v>0</v>
      </c>
      <c r="M319" s="36">
        <v>0</v>
      </c>
      <c r="N319" s="36">
        <v>0</v>
      </c>
      <c r="O319" s="36">
        <v>0</v>
      </c>
      <c r="P319" s="36">
        <v>0.61392037198488814</v>
      </c>
      <c r="Q319" s="36">
        <v>0</v>
      </c>
      <c r="R319" s="36">
        <v>0</v>
      </c>
      <c r="S319" s="36">
        <v>0</v>
      </c>
      <c r="T319" s="36">
        <v>0</v>
      </c>
      <c r="U319" s="36">
        <v>0</v>
      </c>
      <c r="V319" s="32">
        <v>0</v>
      </c>
      <c r="W319" s="36">
        <v>0</v>
      </c>
      <c r="X319" s="33">
        <f>COUNTIF(C319:W319, "&gt;0")</f>
        <v>3</v>
      </c>
      <c r="Y319" s="34">
        <f>SUM(C319:W319)</f>
        <v>5.5252833478639936</v>
      </c>
      <c r="Z319" s="34">
        <f>X319/AH319</f>
        <v>1.8417611159546645</v>
      </c>
      <c r="AB319" t="s">
        <v>37</v>
      </c>
      <c r="AC319" s="4" t="s">
        <v>50</v>
      </c>
      <c r="AD319">
        <v>5</v>
      </c>
      <c r="AE319">
        <v>45</v>
      </c>
      <c r="AF319">
        <v>50</v>
      </c>
      <c r="AG319">
        <v>16288.757396449702</v>
      </c>
      <c r="AH319" s="19">
        <v>1.6288757396449702</v>
      </c>
      <c r="AI319">
        <v>192</v>
      </c>
      <c r="AJ319" s="3">
        <f t="shared" si="6"/>
        <v>192</v>
      </c>
      <c r="AK319" t="s">
        <v>397</v>
      </c>
      <c r="AL319" t="s">
        <v>398</v>
      </c>
      <c r="AM319" t="s">
        <v>399</v>
      </c>
      <c r="AN319" t="s">
        <v>400</v>
      </c>
      <c r="AO319" t="s">
        <v>460</v>
      </c>
      <c r="AP319" t="s">
        <v>461</v>
      </c>
      <c r="AQ319" t="s">
        <v>403</v>
      </c>
      <c r="AR319" t="s">
        <v>404</v>
      </c>
    </row>
    <row r="320" spans="1:44" x14ac:dyDescent="0.2">
      <c r="A320">
        <v>336</v>
      </c>
      <c r="B320" s="18" t="s">
        <v>119</v>
      </c>
      <c r="C320" s="36">
        <v>0</v>
      </c>
      <c r="D320" s="36">
        <v>11.919681778552748</v>
      </c>
      <c r="E320" s="36">
        <v>0</v>
      </c>
      <c r="F320" s="36">
        <v>0</v>
      </c>
      <c r="G320" s="36">
        <v>5.6760389421679749</v>
      </c>
      <c r="H320" s="36">
        <v>0</v>
      </c>
      <c r="I320" s="36">
        <v>0</v>
      </c>
      <c r="J320" s="36">
        <v>0</v>
      </c>
      <c r="K320" s="36">
        <v>0</v>
      </c>
      <c r="L320" s="36">
        <v>0</v>
      </c>
      <c r="M320" s="36">
        <v>0</v>
      </c>
      <c r="N320" s="36">
        <v>0</v>
      </c>
      <c r="O320" s="36">
        <v>0</v>
      </c>
      <c r="P320" s="36">
        <v>0</v>
      </c>
      <c r="Q320" s="36">
        <v>0</v>
      </c>
      <c r="R320" s="36">
        <v>0</v>
      </c>
      <c r="S320" s="36">
        <v>0</v>
      </c>
      <c r="T320" s="36">
        <v>0</v>
      </c>
      <c r="U320" s="36">
        <v>0</v>
      </c>
      <c r="V320" s="32">
        <v>0</v>
      </c>
      <c r="W320" s="36">
        <v>2.8380194710839874</v>
      </c>
      <c r="X320" s="33">
        <f>COUNTIF(C320:W320, "&gt;0")</f>
        <v>3</v>
      </c>
      <c r="Y320" s="34">
        <f>SUM(C320:W320)</f>
        <v>20.433740191804713</v>
      </c>
      <c r="Z320" s="34">
        <f>X320/AH320</f>
        <v>1.7028116826503925</v>
      </c>
      <c r="AB320" t="s">
        <v>37</v>
      </c>
      <c r="AC320" s="4" t="s">
        <v>38</v>
      </c>
      <c r="AD320">
        <v>20</v>
      </c>
      <c r="AE320">
        <v>70</v>
      </c>
      <c r="AF320">
        <v>10</v>
      </c>
      <c r="AG320">
        <v>17617.919999999998</v>
      </c>
      <c r="AH320" s="19">
        <v>1.7617919999999998</v>
      </c>
      <c r="AI320">
        <v>192</v>
      </c>
      <c r="AJ320" s="3">
        <f t="shared" si="6"/>
        <v>192</v>
      </c>
      <c r="AK320" t="s">
        <v>397</v>
      </c>
      <c r="AL320" t="s">
        <v>398</v>
      </c>
      <c r="AM320" t="s">
        <v>399</v>
      </c>
      <c r="AN320" t="s">
        <v>400</v>
      </c>
      <c r="AO320" t="s">
        <v>460</v>
      </c>
      <c r="AP320" t="s">
        <v>462</v>
      </c>
      <c r="AQ320" t="s">
        <v>403</v>
      </c>
      <c r="AR320" t="s">
        <v>404</v>
      </c>
    </row>
    <row r="321" spans="1:53" x14ac:dyDescent="0.2">
      <c r="A321">
        <v>337</v>
      </c>
      <c r="B321" s="18" t="s">
        <v>184</v>
      </c>
      <c r="C321" s="36">
        <v>0</v>
      </c>
      <c r="D321" s="36">
        <v>0</v>
      </c>
      <c r="E321" s="36">
        <v>0</v>
      </c>
      <c r="F321" s="36">
        <v>0</v>
      </c>
      <c r="G321" s="36">
        <v>7.2653298459750077</v>
      </c>
      <c r="H321" s="36">
        <v>0</v>
      </c>
      <c r="I321" s="36">
        <v>0</v>
      </c>
      <c r="J321" s="36">
        <v>0</v>
      </c>
      <c r="K321" s="36">
        <v>0</v>
      </c>
      <c r="L321" s="36">
        <v>2.5428654460912528</v>
      </c>
      <c r="M321" s="36">
        <v>0</v>
      </c>
      <c r="N321" s="36">
        <v>0</v>
      </c>
      <c r="O321" s="36">
        <v>0</v>
      </c>
      <c r="P321" s="36">
        <v>0</v>
      </c>
      <c r="Q321" s="36">
        <v>0</v>
      </c>
      <c r="R321" s="36">
        <v>0</v>
      </c>
      <c r="S321" s="36">
        <v>0</v>
      </c>
      <c r="T321" s="36">
        <v>0</v>
      </c>
      <c r="U321" s="36">
        <v>0</v>
      </c>
      <c r="V321" s="32">
        <v>18.163324614937519</v>
      </c>
      <c r="W321" s="36">
        <v>1.8163324614937519</v>
      </c>
      <c r="X321" s="33">
        <f>COUNTIF(C321:W321, "&gt;0")</f>
        <v>4</v>
      </c>
      <c r="Y321" s="34">
        <f>SUM(C321:W321)</f>
        <v>29.787852368497532</v>
      </c>
      <c r="Z321" s="34">
        <f>X321/AH321</f>
        <v>1.4530659691950016</v>
      </c>
      <c r="AB321" t="s">
        <v>37</v>
      </c>
      <c r="AC321" s="4" t="s">
        <v>38</v>
      </c>
      <c r="AD321">
        <v>40</v>
      </c>
      <c r="AE321">
        <v>40</v>
      </c>
      <c r="AF321">
        <v>20</v>
      </c>
      <c r="AG321">
        <v>27527.999999999996</v>
      </c>
      <c r="AH321" s="19">
        <v>2.7527999999999997</v>
      </c>
      <c r="AI321">
        <v>265</v>
      </c>
      <c r="AJ321" s="3">
        <f t="shared" si="6"/>
        <v>265</v>
      </c>
      <c r="AK321" t="s">
        <v>397</v>
      </c>
      <c r="AL321" t="s">
        <v>398</v>
      </c>
      <c r="AM321" t="s">
        <v>399</v>
      </c>
      <c r="AN321" t="s">
        <v>400</v>
      </c>
      <c r="AO321" t="s">
        <v>463</v>
      </c>
      <c r="AP321" t="s">
        <v>464</v>
      </c>
      <c r="AQ321" t="s">
        <v>403</v>
      </c>
      <c r="AR321" t="s">
        <v>404</v>
      </c>
    </row>
    <row r="322" spans="1:53" x14ac:dyDescent="0.2">
      <c r="A322">
        <v>338</v>
      </c>
      <c r="B322" s="18" t="s">
        <v>121</v>
      </c>
      <c r="C322" s="36">
        <v>6.6750217959895375</v>
      </c>
      <c r="D322" s="36">
        <v>2.2250072653298458</v>
      </c>
      <c r="E322" s="36">
        <v>0</v>
      </c>
      <c r="F322" s="36">
        <v>0</v>
      </c>
      <c r="G322" s="36">
        <v>6.6750217959895375</v>
      </c>
      <c r="H322" s="36">
        <v>0</v>
      </c>
      <c r="I322" s="36">
        <v>0</v>
      </c>
      <c r="J322" s="36">
        <v>0</v>
      </c>
      <c r="K322" s="36">
        <v>0</v>
      </c>
      <c r="L322" s="36">
        <v>0</v>
      </c>
      <c r="M322" s="36">
        <v>0</v>
      </c>
      <c r="N322" s="36">
        <v>0</v>
      </c>
      <c r="O322" s="36">
        <v>0</v>
      </c>
      <c r="P322" s="36">
        <v>0</v>
      </c>
      <c r="Q322" s="36">
        <v>5.562518163324615</v>
      </c>
      <c r="R322" s="36">
        <v>0</v>
      </c>
      <c r="S322" s="36">
        <v>0</v>
      </c>
      <c r="T322" s="36">
        <v>0</v>
      </c>
      <c r="U322" s="36">
        <v>0</v>
      </c>
      <c r="V322" s="32">
        <v>0</v>
      </c>
      <c r="W322" s="36">
        <v>0</v>
      </c>
      <c r="X322" s="33">
        <f>COUNTIF(C322:W322, "&gt;0")</f>
        <v>4</v>
      </c>
      <c r="Y322" s="34">
        <f>SUM(C322:W322)</f>
        <v>21.137569020633535</v>
      </c>
      <c r="Z322" s="34">
        <f>X322/AH322</f>
        <v>4.4500145306596917</v>
      </c>
      <c r="AB322" t="s">
        <v>37</v>
      </c>
      <c r="AC322" s="4" t="s">
        <v>38</v>
      </c>
      <c r="AD322">
        <v>0</v>
      </c>
      <c r="AE322">
        <v>100</v>
      </c>
      <c r="AF322">
        <v>0</v>
      </c>
      <c r="AG322">
        <v>8988.7346938775518</v>
      </c>
      <c r="AH322" s="19">
        <v>0.89887346938775514</v>
      </c>
      <c r="AI322">
        <v>224</v>
      </c>
      <c r="AJ322" s="3">
        <f t="shared" si="6"/>
        <v>224</v>
      </c>
      <c r="AK322" t="s">
        <v>397</v>
      </c>
      <c r="AL322" t="s">
        <v>398</v>
      </c>
      <c r="AM322" t="s">
        <v>399</v>
      </c>
      <c r="AN322" t="s">
        <v>400</v>
      </c>
      <c r="AO322" t="s">
        <v>465</v>
      </c>
      <c r="AP322" t="s">
        <v>466</v>
      </c>
      <c r="AQ322" t="s">
        <v>403</v>
      </c>
      <c r="AR322" t="s">
        <v>404</v>
      </c>
    </row>
    <row r="323" spans="1:53" x14ac:dyDescent="0.2">
      <c r="A323">
        <v>339</v>
      </c>
      <c r="B323" s="18" t="s">
        <v>123</v>
      </c>
      <c r="C323" s="36">
        <v>0</v>
      </c>
      <c r="D323" s="36">
        <v>2.2250072653298458</v>
      </c>
      <c r="E323" s="36">
        <v>0</v>
      </c>
      <c r="F323" s="36">
        <v>0</v>
      </c>
      <c r="G323" s="36">
        <v>5.562518163324615</v>
      </c>
      <c r="H323" s="36">
        <v>0</v>
      </c>
      <c r="I323" s="36">
        <v>0</v>
      </c>
      <c r="J323" s="36">
        <v>0</v>
      </c>
      <c r="K323" s="36">
        <v>0</v>
      </c>
      <c r="L323" s="36">
        <v>0</v>
      </c>
      <c r="M323" s="36">
        <v>0</v>
      </c>
      <c r="N323" s="36">
        <v>0</v>
      </c>
      <c r="O323" s="36">
        <v>222.5007265329846</v>
      </c>
      <c r="P323" s="36">
        <v>0</v>
      </c>
      <c r="Q323" s="36">
        <v>0</v>
      </c>
      <c r="R323" s="36">
        <v>0</v>
      </c>
      <c r="S323" s="36">
        <v>0</v>
      </c>
      <c r="T323" s="36">
        <v>0</v>
      </c>
      <c r="U323" s="36">
        <v>0</v>
      </c>
      <c r="V323" s="32">
        <v>0</v>
      </c>
      <c r="W323" s="36">
        <v>0</v>
      </c>
      <c r="X323" s="33">
        <f>COUNTIF(C323:W323, "&gt;0")</f>
        <v>3</v>
      </c>
      <c r="Y323" s="34">
        <f>SUM(C323:W323)</f>
        <v>230.28825196163905</v>
      </c>
      <c r="Z323" s="34">
        <f>X323/AH323</f>
        <v>3.3375108979947687</v>
      </c>
      <c r="AB323" t="s">
        <v>37</v>
      </c>
      <c r="AC323" s="4" t="s">
        <v>55</v>
      </c>
      <c r="AD323">
        <v>0</v>
      </c>
      <c r="AE323">
        <v>50</v>
      </c>
      <c r="AF323">
        <v>50</v>
      </c>
      <c r="AG323">
        <v>8988.7346938775518</v>
      </c>
      <c r="AH323" s="19">
        <v>0.89887346938775514</v>
      </c>
      <c r="AI323">
        <v>721</v>
      </c>
      <c r="AJ323" s="3">
        <f t="shared" si="6"/>
        <v>721</v>
      </c>
      <c r="AK323" t="s">
        <v>397</v>
      </c>
      <c r="AL323" t="s">
        <v>398</v>
      </c>
      <c r="AM323" t="s">
        <v>399</v>
      </c>
      <c r="AN323" t="s">
        <v>400</v>
      </c>
      <c r="AO323" t="s">
        <v>467</v>
      </c>
      <c r="AP323" t="s">
        <v>468</v>
      </c>
      <c r="AQ323" t="s">
        <v>403</v>
      </c>
      <c r="AR323" t="s">
        <v>404</v>
      </c>
    </row>
    <row r="324" spans="1:53" x14ac:dyDescent="0.2">
      <c r="A324">
        <v>340</v>
      </c>
      <c r="B324" s="18" t="s">
        <v>125</v>
      </c>
      <c r="C324" s="36">
        <v>2.4520488230165647</v>
      </c>
      <c r="D324" s="36">
        <v>13.894943330427202</v>
      </c>
      <c r="E324" s="36">
        <v>0</v>
      </c>
      <c r="F324" s="36">
        <v>0</v>
      </c>
      <c r="G324" s="36">
        <v>3.2693984306887534</v>
      </c>
      <c r="H324" s="36">
        <v>0</v>
      </c>
      <c r="I324" s="36">
        <v>0</v>
      </c>
      <c r="J324" s="36">
        <v>0</v>
      </c>
      <c r="K324" s="36">
        <v>0</v>
      </c>
      <c r="L324" s="36">
        <v>0</v>
      </c>
      <c r="M324" s="36">
        <v>0</v>
      </c>
      <c r="N324" s="36">
        <v>0</v>
      </c>
      <c r="O324" s="36">
        <v>0</v>
      </c>
      <c r="P324" s="36">
        <v>0</v>
      </c>
      <c r="Q324" s="36">
        <v>0</v>
      </c>
      <c r="R324" s="36">
        <v>0</v>
      </c>
      <c r="S324" s="36">
        <v>0</v>
      </c>
      <c r="T324" s="36">
        <v>0</v>
      </c>
      <c r="U324" s="36">
        <v>0</v>
      </c>
      <c r="V324" s="32">
        <v>0</v>
      </c>
      <c r="W324" s="36">
        <v>0.81734960767218834</v>
      </c>
      <c r="X324" s="33">
        <f>COUNTIF(C324:W324, "&gt;0")</f>
        <v>4</v>
      </c>
      <c r="Y324" s="34">
        <f>SUM(C324:W324)</f>
        <v>20.433740191804706</v>
      </c>
      <c r="Z324" s="34">
        <f>X324/AH324</f>
        <v>3.2693984306887534</v>
      </c>
      <c r="AB324" t="s">
        <v>37</v>
      </c>
      <c r="AC324" s="4" t="s">
        <v>50</v>
      </c>
      <c r="AD324">
        <v>20</v>
      </c>
      <c r="AE324">
        <v>60</v>
      </c>
      <c r="AF324">
        <v>20</v>
      </c>
      <c r="AG324">
        <v>12234.666666666668</v>
      </c>
      <c r="AH324" s="19">
        <v>1.2234666666666667</v>
      </c>
      <c r="AI324">
        <v>335</v>
      </c>
      <c r="AJ324" s="3">
        <f t="shared" si="6"/>
        <v>335</v>
      </c>
      <c r="AK324" t="s">
        <v>397</v>
      </c>
      <c r="AL324" t="s">
        <v>398</v>
      </c>
      <c r="AM324" t="s">
        <v>399</v>
      </c>
      <c r="AN324" t="s">
        <v>400</v>
      </c>
      <c r="AO324" t="s">
        <v>469</v>
      </c>
      <c r="AP324" t="s">
        <v>470</v>
      </c>
      <c r="AQ324" t="s">
        <v>403</v>
      </c>
      <c r="AR324" t="s">
        <v>404</v>
      </c>
    </row>
    <row r="325" spans="1:53" x14ac:dyDescent="0.2">
      <c r="A325">
        <v>341</v>
      </c>
      <c r="B325" s="18" t="s">
        <v>127</v>
      </c>
      <c r="C325" s="36">
        <v>0</v>
      </c>
      <c r="D325" s="36">
        <v>0</v>
      </c>
      <c r="E325" s="36">
        <v>0</v>
      </c>
      <c r="F325" s="36">
        <v>0</v>
      </c>
      <c r="G325" s="36">
        <v>30.514385353095033</v>
      </c>
      <c r="H325" s="36">
        <v>0</v>
      </c>
      <c r="I325" s="36">
        <v>0</v>
      </c>
      <c r="J325" s="36">
        <v>0</v>
      </c>
      <c r="K325" s="36">
        <v>0</v>
      </c>
      <c r="L325" s="36">
        <v>0</v>
      </c>
      <c r="M325" s="36">
        <v>0</v>
      </c>
      <c r="N325" s="36">
        <v>0</v>
      </c>
      <c r="O325" s="36">
        <v>0</v>
      </c>
      <c r="P325" s="36">
        <v>0</v>
      </c>
      <c r="Q325" s="36">
        <v>0</v>
      </c>
      <c r="R325" s="36">
        <v>0</v>
      </c>
      <c r="S325" s="36">
        <v>23.249055507120026</v>
      </c>
      <c r="T325" s="36">
        <v>0</v>
      </c>
      <c r="U325" s="36">
        <v>0</v>
      </c>
      <c r="V325" s="32">
        <v>0</v>
      </c>
      <c r="W325" s="36">
        <v>0</v>
      </c>
      <c r="X325" s="33">
        <f>COUNTIF(C325:W325, "&gt;0")</f>
        <v>2</v>
      </c>
      <c r="Y325" s="34">
        <f>SUM(C325:W325)</f>
        <v>53.763440860215056</v>
      </c>
      <c r="Z325" s="34">
        <f>X325/AH325</f>
        <v>2.9061319383900033</v>
      </c>
      <c r="AB325" t="s">
        <v>37</v>
      </c>
      <c r="AC325" s="4" t="s">
        <v>50</v>
      </c>
      <c r="AD325">
        <v>30</v>
      </c>
      <c r="AE325">
        <v>30</v>
      </c>
      <c r="AF325">
        <v>40</v>
      </c>
      <c r="AG325">
        <v>6881.9999999999991</v>
      </c>
      <c r="AH325" s="19">
        <v>0.68819999999999992</v>
      </c>
      <c r="AI325">
        <v>574</v>
      </c>
      <c r="AJ325" s="3">
        <f t="shared" si="6"/>
        <v>574</v>
      </c>
      <c r="AK325" t="s">
        <v>397</v>
      </c>
      <c r="AL325" t="s">
        <v>398</v>
      </c>
      <c r="AM325" t="s">
        <v>399</v>
      </c>
      <c r="AN325" t="s">
        <v>400</v>
      </c>
      <c r="AO325" t="s">
        <v>471</v>
      </c>
      <c r="AP325" t="s">
        <v>472</v>
      </c>
      <c r="AQ325" t="s">
        <v>403</v>
      </c>
      <c r="AR325" t="s">
        <v>404</v>
      </c>
    </row>
    <row r="326" spans="1:53" x14ac:dyDescent="0.2">
      <c r="A326">
        <v>342</v>
      </c>
      <c r="B326" s="18" t="s">
        <v>129</v>
      </c>
      <c r="C326" s="36">
        <v>0</v>
      </c>
      <c r="D326" s="36">
        <v>0</v>
      </c>
      <c r="E326" s="36">
        <v>0</v>
      </c>
      <c r="F326" s="36">
        <v>0</v>
      </c>
      <c r="G326" s="36">
        <v>2.8380194710839874</v>
      </c>
      <c r="H326" s="36">
        <v>0</v>
      </c>
      <c r="I326" s="36">
        <v>0</v>
      </c>
      <c r="J326" s="36">
        <v>0</v>
      </c>
      <c r="K326" s="36">
        <v>0</v>
      </c>
      <c r="L326" s="36">
        <v>0</v>
      </c>
      <c r="M326" s="36">
        <v>0</v>
      </c>
      <c r="N326" s="36">
        <v>0</v>
      </c>
      <c r="O326" s="36">
        <v>0</v>
      </c>
      <c r="P326" s="36">
        <v>0</v>
      </c>
      <c r="Q326" s="36">
        <v>0</v>
      </c>
      <c r="R326" s="36">
        <v>0</v>
      </c>
      <c r="S326" s="36">
        <v>0</v>
      </c>
      <c r="T326" s="36">
        <v>0</v>
      </c>
      <c r="U326" s="36">
        <v>0</v>
      </c>
      <c r="V326" s="32">
        <v>0</v>
      </c>
      <c r="W326" s="36">
        <v>1.1352077884335949</v>
      </c>
      <c r="X326" s="33">
        <f>COUNTIF(C326:W326, "&gt;0")</f>
        <v>2</v>
      </c>
      <c r="Y326" s="34">
        <f>SUM(C326:W326)</f>
        <v>3.9732272595175822</v>
      </c>
      <c r="Z326" s="34">
        <f>X326/AH326</f>
        <v>1.1352077884335949</v>
      </c>
      <c r="AB326" t="s">
        <v>37</v>
      </c>
      <c r="AC326" s="4" t="s">
        <v>50</v>
      </c>
      <c r="AD326">
        <v>10</v>
      </c>
      <c r="AE326">
        <v>10</v>
      </c>
      <c r="AF326">
        <v>80</v>
      </c>
      <c r="AG326">
        <v>17617.919999999998</v>
      </c>
      <c r="AH326" s="19">
        <v>1.7617919999999998</v>
      </c>
      <c r="AI326">
        <v>322</v>
      </c>
      <c r="AJ326" s="3">
        <f t="shared" si="6"/>
        <v>322</v>
      </c>
      <c r="AK326" t="s">
        <v>397</v>
      </c>
      <c r="AL326" t="s">
        <v>398</v>
      </c>
      <c r="AM326" t="s">
        <v>399</v>
      </c>
      <c r="AN326" t="s">
        <v>400</v>
      </c>
      <c r="AO326" t="s">
        <v>473</v>
      </c>
      <c r="AP326" t="s">
        <v>474</v>
      </c>
      <c r="AQ326" t="s">
        <v>403</v>
      </c>
      <c r="AR326" t="s">
        <v>404</v>
      </c>
    </row>
    <row r="327" spans="1:53" x14ac:dyDescent="0.2">
      <c r="A327">
        <v>343</v>
      </c>
      <c r="B327" s="18" t="s">
        <v>131</v>
      </c>
      <c r="C327" s="36">
        <v>0</v>
      </c>
      <c r="D327" s="36">
        <v>0</v>
      </c>
      <c r="E327" s="36">
        <v>0</v>
      </c>
      <c r="F327" s="36">
        <v>0</v>
      </c>
      <c r="G327" s="36">
        <v>3.2693984306887534</v>
      </c>
      <c r="H327" s="36">
        <v>0</v>
      </c>
      <c r="I327" s="36">
        <v>0</v>
      </c>
      <c r="J327" s="36">
        <v>0</v>
      </c>
      <c r="K327" s="36">
        <v>0</v>
      </c>
      <c r="L327" s="36">
        <v>0</v>
      </c>
      <c r="M327" s="36">
        <v>0</v>
      </c>
      <c r="N327" s="36">
        <v>0</v>
      </c>
      <c r="O327" s="36">
        <v>0</v>
      </c>
      <c r="P327" s="36">
        <v>0</v>
      </c>
      <c r="Q327" s="36">
        <v>0</v>
      </c>
      <c r="R327" s="36">
        <v>0</v>
      </c>
      <c r="S327" s="36">
        <v>0</v>
      </c>
      <c r="T327" s="36">
        <v>0</v>
      </c>
      <c r="U327" s="36">
        <v>0</v>
      </c>
      <c r="V327" s="32">
        <v>0</v>
      </c>
      <c r="W327" s="36">
        <v>3.2693984306887534</v>
      </c>
      <c r="X327" s="33">
        <f>COUNTIF(C327:W327, "&gt;0")</f>
        <v>2</v>
      </c>
      <c r="Y327" s="34">
        <f>SUM(C327:W327)</f>
        <v>6.5387968613775067</v>
      </c>
      <c r="Z327" s="34">
        <f>X327/AH327</f>
        <v>1.6346992153443767</v>
      </c>
      <c r="AB327" t="s">
        <v>37</v>
      </c>
      <c r="AC327" s="4" t="s">
        <v>50</v>
      </c>
      <c r="AD327">
        <v>5</v>
      </c>
      <c r="AE327">
        <v>20</v>
      </c>
      <c r="AF327">
        <v>75</v>
      </c>
      <c r="AG327">
        <v>12234.666666666668</v>
      </c>
      <c r="AH327" s="19">
        <v>1.2234666666666667</v>
      </c>
      <c r="AI327">
        <v>322</v>
      </c>
      <c r="AJ327" s="3">
        <f t="shared" si="6"/>
        <v>322</v>
      </c>
      <c r="AK327" t="s">
        <v>397</v>
      </c>
      <c r="AL327" t="s">
        <v>398</v>
      </c>
      <c r="AM327" t="s">
        <v>399</v>
      </c>
      <c r="AN327" t="s">
        <v>400</v>
      </c>
      <c r="AO327" t="s">
        <v>473</v>
      </c>
      <c r="AP327" t="s">
        <v>475</v>
      </c>
      <c r="AQ327" t="s">
        <v>403</v>
      </c>
      <c r="AR327" t="s">
        <v>404</v>
      </c>
    </row>
    <row r="328" spans="1:53" x14ac:dyDescent="0.2">
      <c r="A328">
        <v>344</v>
      </c>
      <c r="B328" s="18" t="s">
        <v>133</v>
      </c>
      <c r="C328" s="36">
        <v>0</v>
      </c>
      <c r="D328" s="36">
        <v>0</v>
      </c>
      <c r="E328" s="36">
        <v>0</v>
      </c>
      <c r="F328" s="36">
        <v>0</v>
      </c>
      <c r="G328" s="36">
        <v>0</v>
      </c>
      <c r="H328" s="36">
        <v>0</v>
      </c>
      <c r="I328" s="36">
        <v>21.251089799476894</v>
      </c>
      <c r="J328" s="36">
        <v>0</v>
      </c>
      <c r="K328" s="36">
        <v>0</v>
      </c>
      <c r="L328" s="36">
        <v>0</v>
      </c>
      <c r="M328" s="36">
        <v>0</v>
      </c>
      <c r="N328" s="36">
        <v>0</v>
      </c>
      <c r="O328" s="36">
        <v>0</v>
      </c>
      <c r="P328" s="36">
        <v>0</v>
      </c>
      <c r="Q328" s="36">
        <v>0</v>
      </c>
      <c r="R328" s="36">
        <v>0</v>
      </c>
      <c r="S328" s="36">
        <v>163.46992153443765</v>
      </c>
      <c r="T328" s="36">
        <v>0</v>
      </c>
      <c r="U328" s="36">
        <v>0</v>
      </c>
      <c r="V328" s="32">
        <v>0</v>
      </c>
      <c r="W328" s="36">
        <v>0</v>
      </c>
      <c r="X328" s="33">
        <f>COUNTIF(C328:W328, "&gt;0")</f>
        <v>2</v>
      </c>
      <c r="Y328" s="34">
        <f>SUM(C328:W328)</f>
        <v>184.72101133391453</v>
      </c>
      <c r="Z328" s="34">
        <f>X328/AH328</f>
        <v>1.6346992153443767</v>
      </c>
      <c r="AB328" t="s">
        <v>37</v>
      </c>
      <c r="AC328" s="4" t="s">
        <v>55</v>
      </c>
      <c r="AD328">
        <v>5</v>
      </c>
      <c r="AE328">
        <v>45</v>
      </c>
      <c r="AF328">
        <v>50</v>
      </c>
      <c r="AG328">
        <v>12234.666666666668</v>
      </c>
      <c r="AH328" s="19">
        <v>1.2234666666666667</v>
      </c>
      <c r="AI328">
        <v>427</v>
      </c>
      <c r="AJ328" s="3">
        <f t="shared" si="6"/>
        <v>427</v>
      </c>
      <c r="AK328" t="s">
        <v>397</v>
      </c>
      <c r="AL328" t="s">
        <v>398</v>
      </c>
      <c r="AM328" t="s">
        <v>399</v>
      </c>
      <c r="AN328" t="s">
        <v>400</v>
      </c>
      <c r="AO328" t="s">
        <v>476</v>
      </c>
      <c r="AP328" t="s">
        <v>477</v>
      </c>
      <c r="AQ328" t="s">
        <v>403</v>
      </c>
      <c r="AR328" t="s">
        <v>404</v>
      </c>
    </row>
    <row r="329" spans="1:53" x14ac:dyDescent="0.2">
      <c r="A329">
        <v>345</v>
      </c>
      <c r="B329" s="18" t="s">
        <v>135</v>
      </c>
      <c r="C329" s="36">
        <v>0</v>
      </c>
      <c r="D329" s="36">
        <v>2.2250072653298458</v>
      </c>
      <c r="E329" s="36">
        <v>0</v>
      </c>
      <c r="F329" s="36">
        <v>0</v>
      </c>
      <c r="G329" s="36">
        <v>2.2250072653298458</v>
      </c>
      <c r="H329" s="36">
        <v>0</v>
      </c>
      <c r="I329" s="36">
        <v>0</v>
      </c>
      <c r="J329" s="36">
        <v>0</v>
      </c>
      <c r="K329" s="36">
        <v>0</v>
      </c>
      <c r="L329" s="36">
        <v>0</v>
      </c>
      <c r="M329" s="36">
        <v>0</v>
      </c>
      <c r="N329" s="36">
        <v>0</v>
      </c>
      <c r="O329" s="36">
        <v>0</v>
      </c>
      <c r="P329" s="36">
        <v>0</v>
      </c>
      <c r="Q329" s="36">
        <v>0</v>
      </c>
      <c r="R329" s="36">
        <v>0</v>
      </c>
      <c r="S329" s="36">
        <v>166.87554489973843</v>
      </c>
      <c r="T329" s="36">
        <v>0</v>
      </c>
      <c r="U329" s="36">
        <v>0</v>
      </c>
      <c r="V329" s="32">
        <v>0</v>
      </c>
      <c r="W329" s="36">
        <v>0</v>
      </c>
      <c r="X329" s="33">
        <f>COUNTIF(C329:W329, "&gt;0")</f>
        <v>3</v>
      </c>
      <c r="Y329" s="34">
        <f>SUM(C329:W329)</f>
        <v>171.32555943039813</v>
      </c>
      <c r="Z329" s="34">
        <f>X329/AH329</f>
        <v>3.3375108979947687</v>
      </c>
      <c r="AB329" t="s">
        <v>37</v>
      </c>
      <c r="AC329" s="4" t="s">
        <v>55</v>
      </c>
      <c r="AD329">
        <v>40</v>
      </c>
      <c r="AE329">
        <v>10</v>
      </c>
      <c r="AF329">
        <v>50</v>
      </c>
      <c r="AG329">
        <v>8988.7346938775518</v>
      </c>
      <c r="AH329" s="19">
        <v>0.89887346938775514</v>
      </c>
      <c r="AI329">
        <v>427</v>
      </c>
      <c r="AJ329" s="3">
        <f t="shared" si="6"/>
        <v>427</v>
      </c>
      <c r="AK329" t="s">
        <v>397</v>
      </c>
      <c r="AL329" t="s">
        <v>398</v>
      </c>
      <c r="AM329" t="s">
        <v>399</v>
      </c>
      <c r="AN329" t="s">
        <v>400</v>
      </c>
      <c r="AO329" t="s">
        <v>476</v>
      </c>
      <c r="AP329" t="s">
        <v>478</v>
      </c>
      <c r="AQ329" t="s">
        <v>403</v>
      </c>
      <c r="AR329" t="s">
        <v>404</v>
      </c>
    </row>
    <row r="330" spans="1:53" x14ac:dyDescent="0.2">
      <c r="A330">
        <v>346</v>
      </c>
      <c r="B330" s="18" t="s">
        <v>137</v>
      </c>
      <c r="C330" s="36">
        <v>0</v>
      </c>
      <c r="D330" s="36">
        <v>0.81734960767218834</v>
      </c>
      <c r="E330" s="36">
        <v>0</v>
      </c>
      <c r="F330" s="36">
        <v>0</v>
      </c>
      <c r="G330" s="36">
        <v>8.1734960767218823</v>
      </c>
      <c r="H330" s="36">
        <v>0</v>
      </c>
      <c r="I330" s="36">
        <v>7.3561464690496949</v>
      </c>
      <c r="J330" s="36">
        <v>0</v>
      </c>
      <c r="K330" s="36">
        <v>0</v>
      </c>
      <c r="L330" s="36">
        <v>0</v>
      </c>
      <c r="M330" s="36">
        <v>0</v>
      </c>
      <c r="N330" s="36">
        <v>0</v>
      </c>
      <c r="O330" s="36">
        <v>0</v>
      </c>
      <c r="P330" s="36">
        <v>0</v>
      </c>
      <c r="Q330" s="36">
        <v>0</v>
      </c>
      <c r="R330" s="36">
        <v>0</v>
      </c>
      <c r="S330" s="36">
        <v>0</v>
      </c>
      <c r="T330" s="36">
        <v>0</v>
      </c>
      <c r="U330" s="36">
        <v>0</v>
      </c>
      <c r="V330" s="32">
        <v>0</v>
      </c>
      <c r="W330" s="36">
        <v>0</v>
      </c>
      <c r="X330" s="33">
        <f>COUNTIF(C330:W330, "&gt;0")</f>
        <v>3</v>
      </c>
      <c r="Y330" s="34">
        <f>SUM(C330:W330)</f>
        <v>16.346992153443765</v>
      </c>
      <c r="Z330" s="34">
        <f>X330/AH330</f>
        <v>2.4520488230165647</v>
      </c>
      <c r="AB330" t="s">
        <v>37</v>
      </c>
      <c r="AC330" s="4" t="s">
        <v>50</v>
      </c>
      <c r="AD330">
        <v>50</v>
      </c>
      <c r="AE330">
        <v>10</v>
      </c>
      <c r="AF330">
        <v>40</v>
      </c>
      <c r="AG330">
        <v>12234.666666666668</v>
      </c>
      <c r="AH330" s="19">
        <v>1.2234666666666667</v>
      </c>
      <c r="AI330">
        <v>427</v>
      </c>
      <c r="AJ330" s="3">
        <f t="shared" si="6"/>
        <v>427</v>
      </c>
      <c r="AK330" t="s">
        <v>397</v>
      </c>
      <c r="AL330" t="s">
        <v>398</v>
      </c>
      <c r="AM330" t="s">
        <v>399</v>
      </c>
      <c r="AN330" t="s">
        <v>400</v>
      </c>
      <c r="AO330" t="s">
        <v>476</v>
      </c>
      <c r="AP330" t="s">
        <v>479</v>
      </c>
      <c r="AQ330" t="s">
        <v>403</v>
      </c>
      <c r="AR330" t="s">
        <v>404</v>
      </c>
    </row>
    <row r="331" spans="1:53" x14ac:dyDescent="0.2">
      <c r="A331">
        <v>347</v>
      </c>
      <c r="B331" s="18" t="s">
        <v>139</v>
      </c>
      <c r="C331" s="36">
        <v>11.12503632664923</v>
      </c>
      <c r="D331" s="36">
        <v>6.6750217959895375</v>
      </c>
      <c r="E331" s="36">
        <v>0</v>
      </c>
      <c r="F331" s="36">
        <v>0</v>
      </c>
      <c r="G331" s="36">
        <v>0</v>
      </c>
      <c r="H331" s="36">
        <v>3.3375108979947687</v>
      </c>
      <c r="I331" s="36">
        <v>0</v>
      </c>
      <c r="J331" s="36">
        <v>0</v>
      </c>
      <c r="K331" s="36">
        <v>0</v>
      </c>
      <c r="L331" s="36">
        <v>0</v>
      </c>
      <c r="M331" s="36">
        <v>0</v>
      </c>
      <c r="N331" s="36">
        <v>0</v>
      </c>
      <c r="O331" s="36">
        <v>0</v>
      </c>
      <c r="P331" s="36">
        <v>0</v>
      </c>
      <c r="Q331" s="36">
        <v>5.562518163324615</v>
      </c>
      <c r="R331" s="36">
        <v>0</v>
      </c>
      <c r="S331" s="36">
        <v>0</v>
      </c>
      <c r="T331" s="36">
        <v>0</v>
      </c>
      <c r="U331" s="36">
        <v>0</v>
      </c>
      <c r="V331" s="32">
        <v>0</v>
      </c>
      <c r="W331" s="36">
        <v>0</v>
      </c>
      <c r="X331" s="33">
        <f>COUNTIF(C331:W331, "&gt;0")</f>
        <v>4</v>
      </c>
      <c r="Y331" s="34">
        <f>SUM(C331:W331)</f>
        <v>26.70008718395815</v>
      </c>
      <c r="Z331" s="34">
        <f>X331/AH331</f>
        <v>4.4500145306596917</v>
      </c>
      <c r="AB331" t="s">
        <v>37</v>
      </c>
      <c r="AC331" s="4" t="s">
        <v>38</v>
      </c>
      <c r="AD331">
        <v>0</v>
      </c>
      <c r="AE331">
        <v>100</v>
      </c>
      <c r="AF331">
        <v>0</v>
      </c>
      <c r="AG331">
        <v>8988.7346938775518</v>
      </c>
      <c r="AH331" s="19">
        <v>0.89887346938775514</v>
      </c>
      <c r="AI331">
        <v>224</v>
      </c>
      <c r="AJ331" s="3">
        <f t="shared" si="6"/>
        <v>224</v>
      </c>
      <c r="AK331" t="s">
        <v>397</v>
      </c>
      <c r="AL331" t="s">
        <v>398</v>
      </c>
      <c r="AM331" t="s">
        <v>399</v>
      </c>
      <c r="AN331" t="s">
        <v>400</v>
      </c>
      <c r="AO331" t="s">
        <v>465</v>
      </c>
      <c r="AP331" t="s">
        <v>480</v>
      </c>
      <c r="AQ331" t="s">
        <v>403</v>
      </c>
      <c r="AR331" t="s">
        <v>404</v>
      </c>
    </row>
    <row r="332" spans="1:53" x14ac:dyDescent="0.2">
      <c r="A332">
        <v>348</v>
      </c>
      <c r="B332" s="18" t="s">
        <v>141</v>
      </c>
      <c r="C332" s="36">
        <v>0</v>
      </c>
      <c r="D332" s="36">
        <v>0</v>
      </c>
      <c r="E332" s="36">
        <v>0</v>
      </c>
      <c r="F332" s="36">
        <v>0</v>
      </c>
      <c r="G332" s="36">
        <v>10.012532693984307</v>
      </c>
      <c r="H332" s="36">
        <v>0</v>
      </c>
      <c r="I332" s="36">
        <v>0</v>
      </c>
      <c r="J332" s="36">
        <v>0</v>
      </c>
      <c r="K332" s="36">
        <v>2.2250072653298458</v>
      </c>
      <c r="L332" s="36">
        <v>0</v>
      </c>
      <c r="M332" s="36">
        <v>0</v>
      </c>
      <c r="N332" s="36">
        <v>0</v>
      </c>
      <c r="O332" s="36">
        <v>77.875254286544603</v>
      </c>
      <c r="P332" s="36">
        <v>0</v>
      </c>
      <c r="Q332" s="36">
        <v>0</v>
      </c>
      <c r="R332" s="36">
        <v>0</v>
      </c>
      <c r="S332" s="36">
        <v>0</v>
      </c>
      <c r="T332" s="36">
        <v>0</v>
      </c>
      <c r="U332" s="36">
        <v>0</v>
      </c>
      <c r="V332" s="32">
        <v>0</v>
      </c>
      <c r="W332" s="36">
        <v>0</v>
      </c>
      <c r="X332" s="33">
        <f>COUNTIF(C332:W332, "&gt;0")</f>
        <v>3</v>
      </c>
      <c r="Y332" s="34">
        <f>SUM(C332:W332)</f>
        <v>90.112794245858751</v>
      </c>
      <c r="Z332" s="34">
        <f>X332/AH332</f>
        <v>3.3375108979947687</v>
      </c>
      <c r="AB332" t="s">
        <v>37</v>
      </c>
      <c r="AC332" s="4" t="s">
        <v>50</v>
      </c>
      <c r="AD332">
        <v>25</v>
      </c>
      <c r="AE332">
        <v>0</v>
      </c>
      <c r="AF332">
        <v>75</v>
      </c>
      <c r="AG332">
        <v>8988.7346938775518</v>
      </c>
      <c r="AH332" s="19">
        <v>0.89887346938775514</v>
      </c>
      <c r="AI332">
        <v>595</v>
      </c>
      <c r="AJ332" s="3">
        <f t="shared" si="6"/>
        <v>595</v>
      </c>
      <c r="AK332" t="s">
        <v>397</v>
      </c>
      <c r="AL332" t="s">
        <v>398</v>
      </c>
      <c r="AM332" t="s">
        <v>399</v>
      </c>
      <c r="AN332" t="s">
        <v>400</v>
      </c>
      <c r="AO332" t="s">
        <v>481</v>
      </c>
      <c r="AP332" t="s">
        <v>482</v>
      </c>
      <c r="AQ332" t="s">
        <v>403</v>
      </c>
      <c r="AR332" t="s">
        <v>404</v>
      </c>
    </row>
    <row r="333" spans="1:53" x14ac:dyDescent="0.2">
      <c r="A333">
        <v>349</v>
      </c>
      <c r="B333" s="18" t="s">
        <v>143</v>
      </c>
      <c r="C333" s="36">
        <v>0</v>
      </c>
      <c r="D333" s="36">
        <v>0</v>
      </c>
      <c r="E333" s="36">
        <v>0</v>
      </c>
      <c r="F333" s="36">
        <v>0</v>
      </c>
      <c r="G333" s="36">
        <v>4.3591979075850045</v>
      </c>
      <c r="H333" s="36">
        <v>0</v>
      </c>
      <c r="I333" s="36">
        <v>0</v>
      </c>
      <c r="J333" s="36">
        <v>0</v>
      </c>
      <c r="K333" s="36">
        <v>0</v>
      </c>
      <c r="L333" s="36">
        <v>0</v>
      </c>
      <c r="M333" s="36">
        <v>0</v>
      </c>
      <c r="N333" s="36">
        <v>0</v>
      </c>
      <c r="O333" s="36">
        <v>0</v>
      </c>
      <c r="P333" s="36">
        <v>0</v>
      </c>
      <c r="Q333" s="36">
        <v>0</v>
      </c>
      <c r="R333" s="36">
        <v>0</v>
      </c>
      <c r="S333" s="36">
        <v>0</v>
      </c>
      <c r="T333" s="36">
        <v>0</v>
      </c>
      <c r="U333" s="36">
        <v>0</v>
      </c>
      <c r="V333" s="32">
        <v>0</v>
      </c>
      <c r="W333" s="36">
        <v>1.0897994768962511</v>
      </c>
      <c r="X333" s="33">
        <f>COUNTIF(C333:W333, "&gt;0")</f>
        <v>2</v>
      </c>
      <c r="Y333" s="34">
        <f>SUM(C333:W333)</f>
        <v>5.448997384481256</v>
      </c>
      <c r="Z333" s="34">
        <f>X333/AH333</f>
        <v>0.72653298459750082</v>
      </c>
      <c r="AB333" t="s">
        <v>37</v>
      </c>
      <c r="AC333" s="4" t="s">
        <v>38</v>
      </c>
      <c r="AD333">
        <v>0</v>
      </c>
      <c r="AE333">
        <v>90</v>
      </c>
      <c r="AF333">
        <v>10</v>
      </c>
      <c r="AG333">
        <v>27527.999999999996</v>
      </c>
      <c r="AH333" s="19">
        <v>2.7527999999999997</v>
      </c>
      <c r="AI333">
        <v>254</v>
      </c>
      <c r="AJ333" s="3">
        <f t="shared" si="6"/>
        <v>254</v>
      </c>
      <c r="AK333" t="s">
        <v>397</v>
      </c>
      <c r="AL333" t="s">
        <v>398</v>
      </c>
      <c r="AM333" t="s">
        <v>399</v>
      </c>
      <c r="AN333" t="s">
        <v>400</v>
      </c>
      <c r="AO333" t="s">
        <v>483</v>
      </c>
      <c r="AP333" t="s">
        <v>484</v>
      </c>
      <c r="AQ333" t="s">
        <v>403</v>
      </c>
      <c r="AR333" t="s">
        <v>404</v>
      </c>
    </row>
    <row r="334" spans="1:53" x14ac:dyDescent="0.2">
      <c r="A334">
        <v>350</v>
      </c>
      <c r="B334" s="18" t="s">
        <v>36</v>
      </c>
      <c r="C334" s="36">
        <v>0</v>
      </c>
      <c r="D334" s="36">
        <v>1.0072530605399967</v>
      </c>
      <c r="E334" s="36">
        <v>0</v>
      </c>
      <c r="F334" s="36">
        <v>0</v>
      </c>
      <c r="G334" s="36">
        <v>0</v>
      </c>
      <c r="H334" s="36">
        <v>0</v>
      </c>
      <c r="I334" s="36">
        <v>0</v>
      </c>
      <c r="J334" s="36">
        <v>0</v>
      </c>
      <c r="K334" s="36">
        <v>0</v>
      </c>
      <c r="L334" s="36">
        <v>0</v>
      </c>
      <c r="M334" s="36">
        <v>0</v>
      </c>
      <c r="N334" s="36">
        <v>0</v>
      </c>
      <c r="O334" s="36">
        <v>0</v>
      </c>
      <c r="P334" s="36">
        <v>0</v>
      </c>
      <c r="Q334" s="36">
        <v>0</v>
      </c>
      <c r="R334" s="36">
        <v>1.0072530605399967</v>
      </c>
      <c r="S334" s="36">
        <v>0</v>
      </c>
      <c r="T334" s="36">
        <v>0</v>
      </c>
      <c r="U334" s="36">
        <v>0</v>
      </c>
      <c r="V334" s="32">
        <v>0</v>
      </c>
      <c r="W334" s="36">
        <v>0</v>
      </c>
      <c r="X334" s="33">
        <f>COUNTIF(C334:W334, "&gt;0")</f>
        <v>2</v>
      </c>
      <c r="Y334" s="34">
        <f>SUM(C334:W334)</f>
        <v>2.0145061210799935</v>
      </c>
      <c r="Z334" s="34">
        <f>X334/AH334</f>
        <v>2.0145061210799935</v>
      </c>
      <c r="AB334" t="s">
        <v>37</v>
      </c>
      <c r="AC334" s="43" t="s">
        <v>50</v>
      </c>
      <c r="AD334">
        <v>0</v>
      </c>
      <c r="AE334">
        <v>0</v>
      </c>
      <c r="AF334">
        <v>100</v>
      </c>
      <c r="AG334">
        <v>9927.9916753381895</v>
      </c>
      <c r="AH334" s="20">
        <v>0.99279916753381892</v>
      </c>
      <c r="AI334" t="s">
        <v>485</v>
      </c>
      <c r="AJ334" s="3">
        <f t="shared" ref="AJ334:AJ366" si="7">(1458+1627)/2</f>
        <v>1542.5</v>
      </c>
      <c r="AK334" t="s">
        <v>39</v>
      </c>
      <c r="AL334" t="s">
        <v>40</v>
      </c>
      <c r="AM334" t="s">
        <v>486</v>
      </c>
      <c r="AN334" t="s">
        <v>487</v>
      </c>
      <c r="AO334" t="s">
        <v>488</v>
      </c>
      <c r="AP334" t="s">
        <v>489</v>
      </c>
      <c r="AQ334" t="s">
        <v>490</v>
      </c>
      <c r="AR334" t="s">
        <v>491</v>
      </c>
      <c r="AW334" s="21"/>
      <c r="BA334" s="22"/>
    </row>
    <row r="335" spans="1:53" x14ac:dyDescent="0.2">
      <c r="A335">
        <v>351</v>
      </c>
      <c r="B335" s="18" t="s">
        <v>47</v>
      </c>
      <c r="C335" s="36">
        <v>0</v>
      </c>
      <c r="D335" s="36">
        <v>0</v>
      </c>
      <c r="E335" s="36">
        <v>0</v>
      </c>
      <c r="F335" s="36">
        <v>0</v>
      </c>
      <c r="G335" s="36">
        <v>0</v>
      </c>
      <c r="H335" s="36">
        <v>1.0145899714908604</v>
      </c>
      <c r="I335" s="36">
        <v>0</v>
      </c>
      <c r="J335" s="36">
        <v>0</v>
      </c>
      <c r="K335" s="36">
        <v>0</v>
      </c>
      <c r="L335" s="36">
        <v>0</v>
      </c>
      <c r="M335" s="36">
        <v>0</v>
      </c>
      <c r="N335" s="36">
        <v>0</v>
      </c>
      <c r="O335" s="36">
        <v>0</v>
      </c>
      <c r="P335" s="36">
        <v>0</v>
      </c>
      <c r="Q335" s="36">
        <v>0</v>
      </c>
      <c r="R335" s="36">
        <v>0</v>
      </c>
      <c r="S335" s="36">
        <v>1.5218849572362907</v>
      </c>
      <c r="T335" s="36">
        <v>0</v>
      </c>
      <c r="U335" s="36">
        <v>0</v>
      </c>
      <c r="V335" s="32">
        <v>0</v>
      </c>
      <c r="W335" s="36">
        <v>0</v>
      </c>
      <c r="X335" s="33">
        <f>COUNTIF(C335:W335, "&gt;0")</f>
        <v>2</v>
      </c>
      <c r="Y335" s="34">
        <f>SUM(C335:W335)</f>
        <v>2.5364749287271513</v>
      </c>
      <c r="Z335" s="34">
        <f>X335/AH335</f>
        <v>1.0145899714908604</v>
      </c>
      <c r="AB335" t="s">
        <v>37</v>
      </c>
      <c r="AC335" s="43" t="s">
        <v>50</v>
      </c>
      <c r="AD335">
        <v>0</v>
      </c>
      <c r="AE335">
        <v>0</v>
      </c>
      <c r="AF335">
        <v>100</v>
      </c>
      <c r="AG335">
        <v>19712.396694214873</v>
      </c>
      <c r="AH335" s="20">
        <v>1.9712396694214873</v>
      </c>
      <c r="AI335" t="s">
        <v>485</v>
      </c>
      <c r="AJ335" s="3">
        <f t="shared" si="7"/>
        <v>1542.5</v>
      </c>
      <c r="AK335" t="s">
        <v>39</v>
      </c>
      <c r="AL335" t="s">
        <v>40</v>
      </c>
      <c r="AM335" t="s">
        <v>486</v>
      </c>
      <c r="AN335" t="s">
        <v>487</v>
      </c>
      <c r="AO335" t="s">
        <v>488</v>
      </c>
      <c r="AP335" t="s">
        <v>492</v>
      </c>
      <c r="AQ335" t="s">
        <v>490</v>
      </c>
      <c r="AR335" t="s">
        <v>491</v>
      </c>
      <c r="AW335" s="21"/>
      <c r="BA335" s="22"/>
    </row>
    <row r="336" spans="1:53" x14ac:dyDescent="0.2">
      <c r="A336">
        <v>352</v>
      </c>
      <c r="B336" s="18" t="s">
        <v>49</v>
      </c>
      <c r="C336" s="36">
        <v>0.10481301358376655</v>
      </c>
      <c r="D336" s="36">
        <v>0.10481301358376655</v>
      </c>
      <c r="E336" s="36">
        <v>0</v>
      </c>
      <c r="F336" s="36">
        <v>0</v>
      </c>
      <c r="G336" s="36">
        <v>0.10481301358376655</v>
      </c>
      <c r="H336" s="36">
        <v>0.41925205433506618</v>
      </c>
      <c r="I336" s="36">
        <v>0</v>
      </c>
      <c r="J336" s="36">
        <v>0.62887808150259927</v>
      </c>
      <c r="K336" s="36">
        <v>0</v>
      </c>
      <c r="L336" s="36">
        <v>0</v>
      </c>
      <c r="M336" s="36">
        <v>0</v>
      </c>
      <c r="N336" s="36">
        <v>0</v>
      </c>
      <c r="O336" s="36">
        <v>0</v>
      </c>
      <c r="P336" s="36">
        <v>0</v>
      </c>
      <c r="Q336" s="36">
        <v>0</v>
      </c>
      <c r="R336" s="36">
        <v>0</v>
      </c>
      <c r="S336" s="36">
        <v>0.31443904075129964</v>
      </c>
      <c r="T336" s="36">
        <v>0</v>
      </c>
      <c r="U336" s="36">
        <v>0</v>
      </c>
      <c r="V336" s="32">
        <v>0</v>
      </c>
      <c r="W336" s="36">
        <v>0</v>
      </c>
      <c r="X336" s="33">
        <f>COUNTIF(C336:W336, "&gt;0")</f>
        <v>6</v>
      </c>
      <c r="Y336" s="34">
        <f>SUM(C336:W336)</f>
        <v>1.6770082173402645</v>
      </c>
      <c r="Z336" s="34">
        <f>X336/AH336</f>
        <v>0.62887808150259927</v>
      </c>
      <c r="AB336" t="s">
        <v>37</v>
      </c>
      <c r="AC336" s="43" t="s">
        <v>50</v>
      </c>
      <c r="AD336">
        <v>0</v>
      </c>
      <c r="AE336">
        <v>0</v>
      </c>
      <c r="AF336">
        <v>100</v>
      </c>
      <c r="AG336">
        <v>95408</v>
      </c>
      <c r="AH336" s="20">
        <v>9.5408000000000008</v>
      </c>
      <c r="AI336" t="s">
        <v>485</v>
      </c>
      <c r="AJ336" s="3">
        <f t="shared" si="7"/>
        <v>1542.5</v>
      </c>
      <c r="AK336" t="s">
        <v>39</v>
      </c>
      <c r="AL336" t="s">
        <v>40</v>
      </c>
      <c r="AM336" t="s">
        <v>486</v>
      </c>
      <c r="AN336" t="s">
        <v>487</v>
      </c>
      <c r="AO336" t="s">
        <v>488</v>
      </c>
      <c r="AP336" t="s">
        <v>493</v>
      </c>
      <c r="AQ336" t="s">
        <v>490</v>
      </c>
      <c r="AR336" t="s">
        <v>491</v>
      </c>
      <c r="AW336" s="21"/>
      <c r="BA336" s="22"/>
    </row>
    <row r="337" spans="1:53" x14ac:dyDescent="0.2">
      <c r="A337">
        <v>353</v>
      </c>
      <c r="B337" s="18" t="s">
        <v>52</v>
      </c>
      <c r="C337" s="36">
        <v>0.2546956230085527</v>
      </c>
      <c r="D337" s="36">
        <v>8.4898541002850894E-2</v>
      </c>
      <c r="E337" s="36">
        <v>0</v>
      </c>
      <c r="F337" s="36">
        <v>0</v>
      </c>
      <c r="G337" s="36">
        <v>0</v>
      </c>
      <c r="H337" s="36">
        <v>8.4898541002850894E-2</v>
      </c>
      <c r="I337" s="36">
        <v>0</v>
      </c>
      <c r="J337" s="36">
        <v>0</v>
      </c>
      <c r="K337" s="36">
        <v>0</v>
      </c>
      <c r="L337" s="36">
        <v>0</v>
      </c>
      <c r="M337" s="36">
        <v>0</v>
      </c>
      <c r="N337" s="36">
        <v>0</v>
      </c>
      <c r="O337" s="36">
        <v>0</v>
      </c>
      <c r="P337" s="36">
        <v>0</v>
      </c>
      <c r="Q337" s="36">
        <v>0</v>
      </c>
      <c r="R337" s="36">
        <v>0</v>
      </c>
      <c r="S337" s="36">
        <v>0.16979708200570179</v>
      </c>
      <c r="T337" s="36">
        <v>0</v>
      </c>
      <c r="U337" s="36">
        <v>0</v>
      </c>
      <c r="V337" s="32">
        <v>0</v>
      </c>
      <c r="W337" s="36">
        <v>0</v>
      </c>
      <c r="X337" s="33">
        <f>COUNTIF(C337:W337, "&gt;0")</f>
        <v>4</v>
      </c>
      <c r="Y337" s="34">
        <f>SUM(C337:W337)</f>
        <v>0.59428978701995627</v>
      </c>
      <c r="Z337" s="34">
        <f>X337/AH337</f>
        <v>0.33959416401140358</v>
      </c>
      <c r="AB337" t="s">
        <v>37</v>
      </c>
      <c r="AC337" s="43" t="s">
        <v>50</v>
      </c>
      <c r="AD337">
        <v>0</v>
      </c>
      <c r="AE337">
        <v>1</v>
      </c>
      <c r="AF337">
        <v>99</v>
      </c>
      <c r="AG337">
        <v>117787.65432098767</v>
      </c>
      <c r="AH337" s="20">
        <v>11.778765432098767</v>
      </c>
      <c r="AI337" t="s">
        <v>485</v>
      </c>
      <c r="AJ337" s="3">
        <f t="shared" si="7"/>
        <v>1542.5</v>
      </c>
      <c r="AK337" t="s">
        <v>39</v>
      </c>
      <c r="AL337" t="s">
        <v>40</v>
      </c>
      <c r="AM337" t="s">
        <v>486</v>
      </c>
      <c r="AN337" t="s">
        <v>487</v>
      </c>
      <c r="AO337" t="s">
        <v>488</v>
      </c>
      <c r="AP337" t="s">
        <v>494</v>
      </c>
      <c r="AQ337" t="s">
        <v>490</v>
      </c>
      <c r="AR337" t="s">
        <v>491</v>
      </c>
      <c r="AW337" s="21"/>
      <c r="BA337" s="22"/>
    </row>
    <row r="338" spans="1:53" x14ac:dyDescent="0.2">
      <c r="A338">
        <v>354</v>
      </c>
      <c r="B338" s="18" t="s">
        <v>54</v>
      </c>
      <c r="C338" s="36">
        <v>0.15407512996813677</v>
      </c>
      <c r="D338" s="36">
        <v>5.1358376656045597E-2</v>
      </c>
      <c r="E338" s="36">
        <v>5.1358376656045597E-2</v>
      </c>
      <c r="F338" s="36">
        <v>0</v>
      </c>
      <c r="G338" s="36">
        <v>0.10271675331209119</v>
      </c>
      <c r="H338" s="36">
        <v>0</v>
      </c>
      <c r="I338" s="36">
        <v>0</v>
      </c>
      <c r="J338" s="36">
        <v>0</v>
      </c>
      <c r="K338" s="36">
        <v>0</v>
      </c>
      <c r="L338" s="36">
        <v>0</v>
      </c>
      <c r="M338" s="36">
        <v>0</v>
      </c>
      <c r="N338" s="36">
        <v>0</v>
      </c>
      <c r="O338" s="36">
        <v>0</v>
      </c>
      <c r="P338" s="36">
        <v>0</v>
      </c>
      <c r="Q338" s="36">
        <v>0</v>
      </c>
      <c r="R338" s="36">
        <v>0</v>
      </c>
      <c r="S338" s="36">
        <v>0</v>
      </c>
      <c r="T338" s="36">
        <v>0</v>
      </c>
      <c r="U338" s="36">
        <v>0</v>
      </c>
      <c r="V338" s="32">
        <v>0</v>
      </c>
      <c r="W338" s="36">
        <v>0</v>
      </c>
      <c r="X338" s="33">
        <f>COUNTIF(C338:W338, "&gt;0")</f>
        <v>4</v>
      </c>
      <c r="Y338" s="34">
        <f>SUM(C338:W338)</f>
        <v>0.35950863659231913</v>
      </c>
      <c r="Z338" s="34">
        <f>X338/AH338</f>
        <v>0.20543350662418239</v>
      </c>
      <c r="AB338" t="s">
        <v>37</v>
      </c>
      <c r="AC338" s="43" t="s">
        <v>50</v>
      </c>
      <c r="AD338">
        <v>0</v>
      </c>
      <c r="AE338">
        <v>2</v>
      </c>
      <c r="AF338">
        <v>98</v>
      </c>
      <c r="AG338">
        <v>194710.20408163272</v>
      </c>
      <c r="AH338" s="20">
        <v>19.471020408163273</v>
      </c>
      <c r="AI338" t="s">
        <v>485</v>
      </c>
      <c r="AJ338" s="3">
        <f t="shared" si="7"/>
        <v>1542.5</v>
      </c>
      <c r="AK338" t="s">
        <v>39</v>
      </c>
      <c r="AL338" t="s">
        <v>40</v>
      </c>
      <c r="AM338" t="s">
        <v>486</v>
      </c>
      <c r="AN338" t="s">
        <v>487</v>
      </c>
      <c r="AO338" t="s">
        <v>488</v>
      </c>
      <c r="AP338" t="s">
        <v>495</v>
      </c>
      <c r="AQ338" t="s">
        <v>490</v>
      </c>
      <c r="AR338" t="s">
        <v>491</v>
      </c>
      <c r="AW338" s="21"/>
      <c r="BA338" s="22"/>
    </row>
    <row r="339" spans="1:53" x14ac:dyDescent="0.2">
      <c r="A339">
        <v>355</v>
      </c>
      <c r="B339" s="18" t="s">
        <v>57</v>
      </c>
      <c r="C339" s="36">
        <v>1.6770082173402647</v>
      </c>
      <c r="D339" s="36">
        <v>0</v>
      </c>
      <c r="E339" s="36">
        <v>0</v>
      </c>
      <c r="F339" s="36">
        <v>0</v>
      </c>
      <c r="G339" s="36">
        <v>0.41925205433506618</v>
      </c>
      <c r="H339" s="36">
        <v>0</v>
      </c>
      <c r="I339" s="36">
        <v>0</v>
      </c>
      <c r="J339" s="36">
        <v>0.83850410867013236</v>
      </c>
      <c r="K339" s="36">
        <v>0</v>
      </c>
      <c r="L339" s="36">
        <v>0</v>
      </c>
      <c r="M339" s="36">
        <v>0</v>
      </c>
      <c r="N339" s="36">
        <v>0</v>
      </c>
      <c r="O339" s="36">
        <v>0</v>
      </c>
      <c r="P339" s="36">
        <v>0</v>
      </c>
      <c r="Q339" s="36">
        <v>0</v>
      </c>
      <c r="R339" s="36">
        <v>0</v>
      </c>
      <c r="S339" s="36">
        <v>0.83850410867013236</v>
      </c>
      <c r="T339" s="36">
        <v>0</v>
      </c>
      <c r="U339" s="36">
        <v>0</v>
      </c>
      <c r="V339" s="32">
        <v>0</v>
      </c>
      <c r="W339" s="36">
        <v>0</v>
      </c>
      <c r="X339" s="33">
        <f>COUNTIF(C339:W339, "&gt;0")</f>
        <v>4</v>
      </c>
      <c r="Y339" s="34">
        <f>SUM(C339:W339)</f>
        <v>3.7732684890155959</v>
      </c>
      <c r="Z339" s="34">
        <f>X339/AH339</f>
        <v>1.6770082173402647</v>
      </c>
      <c r="AB339" t="s">
        <v>37</v>
      </c>
      <c r="AC339" s="43" t="s">
        <v>50</v>
      </c>
      <c r="AD339">
        <v>0</v>
      </c>
      <c r="AE339">
        <v>2</v>
      </c>
      <c r="AF339">
        <v>98</v>
      </c>
      <c r="AG339">
        <v>23852</v>
      </c>
      <c r="AH339" s="20">
        <v>2.3852000000000002</v>
      </c>
      <c r="AI339" t="s">
        <v>485</v>
      </c>
      <c r="AJ339" s="3">
        <f t="shared" si="7"/>
        <v>1542.5</v>
      </c>
      <c r="AK339" t="s">
        <v>39</v>
      </c>
      <c r="AL339" t="s">
        <v>40</v>
      </c>
      <c r="AM339" t="s">
        <v>486</v>
      </c>
      <c r="AN339" t="s">
        <v>487</v>
      </c>
      <c r="AO339" t="s">
        <v>488</v>
      </c>
      <c r="AP339" t="s">
        <v>496</v>
      </c>
      <c r="AQ339" t="s">
        <v>490</v>
      </c>
      <c r="AR339" t="s">
        <v>491</v>
      </c>
      <c r="AW339" s="21"/>
      <c r="BA339" s="22"/>
    </row>
    <row r="340" spans="1:53" x14ac:dyDescent="0.2">
      <c r="A340">
        <v>356</v>
      </c>
      <c r="B340" s="18" t="s">
        <v>59</v>
      </c>
      <c r="C340" s="36">
        <v>0</v>
      </c>
      <c r="D340" s="36">
        <v>0</v>
      </c>
      <c r="E340" s="36">
        <v>0</v>
      </c>
      <c r="F340" s="36">
        <v>0</v>
      </c>
      <c r="G340" s="36">
        <v>0.23582928056347471</v>
      </c>
      <c r="H340" s="36">
        <v>0</v>
      </c>
      <c r="I340" s="36">
        <v>0</v>
      </c>
      <c r="J340" s="36">
        <v>0.94331712225389885</v>
      </c>
      <c r="K340" s="36">
        <v>0</v>
      </c>
      <c r="L340" s="36">
        <v>0</v>
      </c>
      <c r="M340" s="36">
        <v>0</v>
      </c>
      <c r="N340" s="36">
        <v>0</v>
      </c>
      <c r="O340" s="36">
        <v>0</v>
      </c>
      <c r="P340" s="36">
        <v>0</v>
      </c>
      <c r="Q340" s="36">
        <v>0</v>
      </c>
      <c r="R340" s="36">
        <v>0</v>
      </c>
      <c r="S340" s="36">
        <v>0</v>
      </c>
      <c r="T340" s="36">
        <v>0</v>
      </c>
      <c r="U340" s="36">
        <v>0</v>
      </c>
      <c r="V340" s="32">
        <v>0</v>
      </c>
      <c r="W340" s="36">
        <v>0</v>
      </c>
      <c r="X340" s="33">
        <f>COUNTIF(C340:W340, "&gt;0")</f>
        <v>2</v>
      </c>
      <c r="Y340" s="34">
        <f>SUM(C340:W340)</f>
        <v>1.1791464028173735</v>
      </c>
      <c r="Z340" s="34">
        <f>X340/AH340</f>
        <v>0.47165856112694943</v>
      </c>
      <c r="AB340" t="s">
        <v>37</v>
      </c>
      <c r="AC340" s="43" t="s">
        <v>50</v>
      </c>
      <c r="AD340">
        <v>0</v>
      </c>
      <c r="AE340">
        <v>0</v>
      </c>
      <c r="AF340">
        <v>100</v>
      </c>
      <c r="AG340">
        <v>42403.555555555562</v>
      </c>
      <c r="AH340" s="20">
        <v>4.2403555555555563</v>
      </c>
      <c r="AI340" t="s">
        <v>485</v>
      </c>
      <c r="AJ340" s="3">
        <f t="shared" si="7"/>
        <v>1542.5</v>
      </c>
      <c r="AK340" t="s">
        <v>39</v>
      </c>
      <c r="AL340" t="s">
        <v>40</v>
      </c>
      <c r="AM340" t="s">
        <v>486</v>
      </c>
      <c r="AN340" t="s">
        <v>487</v>
      </c>
      <c r="AO340" t="s">
        <v>488</v>
      </c>
      <c r="AP340" t="s">
        <v>497</v>
      </c>
      <c r="AQ340" t="s">
        <v>490</v>
      </c>
      <c r="AR340" t="s">
        <v>491</v>
      </c>
      <c r="AW340" s="21"/>
      <c r="BA340" s="22"/>
    </row>
    <row r="341" spans="1:53" x14ac:dyDescent="0.2">
      <c r="A341">
        <v>357</v>
      </c>
      <c r="B341" s="18" t="s">
        <v>61</v>
      </c>
      <c r="C341" s="36">
        <v>0.41086701324836478</v>
      </c>
      <c r="D341" s="36">
        <v>0.20543350662418239</v>
      </c>
      <c r="E341" s="36">
        <v>0</v>
      </c>
      <c r="F341" s="36">
        <v>0</v>
      </c>
      <c r="G341" s="36">
        <v>0</v>
      </c>
      <c r="H341" s="36">
        <v>0</v>
      </c>
      <c r="I341" s="36">
        <v>0</v>
      </c>
      <c r="J341" s="36">
        <v>0</v>
      </c>
      <c r="K341" s="36">
        <v>0</v>
      </c>
      <c r="L341" s="36">
        <v>0</v>
      </c>
      <c r="M341" s="36">
        <v>0</v>
      </c>
      <c r="N341" s="36">
        <v>0</v>
      </c>
      <c r="O341" s="36">
        <v>0</v>
      </c>
      <c r="P341" s="36">
        <v>0</v>
      </c>
      <c r="Q341" s="36">
        <v>0</v>
      </c>
      <c r="R341" s="36">
        <v>0</v>
      </c>
      <c r="S341" s="36">
        <v>0.41086701324836478</v>
      </c>
      <c r="T341" s="36">
        <v>0</v>
      </c>
      <c r="U341" s="36">
        <v>0</v>
      </c>
      <c r="V341" s="32">
        <v>0</v>
      </c>
      <c r="W341" s="36">
        <v>0</v>
      </c>
      <c r="X341" s="33">
        <f>COUNTIF(C341:W341, "&gt;0")</f>
        <v>3</v>
      </c>
      <c r="Y341" s="34">
        <f>SUM(C341:W341)</f>
        <v>1.027167533120912</v>
      </c>
      <c r="Z341" s="34">
        <f>X341/AH341</f>
        <v>0.61630051987254708</v>
      </c>
      <c r="AB341" t="s">
        <v>37</v>
      </c>
      <c r="AC341" s="43" t="s">
        <v>50</v>
      </c>
      <c r="AD341">
        <v>0</v>
      </c>
      <c r="AE341">
        <v>2</v>
      </c>
      <c r="AF341">
        <v>98</v>
      </c>
      <c r="AG341">
        <v>48677.55102040818</v>
      </c>
      <c r="AH341" s="20">
        <v>4.8677551020408183</v>
      </c>
      <c r="AI341" t="s">
        <v>485</v>
      </c>
      <c r="AJ341" s="3">
        <f t="shared" si="7"/>
        <v>1542.5</v>
      </c>
      <c r="AK341" t="s">
        <v>39</v>
      </c>
      <c r="AL341" t="s">
        <v>40</v>
      </c>
      <c r="AM341" t="s">
        <v>486</v>
      </c>
      <c r="AN341" t="s">
        <v>487</v>
      </c>
      <c r="AO341" t="s">
        <v>488</v>
      </c>
      <c r="AP341" t="s">
        <v>498</v>
      </c>
      <c r="AQ341" t="s">
        <v>490</v>
      </c>
      <c r="AR341" t="s">
        <v>491</v>
      </c>
      <c r="AW341" s="21"/>
      <c r="BA341" s="22"/>
    </row>
    <row r="342" spans="1:53" x14ac:dyDescent="0.2">
      <c r="A342">
        <v>358</v>
      </c>
      <c r="B342" s="18" t="s">
        <v>63</v>
      </c>
      <c r="C342" s="36">
        <v>0.13416065738722119</v>
      </c>
      <c r="D342" s="36">
        <v>0</v>
      </c>
      <c r="E342" s="36">
        <v>0</v>
      </c>
      <c r="F342" s="36">
        <v>0</v>
      </c>
      <c r="G342" s="36">
        <v>0.2012409860808318</v>
      </c>
      <c r="H342" s="36">
        <v>0.53664262954888475</v>
      </c>
      <c r="I342" s="36">
        <v>0</v>
      </c>
      <c r="J342" s="36">
        <v>0</v>
      </c>
      <c r="K342" s="36">
        <v>0</v>
      </c>
      <c r="L342" s="36">
        <v>0</v>
      </c>
      <c r="M342" s="36">
        <v>0</v>
      </c>
      <c r="N342" s="36">
        <v>0</v>
      </c>
      <c r="O342" s="36">
        <v>0</v>
      </c>
      <c r="P342" s="36">
        <v>0</v>
      </c>
      <c r="Q342" s="36">
        <v>0</v>
      </c>
      <c r="R342" s="36">
        <v>0</v>
      </c>
      <c r="S342" s="36">
        <v>0.67080328693610591</v>
      </c>
      <c r="T342" s="36">
        <v>0</v>
      </c>
      <c r="U342" s="36">
        <v>0</v>
      </c>
      <c r="V342" s="32">
        <v>0</v>
      </c>
      <c r="W342" s="36">
        <v>0</v>
      </c>
      <c r="X342" s="33">
        <f>COUNTIF(C342:W342, "&gt;0")</f>
        <v>4</v>
      </c>
      <c r="Y342" s="34">
        <f>SUM(C342:W342)</f>
        <v>1.5428475599530436</v>
      </c>
      <c r="Z342" s="34">
        <f>X342/AH342</f>
        <v>0.26832131477444238</v>
      </c>
      <c r="AB342" t="s">
        <v>37</v>
      </c>
      <c r="AC342" s="43" t="s">
        <v>50</v>
      </c>
      <c r="AD342">
        <v>0</v>
      </c>
      <c r="AE342">
        <v>1</v>
      </c>
      <c r="AF342">
        <v>99</v>
      </c>
      <c r="AG342">
        <v>149075</v>
      </c>
      <c r="AH342" s="20">
        <v>14.907500000000001</v>
      </c>
      <c r="AI342" t="s">
        <v>485</v>
      </c>
      <c r="AJ342" s="3">
        <f t="shared" si="7"/>
        <v>1542.5</v>
      </c>
      <c r="AK342" t="s">
        <v>39</v>
      </c>
      <c r="AL342" t="s">
        <v>40</v>
      </c>
      <c r="AM342" t="s">
        <v>486</v>
      </c>
      <c r="AN342" t="s">
        <v>487</v>
      </c>
      <c r="AO342" t="s">
        <v>488</v>
      </c>
      <c r="AP342" t="s">
        <v>499</v>
      </c>
      <c r="AQ342" t="s">
        <v>490</v>
      </c>
      <c r="AR342" t="s">
        <v>491</v>
      </c>
      <c r="AW342" s="21"/>
      <c r="BA342" s="22"/>
    </row>
    <row r="343" spans="1:53" x14ac:dyDescent="0.2">
      <c r="A343">
        <v>359</v>
      </c>
      <c r="B343" s="18" t="s">
        <v>65</v>
      </c>
      <c r="C343" s="36">
        <v>0</v>
      </c>
      <c r="D343" s="36">
        <v>0.41086701324836478</v>
      </c>
      <c r="E343" s="36">
        <v>1.0271675331209118</v>
      </c>
      <c r="F343" s="36">
        <v>0</v>
      </c>
      <c r="G343" s="36">
        <v>0.41086701324836478</v>
      </c>
      <c r="H343" s="36">
        <v>0.41086701324836478</v>
      </c>
      <c r="I343" s="36">
        <v>0</v>
      </c>
      <c r="J343" s="36">
        <v>0</v>
      </c>
      <c r="K343" s="36">
        <v>0</v>
      </c>
      <c r="L343" s="36">
        <v>0</v>
      </c>
      <c r="M343" s="36">
        <v>0</v>
      </c>
      <c r="N343" s="36">
        <v>0</v>
      </c>
      <c r="O343" s="36">
        <v>0</v>
      </c>
      <c r="P343" s="36">
        <v>0</v>
      </c>
      <c r="Q343" s="36">
        <v>0</v>
      </c>
      <c r="R343" s="36">
        <v>0</v>
      </c>
      <c r="S343" s="36">
        <v>0.61630051987254708</v>
      </c>
      <c r="T343" s="36">
        <v>0</v>
      </c>
      <c r="U343" s="36">
        <v>0</v>
      </c>
      <c r="V343" s="32">
        <v>0</v>
      </c>
      <c r="W343" s="36">
        <v>0</v>
      </c>
      <c r="X343" s="33">
        <f>COUNTIF(C343:W343, "&gt;0")</f>
        <v>5</v>
      </c>
      <c r="Y343" s="34">
        <f>SUM(C343:W343)</f>
        <v>2.876069092738553</v>
      </c>
      <c r="Z343" s="34">
        <f>X343/AH343</f>
        <v>1.0271675331209118</v>
      </c>
      <c r="AB343" t="s">
        <v>37</v>
      </c>
      <c r="AC343" s="43" t="s">
        <v>50</v>
      </c>
      <c r="AD343">
        <v>0</v>
      </c>
      <c r="AE343">
        <v>1</v>
      </c>
      <c r="AF343">
        <v>99</v>
      </c>
      <c r="AG343">
        <v>48677.55102040818</v>
      </c>
      <c r="AH343" s="20">
        <v>4.8677551020408183</v>
      </c>
      <c r="AI343" t="s">
        <v>485</v>
      </c>
      <c r="AJ343" s="3">
        <f t="shared" si="7"/>
        <v>1542.5</v>
      </c>
      <c r="AK343" t="s">
        <v>39</v>
      </c>
      <c r="AL343" t="s">
        <v>40</v>
      </c>
      <c r="AM343" t="s">
        <v>486</v>
      </c>
      <c r="AN343" t="s">
        <v>487</v>
      </c>
      <c r="AO343" t="s">
        <v>488</v>
      </c>
      <c r="AP343" t="s">
        <v>500</v>
      </c>
      <c r="AQ343" t="s">
        <v>490</v>
      </c>
      <c r="AR343" t="s">
        <v>491</v>
      </c>
      <c r="AW343" s="21"/>
      <c r="BA343" s="22"/>
    </row>
    <row r="344" spans="1:53" x14ac:dyDescent="0.2">
      <c r="A344">
        <v>360</v>
      </c>
      <c r="B344" s="18" t="s">
        <v>67</v>
      </c>
      <c r="C344" s="36">
        <v>0.53664262954888475</v>
      </c>
      <c r="D344" s="36">
        <v>0.26832131477444238</v>
      </c>
      <c r="E344" s="36">
        <v>2.6832131477444237</v>
      </c>
      <c r="F344" s="36">
        <v>0</v>
      </c>
      <c r="G344" s="36">
        <v>0.26832131477444238</v>
      </c>
      <c r="H344" s="36">
        <v>0</v>
      </c>
      <c r="I344" s="36">
        <v>0</v>
      </c>
      <c r="J344" s="36">
        <v>0</v>
      </c>
      <c r="K344" s="36">
        <v>0</v>
      </c>
      <c r="L344" s="36">
        <v>0</v>
      </c>
      <c r="M344" s="36">
        <v>0</v>
      </c>
      <c r="N344" s="36">
        <v>0</v>
      </c>
      <c r="O344" s="36">
        <v>0</v>
      </c>
      <c r="P344" s="36">
        <v>0</v>
      </c>
      <c r="Q344" s="36">
        <v>0</v>
      </c>
      <c r="R344" s="36">
        <v>0</v>
      </c>
      <c r="S344" s="36">
        <v>0.53664262954888475</v>
      </c>
      <c r="T344" s="36">
        <v>0</v>
      </c>
      <c r="U344" s="36">
        <v>0</v>
      </c>
      <c r="V344" s="32">
        <v>0</v>
      </c>
      <c r="W344" s="36">
        <v>0</v>
      </c>
      <c r="X344" s="33">
        <f>COUNTIF(C344:W344, "&gt;0")</f>
        <v>5</v>
      </c>
      <c r="Y344" s="34">
        <f>SUM(C344:W344)</f>
        <v>4.293141036391078</v>
      </c>
      <c r="Z344" s="34">
        <f>X344/AH344</f>
        <v>1.3416065738722118</v>
      </c>
      <c r="AB344" t="s">
        <v>37</v>
      </c>
      <c r="AC344" s="43" t="s">
        <v>50</v>
      </c>
      <c r="AD344">
        <v>0</v>
      </c>
      <c r="AE344">
        <v>1</v>
      </c>
      <c r="AF344">
        <v>99</v>
      </c>
      <c r="AG344">
        <v>37268.75</v>
      </c>
      <c r="AH344" s="20">
        <v>3.7268750000000002</v>
      </c>
      <c r="AI344" t="s">
        <v>485</v>
      </c>
      <c r="AJ344" s="3">
        <f t="shared" si="7"/>
        <v>1542.5</v>
      </c>
      <c r="AK344" t="s">
        <v>39</v>
      </c>
      <c r="AL344" t="s">
        <v>40</v>
      </c>
      <c r="AM344" t="s">
        <v>486</v>
      </c>
      <c r="AN344" t="s">
        <v>487</v>
      </c>
      <c r="AO344" t="s">
        <v>488</v>
      </c>
      <c r="AP344" t="s">
        <v>501</v>
      </c>
      <c r="AQ344" t="s">
        <v>490</v>
      </c>
      <c r="AR344" t="s">
        <v>491</v>
      </c>
      <c r="AW344" s="21"/>
      <c r="BA344" s="22"/>
    </row>
    <row r="345" spans="1:53" x14ac:dyDescent="0.2">
      <c r="A345">
        <v>361</v>
      </c>
      <c r="B345" s="18" t="s">
        <v>69</v>
      </c>
      <c r="C345" s="36">
        <v>0.61630051987254708</v>
      </c>
      <c r="D345" s="36">
        <v>0.41086701324836478</v>
      </c>
      <c r="E345" s="36">
        <v>1.8489015596176415</v>
      </c>
      <c r="F345" s="36">
        <v>0</v>
      </c>
      <c r="G345" s="36">
        <v>0</v>
      </c>
      <c r="H345" s="36">
        <v>0</v>
      </c>
      <c r="I345" s="36">
        <v>0</v>
      </c>
      <c r="J345" s="36">
        <v>0</v>
      </c>
      <c r="K345" s="36">
        <v>0</v>
      </c>
      <c r="L345" s="36">
        <v>0</v>
      </c>
      <c r="M345" s="36">
        <v>0</v>
      </c>
      <c r="N345" s="36">
        <v>0</v>
      </c>
      <c r="O345" s="36">
        <v>0</v>
      </c>
      <c r="P345" s="36">
        <v>0</v>
      </c>
      <c r="Q345" s="36">
        <v>0</v>
      </c>
      <c r="R345" s="36">
        <v>0</v>
      </c>
      <c r="S345" s="36">
        <v>0.20543350662418239</v>
      </c>
      <c r="T345" s="36">
        <v>0</v>
      </c>
      <c r="U345" s="36">
        <v>0</v>
      </c>
      <c r="V345" s="32">
        <v>0</v>
      </c>
      <c r="W345" s="36">
        <v>0</v>
      </c>
      <c r="X345" s="33">
        <f>COUNTIF(C345:W345, "&gt;0")</f>
        <v>4</v>
      </c>
      <c r="Y345" s="34">
        <f>SUM(C345:W345)</f>
        <v>3.0815025993627354</v>
      </c>
      <c r="Z345" s="34">
        <f>X345/AH345</f>
        <v>0.82173402649672955</v>
      </c>
      <c r="AB345" t="s">
        <v>37</v>
      </c>
      <c r="AC345" s="43" t="s">
        <v>50</v>
      </c>
      <c r="AD345">
        <v>0</v>
      </c>
      <c r="AE345">
        <v>1</v>
      </c>
      <c r="AF345">
        <v>99</v>
      </c>
      <c r="AG345">
        <v>48677.55102040818</v>
      </c>
      <c r="AH345" s="20">
        <v>4.8677551020408183</v>
      </c>
      <c r="AI345" t="s">
        <v>485</v>
      </c>
      <c r="AJ345" s="3">
        <f t="shared" si="7"/>
        <v>1542.5</v>
      </c>
      <c r="AK345" t="s">
        <v>39</v>
      </c>
      <c r="AL345" t="s">
        <v>40</v>
      </c>
      <c r="AM345" t="s">
        <v>486</v>
      </c>
      <c r="AN345" t="s">
        <v>487</v>
      </c>
      <c r="AO345" t="s">
        <v>488</v>
      </c>
      <c r="AP345" t="s">
        <v>502</v>
      </c>
      <c r="AQ345" t="s">
        <v>490</v>
      </c>
      <c r="AR345" t="s">
        <v>491</v>
      </c>
      <c r="AW345" s="21"/>
      <c r="BA345" s="22"/>
    </row>
    <row r="346" spans="1:53" x14ac:dyDescent="0.2">
      <c r="A346">
        <v>362</v>
      </c>
      <c r="B346" s="18" t="s">
        <v>71</v>
      </c>
      <c r="C346" s="36">
        <v>0.90558443736374294</v>
      </c>
      <c r="D346" s="36">
        <v>0.15093073956062383</v>
      </c>
      <c r="E346" s="36">
        <v>1.0565151769243668</v>
      </c>
      <c r="F346" s="36">
        <v>0</v>
      </c>
      <c r="G346" s="36">
        <v>0.60372295824249533</v>
      </c>
      <c r="H346" s="36">
        <v>0</v>
      </c>
      <c r="I346" s="36">
        <v>0</v>
      </c>
      <c r="J346" s="36">
        <v>0</v>
      </c>
      <c r="K346" s="36">
        <v>0</v>
      </c>
      <c r="L346" s="36">
        <v>0</v>
      </c>
      <c r="M346" s="36">
        <v>0</v>
      </c>
      <c r="N346" s="36">
        <v>0</v>
      </c>
      <c r="O346" s="36">
        <v>0</v>
      </c>
      <c r="P346" s="36">
        <v>0</v>
      </c>
      <c r="Q346" s="36">
        <v>0</v>
      </c>
      <c r="R346" s="36">
        <v>0</v>
      </c>
      <c r="S346" s="36">
        <v>0.45279221868187147</v>
      </c>
      <c r="T346" s="36">
        <v>0</v>
      </c>
      <c r="U346" s="36">
        <v>0</v>
      </c>
      <c r="V346" s="32">
        <v>0</v>
      </c>
      <c r="W346" s="36">
        <v>0</v>
      </c>
      <c r="X346" s="33">
        <f>COUNTIF(C346:W346, "&gt;0")</f>
        <v>5</v>
      </c>
      <c r="Y346" s="34">
        <f>SUM(C346:W346)</f>
        <v>3.1695455307731004</v>
      </c>
      <c r="Z346" s="34">
        <f>X346/AH346</f>
        <v>0.75465369780311908</v>
      </c>
      <c r="AB346" t="s">
        <v>37</v>
      </c>
      <c r="AC346" s="43" t="s">
        <v>50</v>
      </c>
      <c r="AD346">
        <v>0</v>
      </c>
      <c r="AE346">
        <v>2</v>
      </c>
      <c r="AF346">
        <v>98</v>
      </c>
      <c r="AG346">
        <v>66255.555555555562</v>
      </c>
      <c r="AH346" s="20">
        <v>6.6255555555555565</v>
      </c>
      <c r="AI346" t="s">
        <v>485</v>
      </c>
      <c r="AJ346" s="3">
        <f t="shared" si="7"/>
        <v>1542.5</v>
      </c>
      <c r="AK346" t="s">
        <v>39</v>
      </c>
      <c r="AL346" t="s">
        <v>40</v>
      </c>
      <c r="AM346" t="s">
        <v>486</v>
      </c>
      <c r="AN346" t="s">
        <v>487</v>
      </c>
      <c r="AO346" t="s">
        <v>488</v>
      </c>
      <c r="AP346" t="s">
        <v>503</v>
      </c>
      <c r="AQ346" t="s">
        <v>490</v>
      </c>
      <c r="AR346" t="s">
        <v>491</v>
      </c>
      <c r="AW346" s="21"/>
      <c r="BA346" s="22"/>
    </row>
    <row r="347" spans="1:53" x14ac:dyDescent="0.2">
      <c r="A347">
        <v>363</v>
      </c>
      <c r="B347" s="18" t="s">
        <v>73</v>
      </c>
      <c r="C347" s="36">
        <v>1.1089216837162501</v>
      </c>
      <c r="D347" s="36">
        <v>0.55446084185812505</v>
      </c>
      <c r="E347" s="36">
        <v>0</v>
      </c>
      <c r="F347" s="36">
        <v>2.7723042092906254</v>
      </c>
      <c r="G347" s="36">
        <v>3.8812258930068757</v>
      </c>
      <c r="H347" s="36">
        <v>0</v>
      </c>
      <c r="I347" s="36">
        <v>0</v>
      </c>
      <c r="J347" s="36">
        <v>0</v>
      </c>
      <c r="K347" s="36">
        <v>0</v>
      </c>
      <c r="L347" s="36">
        <v>0</v>
      </c>
      <c r="M347" s="36">
        <v>0</v>
      </c>
      <c r="N347" s="36">
        <v>0</v>
      </c>
      <c r="O347" s="36">
        <v>0</v>
      </c>
      <c r="P347" s="36">
        <v>0</v>
      </c>
      <c r="Q347" s="36">
        <v>0</v>
      </c>
      <c r="R347" s="36">
        <v>0</v>
      </c>
      <c r="S347" s="36">
        <v>1.1089216837162501</v>
      </c>
      <c r="T347" s="36">
        <v>0</v>
      </c>
      <c r="U347" s="36">
        <v>0</v>
      </c>
      <c r="V347" s="32">
        <v>0</v>
      </c>
      <c r="W347" s="36">
        <v>0</v>
      </c>
      <c r="X347" s="33">
        <f>COUNTIF(C347:W347, "&gt;0")</f>
        <v>5</v>
      </c>
      <c r="Y347" s="34">
        <f>SUM(C347:W347)</f>
        <v>9.425834311588126</v>
      </c>
      <c r="Z347" s="34">
        <f>X347/AH347</f>
        <v>2.7723042092906254</v>
      </c>
      <c r="AB347" t="s">
        <v>37</v>
      </c>
      <c r="AC347" s="43" t="s">
        <v>50</v>
      </c>
      <c r="AD347">
        <v>0</v>
      </c>
      <c r="AE347">
        <v>2</v>
      </c>
      <c r="AF347">
        <v>98</v>
      </c>
      <c r="AG347">
        <v>18035.538752362951</v>
      </c>
      <c r="AH347" s="20">
        <v>1.803553875236295</v>
      </c>
      <c r="AI347" t="s">
        <v>485</v>
      </c>
      <c r="AJ347" s="3">
        <f t="shared" si="7"/>
        <v>1542.5</v>
      </c>
      <c r="AK347" t="s">
        <v>39</v>
      </c>
      <c r="AL347" t="s">
        <v>40</v>
      </c>
      <c r="AM347" t="s">
        <v>486</v>
      </c>
      <c r="AN347" t="s">
        <v>487</v>
      </c>
      <c r="AO347" t="s">
        <v>488</v>
      </c>
      <c r="AP347" t="s">
        <v>504</v>
      </c>
      <c r="AQ347" t="s">
        <v>490</v>
      </c>
      <c r="AR347" t="s">
        <v>491</v>
      </c>
      <c r="AW347" s="21"/>
      <c r="BA347" s="22"/>
    </row>
    <row r="348" spans="1:53" x14ac:dyDescent="0.2">
      <c r="A348">
        <v>364</v>
      </c>
      <c r="B348" s="18" t="s">
        <v>75</v>
      </c>
      <c r="C348" s="36">
        <v>0.38047123930907267</v>
      </c>
      <c r="D348" s="36">
        <v>0.2536474928727151</v>
      </c>
      <c r="E348" s="36">
        <v>0</v>
      </c>
      <c r="F348" s="36">
        <v>0.76094247861814535</v>
      </c>
      <c r="G348" s="36">
        <v>0.50729498574543019</v>
      </c>
      <c r="H348" s="36">
        <v>0.12682374643635755</v>
      </c>
      <c r="I348" s="36">
        <v>0</v>
      </c>
      <c r="J348" s="36">
        <v>0</v>
      </c>
      <c r="K348" s="36">
        <v>0</v>
      </c>
      <c r="L348" s="36">
        <v>0</v>
      </c>
      <c r="M348" s="36">
        <v>0</v>
      </c>
      <c r="N348" s="36">
        <v>0</v>
      </c>
      <c r="O348" s="36">
        <v>0</v>
      </c>
      <c r="P348" s="36">
        <v>0</v>
      </c>
      <c r="Q348" s="36">
        <v>0</v>
      </c>
      <c r="R348" s="36">
        <v>0</v>
      </c>
      <c r="S348" s="36">
        <v>0.2536474928727151</v>
      </c>
      <c r="T348" s="36">
        <v>0</v>
      </c>
      <c r="U348" s="36">
        <v>0</v>
      </c>
      <c r="V348" s="32">
        <v>0</v>
      </c>
      <c r="W348" s="36">
        <v>0</v>
      </c>
      <c r="X348" s="33">
        <f>COUNTIF(C348:W348, "&gt;0")</f>
        <v>6</v>
      </c>
      <c r="Y348" s="34">
        <f>SUM(C348:W348)</f>
        <v>2.2828274358544358</v>
      </c>
      <c r="Z348" s="34">
        <f>X348/AH348</f>
        <v>0.76094247861814535</v>
      </c>
      <c r="AB348" t="s">
        <v>37</v>
      </c>
      <c r="AC348" s="43" t="s">
        <v>50</v>
      </c>
      <c r="AD348">
        <v>0</v>
      </c>
      <c r="AE348">
        <v>1</v>
      </c>
      <c r="AF348">
        <v>99</v>
      </c>
      <c r="AG348">
        <v>78849.586776859491</v>
      </c>
      <c r="AH348" s="20">
        <v>7.8849586776859493</v>
      </c>
      <c r="AI348" t="s">
        <v>485</v>
      </c>
      <c r="AJ348" s="3">
        <f t="shared" si="7"/>
        <v>1542.5</v>
      </c>
      <c r="AK348" t="s">
        <v>39</v>
      </c>
      <c r="AL348" t="s">
        <v>40</v>
      </c>
      <c r="AM348" t="s">
        <v>486</v>
      </c>
      <c r="AN348" t="s">
        <v>487</v>
      </c>
      <c r="AO348" t="s">
        <v>488</v>
      </c>
      <c r="AP348" t="s">
        <v>505</v>
      </c>
      <c r="AQ348" t="s">
        <v>490</v>
      </c>
      <c r="AR348" t="s">
        <v>491</v>
      </c>
      <c r="AW348" s="21"/>
      <c r="BA348" s="22"/>
    </row>
    <row r="349" spans="1:53" x14ac:dyDescent="0.2">
      <c r="A349">
        <v>365</v>
      </c>
      <c r="B349" s="18" t="s">
        <v>77</v>
      </c>
      <c r="C349" s="36">
        <v>1.3101626697970818</v>
      </c>
      <c r="D349" s="36">
        <v>1.3101626697970818</v>
      </c>
      <c r="E349" s="36">
        <v>0</v>
      </c>
      <c r="F349" s="36">
        <v>1.3101626697970818</v>
      </c>
      <c r="G349" s="36">
        <v>0</v>
      </c>
      <c r="H349" s="36">
        <v>0</v>
      </c>
      <c r="I349" s="36">
        <v>0</v>
      </c>
      <c r="J349" s="36">
        <v>0</v>
      </c>
      <c r="K349" s="36">
        <v>0</v>
      </c>
      <c r="L349" s="36">
        <v>0</v>
      </c>
      <c r="M349" s="36">
        <v>0</v>
      </c>
      <c r="N349" s="36">
        <v>0</v>
      </c>
      <c r="O349" s="36">
        <v>0</v>
      </c>
      <c r="P349" s="36">
        <v>0</v>
      </c>
      <c r="Q349" s="36">
        <v>0</v>
      </c>
      <c r="R349" s="36">
        <v>0</v>
      </c>
      <c r="S349" s="36">
        <v>1.3101626697970818</v>
      </c>
      <c r="T349" s="36">
        <v>0</v>
      </c>
      <c r="U349" s="36">
        <v>0</v>
      </c>
      <c r="V349" s="32">
        <v>0</v>
      </c>
      <c r="W349" s="36">
        <v>0</v>
      </c>
      <c r="X349" s="33">
        <f>COUNTIF(C349:W349, "&gt;0")</f>
        <v>4</v>
      </c>
      <c r="Y349" s="34">
        <f>SUM(C349:W349)</f>
        <v>5.2406506791883274</v>
      </c>
      <c r="Z349" s="34">
        <f>X349/AH349</f>
        <v>2.6203253395941637</v>
      </c>
      <c r="AB349" t="s">
        <v>37</v>
      </c>
      <c r="AC349" s="43" t="s">
        <v>50</v>
      </c>
      <c r="AD349">
        <v>0</v>
      </c>
      <c r="AE349">
        <v>2</v>
      </c>
      <c r="AF349">
        <v>98</v>
      </c>
      <c r="AG349">
        <v>15265.28</v>
      </c>
      <c r="AH349" s="20">
        <v>1.5265280000000001</v>
      </c>
      <c r="AI349" t="s">
        <v>485</v>
      </c>
      <c r="AJ349" s="3">
        <f t="shared" si="7"/>
        <v>1542.5</v>
      </c>
      <c r="AK349" t="s">
        <v>39</v>
      </c>
      <c r="AL349" t="s">
        <v>40</v>
      </c>
      <c r="AM349" t="s">
        <v>486</v>
      </c>
      <c r="AN349" t="s">
        <v>487</v>
      </c>
      <c r="AO349" t="s">
        <v>488</v>
      </c>
      <c r="AP349" t="s">
        <v>506</v>
      </c>
      <c r="AQ349" t="s">
        <v>490</v>
      </c>
      <c r="AR349" t="s">
        <v>491</v>
      </c>
      <c r="AW349" s="21"/>
      <c r="BA349" s="22"/>
    </row>
    <row r="350" spans="1:53" x14ac:dyDescent="0.2">
      <c r="A350">
        <v>366</v>
      </c>
      <c r="B350" s="18" t="s">
        <v>79</v>
      </c>
      <c r="C350" s="36">
        <v>1.2074459164849907</v>
      </c>
      <c r="D350" s="36">
        <v>0.15093073956062383</v>
      </c>
      <c r="E350" s="36">
        <v>0.30186147912124767</v>
      </c>
      <c r="F350" s="36">
        <v>0.60372295824249533</v>
      </c>
      <c r="G350" s="36">
        <v>0.30186147912124767</v>
      </c>
      <c r="H350" s="36">
        <v>0</v>
      </c>
      <c r="I350" s="36">
        <v>0</v>
      </c>
      <c r="J350" s="36">
        <v>0</v>
      </c>
      <c r="K350" s="36">
        <v>0</v>
      </c>
      <c r="L350" s="36">
        <v>0</v>
      </c>
      <c r="M350" s="36">
        <v>0.15093073956062383</v>
      </c>
      <c r="N350" s="36">
        <v>0</v>
      </c>
      <c r="O350" s="36">
        <v>0</v>
      </c>
      <c r="P350" s="36">
        <v>0</v>
      </c>
      <c r="Q350" s="36">
        <v>0</v>
      </c>
      <c r="R350" s="36">
        <v>0</v>
      </c>
      <c r="S350" s="36">
        <v>0</v>
      </c>
      <c r="T350" s="36">
        <v>0</v>
      </c>
      <c r="U350" s="36">
        <v>0</v>
      </c>
      <c r="V350" s="32">
        <v>0</v>
      </c>
      <c r="W350" s="36">
        <v>0</v>
      </c>
      <c r="X350" s="33">
        <f>COUNTIF(C350:W350, "&gt;0")</f>
        <v>6</v>
      </c>
      <c r="Y350" s="34">
        <f>SUM(C350:W350)</f>
        <v>2.7167533120912291</v>
      </c>
      <c r="Z350" s="34">
        <f>X350/AH350</f>
        <v>0.90558443736374294</v>
      </c>
      <c r="AB350" t="s">
        <v>37</v>
      </c>
      <c r="AC350" s="43" t="s">
        <v>50</v>
      </c>
      <c r="AD350">
        <v>0</v>
      </c>
      <c r="AE350">
        <v>2</v>
      </c>
      <c r="AF350">
        <v>98</v>
      </c>
      <c r="AG350">
        <v>66255.555555555562</v>
      </c>
      <c r="AH350" s="20">
        <v>6.6255555555555565</v>
      </c>
      <c r="AI350" t="s">
        <v>485</v>
      </c>
      <c r="AJ350" s="3">
        <f t="shared" si="7"/>
        <v>1542.5</v>
      </c>
      <c r="AK350" t="s">
        <v>39</v>
      </c>
      <c r="AL350" t="s">
        <v>40</v>
      </c>
      <c r="AM350" t="s">
        <v>486</v>
      </c>
      <c r="AN350" t="s">
        <v>487</v>
      </c>
      <c r="AO350" t="s">
        <v>488</v>
      </c>
      <c r="AP350" t="s">
        <v>507</v>
      </c>
      <c r="AQ350" t="s">
        <v>490</v>
      </c>
      <c r="AR350" t="s">
        <v>491</v>
      </c>
      <c r="AW350" s="21"/>
      <c r="BA350" s="22"/>
    </row>
    <row r="351" spans="1:53" x14ac:dyDescent="0.2">
      <c r="A351">
        <v>367</v>
      </c>
      <c r="B351" s="18" t="s">
        <v>81</v>
      </c>
      <c r="C351" s="36">
        <v>1.0271675331209118</v>
      </c>
      <c r="D351" s="36">
        <v>0.41086701324836478</v>
      </c>
      <c r="E351" s="36">
        <v>0</v>
      </c>
      <c r="F351" s="36">
        <v>1.4380345463692765</v>
      </c>
      <c r="G351" s="36">
        <v>2.4652020794901883</v>
      </c>
      <c r="H351" s="36">
        <v>0.20543350662418239</v>
      </c>
      <c r="I351" s="36">
        <v>0</v>
      </c>
      <c r="J351" s="36">
        <v>0</v>
      </c>
      <c r="K351" s="36">
        <v>0</v>
      </c>
      <c r="L351" s="36">
        <v>0</v>
      </c>
      <c r="M351" s="36">
        <v>0.41086701324836478</v>
      </c>
      <c r="N351" s="36">
        <v>0</v>
      </c>
      <c r="O351" s="36">
        <v>0</v>
      </c>
      <c r="P351" s="36">
        <v>0</v>
      </c>
      <c r="Q351" s="36">
        <v>0</v>
      </c>
      <c r="R351" s="36">
        <v>0</v>
      </c>
      <c r="S351" s="36">
        <v>0.61630051987254708</v>
      </c>
      <c r="T351" s="36">
        <v>0</v>
      </c>
      <c r="U351" s="36">
        <v>0</v>
      </c>
      <c r="V351" s="32">
        <v>0</v>
      </c>
      <c r="W351" s="36">
        <v>0</v>
      </c>
      <c r="X351" s="33">
        <f>COUNTIF(C351:W351, "&gt;0")</f>
        <v>7</v>
      </c>
      <c r="Y351" s="34">
        <f>SUM(C351:W351)</f>
        <v>6.5738722119738355</v>
      </c>
      <c r="Z351" s="34">
        <f>X351/AH351</f>
        <v>1.4380345463692765</v>
      </c>
      <c r="AB351" t="s">
        <v>37</v>
      </c>
      <c r="AC351" s="43" t="s">
        <v>50</v>
      </c>
      <c r="AD351">
        <v>0</v>
      </c>
      <c r="AE351">
        <v>2</v>
      </c>
      <c r="AF351">
        <v>98</v>
      </c>
      <c r="AG351">
        <v>48677.55102040818</v>
      </c>
      <c r="AH351" s="20">
        <v>4.8677551020408183</v>
      </c>
      <c r="AI351" t="s">
        <v>485</v>
      </c>
      <c r="AJ351" s="3">
        <f t="shared" si="7"/>
        <v>1542.5</v>
      </c>
      <c r="AK351" t="s">
        <v>39</v>
      </c>
      <c r="AL351" t="s">
        <v>40</v>
      </c>
      <c r="AM351" t="s">
        <v>486</v>
      </c>
      <c r="AN351" t="s">
        <v>487</v>
      </c>
      <c r="AO351" t="s">
        <v>488</v>
      </c>
      <c r="AP351" t="s">
        <v>508</v>
      </c>
      <c r="AQ351" t="s">
        <v>490</v>
      </c>
      <c r="AR351" t="s">
        <v>491</v>
      </c>
      <c r="AW351" s="21"/>
      <c r="BA351" s="22"/>
    </row>
    <row r="352" spans="1:53" x14ac:dyDescent="0.2">
      <c r="A352">
        <v>368</v>
      </c>
      <c r="B352" s="18" t="s">
        <v>83</v>
      </c>
      <c r="C352" s="36">
        <v>1.0271675331209118</v>
      </c>
      <c r="D352" s="36">
        <v>0.61630051987254708</v>
      </c>
      <c r="E352" s="36">
        <v>0</v>
      </c>
      <c r="F352" s="36">
        <v>0.41086701324836478</v>
      </c>
      <c r="G352" s="36">
        <v>1.6434680529934591</v>
      </c>
      <c r="H352" s="36">
        <v>0</v>
      </c>
      <c r="I352" s="36">
        <v>0</v>
      </c>
      <c r="J352" s="36">
        <v>0.61630051987254708</v>
      </c>
      <c r="K352" s="36">
        <v>0</v>
      </c>
      <c r="L352" s="36">
        <v>0</v>
      </c>
      <c r="M352" s="36">
        <v>0</v>
      </c>
      <c r="N352" s="36">
        <v>0</v>
      </c>
      <c r="O352" s="36">
        <v>0</v>
      </c>
      <c r="P352" s="36">
        <v>0</v>
      </c>
      <c r="Q352" s="36">
        <v>0</v>
      </c>
      <c r="R352" s="36">
        <v>0</v>
      </c>
      <c r="S352" s="36">
        <v>1.2326010397450942</v>
      </c>
      <c r="T352" s="36">
        <v>0</v>
      </c>
      <c r="U352" s="36">
        <v>0</v>
      </c>
      <c r="V352" s="32">
        <v>0</v>
      </c>
      <c r="W352" s="36">
        <v>0</v>
      </c>
      <c r="X352" s="33">
        <f>COUNTIF(C352:W352, "&gt;0")</f>
        <v>6</v>
      </c>
      <c r="Y352" s="34">
        <f>SUM(C352:W352)</f>
        <v>5.5467046788529233</v>
      </c>
      <c r="Z352" s="34">
        <f>X352/AH352</f>
        <v>1.2326010397450942</v>
      </c>
      <c r="AB352" t="s">
        <v>37</v>
      </c>
      <c r="AC352" s="43" t="s">
        <v>50</v>
      </c>
      <c r="AD352">
        <v>0</v>
      </c>
      <c r="AE352">
        <v>2</v>
      </c>
      <c r="AF352">
        <v>98</v>
      </c>
      <c r="AG352">
        <v>48677.55102040818</v>
      </c>
      <c r="AH352" s="20">
        <v>4.8677551020408183</v>
      </c>
      <c r="AI352" t="s">
        <v>485</v>
      </c>
      <c r="AJ352" s="3">
        <f t="shared" si="7"/>
        <v>1542.5</v>
      </c>
      <c r="AK352" t="s">
        <v>39</v>
      </c>
      <c r="AL352" t="s">
        <v>40</v>
      </c>
      <c r="AM352" t="s">
        <v>486</v>
      </c>
      <c r="AN352" t="s">
        <v>487</v>
      </c>
      <c r="AO352" t="s">
        <v>488</v>
      </c>
      <c r="AP352" t="s">
        <v>509</v>
      </c>
      <c r="AQ352" t="s">
        <v>490</v>
      </c>
      <c r="AR352" t="s">
        <v>491</v>
      </c>
      <c r="AW352" s="21"/>
      <c r="BA352" s="22"/>
    </row>
    <row r="353" spans="1:53" x14ac:dyDescent="0.2">
      <c r="A353">
        <v>369</v>
      </c>
      <c r="B353" s="18" t="s">
        <v>85</v>
      </c>
      <c r="C353" s="36">
        <v>4.407387221197383</v>
      </c>
      <c r="D353" s="36">
        <v>0</v>
      </c>
      <c r="E353" s="36">
        <v>0</v>
      </c>
      <c r="F353" s="36">
        <v>0.8814774442394766</v>
      </c>
      <c r="G353" s="36">
        <v>6.1703421096763362</v>
      </c>
      <c r="H353" s="36">
        <v>0</v>
      </c>
      <c r="I353" s="36">
        <v>0</v>
      </c>
      <c r="J353" s="36">
        <v>0</v>
      </c>
      <c r="K353" s="36">
        <v>0</v>
      </c>
      <c r="L353" s="36">
        <v>0</v>
      </c>
      <c r="M353" s="36">
        <v>4.407387221197383</v>
      </c>
      <c r="N353" s="36">
        <v>0.8814774442394766</v>
      </c>
      <c r="O353" s="36">
        <v>7.0518195539158128</v>
      </c>
      <c r="P353" s="36">
        <v>0</v>
      </c>
      <c r="Q353" s="36">
        <v>0</v>
      </c>
      <c r="R353" s="36">
        <v>0</v>
      </c>
      <c r="S353" s="36">
        <v>0</v>
      </c>
      <c r="T353" s="36">
        <v>0</v>
      </c>
      <c r="U353" s="36">
        <v>0</v>
      </c>
      <c r="V353" s="32">
        <v>0</v>
      </c>
      <c r="W353" s="36">
        <v>4.407387221197383</v>
      </c>
      <c r="X353" s="33">
        <f>COUNTIF(C353:W353, "&gt;0")</f>
        <v>7</v>
      </c>
      <c r="Y353" s="34">
        <f>SUM(C353:W353)</f>
        <v>28.207278215663248</v>
      </c>
      <c r="Z353" s="34">
        <f>X353/AH353</f>
        <v>6.1703421096763362</v>
      </c>
      <c r="AB353" t="s">
        <v>37</v>
      </c>
      <c r="AC353" s="43" t="s">
        <v>50</v>
      </c>
      <c r="AD353">
        <v>0</v>
      </c>
      <c r="AE353">
        <v>10</v>
      </c>
      <c r="AF353">
        <v>90</v>
      </c>
      <c r="AG353">
        <v>11344.58977407848</v>
      </c>
      <c r="AH353" s="20">
        <v>1.134458977407848</v>
      </c>
      <c r="AI353" t="s">
        <v>485</v>
      </c>
      <c r="AJ353" s="3">
        <f t="shared" si="7"/>
        <v>1542.5</v>
      </c>
      <c r="AK353" t="s">
        <v>39</v>
      </c>
      <c r="AL353" t="s">
        <v>40</v>
      </c>
      <c r="AM353" t="s">
        <v>486</v>
      </c>
      <c r="AN353" t="s">
        <v>487</v>
      </c>
      <c r="AO353" t="s">
        <v>488</v>
      </c>
      <c r="AP353" t="s">
        <v>510</v>
      </c>
      <c r="AQ353" t="s">
        <v>490</v>
      </c>
      <c r="AR353" t="s">
        <v>491</v>
      </c>
      <c r="AW353" s="21"/>
      <c r="BA353" s="22"/>
    </row>
    <row r="354" spans="1:53" x14ac:dyDescent="0.2">
      <c r="A354">
        <v>370</v>
      </c>
      <c r="B354" s="18" t="s">
        <v>87</v>
      </c>
      <c r="C354" s="36">
        <v>1.0187824920342108</v>
      </c>
      <c r="D354" s="36">
        <v>0.2546956230085527</v>
      </c>
      <c r="E354" s="36">
        <v>0</v>
      </c>
      <c r="F354" s="36">
        <v>0.59428978701995627</v>
      </c>
      <c r="G354" s="36">
        <v>1.5281737380513163</v>
      </c>
      <c r="H354" s="36">
        <v>0.50939124601710539</v>
      </c>
      <c r="I354" s="36">
        <v>0</v>
      </c>
      <c r="J354" s="36">
        <v>0</v>
      </c>
      <c r="K354" s="36">
        <v>0</v>
      </c>
      <c r="L354" s="36">
        <v>0</v>
      </c>
      <c r="M354" s="36">
        <v>0.16979708200570179</v>
      </c>
      <c r="N354" s="36">
        <v>0</v>
      </c>
      <c r="O354" s="36">
        <v>0</v>
      </c>
      <c r="P354" s="36">
        <v>0</v>
      </c>
      <c r="Q354" s="36">
        <v>0</v>
      </c>
      <c r="R354" s="36">
        <v>0</v>
      </c>
      <c r="S354" s="36">
        <v>0</v>
      </c>
      <c r="T354" s="36">
        <v>0</v>
      </c>
      <c r="U354" s="36">
        <v>0</v>
      </c>
      <c r="V354" s="32">
        <v>0</v>
      </c>
      <c r="W354" s="36">
        <v>0</v>
      </c>
      <c r="X354" s="33">
        <f>COUNTIF(C354:W354, "&gt;0")</f>
        <v>6</v>
      </c>
      <c r="Y354" s="34">
        <f>SUM(C354:W354)</f>
        <v>4.0751299681368431</v>
      </c>
      <c r="Z354" s="34">
        <f>X354/AH354</f>
        <v>0.50939124601710539</v>
      </c>
      <c r="AB354" t="s">
        <v>37</v>
      </c>
      <c r="AC354" s="43" t="s">
        <v>50</v>
      </c>
      <c r="AD354">
        <v>0</v>
      </c>
      <c r="AE354">
        <v>2</v>
      </c>
      <c r="AF354">
        <v>98</v>
      </c>
      <c r="AG354">
        <v>117787.65432098767</v>
      </c>
      <c r="AH354" s="20">
        <v>11.778765432098767</v>
      </c>
      <c r="AI354" t="s">
        <v>485</v>
      </c>
      <c r="AJ354" s="3">
        <f t="shared" si="7"/>
        <v>1542.5</v>
      </c>
      <c r="AK354" t="s">
        <v>39</v>
      </c>
      <c r="AL354" t="s">
        <v>40</v>
      </c>
      <c r="AM354" t="s">
        <v>486</v>
      </c>
      <c r="AN354" t="s">
        <v>487</v>
      </c>
      <c r="AO354" t="s">
        <v>488</v>
      </c>
      <c r="AP354" t="s">
        <v>511</v>
      </c>
      <c r="AQ354" t="s">
        <v>490</v>
      </c>
      <c r="AR354" t="s">
        <v>491</v>
      </c>
      <c r="AW354" s="21"/>
      <c r="BA354" s="22"/>
    </row>
    <row r="355" spans="1:53" x14ac:dyDescent="0.2">
      <c r="A355">
        <v>371</v>
      </c>
      <c r="B355" s="18" t="s">
        <v>89</v>
      </c>
      <c r="C355" s="36">
        <v>3.5426798591313093</v>
      </c>
      <c r="D355" s="36">
        <v>0</v>
      </c>
      <c r="E355" s="36">
        <v>0</v>
      </c>
      <c r="F355" s="36">
        <v>0</v>
      </c>
      <c r="G355" s="36">
        <v>1.2399379506959582</v>
      </c>
      <c r="H355" s="36">
        <v>0</v>
      </c>
      <c r="I355" s="36">
        <v>0.35426798591313091</v>
      </c>
      <c r="J355" s="36">
        <v>0</v>
      </c>
      <c r="K355" s="36">
        <v>0</v>
      </c>
      <c r="L355" s="36">
        <v>0</v>
      </c>
      <c r="M355" s="36">
        <v>0.70853597182626182</v>
      </c>
      <c r="N355" s="36">
        <v>0</v>
      </c>
      <c r="O355" s="36">
        <v>1.7713399295656547</v>
      </c>
      <c r="P355" s="36">
        <v>0</v>
      </c>
      <c r="Q355" s="36">
        <v>0</v>
      </c>
      <c r="R355" s="36">
        <v>0</v>
      </c>
      <c r="S355" s="36">
        <v>0</v>
      </c>
      <c r="T355" s="36">
        <v>0</v>
      </c>
      <c r="U355" s="36">
        <v>0</v>
      </c>
      <c r="V355" s="32">
        <v>0</v>
      </c>
      <c r="W355" s="36">
        <v>0</v>
      </c>
      <c r="X355" s="33">
        <f>COUNTIF(C355:W355, "&gt;0")</f>
        <v>5</v>
      </c>
      <c r="Y355" s="34">
        <f>SUM(C355:W355)</f>
        <v>7.6167616971323149</v>
      </c>
      <c r="Z355" s="34">
        <f>X355/AH355</f>
        <v>0.88566996478282733</v>
      </c>
      <c r="AB355" t="s">
        <v>37</v>
      </c>
      <c r="AC355" s="43" t="s">
        <v>50</v>
      </c>
      <c r="AD355">
        <v>0</v>
      </c>
      <c r="AE355">
        <v>50</v>
      </c>
      <c r="AF355">
        <v>50</v>
      </c>
      <c r="AG355">
        <v>56454.43786982249</v>
      </c>
      <c r="AH355" s="20">
        <v>5.6454437869822494</v>
      </c>
      <c r="AI355" t="s">
        <v>485</v>
      </c>
      <c r="AJ355" s="3">
        <f t="shared" si="7"/>
        <v>1542.5</v>
      </c>
      <c r="AK355" t="s">
        <v>39</v>
      </c>
      <c r="AL355" t="s">
        <v>40</v>
      </c>
      <c r="AM355" t="s">
        <v>486</v>
      </c>
      <c r="AN355" t="s">
        <v>487</v>
      </c>
      <c r="AO355" t="s">
        <v>488</v>
      </c>
      <c r="AP355" t="s">
        <v>512</v>
      </c>
      <c r="AQ355" t="s">
        <v>490</v>
      </c>
      <c r="AR355" t="s">
        <v>491</v>
      </c>
      <c r="AW355" s="21"/>
      <c r="BA355" s="22"/>
    </row>
    <row r="356" spans="1:53" x14ac:dyDescent="0.2">
      <c r="A356">
        <v>372</v>
      </c>
      <c r="B356" s="18" t="s">
        <v>91</v>
      </c>
      <c r="C356" s="36">
        <v>1.5281737380513163</v>
      </c>
      <c r="D356" s="36">
        <v>0.2546956230085527</v>
      </c>
      <c r="E356" s="36">
        <v>0</v>
      </c>
      <c r="F356" s="36">
        <v>0</v>
      </c>
      <c r="G356" s="36">
        <v>0.33959416401140358</v>
      </c>
      <c r="H356" s="36">
        <v>0.59428978701995627</v>
      </c>
      <c r="I356" s="36">
        <v>0.16979708200570179</v>
      </c>
      <c r="J356" s="36">
        <v>0</v>
      </c>
      <c r="K356" s="36">
        <v>0</v>
      </c>
      <c r="L356" s="36">
        <v>0</v>
      </c>
      <c r="M356" s="36">
        <v>0.76408686902565814</v>
      </c>
      <c r="N356" s="36">
        <v>0</v>
      </c>
      <c r="O356" s="36">
        <v>0</v>
      </c>
      <c r="P356" s="36">
        <v>0</v>
      </c>
      <c r="Q356" s="36">
        <v>0</v>
      </c>
      <c r="R356" s="36">
        <v>0</v>
      </c>
      <c r="S356" s="36">
        <v>0</v>
      </c>
      <c r="T356" s="36">
        <v>0</v>
      </c>
      <c r="U356" s="36">
        <v>0</v>
      </c>
      <c r="V356" s="32">
        <v>0</v>
      </c>
      <c r="W356" s="36">
        <v>0</v>
      </c>
      <c r="X356" s="33">
        <f>COUNTIF(C356:W356, "&gt;0")</f>
        <v>6</v>
      </c>
      <c r="Y356" s="34">
        <f>SUM(C356:W356)</f>
        <v>3.6506372631225883</v>
      </c>
      <c r="Z356" s="34">
        <f>X356/AH356</f>
        <v>0.50939124601710539</v>
      </c>
      <c r="AB356" t="s">
        <v>37</v>
      </c>
      <c r="AC356" s="43" t="s">
        <v>50</v>
      </c>
      <c r="AD356">
        <v>0</v>
      </c>
      <c r="AE356">
        <v>50</v>
      </c>
      <c r="AF356">
        <v>50</v>
      </c>
      <c r="AG356">
        <v>117787.65432098767</v>
      </c>
      <c r="AH356" s="20">
        <v>11.778765432098767</v>
      </c>
      <c r="AI356" t="s">
        <v>485</v>
      </c>
      <c r="AJ356" s="3">
        <f t="shared" si="7"/>
        <v>1542.5</v>
      </c>
      <c r="AK356" t="s">
        <v>39</v>
      </c>
      <c r="AL356" t="s">
        <v>40</v>
      </c>
      <c r="AM356" t="s">
        <v>486</v>
      </c>
      <c r="AN356" t="s">
        <v>487</v>
      </c>
      <c r="AO356" t="s">
        <v>488</v>
      </c>
      <c r="AP356" t="s">
        <v>513</v>
      </c>
      <c r="AQ356" t="s">
        <v>490</v>
      </c>
      <c r="AR356" t="s">
        <v>491</v>
      </c>
      <c r="AW356" s="21"/>
      <c r="BA356" s="22"/>
    </row>
    <row r="357" spans="1:53" x14ac:dyDescent="0.2">
      <c r="A357">
        <v>373</v>
      </c>
      <c r="B357" s="18" t="s">
        <v>93</v>
      </c>
      <c r="C357" s="36">
        <v>12.116384370283411</v>
      </c>
      <c r="D357" s="36">
        <v>4.8465537481133651</v>
      </c>
      <c r="E357" s="36">
        <v>0</v>
      </c>
      <c r="F357" s="36">
        <v>0</v>
      </c>
      <c r="G357" s="36">
        <v>7.2698306221700468</v>
      </c>
      <c r="H357" s="36">
        <v>2.4232768740566826</v>
      </c>
      <c r="I357" s="36">
        <v>1.2116384370283413</v>
      </c>
      <c r="J357" s="36">
        <v>0</v>
      </c>
      <c r="K357" s="36">
        <v>0</v>
      </c>
      <c r="L357" s="36">
        <v>0</v>
      </c>
      <c r="M357" s="36">
        <v>9.6931074962267303</v>
      </c>
      <c r="N357" s="36">
        <v>0</v>
      </c>
      <c r="O357" s="36">
        <v>12.116384370283411</v>
      </c>
      <c r="P357" s="36">
        <v>0</v>
      </c>
      <c r="Q357" s="36">
        <v>0</v>
      </c>
      <c r="R357" s="36">
        <v>0</v>
      </c>
      <c r="S357" s="36">
        <v>0</v>
      </c>
      <c r="T357" s="36">
        <v>0</v>
      </c>
      <c r="U357" s="36">
        <v>0</v>
      </c>
      <c r="V357" s="32">
        <v>0</v>
      </c>
      <c r="W357" s="36">
        <v>1.2116384370283413</v>
      </c>
      <c r="X357" s="33">
        <f>COUNTIF(C357:W357, "&gt;0")</f>
        <v>8</v>
      </c>
      <c r="Y357" s="34">
        <f>SUM(C357:W357)</f>
        <v>50.888814355190334</v>
      </c>
      <c r="Z357" s="34">
        <f>X357/AH357</f>
        <v>9.6931074962267303</v>
      </c>
      <c r="AB357" t="s">
        <v>37</v>
      </c>
      <c r="AC357" s="43" t="s">
        <v>50</v>
      </c>
      <c r="AD357">
        <v>0</v>
      </c>
      <c r="AE357">
        <v>50</v>
      </c>
      <c r="AF357">
        <v>50</v>
      </c>
      <c r="AG357">
        <v>8253.2871972318353</v>
      </c>
      <c r="AH357" s="20">
        <v>0.82532871972318356</v>
      </c>
      <c r="AI357" t="s">
        <v>485</v>
      </c>
      <c r="AJ357" s="3">
        <f t="shared" si="7"/>
        <v>1542.5</v>
      </c>
      <c r="AK357" t="s">
        <v>39</v>
      </c>
      <c r="AL357" t="s">
        <v>40</v>
      </c>
      <c r="AM357" t="s">
        <v>486</v>
      </c>
      <c r="AN357" t="s">
        <v>487</v>
      </c>
      <c r="AO357" t="s">
        <v>488</v>
      </c>
      <c r="AP357" t="s">
        <v>514</v>
      </c>
      <c r="AQ357" t="s">
        <v>490</v>
      </c>
      <c r="AR357" t="s">
        <v>491</v>
      </c>
      <c r="AW357" s="21"/>
      <c r="BA357" s="22"/>
    </row>
    <row r="358" spans="1:53" x14ac:dyDescent="0.2">
      <c r="A358">
        <v>374</v>
      </c>
      <c r="B358" s="18" t="s">
        <v>95</v>
      </c>
      <c r="C358" s="36">
        <v>0.80496394432332719</v>
      </c>
      <c r="D358" s="36">
        <v>6.7080328693610594E-2</v>
      </c>
      <c r="E358" s="36">
        <v>6.7080328693610594E-2</v>
      </c>
      <c r="F358" s="36">
        <v>0.53664262954888475</v>
      </c>
      <c r="G358" s="36">
        <v>1.2745262451786012</v>
      </c>
      <c r="H358" s="36">
        <v>0.33540164346805296</v>
      </c>
      <c r="I358" s="36">
        <v>0.13416065738722119</v>
      </c>
      <c r="J358" s="36">
        <v>0</v>
      </c>
      <c r="K358" s="36">
        <v>0</v>
      </c>
      <c r="L358" s="36">
        <v>0</v>
      </c>
      <c r="M358" s="36">
        <v>0.2012409860808318</v>
      </c>
      <c r="N358" s="36">
        <v>0</v>
      </c>
      <c r="O358" s="36">
        <v>0</v>
      </c>
      <c r="P358" s="36">
        <v>0</v>
      </c>
      <c r="Q358" s="36">
        <v>0</v>
      </c>
      <c r="R358" s="36">
        <v>0</v>
      </c>
      <c r="S358" s="36">
        <v>0</v>
      </c>
      <c r="T358" s="36">
        <v>0</v>
      </c>
      <c r="U358" s="36">
        <v>0</v>
      </c>
      <c r="V358" s="32">
        <v>0</v>
      </c>
      <c r="W358" s="36">
        <v>0</v>
      </c>
      <c r="X358" s="33">
        <f>COUNTIF(C358:W358, "&gt;0")</f>
        <v>8</v>
      </c>
      <c r="Y358" s="34">
        <f>SUM(C358:W358)</f>
        <v>3.4210967633741407</v>
      </c>
      <c r="Z358" s="34">
        <f>X358/AH358</f>
        <v>0.53664262954888475</v>
      </c>
      <c r="AB358" t="s">
        <v>37</v>
      </c>
      <c r="AC358" s="43" t="s">
        <v>50</v>
      </c>
      <c r="AD358">
        <v>0</v>
      </c>
      <c r="AE358">
        <v>5</v>
      </c>
      <c r="AF358">
        <v>95</v>
      </c>
      <c r="AG358">
        <v>149075</v>
      </c>
      <c r="AH358" s="20">
        <v>14.907500000000001</v>
      </c>
      <c r="AI358" t="s">
        <v>485</v>
      </c>
      <c r="AJ358" s="3">
        <f t="shared" si="7"/>
        <v>1542.5</v>
      </c>
      <c r="AK358" t="s">
        <v>39</v>
      </c>
      <c r="AL358" t="s">
        <v>40</v>
      </c>
      <c r="AM358" t="s">
        <v>486</v>
      </c>
      <c r="AN358" t="s">
        <v>487</v>
      </c>
      <c r="AO358" t="s">
        <v>488</v>
      </c>
      <c r="AP358" t="s">
        <v>515</v>
      </c>
      <c r="AQ358" t="s">
        <v>490</v>
      </c>
      <c r="AR358" t="s">
        <v>491</v>
      </c>
      <c r="AW358" s="21"/>
      <c r="BA358" s="22"/>
    </row>
    <row r="359" spans="1:53" x14ac:dyDescent="0.2">
      <c r="A359">
        <v>375</v>
      </c>
      <c r="B359" s="18" t="s">
        <v>97</v>
      </c>
      <c r="C359" s="36">
        <v>3.0290960925708528</v>
      </c>
      <c r="D359" s="36">
        <v>0.30290960925708532</v>
      </c>
      <c r="E359" s="36">
        <v>0</v>
      </c>
      <c r="F359" s="36">
        <v>0</v>
      </c>
      <c r="G359" s="36">
        <v>3.9378249203421087</v>
      </c>
      <c r="H359" s="36">
        <v>0</v>
      </c>
      <c r="I359" s="36">
        <v>0</v>
      </c>
      <c r="J359" s="36">
        <v>0</v>
      </c>
      <c r="K359" s="36">
        <v>0</v>
      </c>
      <c r="L359" s="36">
        <v>0</v>
      </c>
      <c r="M359" s="36">
        <v>1.2116384370283413</v>
      </c>
      <c r="N359" s="36">
        <v>0.30290960925708532</v>
      </c>
      <c r="O359" s="36">
        <v>0</v>
      </c>
      <c r="P359" s="36">
        <v>0</v>
      </c>
      <c r="Q359" s="36">
        <v>0</v>
      </c>
      <c r="R359" s="36">
        <v>0</v>
      </c>
      <c r="S359" s="36">
        <v>0</v>
      </c>
      <c r="T359" s="36">
        <v>0</v>
      </c>
      <c r="U359" s="36">
        <v>0</v>
      </c>
      <c r="V359" s="32">
        <v>0</v>
      </c>
      <c r="W359" s="36">
        <v>1.2116384370283413</v>
      </c>
      <c r="X359" s="33">
        <f>COUNTIF(C359:W359, "&gt;0")</f>
        <v>6</v>
      </c>
      <c r="Y359" s="34">
        <f>SUM(C359:W359)</f>
        <v>9.9960171054838156</v>
      </c>
      <c r="Z359" s="34">
        <f>X359/AH359</f>
        <v>1.8174576555425117</v>
      </c>
      <c r="AB359" t="s">
        <v>37</v>
      </c>
      <c r="AC359" s="43" t="s">
        <v>50</v>
      </c>
      <c r="AD359">
        <v>0</v>
      </c>
      <c r="AE359">
        <v>10</v>
      </c>
      <c r="AF359">
        <v>90</v>
      </c>
      <c r="AG359">
        <v>33013.148788927341</v>
      </c>
      <c r="AH359" s="20">
        <v>3.3013148788927342</v>
      </c>
      <c r="AI359" t="s">
        <v>485</v>
      </c>
      <c r="AJ359" s="3">
        <f t="shared" si="7"/>
        <v>1542.5</v>
      </c>
      <c r="AK359" t="s">
        <v>39</v>
      </c>
      <c r="AL359" t="s">
        <v>40</v>
      </c>
      <c r="AM359" t="s">
        <v>486</v>
      </c>
      <c r="AN359" t="s">
        <v>487</v>
      </c>
      <c r="AO359" t="s">
        <v>488</v>
      </c>
      <c r="AP359" t="s">
        <v>516</v>
      </c>
      <c r="AQ359" t="s">
        <v>490</v>
      </c>
      <c r="AR359" t="s">
        <v>491</v>
      </c>
      <c r="AW359" s="21"/>
      <c r="BA359" s="22"/>
    </row>
    <row r="360" spans="1:53" x14ac:dyDescent="0.2">
      <c r="A360">
        <v>376</v>
      </c>
      <c r="B360" s="18" t="s">
        <v>99</v>
      </c>
      <c r="C360" s="36">
        <v>0.58957320140868674</v>
      </c>
      <c r="D360" s="36">
        <v>0.11791464028173736</v>
      </c>
      <c r="E360" s="36">
        <v>5.8957320140868678E-2</v>
      </c>
      <c r="F360" s="36">
        <v>0</v>
      </c>
      <c r="G360" s="36">
        <v>0.17687196042260603</v>
      </c>
      <c r="H360" s="36">
        <v>0.35374392084521206</v>
      </c>
      <c r="I360" s="36">
        <v>0</v>
      </c>
      <c r="J360" s="36">
        <v>0</v>
      </c>
      <c r="K360" s="36">
        <v>0</v>
      </c>
      <c r="L360" s="36">
        <v>0</v>
      </c>
      <c r="M360" s="36">
        <v>0.11791464028173736</v>
      </c>
      <c r="N360" s="36">
        <v>0</v>
      </c>
      <c r="O360" s="36">
        <v>0</v>
      </c>
      <c r="P360" s="36">
        <v>0</v>
      </c>
      <c r="Q360" s="36">
        <v>0</v>
      </c>
      <c r="R360" s="36">
        <v>5.8957320140868678E-2</v>
      </c>
      <c r="S360" s="36">
        <v>0</v>
      </c>
      <c r="T360" s="36">
        <v>0</v>
      </c>
      <c r="U360" s="36">
        <v>5.8957320140868678E-2</v>
      </c>
      <c r="V360" s="32">
        <v>5.8957320140868678E-2</v>
      </c>
      <c r="W360" s="36">
        <v>0</v>
      </c>
      <c r="X360" s="33">
        <f>COUNTIF(C360:W360, "&gt;0")</f>
        <v>9</v>
      </c>
      <c r="Y360" s="34">
        <f>SUM(C360:W360)</f>
        <v>1.5918476438034539</v>
      </c>
      <c r="Z360" s="34">
        <f>X360/AH360</f>
        <v>0.53061588126781811</v>
      </c>
      <c r="AB360" t="s">
        <v>37</v>
      </c>
      <c r="AC360" s="43" t="s">
        <v>50</v>
      </c>
      <c r="AD360">
        <v>0</v>
      </c>
      <c r="AE360">
        <v>3</v>
      </c>
      <c r="AF360">
        <v>97</v>
      </c>
      <c r="AG360">
        <v>169614.22222222225</v>
      </c>
      <c r="AH360" s="20">
        <v>16.961422222222225</v>
      </c>
      <c r="AI360" t="s">
        <v>485</v>
      </c>
      <c r="AJ360" s="3">
        <f t="shared" si="7"/>
        <v>1542.5</v>
      </c>
      <c r="AK360" t="s">
        <v>39</v>
      </c>
      <c r="AL360" t="s">
        <v>40</v>
      </c>
      <c r="AM360" t="s">
        <v>486</v>
      </c>
      <c r="AN360" t="s">
        <v>487</v>
      </c>
      <c r="AO360" t="s">
        <v>488</v>
      </c>
      <c r="AP360" t="s">
        <v>517</v>
      </c>
      <c r="AQ360" t="s">
        <v>490</v>
      </c>
      <c r="AR360" t="s">
        <v>491</v>
      </c>
      <c r="AW360" s="21"/>
      <c r="BA360" s="22"/>
    </row>
    <row r="361" spans="1:53" x14ac:dyDescent="0.2">
      <c r="A361">
        <v>377</v>
      </c>
      <c r="B361" s="18" t="s">
        <v>101</v>
      </c>
      <c r="C361" s="36">
        <v>3.3959416401140361</v>
      </c>
      <c r="D361" s="36">
        <v>0</v>
      </c>
      <c r="E361" s="36">
        <v>0</v>
      </c>
      <c r="F361" s="36">
        <v>0</v>
      </c>
      <c r="G361" s="36">
        <v>1.3583766560456143</v>
      </c>
      <c r="H361" s="36">
        <v>1.0187824920342108</v>
      </c>
      <c r="I361" s="36">
        <v>0</v>
      </c>
      <c r="J361" s="36">
        <v>0</v>
      </c>
      <c r="K361" s="36">
        <v>0</v>
      </c>
      <c r="L361" s="36">
        <v>0</v>
      </c>
      <c r="M361" s="36">
        <v>0.33959416401140358</v>
      </c>
      <c r="N361" s="36">
        <v>0</v>
      </c>
      <c r="O361" s="36">
        <v>0</v>
      </c>
      <c r="P361" s="36">
        <v>0</v>
      </c>
      <c r="Q361" s="36">
        <v>0</v>
      </c>
      <c r="R361" s="36">
        <v>0</v>
      </c>
      <c r="S361" s="36">
        <v>0.67918832802280715</v>
      </c>
      <c r="T361" s="36">
        <v>0</v>
      </c>
      <c r="U361" s="36">
        <v>0</v>
      </c>
      <c r="V361" s="32">
        <v>0</v>
      </c>
      <c r="W361" s="36">
        <v>0</v>
      </c>
      <c r="X361" s="33">
        <f>COUNTIF(C361:W361, "&gt;0")</f>
        <v>5</v>
      </c>
      <c r="Y361" s="34">
        <f>SUM(C361:W361)</f>
        <v>6.7918832802280713</v>
      </c>
      <c r="Z361" s="34">
        <f>X361/AH361</f>
        <v>1.697970820057018</v>
      </c>
      <c r="AB361" t="s">
        <v>37</v>
      </c>
      <c r="AC361" s="43" t="s">
        <v>50</v>
      </c>
      <c r="AD361">
        <v>0</v>
      </c>
      <c r="AE361">
        <v>10</v>
      </c>
      <c r="AF361">
        <v>90</v>
      </c>
      <c r="AG361">
        <v>29446.913580246917</v>
      </c>
      <c r="AH361" s="20">
        <v>2.9446913580246918</v>
      </c>
      <c r="AI361" t="s">
        <v>485</v>
      </c>
      <c r="AJ361" s="3">
        <f t="shared" si="7"/>
        <v>1542.5</v>
      </c>
      <c r="AK361" t="s">
        <v>39</v>
      </c>
      <c r="AL361" t="s">
        <v>40</v>
      </c>
      <c r="AM361" t="s">
        <v>486</v>
      </c>
      <c r="AN361" t="s">
        <v>487</v>
      </c>
      <c r="AO361" t="s">
        <v>488</v>
      </c>
      <c r="AP361" t="s">
        <v>518</v>
      </c>
      <c r="AQ361" t="s">
        <v>490</v>
      </c>
      <c r="AR361" t="s">
        <v>491</v>
      </c>
      <c r="AW361" s="21"/>
      <c r="BA361" s="22"/>
    </row>
    <row r="362" spans="1:53" x14ac:dyDescent="0.2">
      <c r="A362">
        <v>378</v>
      </c>
      <c r="B362" s="18" t="s">
        <v>103</v>
      </c>
      <c r="C362" s="36">
        <v>2.2828274358544354</v>
      </c>
      <c r="D362" s="36">
        <v>0</v>
      </c>
      <c r="E362" s="36">
        <v>0.57070685896360884</v>
      </c>
      <c r="F362" s="36">
        <v>0.28535342948180442</v>
      </c>
      <c r="G362" s="36">
        <v>1.7121205768908263</v>
      </c>
      <c r="H362" s="36">
        <v>1.1414137179272177</v>
      </c>
      <c r="I362" s="36">
        <v>0</v>
      </c>
      <c r="J362" s="36">
        <v>0</v>
      </c>
      <c r="K362" s="36">
        <v>0</v>
      </c>
      <c r="L362" s="36">
        <v>0</v>
      </c>
      <c r="M362" s="36">
        <v>0</v>
      </c>
      <c r="N362" s="36">
        <v>0</v>
      </c>
      <c r="O362" s="36">
        <v>0</v>
      </c>
      <c r="P362" s="36">
        <v>0</v>
      </c>
      <c r="Q362" s="36">
        <v>0</v>
      </c>
      <c r="R362" s="36">
        <v>0</v>
      </c>
      <c r="S362" s="36">
        <v>0.57070685896360884</v>
      </c>
      <c r="T362" s="36">
        <v>0</v>
      </c>
      <c r="U362" s="36">
        <v>0</v>
      </c>
      <c r="V362" s="32">
        <v>0</v>
      </c>
      <c r="W362" s="36">
        <v>0</v>
      </c>
      <c r="X362" s="33">
        <f>COUNTIF(C362:W362, "&gt;0")</f>
        <v>6</v>
      </c>
      <c r="Y362" s="34">
        <f>SUM(C362:W362)</f>
        <v>6.5631288780815016</v>
      </c>
      <c r="Z362" s="34">
        <f>X362/AH362</f>
        <v>1.7121205768908263</v>
      </c>
      <c r="AB362" t="s">
        <v>37</v>
      </c>
      <c r="AC362" s="43" t="s">
        <v>50</v>
      </c>
      <c r="AD362">
        <v>0</v>
      </c>
      <c r="AE362">
        <v>15</v>
      </c>
      <c r="AF362">
        <v>85</v>
      </c>
      <c r="AG362">
        <v>35044.260789715343</v>
      </c>
      <c r="AH362" s="20">
        <v>3.5044260789715342</v>
      </c>
      <c r="AI362" t="s">
        <v>485</v>
      </c>
      <c r="AJ362" s="3">
        <f t="shared" si="7"/>
        <v>1542.5</v>
      </c>
      <c r="AK362" t="s">
        <v>39</v>
      </c>
      <c r="AL362" t="s">
        <v>40</v>
      </c>
      <c r="AM362" t="s">
        <v>486</v>
      </c>
      <c r="AN362" t="s">
        <v>487</v>
      </c>
      <c r="AO362" t="s">
        <v>488</v>
      </c>
      <c r="AP362" t="s">
        <v>519</v>
      </c>
      <c r="AQ362" t="s">
        <v>490</v>
      </c>
      <c r="AR362" t="s">
        <v>491</v>
      </c>
      <c r="AW362" s="21"/>
      <c r="BA362" s="22"/>
    </row>
    <row r="363" spans="1:53" x14ac:dyDescent="0.2">
      <c r="A363">
        <v>379</v>
      </c>
      <c r="B363" s="18" t="s">
        <v>105</v>
      </c>
      <c r="C363" s="36">
        <v>1.8866342445077977</v>
      </c>
      <c r="D363" s="36">
        <v>0</v>
      </c>
      <c r="E363" s="36">
        <v>0</v>
      </c>
      <c r="F363" s="36">
        <v>0</v>
      </c>
      <c r="G363" s="36">
        <v>0</v>
      </c>
      <c r="H363" s="36">
        <v>0</v>
      </c>
      <c r="I363" s="36">
        <v>0.23582928056347471</v>
      </c>
      <c r="J363" s="36">
        <v>0</v>
      </c>
      <c r="K363" s="36">
        <v>0</v>
      </c>
      <c r="L363" s="36">
        <v>0</v>
      </c>
      <c r="M363" s="36">
        <v>0</v>
      </c>
      <c r="N363" s="36">
        <v>0</v>
      </c>
      <c r="O363" s="36">
        <v>2.358292805634747</v>
      </c>
      <c r="P363" s="36">
        <v>0</v>
      </c>
      <c r="Q363" s="36">
        <v>0</v>
      </c>
      <c r="R363" s="36">
        <v>0.23582928056347471</v>
      </c>
      <c r="S363" s="36">
        <v>0</v>
      </c>
      <c r="T363" s="36">
        <v>0</v>
      </c>
      <c r="U363" s="36">
        <v>0</v>
      </c>
      <c r="V363" s="32">
        <v>0</v>
      </c>
      <c r="W363" s="36">
        <v>0</v>
      </c>
      <c r="X363" s="33">
        <f>COUNTIF(C363:W363, "&gt;0")</f>
        <v>4</v>
      </c>
      <c r="Y363" s="34">
        <f>SUM(C363:W363)</f>
        <v>4.7165856112694939</v>
      </c>
      <c r="Z363" s="34">
        <f>X363/AH363</f>
        <v>0.94331712225389885</v>
      </c>
      <c r="AB363" t="s">
        <v>37</v>
      </c>
      <c r="AC363" s="43" t="s">
        <v>50</v>
      </c>
      <c r="AD363">
        <v>0</v>
      </c>
      <c r="AE363">
        <v>2</v>
      </c>
      <c r="AF363">
        <v>98</v>
      </c>
      <c r="AG363">
        <v>42403.555555555562</v>
      </c>
      <c r="AH363" s="20">
        <v>4.2403555555555563</v>
      </c>
      <c r="AI363" t="s">
        <v>485</v>
      </c>
      <c r="AJ363" s="3">
        <f t="shared" si="7"/>
        <v>1542.5</v>
      </c>
      <c r="AK363" t="s">
        <v>39</v>
      </c>
      <c r="AL363" t="s">
        <v>40</v>
      </c>
      <c r="AM363" t="s">
        <v>486</v>
      </c>
      <c r="AN363" t="s">
        <v>487</v>
      </c>
      <c r="AO363" t="s">
        <v>488</v>
      </c>
      <c r="AP363" t="s">
        <v>520</v>
      </c>
      <c r="AQ363" t="s">
        <v>490</v>
      </c>
      <c r="AR363" t="s">
        <v>491</v>
      </c>
      <c r="AW363" s="21"/>
      <c r="BA363" s="22"/>
    </row>
    <row r="364" spans="1:53" x14ac:dyDescent="0.2">
      <c r="A364">
        <v>380</v>
      </c>
      <c r="B364" s="18" t="s">
        <v>107</v>
      </c>
      <c r="C364" s="36">
        <v>1.6099278886466544</v>
      </c>
      <c r="D364" s="36">
        <v>0.26832131477444238</v>
      </c>
      <c r="E364" s="36">
        <v>0</v>
      </c>
      <c r="F364" s="36">
        <v>0.53664262954888475</v>
      </c>
      <c r="G364" s="36">
        <v>1.0732852590977695</v>
      </c>
      <c r="H364" s="36">
        <v>0</v>
      </c>
      <c r="I364" s="36">
        <v>0</v>
      </c>
      <c r="J364" s="36">
        <v>0</v>
      </c>
      <c r="K364" s="36">
        <v>0</v>
      </c>
      <c r="L364" s="36">
        <v>0</v>
      </c>
      <c r="M364" s="36">
        <v>0</v>
      </c>
      <c r="N364" s="36">
        <v>0</v>
      </c>
      <c r="O364" s="36">
        <v>0</v>
      </c>
      <c r="P364" s="36">
        <v>0</v>
      </c>
      <c r="Q364" s="36">
        <v>0</v>
      </c>
      <c r="R364" s="36">
        <v>0</v>
      </c>
      <c r="S364" s="36">
        <v>0</v>
      </c>
      <c r="T364" s="36">
        <v>0</v>
      </c>
      <c r="U364" s="36">
        <v>0</v>
      </c>
      <c r="V364" s="32">
        <v>0</v>
      </c>
      <c r="W364" s="36">
        <v>0</v>
      </c>
      <c r="X364" s="33">
        <f>COUNTIF(C364:W364, "&gt;0")</f>
        <v>4</v>
      </c>
      <c r="Y364" s="34">
        <f>SUM(C364:W364)</f>
        <v>3.4881770920677511</v>
      </c>
      <c r="Z364" s="34">
        <f>X364/AH364</f>
        <v>1.0732852590977695</v>
      </c>
      <c r="AB364" t="s">
        <v>37</v>
      </c>
      <c r="AC364" s="43" t="s">
        <v>50</v>
      </c>
      <c r="AD364">
        <v>0</v>
      </c>
      <c r="AE364">
        <v>3</v>
      </c>
      <c r="AF364">
        <v>97</v>
      </c>
      <c r="AG364">
        <v>37268.75</v>
      </c>
      <c r="AH364" s="20">
        <v>3.7268750000000002</v>
      </c>
      <c r="AI364" t="s">
        <v>485</v>
      </c>
      <c r="AJ364" s="3">
        <f t="shared" si="7"/>
        <v>1542.5</v>
      </c>
      <c r="AK364" t="s">
        <v>39</v>
      </c>
      <c r="AL364" t="s">
        <v>40</v>
      </c>
      <c r="AM364" t="s">
        <v>486</v>
      </c>
      <c r="AN364" t="s">
        <v>487</v>
      </c>
      <c r="AO364" t="s">
        <v>488</v>
      </c>
      <c r="AP364" t="s">
        <v>521</v>
      </c>
      <c r="AQ364" t="s">
        <v>490</v>
      </c>
      <c r="AR364" t="s">
        <v>491</v>
      </c>
      <c r="AW364" s="21"/>
      <c r="BA364" s="22"/>
    </row>
    <row r="365" spans="1:53" x14ac:dyDescent="0.2">
      <c r="A365">
        <v>381</v>
      </c>
      <c r="B365" s="18" t="s">
        <v>109</v>
      </c>
      <c r="C365" s="36">
        <v>8.3169126278718757</v>
      </c>
      <c r="D365" s="36">
        <v>0.55446084185812505</v>
      </c>
      <c r="E365" s="36">
        <v>0</v>
      </c>
      <c r="F365" s="36">
        <v>0</v>
      </c>
      <c r="G365" s="36">
        <v>4.9901475767231256</v>
      </c>
      <c r="H365" s="36">
        <v>1.6633825255743753</v>
      </c>
      <c r="I365" s="36">
        <v>1.6633825255743753</v>
      </c>
      <c r="J365" s="36">
        <v>0</v>
      </c>
      <c r="K365" s="36">
        <v>0</v>
      </c>
      <c r="L365" s="36">
        <v>0</v>
      </c>
      <c r="M365" s="36">
        <v>0</v>
      </c>
      <c r="N365" s="36">
        <v>0</v>
      </c>
      <c r="O365" s="36">
        <v>0</v>
      </c>
      <c r="P365" s="36">
        <v>0</v>
      </c>
      <c r="Q365" s="36">
        <v>0</v>
      </c>
      <c r="R365" s="36">
        <v>0.55446084185812505</v>
      </c>
      <c r="S365" s="36">
        <v>0</v>
      </c>
      <c r="T365" s="36">
        <v>0</v>
      </c>
      <c r="U365" s="36">
        <v>0</v>
      </c>
      <c r="V365" s="32">
        <v>0</v>
      </c>
      <c r="W365" s="36">
        <v>0</v>
      </c>
      <c r="X365" s="33">
        <f>COUNTIF(C365:W365, "&gt;0")</f>
        <v>6</v>
      </c>
      <c r="Y365" s="34">
        <f>SUM(C365:W365)</f>
        <v>17.742746939460002</v>
      </c>
      <c r="Z365" s="34">
        <f>X365/AH365</f>
        <v>3.3267650511487505</v>
      </c>
      <c r="AB365" t="s">
        <v>37</v>
      </c>
      <c r="AC365" s="43" t="s">
        <v>50</v>
      </c>
      <c r="AD365">
        <v>0</v>
      </c>
      <c r="AE365">
        <v>30</v>
      </c>
      <c r="AF365">
        <v>70</v>
      </c>
      <c r="AG365">
        <v>18035.538752362951</v>
      </c>
      <c r="AH365" s="20">
        <v>1.803553875236295</v>
      </c>
      <c r="AI365" t="s">
        <v>485</v>
      </c>
      <c r="AJ365" s="3">
        <f t="shared" si="7"/>
        <v>1542.5</v>
      </c>
      <c r="AK365" t="s">
        <v>39</v>
      </c>
      <c r="AL365" t="s">
        <v>40</v>
      </c>
      <c r="AM365" t="s">
        <v>486</v>
      </c>
      <c r="AN365" t="s">
        <v>487</v>
      </c>
      <c r="AO365" t="s">
        <v>488</v>
      </c>
      <c r="AP365" t="s">
        <v>522</v>
      </c>
      <c r="AQ365" t="s">
        <v>490</v>
      </c>
      <c r="AR365" t="s">
        <v>491</v>
      </c>
      <c r="AW365" s="21"/>
      <c r="BA365" s="22"/>
    </row>
    <row r="366" spans="1:53" x14ac:dyDescent="0.2">
      <c r="A366">
        <v>382</v>
      </c>
      <c r="B366" s="18" t="s">
        <v>111</v>
      </c>
      <c r="C366" s="36">
        <v>1.9914472580915645</v>
      </c>
      <c r="D366" s="36">
        <v>0</v>
      </c>
      <c r="E366" s="36">
        <v>0.10481301358376655</v>
      </c>
      <c r="F366" s="36">
        <v>0.41925205433506618</v>
      </c>
      <c r="G366" s="36">
        <v>0.94331712225389897</v>
      </c>
      <c r="H366" s="36">
        <v>0.62887808150259927</v>
      </c>
      <c r="I366" s="36">
        <v>0</v>
      </c>
      <c r="J366" s="36">
        <v>0</v>
      </c>
      <c r="K366" s="36">
        <v>0</v>
      </c>
      <c r="L366" s="36">
        <v>0</v>
      </c>
      <c r="M366" s="36">
        <v>0.31443904075129964</v>
      </c>
      <c r="N366" s="36">
        <v>0</v>
      </c>
      <c r="O366" s="36">
        <v>0</v>
      </c>
      <c r="P366" s="36">
        <v>0</v>
      </c>
      <c r="Q366" s="36">
        <v>0</v>
      </c>
      <c r="R366" s="36">
        <v>0</v>
      </c>
      <c r="S366" s="36">
        <v>0</v>
      </c>
      <c r="T366" s="36">
        <v>0</v>
      </c>
      <c r="U366" s="36">
        <v>0</v>
      </c>
      <c r="V366" s="32">
        <v>0</v>
      </c>
      <c r="W366" s="36">
        <v>0</v>
      </c>
      <c r="X366" s="33">
        <f>COUNTIF(C366:W366, "&gt;0")</f>
        <v>6</v>
      </c>
      <c r="Y366" s="34">
        <f>SUM(C366:W366)</f>
        <v>4.4021465705181955</v>
      </c>
      <c r="Z366" s="34">
        <f>X366/AH366</f>
        <v>0.62887808150259927</v>
      </c>
      <c r="AB366" t="s">
        <v>37</v>
      </c>
      <c r="AC366" s="43" t="s">
        <v>50</v>
      </c>
      <c r="AD366">
        <v>0</v>
      </c>
      <c r="AE366">
        <v>20</v>
      </c>
      <c r="AF366">
        <v>80</v>
      </c>
      <c r="AG366">
        <v>95408</v>
      </c>
      <c r="AH366" s="20">
        <v>9.5408000000000008</v>
      </c>
      <c r="AI366" t="s">
        <v>485</v>
      </c>
      <c r="AJ366" s="3">
        <f t="shared" si="7"/>
        <v>1542.5</v>
      </c>
      <c r="AK366" t="s">
        <v>39</v>
      </c>
      <c r="AL366" t="s">
        <v>40</v>
      </c>
      <c r="AM366" t="s">
        <v>486</v>
      </c>
      <c r="AN366" t="s">
        <v>487</v>
      </c>
      <c r="AO366" t="s">
        <v>488</v>
      </c>
      <c r="AP366" t="s">
        <v>523</v>
      </c>
      <c r="AQ366" t="s">
        <v>490</v>
      </c>
      <c r="AR366" t="s">
        <v>491</v>
      </c>
      <c r="AW366" s="21"/>
      <c r="BA366" s="22"/>
    </row>
    <row r="367" spans="1:53" x14ac:dyDescent="0.2">
      <c r="A367">
        <v>383</v>
      </c>
      <c r="B367" s="18" t="s">
        <v>113</v>
      </c>
      <c r="C367" s="36">
        <v>9.3881016266979689</v>
      </c>
      <c r="D367" s="36">
        <v>0.53140197886969642</v>
      </c>
      <c r="E367" s="36">
        <v>0</v>
      </c>
      <c r="F367" s="36">
        <v>0</v>
      </c>
      <c r="G367" s="36">
        <v>0</v>
      </c>
      <c r="H367" s="36">
        <v>0</v>
      </c>
      <c r="I367" s="36">
        <v>0.53140197886969642</v>
      </c>
      <c r="J367" s="36">
        <v>1.4170719436525236</v>
      </c>
      <c r="K367" s="36">
        <v>0</v>
      </c>
      <c r="L367" s="36">
        <v>0</v>
      </c>
      <c r="M367" s="36">
        <v>0</v>
      </c>
      <c r="N367" s="36">
        <v>0</v>
      </c>
      <c r="O367" s="36">
        <v>0</v>
      </c>
      <c r="P367" s="36">
        <v>0</v>
      </c>
      <c r="Q367" s="36">
        <v>0</v>
      </c>
      <c r="R367" s="36">
        <v>0.70853597182626182</v>
      </c>
      <c r="S367" s="36">
        <v>0</v>
      </c>
      <c r="T367" s="36">
        <v>0</v>
      </c>
      <c r="U367" s="36">
        <v>0</v>
      </c>
      <c r="V367" s="32">
        <v>0</v>
      </c>
      <c r="W367" s="36">
        <v>0</v>
      </c>
      <c r="X367" s="33">
        <f>COUNTIF(C367:W367, "&gt;0")</f>
        <v>5</v>
      </c>
      <c r="Y367" s="34">
        <f>SUM(C367:W367)</f>
        <v>12.576513499916148</v>
      </c>
      <c r="Z367" s="34">
        <f>X367/AH367</f>
        <v>0.88566996478282733</v>
      </c>
      <c r="AB367" t="s">
        <v>37</v>
      </c>
      <c r="AC367" s="43" t="s">
        <v>50</v>
      </c>
      <c r="AD367">
        <v>0</v>
      </c>
      <c r="AE367">
        <v>0</v>
      </c>
      <c r="AF367">
        <v>100</v>
      </c>
      <c r="AG367">
        <v>56454.43786982249</v>
      </c>
      <c r="AH367" s="20">
        <v>5.6454437869822494</v>
      </c>
      <c r="AI367" t="s">
        <v>524</v>
      </c>
      <c r="AJ367" s="3">
        <f t="shared" ref="AJ367:AJ376" si="8">(800+1100)/2</f>
        <v>950</v>
      </c>
      <c r="AK367" t="s">
        <v>39</v>
      </c>
      <c r="AL367" t="s">
        <v>40</v>
      </c>
      <c r="AM367" t="s">
        <v>486</v>
      </c>
      <c r="AN367" t="s">
        <v>487</v>
      </c>
      <c r="AO367" t="s">
        <v>525</v>
      </c>
      <c r="AP367" t="s">
        <v>526</v>
      </c>
      <c r="AQ367" t="s">
        <v>490</v>
      </c>
      <c r="AR367" t="s">
        <v>491</v>
      </c>
      <c r="AW367" s="21"/>
      <c r="BA367" s="22"/>
    </row>
    <row r="368" spans="1:53" x14ac:dyDescent="0.2">
      <c r="A368">
        <v>384</v>
      </c>
      <c r="B368" s="18" t="s">
        <v>115</v>
      </c>
      <c r="C368" s="36">
        <v>12.722203588797582</v>
      </c>
      <c r="D368" s="36">
        <v>1.2116384370283413</v>
      </c>
      <c r="E368" s="36">
        <v>0</v>
      </c>
      <c r="F368" s="36">
        <v>0</v>
      </c>
      <c r="G368" s="36">
        <v>0</v>
      </c>
      <c r="H368" s="36">
        <v>0</v>
      </c>
      <c r="I368" s="36">
        <v>0.60581921851417064</v>
      </c>
      <c r="J368" s="36">
        <v>1.8174576555425117</v>
      </c>
      <c r="K368" s="36">
        <v>0</v>
      </c>
      <c r="L368" s="36">
        <v>0</v>
      </c>
      <c r="M368" s="36">
        <v>0</v>
      </c>
      <c r="N368" s="36">
        <v>0</v>
      </c>
      <c r="O368" s="36">
        <v>0</v>
      </c>
      <c r="P368" s="36">
        <v>0</v>
      </c>
      <c r="Q368" s="36">
        <v>0</v>
      </c>
      <c r="R368" s="36">
        <v>0</v>
      </c>
      <c r="S368" s="36">
        <v>0</v>
      </c>
      <c r="T368" s="36">
        <v>0</v>
      </c>
      <c r="U368" s="36">
        <v>0</v>
      </c>
      <c r="V368" s="32">
        <v>0</v>
      </c>
      <c r="W368" s="36">
        <v>0</v>
      </c>
      <c r="X368" s="33">
        <f>COUNTIF(C368:W368, "&gt;0")</f>
        <v>4</v>
      </c>
      <c r="Y368" s="34">
        <f>SUM(C368:W368)</f>
        <v>16.357118899882604</v>
      </c>
      <c r="Z368" s="34">
        <f>X368/AH368</f>
        <v>1.2116384370283413</v>
      </c>
      <c r="AB368" t="s">
        <v>37</v>
      </c>
      <c r="AC368" s="43" t="s">
        <v>50</v>
      </c>
      <c r="AD368">
        <v>0</v>
      </c>
      <c r="AE368">
        <v>0</v>
      </c>
      <c r="AF368">
        <v>100</v>
      </c>
      <c r="AG368">
        <v>33013.148788927341</v>
      </c>
      <c r="AH368" s="20">
        <v>3.3013148788927342</v>
      </c>
      <c r="AI368" t="s">
        <v>524</v>
      </c>
      <c r="AJ368" s="3">
        <f t="shared" si="8"/>
        <v>950</v>
      </c>
      <c r="AK368" t="s">
        <v>39</v>
      </c>
      <c r="AL368" t="s">
        <v>40</v>
      </c>
      <c r="AM368" t="s">
        <v>486</v>
      </c>
      <c r="AN368" t="s">
        <v>487</v>
      </c>
      <c r="AO368" t="s">
        <v>525</v>
      </c>
      <c r="AP368" t="s">
        <v>527</v>
      </c>
      <c r="AQ368" t="s">
        <v>490</v>
      </c>
      <c r="AR368" t="s">
        <v>491</v>
      </c>
      <c r="AW368" s="21"/>
      <c r="BA368" s="22"/>
    </row>
    <row r="369" spans="1:53" x14ac:dyDescent="0.2">
      <c r="A369">
        <v>385</v>
      </c>
      <c r="B369" s="18" t="s">
        <v>117</v>
      </c>
      <c r="C369" s="36">
        <v>0</v>
      </c>
      <c r="D369" s="36">
        <v>0</v>
      </c>
      <c r="E369" s="36">
        <v>0</v>
      </c>
      <c r="F369" s="36">
        <v>0</v>
      </c>
      <c r="G369" s="36">
        <v>0</v>
      </c>
      <c r="H369" s="36">
        <v>2.246928978701995</v>
      </c>
      <c r="I369" s="36">
        <v>0.64197970820057004</v>
      </c>
      <c r="J369" s="36">
        <v>0</v>
      </c>
      <c r="K369" s="36">
        <v>0</v>
      </c>
      <c r="L369" s="36">
        <v>0</v>
      </c>
      <c r="M369" s="36">
        <v>0</v>
      </c>
      <c r="N369" s="36">
        <v>0</v>
      </c>
      <c r="O369" s="36">
        <v>0</v>
      </c>
      <c r="P369" s="36">
        <v>0</v>
      </c>
      <c r="Q369" s="36">
        <v>0</v>
      </c>
      <c r="R369" s="36">
        <v>0</v>
      </c>
      <c r="S369" s="36">
        <v>0</v>
      </c>
      <c r="T369" s="36">
        <v>0</v>
      </c>
      <c r="U369" s="36">
        <v>0</v>
      </c>
      <c r="V369" s="32">
        <v>0</v>
      </c>
      <c r="W369" s="36">
        <v>0</v>
      </c>
      <c r="X369" s="33">
        <f>COUNTIF(C369:W369, "&gt;0")</f>
        <v>2</v>
      </c>
      <c r="Y369" s="34">
        <f>SUM(C369:W369)</f>
        <v>2.8889086869025649</v>
      </c>
      <c r="Z369" s="34">
        <f>X369/AH369</f>
        <v>0.64197970820057004</v>
      </c>
      <c r="AB369" t="s">
        <v>37</v>
      </c>
      <c r="AC369" s="43" t="s">
        <v>50</v>
      </c>
      <c r="AD369">
        <v>0</v>
      </c>
      <c r="AE369">
        <v>0</v>
      </c>
      <c r="AF369">
        <v>100</v>
      </c>
      <c r="AG369">
        <v>31153.632653061231</v>
      </c>
      <c r="AH369" s="20">
        <v>3.1153632653061232</v>
      </c>
      <c r="AI369" t="s">
        <v>524</v>
      </c>
      <c r="AJ369" s="3">
        <f t="shared" si="8"/>
        <v>950</v>
      </c>
      <c r="AK369" t="s">
        <v>39</v>
      </c>
      <c r="AL369" t="s">
        <v>40</v>
      </c>
      <c r="AM369" t="s">
        <v>486</v>
      </c>
      <c r="AN369" t="s">
        <v>487</v>
      </c>
      <c r="AO369" t="s">
        <v>525</v>
      </c>
      <c r="AP369" t="s">
        <v>528</v>
      </c>
      <c r="AQ369" t="s">
        <v>490</v>
      </c>
      <c r="AR369" t="s">
        <v>491</v>
      </c>
      <c r="AW369" s="21"/>
      <c r="BA369" s="22"/>
    </row>
    <row r="370" spans="1:53" x14ac:dyDescent="0.2">
      <c r="A370">
        <v>386</v>
      </c>
      <c r="B370" s="18" t="s">
        <v>119</v>
      </c>
      <c r="C370" s="36">
        <v>0</v>
      </c>
      <c r="D370" s="36">
        <v>0.92445077980882129</v>
      </c>
      <c r="E370" s="36">
        <v>0</v>
      </c>
      <c r="F370" s="36">
        <v>0</v>
      </c>
      <c r="G370" s="36">
        <v>0</v>
      </c>
      <c r="H370" s="36">
        <v>2.3111269495220532</v>
      </c>
      <c r="I370" s="36">
        <v>0.92445077980882129</v>
      </c>
      <c r="J370" s="36">
        <v>0</v>
      </c>
      <c r="K370" s="36">
        <v>0</v>
      </c>
      <c r="L370" s="36">
        <v>0</v>
      </c>
      <c r="M370" s="36">
        <v>0</v>
      </c>
      <c r="N370" s="36">
        <v>0</v>
      </c>
      <c r="O370" s="36">
        <v>0</v>
      </c>
      <c r="P370" s="36">
        <v>0</v>
      </c>
      <c r="Q370" s="36">
        <v>0</v>
      </c>
      <c r="R370" s="36">
        <v>0</v>
      </c>
      <c r="S370" s="36">
        <v>0</v>
      </c>
      <c r="T370" s="36">
        <v>0</v>
      </c>
      <c r="U370" s="36">
        <v>0</v>
      </c>
      <c r="V370" s="32">
        <v>0</v>
      </c>
      <c r="W370" s="36">
        <v>0</v>
      </c>
      <c r="X370" s="33">
        <f>COUNTIF(C370:W370, "&gt;0")</f>
        <v>3</v>
      </c>
      <c r="Y370" s="34">
        <f>SUM(C370:W370)</f>
        <v>4.1600285091396962</v>
      </c>
      <c r="Z370" s="34">
        <f>X370/AH370</f>
        <v>1.3866761697132319</v>
      </c>
      <c r="AB370" t="s">
        <v>37</v>
      </c>
      <c r="AC370" s="43" t="s">
        <v>50</v>
      </c>
      <c r="AD370">
        <v>0</v>
      </c>
      <c r="AE370">
        <v>0</v>
      </c>
      <c r="AF370">
        <v>100</v>
      </c>
      <c r="AG370">
        <v>21634.467120181402</v>
      </c>
      <c r="AH370" s="20">
        <v>2.16344671201814</v>
      </c>
      <c r="AI370" t="s">
        <v>524</v>
      </c>
      <c r="AJ370" s="3">
        <f t="shared" si="8"/>
        <v>950</v>
      </c>
      <c r="AK370" t="s">
        <v>39</v>
      </c>
      <c r="AL370" t="s">
        <v>40</v>
      </c>
      <c r="AM370" t="s">
        <v>486</v>
      </c>
      <c r="AN370" t="s">
        <v>487</v>
      </c>
      <c r="AO370" t="s">
        <v>525</v>
      </c>
      <c r="AP370" t="s">
        <v>529</v>
      </c>
      <c r="AQ370" t="s">
        <v>490</v>
      </c>
      <c r="AR370" t="s">
        <v>491</v>
      </c>
      <c r="AW370" s="21"/>
      <c r="BA370" s="22"/>
    </row>
    <row r="371" spans="1:53" x14ac:dyDescent="0.2">
      <c r="A371">
        <v>387</v>
      </c>
      <c r="B371" s="18" t="s">
        <v>184</v>
      </c>
      <c r="C371" s="36">
        <v>0</v>
      </c>
      <c r="D371" s="36">
        <v>0</v>
      </c>
      <c r="E371" s="36">
        <v>0</v>
      </c>
      <c r="F371" s="36">
        <v>0</v>
      </c>
      <c r="G371" s="36">
        <v>0</v>
      </c>
      <c r="H371" s="36">
        <v>2.8941493375817542</v>
      </c>
      <c r="I371" s="36">
        <v>0</v>
      </c>
      <c r="J371" s="36">
        <v>0</v>
      </c>
      <c r="K371" s="36">
        <v>0</v>
      </c>
      <c r="L371" s="36">
        <v>0</v>
      </c>
      <c r="M371" s="36">
        <v>0</v>
      </c>
      <c r="N371" s="36">
        <v>0</v>
      </c>
      <c r="O371" s="36">
        <v>0</v>
      </c>
      <c r="P371" s="36">
        <v>0</v>
      </c>
      <c r="Q371" s="36">
        <v>0</v>
      </c>
      <c r="R371" s="36">
        <v>0.5788298675163509</v>
      </c>
      <c r="S371" s="36">
        <v>0</v>
      </c>
      <c r="T371" s="36">
        <v>0</v>
      </c>
      <c r="U371" s="36">
        <v>0</v>
      </c>
      <c r="V371" s="32">
        <v>0</v>
      </c>
      <c r="W371" s="36">
        <v>0.5788298675163509</v>
      </c>
      <c r="X371" s="33">
        <f>COUNTIF(C371:W371, "&gt;0")</f>
        <v>3</v>
      </c>
      <c r="Y371" s="34">
        <f>SUM(C371:W371)</f>
        <v>4.0518090726144562</v>
      </c>
      <c r="Z371" s="34">
        <f>X371/AH371</f>
        <v>1.7364896025490526</v>
      </c>
      <c r="AB371" t="s">
        <v>37</v>
      </c>
      <c r="AC371" s="43" t="s">
        <v>50</v>
      </c>
      <c r="AD371">
        <v>0</v>
      </c>
      <c r="AE371">
        <v>0</v>
      </c>
      <c r="AF371">
        <v>100</v>
      </c>
      <c r="AG371">
        <v>17276.233589859665</v>
      </c>
      <c r="AH371" s="20">
        <v>1.7276233589859664</v>
      </c>
      <c r="AI371" t="s">
        <v>524</v>
      </c>
      <c r="AJ371" s="3">
        <f t="shared" si="8"/>
        <v>950</v>
      </c>
      <c r="AK371" t="s">
        <v>39</v>
      </c>
      <c r="AL371" t="s">
        <v>40</v>
      </c>
      <c r="AM371" t="s">
        <v>486</v>
      </c>
      <c r="AN371" t="s">
        <v>487</v>
      </c>
      <c r="AO371" t="s">
        <v>525</v>
      </c>
      <c r="AP371" t="s">
        <v>530</v>
      </c>
      <c r="AQ371" t="s">
        <v>490</v>
      </c>
      <c r="AR371" t="s">
        <v>491</v>
      </c>
      <c r="AW371" s="21"/>
      <c r="BA371" s="22"/>
    </row>
    <row r="372" spans="1:53" x14ac:dyDescent="0.2">
      <c r="A372">
        <v>388</v>
      </c>
      <c r="B372" s="18" t="s">
        <v>121</v>
      </c>
      <c r="C372" s="36">
        <v>0</v>
      </c>
      <c r="D372" s="36">
        <v>0</v>
      </c>
      <c r="E372" s="36">
        <v>0</v>
      </c>
      <c r="F372" s="36">
        <v>0.5788298675163509</v>
      </c>
      <c r="G372" s="36">
        <v>0</v>
      </c>
      <c r="H372" s="36">
        <v>5.2094688076471574</v>
      </c>
      <c r="I372" s="36">
        <v>0</v>
      </c>
      <c r="J372" s="36">
        <v>0</v>
      </c>
      <c r="K372" s="36">
        <v>0</v>
      </c>
      <c r="L372" s="36">
        <v>0</v>
      </c>
      <c r="M372" s="36">
        <v>0</v>
      </c>
      <c r="N372" s="36">
        <v>0</v>
      </c>
      <c r="O372" s="36">
        <v>0</v>
      </c>
      <c r="P372" s="36">
        <v>0</v>
      </c>
      <c r="Q372" s="36">
        <v>0</v>
      </c>
      <c r="R372" s="36">
        <v>1.7364896025490526</v>
      </c>
      <c r="S372" s="36">
        <v>0</v>
      </c>
      <c r="T372" s="36">
        <v>0</v>
      </c>
      <c r="U372" s="36">
        <v>0</v>
      </c>
      <c r="V372" s="32">
        <v>0</v>
      </c>
      <c r="W372" s="36">
        <v>0</v>
      </c>
      <c r="X372" s="33">
        <f>COUNTIF(C372:W372, "&gt;0")</f>
        <v>3</v>
      </c>
      <c r="Y372" s="34">
        <f>SUM(C372:W372)</f>
        <v>7.5247882777125614</v>
      </c>
      <c r="Z372" s="34">
        <f>X372/AH372</f>
        <v>1.7364896025490526</v>
      </c>
      <c r="AB372" t="s">
        <v>37</v>
      </c>
      <c r="AC372" s="43" t="s">
        <v>50</v>
      </c>
      <c r="AD372">
        <v>0</v>
      </c>
      <c r="AE372">
        <v>0</v>
      </c>
      <c r="AF372">
        <v>100</v>
      </c>
      <c r="AG372">
        <v>17276.233589859665</v>
      </c>
      <c r="AH372" s="20">
        <v>1.7276233589859664</v>
      </c>
      <c r="AI372" t="s">
        <v>524</v>
      </c>
      <c r="AJ372" s="3">
        <f t="shared" si="8"/>
        <v>950</v>
      </c>
      <c r="AK372" t="s">
        <v>39</v>
      </c>
      <c r="AL372" t="s">
        <v>40</v>
      </c>
      <c r="AM372" t="s">
        <v>486</v>
      </c>
      <c r="AN372" t="s">
        <v>487</v>
      </c>
      <c r="AO372" t="s">
        <v>525</v>
      </c>
      <c r="AP372" t="s">
        <v>531</v>
      </c>
      <c r="AQ372" t="s">
        <v>490</v>
      </c>
      <c r="AR372" t="s">
        <v>491</v>
      </c>
      <c r="AW372" s="21"/>
      <c r="BA372" s="22"/>
    </row>
    <row r="373" spans="1:53" x14ac:dyDescent="0.2">
      <c r="A373">
        <v>389</v>
      </c>
      <c r="B373" s="18" t="s">
        <v>123</v>
      </c>
      <c r="C373" s="36">
        <v>0</v>
      </c>
      <c r="D373" s="36">
        <v>0</v>
      </c>
      <c r="E373" s="36">
        <v>0</v>
      </c>
      <c r="F373" s="36">
        <v>0</v>
      </c>
      <c r="G373" s="36">
        <v>2.2178433674325002</v>
      </c>
      <c r="H373" s="36">
        <v>1.6633825255743753</v>
      </c>
      <c r="I373" s="36">
        <v>0</v>
      </c>
      <c r="J373" s="36">
        <v>0</v>
      </c>
      <c r="K373" s="36">
        <v>0</v>
      </c>
      <c r="L373" s="36">
        <v>0</v>
      </c>
      <c r="M373" s="36">
        <v>0</v>
      </c>
      <c r="N373" s="36">
        <v>0</v>
      </c>
      <c r="O373" s="36">
        <v>0</v>
      </c>
      <c r="P373" s="36">
        <v>0</v>
      </c>
      <c r="Q373" s="36">
        <v>0</v>
      </c>
      <c r="R373" s="36">
        <v>2.7723042092906254</v>
      </c>
      <c r="S373" s="36">
        <v>0</v>
      </c>
      <c r="T373" s="36">
        <v>0</v>
      </c>
      <c r="U373" s="36">
        <v>0</v>
      </c>
      <c r="V373" s="32">
        <v>0</v>
      </c>
      <c r="W373" s="36">
        <v>0</v>
      </c>
      <c r="X373" s="33">
        <f>COUNTIF(C373:W373, "&gt;0")</f>
        <v>3</v>
      </c>
      <c r="Y373" s="34">
        <f>SUM(C373:W373)</f>
        <v>6.6535301022975002</v>
      </c>
      <c r="Z373" s="34">
        <f>X373/AH373</f>
        <v>1.6633825255743753</v>
      </c>
      <c r="AB373" t="s">
        <v>37</v>
      </c>
      <c r="AC373" s="43" t="s">
        <v>50</v>
      </c>
      <c r="AD373">
        <v>0</v>
      </c>
      <c r="AE373">
        <v>0</v>
      </c>
      <c r="AF373">
        <v>100</v>
      </c>
      <c r="AG373">
        <v>18035.538752362951</v>
      </c>
      <c r="AH373" s="20">
        <v>1.803553875236295</v>
      </c>
      <c r="AI373" t="s">
        <v>524</v>
      </c>
      <c r="AJ373" s="3">
        <f t="shared" si="8"/>
        <v>950</v>
      </c>
      <c r="AK373" t="s">
        <v>39</v>
      </c>
      <c r="AL373" t="s">
        <v>40</v>
      </c>
      <c r="AM373" t="s">
        <v>486</v>
      </c>
      <c r="AN373" t="s">
        <v>487</v>
      </c>
      <c r="AO373" t="s">
        <v>525</v>
      </c>
      <c r="AP373" t="s">
        <v>532</v>
      </c>
      <c r="AQ373" t="s">
        <v>490</v>
      </c>
      <c r="AR373" t="s">
        <v>491</v>
      </c>
      <c r="AW373" s="21"/>
      <c r="BA373" s="22"/>
    </row>
    <row r="374" spans="1:53" x14ac:dyDescent="0.2">
      <c r="A374">
        <v>390</v>
      </c>
      <c r="B374" s="18" t="s">
        <v>125</v>
      </c>
      <c r="C374" s="36">
        <v>0</v>
      </c>
      <c r="D374" s="36">
        <v>0.46222538990441064</v>
      </c>
      <c r="E374" s="36">
        <v>0</v>
      </c>
      <c r="F374" s="36">
        <v>1.3866761697132319</v>
      </c>
      <c r="G374" s="36">
        <v>0</v>
      </c>
      <c r="H374" s="36">
        <v>1.3866761697132319</v>
      </c>
      <c r="I374" s="36">
        <v>0</v>
      </c>
      <c r="J374" s="36">
        <v>0</v>
      </c>
      <c r="K374" s="36">
        <v>0</v>
      </c>
      <c r="L374" s="36">
        <v>0</v>
      </c>
      <c r="M374" s="36">
        <v>0</v>
      </c>
      <c r="N374" s="36">
        <v>0</v>
      </c>
      <c r="O374" s="36">
        <v>0</v>
      </c>
      <c r="P374" s="36">
        <v>0</v>
      </c>
      <c r="Q374" s="36">
        <v>0</v>
      </c>
      <c r="R374" s="36">
        <v>1.3866761697132319</v>
      </c>
      <c r="S374" s="36">
        <v>0</v>
      </c>
      <c r="T374" s="36">
        <v>0</v>
      </c>
      <c r="U374" s="36">
        <v>0</v>
      </c>
      <c r="V374" s="32">
        <v>0</v>
      </c>
      <c r="W374" s="36">
        <v>0</v>
      </c>
      <c r="X374" s="33">
        <f>COUNTIF(C374:W374, "&gt;0")</f>
        <v>4</v>
      </c>
      <c r="Y374" s="34">
        <f>SUM(C374:W374)</f>
        <v>4.6222538990441064</v>
      </c>
      <c r="Z374" s="34">
        <f>X374/AH374</f>
        <v>1.8489015596176426</v>
      </c>
      <c r="AB374" t="s">
        <v>37</v>
      </c>
      <c r="AC374" s="43" t="s">
        <v>50</v>
      </c>
      <c r="AD374">
        <v>0</v>
      </c>
      <c r="AE374">
        <v>0</v>
      </c>
      <c r="AF374">
        <v>100</v>
      </c>
      <c r="AG374">
        <v>21634.467120181402</v>
      </c>
      <c r="AH374" s="20">
        <v>2.16344671201814</v>
      </c>
      <c r="AI374" t="s">
        <v>524</v>
      </c>
      <c r="AJ374" s="3">
        <f t="shared" si="8"/>
        <v>950</v>
      </c>
      <c r="AK374" t="s">
        <v>39</v>
      </c>
      <c r="AL374" t="s">
        <v>40</v>
      </c>
      <c r="AM374" t="s">
        <v>486</v>
      </c>
      <c r="AN374" t="s">
        <v>487</v>
      </c>
      <c r="AO374" t="s">
        <v>525</v>
      </c>
      <c r="AP374" t="s">
        <v>533</v>
      </c>
      <c r="AQ374" t="s">
        <v>490</v>
      </c>
      <c r="AR374" t="s">
        <v>491</v>
      </c>
      <c r="AW374" s="21"/>
      <c r="BA374" s="22"/>
    </row>
    <row r="375" spans="1:53" x14ac:dyDescent="0.2">
      <c r="A375">
        <v>391</v>
      </c>
      <c r="B375" s="18" t="s">
        <v>127</v>
      </c>
      <c r="C375" s="36">
        <v>0</v>
      </c>
      <c r="D375" s="36">
        <v>0.26832131477444238</v>
      </c>
      <c r="E375" s="36">
        <v>0</v>
      </c>
      <c r="F375" s="36">
        <v>0.53664262954888475</v>
      </c>
      <c r="G375" s="36">
        <v>0</v>
      </c>
      <c r="H375" s="36">
        <v>0.80496394432332719</v>
      </c>
      <c r="I375" s="36">
        <v>0</v>
      </c>
      <c r="J375" s="36">
        <v>0</v>
      </c>
      <c r="K375" s="36">
        <v>0</v>
      </c>
      <c r="L375" s="36">
        <v>0</v>
      </c>
      <c r="M375" s="36">
        <v>0</v>
      </c>
      <c r="N375" s="36">
        <v>0</v>
      </c>
      <c r="O375" s="36">
        <v>0</v>
      </c>
      <c r="P375" s="36">
        <v>0</v>
      </c>
      <c r="Q375" s="36">
        <v>0</v>
      </c>
      <c r="R375" s="36">
        <v>1.8782492034210967</v>
      </c>
      <c r="S375" s="36">
        <v>0</v>
      </c>
      <c r="T375" s="36">
        <v>0</v>
      </c>
      <c r="U375" s="36">
        <v>0</v>
      </c>
      <c r="V375" s="32">
        <v>0</v>
      </c>
      <c r="W375" s="36">
        <v>0</v>
      </c>
      <c r="X375" s="33">
        <f>COUNTIF(C375:W375, "&gt;0")</f>
        <v>4</v>
      </c>
      <c r="Y375" s="34">
        <f>SUM(C375:W375)</f>
        <v>3.4881770920677511</v>
      </c>
      <c r="Z375" s="34">
        <f>X375/AH375</f>
        <v>1.0732852590977695</v>
      </c>
      <c r="AB375" t="s">
        <v>37</v>
      </c>
      <c r="AC375" s="43" t="s">
        <v>50</v>
      </c>
      <c r="AD375">
        <v>0</v>
      </c>
      <c r="AE375">
        <v>0</v>
      </c>
      <c r="AF375">
        <v>100</v>
      </c>
      <c r="AG375">
        <v>37268.75</v>
      </c>
      <c r="AH375" s="20">
        <v>3.7268750000000002</v>
      </c>
      <c r="AI375" t="s">
        <v>524</v>
      </c>
      <c r="AJ375" s="3">
        <f t="shared" si="8"/>
        <v>950</v>
      </c>
      <c r="AK375" t="s">
        <v>39</v>
      </c>
      <c r="AL375" t="s">
        <v>40</v>
      </c>
      <c r="AM375" t="s">
        <v>486</v>
      </c>
      <c r="AN375" t="s">
        <v>487</v>
      </c>
      <c r="AO375" t="s">
        <v>525</v>
      </c>
      <c r="AP375" t="s">
        <v>534</v>
      </c>
      <c r="AQ375" t="s">
        <v>490</v>
      </c>
      <c r="AR375" t="s">
        <v>491</v>
      </c>
      <c r="AW375" s="21"/>
      <c r="BA375" s="22"/>
    </row>
    <row r="376" spans="1:53" x14ac:dyDescent="0.2">
      <c r="A376">
        <v>392</v>
      </c>
      <c r="B376" s="18" t="s">
        <v>129</v>
      </c>
      <c r="C376" s="36">
        <v>0</v>
      </c>
      <c r="D376" s="36">
        <v>0</v>
      </c>
      <c r="E376" s="36">
        <v>0</v>
      </c>
      <c r="F376" s="36">
        <v>0.83850410867013236</v>
      </c>
      <c r="G376" s="36">
        <v>0</v>
      </c>
      <c r="H376" s="36">
        <v>1.2577561630051985</v>
      </c>
      <c r="I376" s="36">
        <v>0</v>
      </c>
      <c r="J376" s="36">
        <v>0</v>
      </c>
      <c r="K376" s="36">
        <v>0</v>
      </c>
      <c r="L376" s="36">
        <v>0</v>
      </c>
      <c r="M376" s="36">
        <v>0</v>
      </c>
      <c r="N376" s="36">
        <v>0</v>
      </c>
      <c r="O376" s="36">
        <v>0</v>
      </c>
      <c r="P376" s="36">
        <v>0</v>
      </c>
      <c r="Q376" s="36">
        <v>0</v>
      </c>
      <c r="R376" s="36">
        <v>0.41925205433506618</v>
      </c>
      <c r="S376" s="36">
        <v>0</v>
      </c>
      <c r="T376" s="36">
        <v>0</v>
      </c>
      <c r="U376" s="36">
        <v>0</v>
      </c>
      <c r="V376" s="32">
        <v>0</v>
      </c>
      <c r="W376" s="36">
        <v>0</v>
      </c>
      <c r="X376" s="33">
        <f>COUNTIF(C376:W376, "&gt;0")</f>
        <v>3</v>
      </c>
      <c r="Y376" s="34">
        <f>SUM(C376:W376)</f>
        <v>2.5155123260103975</v>
      </c>
      <c r="Z376" s="34">
        <f>X376/AH376</f>
        <v>1.2577561630051985</v>
      </c>
      <c r="AB376" t="s">
        <v>37</v>
      </c>
      <c r="AC376" s="43" t="s">
        <v>50</v>
      </c>
      <c r="AD376">
        <v>0</v>
      </c>
      <c r="AE376">
        <v>0</v>
      </c>
      <c r="AF376">
        <v>100</v>
      </c>
      <c r="AG376">
        <v>23852</v>
      </c>
      <c r="AH376" s="20">
        <v>2.3852000000000002</v>
      </c>
      <c r="AI376" t="s">
        <v>524</v>
      </c>
      <c r="AJ376" s="3">
        <f t="shared" si="8"/>
        <v>950</v>
      </c>
      <c r="AK376" t="s">
        <v>39</v>
      </c>
      <c r="AL376" t="s">
        <v>40</v>
      </c>
      <c r="AM376" t="s">
        <v>486</v>
      </c>
      <c r="AN376" t="s">
        <v>487</v>
      </c>
      <c r="AO376" t="s">
        <v>525</v>
      </c>
      <c r="AP376" t="s">
        <v>535</v>
      </c>
      <c r="AQ376" t="s">
        <v>490</v>
      </c>
      <c r="AR376" t="s">
        <v>491</v>
      </c>
      <c r="AW376" s="21"/>
      <c r="BA376" s="22"/>
    </row>
    <row r="377" spans="1:53" x14ac:dyDescent="0.2">
      <c r="A377">
        <v>393</v>
      </c>
      <c r="B377" s="18" t="s">
        <v>131</v>
      </c>
      <c r="C377" s="36">
        <v>1.4149756833808482</v>
      </c>
      <c r="D377" s="36">
        <v>0</v>
      </c>
      <c r="E377" s="36">
        <v>0.23582928056347471</v>
      </c>
      <c r="F377" s="36">
        <v>0</v>
      </c>
      <c r="G377" s="36">
        <v>1.4149756833808482</v>
      </c>
      <c r="H377" s="36">
        <v>1.4149756833808482</v>
      </c>
      <c r="I377" s="36">
        <v>0</v>
      </c>
      <c r="J377" s="36">
        <v>0</v>
      </c>
      <c r="K377" s="36">
        <v>0</v>
      </c>
      <c r="L377" s="36">
        <v>0</v>
      </c>
      <c r="M377" s="36">
        <v>0</v>
      </c>
      <c r="N377" s="36">
        <v>0</v>
      </c>
      <c r="O377" s="36">
        <v>0</v>
      </c>
      <c r="P377" s="36">
        <v>0</v>
      </c>
      <c r="Q377" s="36">
        <v>0</v>
      </c>
      <c r="R377" s="36">
        <v>0.23582928056347471</v>
      </c>
      <c r="S377" s="36">
        <v>0</v>
      </c>
      <c r="T377" s="36">
        <v>0</v>
      </c>
      <c r="U377" s="36">
        <v>0</v>
      </c>
      <c r="V377" s="32">
        <v>0</v>
      </c>
      <c r="W377" s="36">
        <v>0</v>
      </c>
      <c r="X377" s="33">
        <f>COUNTIF(C377:W377, "&gt;0")</f>
        <v>5</v>
      </c>
      <c r="Y377" s="34">
        <f>SUM(C377:W377)</f>
        <v>4.7165856112694939</v>
      </c>
      <c r="Z377" s="34">
        <f>X377/AH377</f>
        <v>1.1791464028173735</v>
      </c>
      <c r="AB377" t="s">
        <v>37</v>
      </c>
      <c r="AC377" s="43" t="s">
        <v>50</v>
      </c>
      <c r="AD377">
        <v>100</v>
      </c>
      <c r="AE377">
        <v>0</v>
      </c>
      <c r="AF377">
        <v>0</v>
      </c>
      <c r="AG377">
        <v>42403.555555555562</v>
      </c>
      <c r="AH377" s="20">
        <v>4.2403555555555563</v>
      </c>
      <c r="AI377" t="s">
        <v>536</v>
      </c>
      <c r="AJ377" s="3">
        <f t="shared" ref="AJ377:AJ383" si="9">(1211+1491)/2</f>
        <v>1351</v>
      </c>
      <c r="AK377" t="s">
        <v>39</v>
      </c>
      <c r="AL377" t="s">
        <v>40</v>
      </c>
      <c r="AM377" t="s">
        <v>486</v>
      </c>
      <c r="AN377" t="s">
        <v>487</v>
      </c>
      <c r="AO377" t="s">
        <v>537</v>
      </c>
      <c r="AP377" t="s">
        <v>538</v>
      </c>
      <c r="AQ377" t="s">
        <v>490</v>
      </c>
      <c r="AR377" t="s">
        <v>491</v>
      </c>
      <c r="AW377" s="21"/>
      <c r="BA377" s="22"/>
    </row>
    <row r="378" spans="1:53" x14ac:dyDescent="0.2">
      <c r="A378">
        <v>394</v>
      </c>
      <c r="B378" s="18" t="s">
        <v>133</v>
      </c>
      <c r="C378" s="36">
        <v>1.0145899714908604</v>
      </c>
      <c r="D378" s="36">
        <v>0</v>
      </c>
      <c r="E378" s="36">
        <v>0</v>
      </c>
      <c r="F378" s="36">
        <v>0</v>
      </c>
      <c r="G378" s="36">
        <v>0.50729498574543019</v>
      </c>
      <c r="H378" s="36">
        <v>0</v>
      </c>
      <c r="I378" s="36">
        <v>0</v>
      </c>
      <c r="J378" s="36">
        <v>0.50729498574543019</v>
      </c>
      <c r="K378" s="36">
        <v>0</v>
      </c>
      <c r="L378" s="36">
        <v>0</v>
      </c>
      <c r="M378" s="36">
        <v>0</v>
      </c>
      <c r="N378" s="36">
        <v>0</v>
      </c>
      <c r="O378" s="36">
        <v>0</v>
      </c>
      <c r="P378" s="36">
        <v>0</v>
      </c>
      <c r="Q378" s="36">
        <v>0</v>
      </c>
      <c r="R378" s="36">
        <v>0.12682374643635755</v>
      </c>
      <c r="S378" s="36">
        <v>0.50729498574543019</v>
      </c>
      <c r="T378" s="36">
        <v>0</v>
      </c>
      <c r="U378" s="36">
        <v>0</v>
      </c>
      <c r="V378" s="32">
        <v>0</v>
      </c>
      <c r="W378" s="36">
        <v>0</v>
      </c>
      <c r="X378" s="33">
        <f>COUNTIF(C378:W378, "&gt;0")</f>
        <v>5</v>
      </c>
      <c r="Y378" s="34">
        <f>SUM(C378:W378)</f>
        <v>2.6632986751635084</v>
      </c>
      <c r="Z378" s="34">
        <f>X378/AH378</f>
        <v>0.63411873218178783</v>
      </c>
      <c r="AB378" t="s">
        <v>37</v>
      </c>
      <c r="AC378" s="43" t="s">
        <v>50</v>
      </c>
      <c r="AD378">
        <v>100</v>
      </c>
      <c r="AE378">
        <v>0</v>
      </c>
      <c r="AF378">
        <v>0</v>
      </c>
      <c r="AG378">
        <v>78849.586776859491</v>
      </c>
      <c r="AH378" s="20">
        <v>7.8849586776859493</v>
      </c>
      <c r="AI378" t="s">
        <v>536</v>
      </c>
      <c r="AJ378" s="3">
        <f t="shared" si="9"/>
        <v>1351</v>
      </c>
      <c r="AK378" t="s">
        <v>39</v>
      </c>
      <c r="AL378" t="s">
        <v>40</v>
      </c>
      <c r="AM378" t="s">
        <v>486</v>
      </c>
      <c r="AN378" t="s">
        <v>487</v>
      </c>
      <c r="AO378" t="s">
        <v>537</v>
      </c>
      <c r="AP378" t="s">
        <v>539</v>
      </c>
      <c r="AQ378" t="s">
        <v>490</v>
      </c>
      <c r="AR378" t="s">
        <v>491</v>
      </c>
      <c r="AW378" s="21"/>
      <c r="BA378" s="22"/>
    </row>
    <row r="379" spans="1:53" x14ac:dyDescent="0.2">
      <c r="A379">
        <v>395</v>
      </c>
      <c r="B379" s="18" t="s">
        <v>135</v>
      </c>
      <c r="C379" s="36">
        <v>7.4396277041757495</v>
      </c>
      <c r="D379" s="36">
        <v>0.88566996478282733</v>
      </c>
      <c r="E379" s="36">
        <v>0.17713399295656546</v>
      </c>
      <c r="F379" s="36">
        <v>1.0628039577393928</v>
      </c>
      <c r="G379" s="36">
        <v>0.88566996478282733</v>
      </c>
      <c r="H379" s="36">
        <v>0</v>
      </c>
      <c r="I379" s="36">
        <v>0</v>
      </c>
      <c r="J379" s="36">
        <v>0</v>
      </c>
      <c r="K379" s="36">
        <v>0</v>
      </c>
      <c r="L379" s="36">
        <v>0</v>
      </c>
      <c r="M379" s="36">
        <v>0</v>
      </c>
      <c r="N379" s="36">
        <v>0</v>
      </c>
      <c r="O379" s="36">
        <v>0</v>
      </c>
      <c r="P379" s="36">
        <v>0</v>
      </c>
      <c r="Q379" s="36">
        <v>0</v>
      </c>
      <c r="R379" s="36">
        <v>0.17713399295656546</v>
      </c>
      <c r="S379" s="36">
        <v>0</v>
      </c>
      <c r="T379" s="36">
        <v>0</v>
      </c>
      <c r="U379" s="36">
        <v>0</v>
      </c>
      <c r="V379" s="32">
        <v>0</v>
      </c>
      <c r="W379" s="36">
        <v>0</v>
      </c>
      <c r="X379" s="33">
        <f>COUNTIF(C379:W379, "&gt;0")</f>
        <v>6</v>
      </c>
      <c r="Y379" s="34">
        <f>SUM(C379:W379)</f>
        <v>10.628039577393929</v>
      </c>
      <c r="Z379" s="34">
        <f>X379/AH379</f>
        <v>1.0628039577393928</v>
      </c>
      <c r="AB379" t="s">
        <v>37</v>
      </c>
      <c r="AC379" s="43" t="s">
        <v>50</v>
      </c>
      <c r="AD379">
        <v>100</v>
      </c>
      <c r="AE379">
        <v>0</v>
      </c>
      <c r="AF379">
        <v>0</v>
      </c>
      <c r="AG379">
        <v>56454.43786982249</v>
      </c>
      <c r="AH379" s="20">
        <v>5.6454437869822494</v>
      </c>
      <c r="AI379" t="s">
        <v>536</v>
      </c>
      <c r="AJ379" s="3">
        <f t="shared" si="9"/>
        <v>1351</v>
      </c>
      <c r="AK379" t="s">
        <v>39</v>
      </c>
      <c r="AL379" t="s">
        <v>40</v>
      </c>
      <c r="AM379" t="s">
        <v>486</v>
      </c>
      <c r="AN379" t="s">
        <v>487</v>
      </c>
      <c r="AO379" t="s">
        <v>537</v>
      </c>
      <c r="AP379" t="s">
        <v>540</v>
      </c>
      <c r="AQ379" t="s">
        <v>490</v>
      </c>
      <c r="AR379" t="s">
        <v>491</v>
      </c>
      <c r="AW379" s="21"/>
      <c r="BA379" s="22"/>
    </row>
    <row r="380" spans="1:53" x14ac:dyDescent="0.2">
      <c r="A380">
        <v>396</v>
      </c>
      <c r="B380" s="18" t="s">
        <v>137</v>
      </c>
      <c r="C380" s="36">
        <v>7.1901727318463831</v>
      </c>
      <c r="D380" s="36">
        <v>1.0271675331209118</v>
      </c>
      <c r="E380" s="36">
        <v>0</v>
      </c>
      <c r="F380" s="36">
        <v>0</v>
      </c>
      <c r="G380" s="36">
        <v>1.0271675331209118</v>
      </c>
      <c r="H380" s="36">
        <v>0</v>
      </c>
      <c r="I380" s="36">
        <v>0</v>
      </c>
      <c r="J380" s="36">
        <v>0</v>
      </c>
      <c r="K380" s="36">
        <v>0</v>
      </c>
      <c r="L380" s="36">
        <v>0</v>
      </c>
      <c r="M380" s="36">
        <v>0</v>
      </c>
      <c r="N380" s="36">
        <v>0</v>
      </c>
      <c r="O380" s="36">
        <v>0</v>
      </c>
      <c r="P380" s="36">
        <v>0</v>
      </c>
      <c r="Q380" s="36">
        <v>0</v>
      </c>
      <c r="R380" s="36">
        <v>0</v>
      </c>
      <c r="S380" s="36">
        <v>0</v>
      </c>
      <c r="T380" s="36">
        <v>0</v>
      </c>
      <c r="U380" s="36">
        <v>0</v>
      </c>
      <c r="V380" s="32">
        <v>0</v>
      </c>
      <c r="W380" s="36">
        <v>0</v>
      </c>
      <c r="X380" s="33">
        <f>COUNTIF(C380:W380, "&gt;0")</f>
        <v>3</v>
      </c>
      <c r="Y380" s="34">
        <f>SUM(C380:W380)</f>
        <v>9.2445077980882058</v>
      </c>
      <c r="Z380" s="34">
        <f>X380/AH380</f>
        <v>0.61630051987254708</v>
      </c>
      <c r="AB380" t="s">
        <v>37</v>
      </c>
      <c r="AC380" s="43" t="s">
        <v>50</v>
      </c>
      <c r="AD380">
        <v>100</v>
      </c>
      <c r="AE380">
        <v>0</v>
      </c>
      <c r="AF380">
        <v>0</v>
      </c>
      <c r="AG380">
        <v>48677.55102040818</v>
      </c>
      <c r="AH380" s="20">
        <v>4.8677551020408183</v>
      </c>
      <c r="AI380" t="s">
        <v>536</v>
      </c>
      <c r="AJ380" s="3">
        <f t="shared" si="9"/>
        <v>1351</v>
      </c>
      <c r="AK380" t="s">
        <v>39</v>
      </c>
      <c r="AL380" t="s">
        <v>40</v>
      </c>
      <c r="AM380" t="s">
        <v>486</v>
      </c>
      <c r="AN380" t="s">
        <v>487</v>
      </c>
      <c r="AO380" t="s">
        <v>537</v>
      </c>
      <c r="AP380" t="s">
        <v>541</v>
      </c>
      <c r="AQ380" t="s">
        <v>490</v>
      </c>
      <c r="AR380" t="s">
        <v>491</v>
      </c>
      <c r="AW380" s="21"/>
      <c r="BA380" s="22"/>
    </row>
    <row r="381" spans="1:53" x14ac:dyDescent="0.2">
      <c r="A381">
        <v>397</v>
      </c>
      <c r="B381" s="18" t="s">
        <v>139</v>
      </c>
      <c r="C381" s="36">
        <v>2.0543350662418236</v>
      </c>
      <c r="D381" s="36">
        <v>0.41086701324836478</v>
      </c>
      <c r="E381" s="36">
        <v>0</v>
      </c>
      <c r="F381" s="36">
        <v>0</v>
      </c>
      <c r="G381" s="36">
        <v>0.61630051987254708</v>
      </c>
      <c r="H381" s="36">
        <v>0</v>
      </c>
      <c r="I381" s="36">
        <v>0</v>
      </c>
      <c r="J381" s="36">
        <v>0</v>
      </c>
      <c r="K381" s="36">
        <v>0</v>
      </c>
      <c r="L381" s="36">
        <v>0</v>
      </c>
      <c r="M381" s="36">
        <v>0</v>
      </c>
      <c r="N381" s="36">
        <v>0</v>
      </c>
      <c r="O381" s="36">
        <v>0</v>
      </c>
      <c r="P381" s="36">
        <v>0</v>
      </c>
      <c r="Q381" s="36">
        <v>0</v>
      </c>
      <c r="R381" s="36">
        <v>0.20543350662418239</v>
      </c>
      <c r="S381" s="36">
        <v>0</v>
      </c>
      <c r="T381" s="36">
        <v>0</v>
      </c>
      <c r="U381" s="36">
        <v>0</v>
      </c>
      <c r="V381" s="32">
        <v>0</v>
      </c>
      <c r="W381" s="36">
        <v>0</v>
      </c>
      <c r="X381" s="33">
        <f>COUNTIF(C381:W381, "&gt;0")</f>
        <v>4</v>
      </c>
      <c r="Y381" s="34">
        <f>SUM(C381:W381)</f>
        <v>3.2869361059869178</v>
      </c>
      <c r="Z381" s="34">
        <f>X381/AH381</f>
        <v>0.82173402649672955</v>
      </c>
      <c r="AB381" t="s">
        <v>37</v>
      </c>
      <c r="AC381" s="43" t="s">
        <v>50</v>
      </c>
      <c r="AD381">
        <v>60</v>
      </c>
      <c r="AE381">
        <v>0</v>
      </c>
      <c r="AF381">
        <v>40</v>
      </c>
      <c r="AG381">
        <v>48677.55102040818</v>
      </c>
      <c r="AH381" s="20">
        <v>4.8677551020408183</v>
      </c>
      <c r="AI381" t="s">
        <v>536</v>
      </c>
      <c r="AJ381" s="3">
        <f t="shared" si="9"/>
        <v>1351</v>
      </c>
      <c r="AK381" t="s">
        <v>39</v>
      </c>
      <c r="AL381" t="s">
        <v>40</v>
      </c>
      <c r="AM381" t="s">
        <v>486</v>
      </c>
      <c r="AN381" t="s">
        <v>487</v>
      </c>
      <c r="AO381" t="s">
        <v>537</v>
      </c>
      <c r="AP381" t="s">
        <v>542</v>
      </c>
      <c r="AQ381" t="s">
        <v>490</v>
      </c>
      <c r="AR381" t="s">
        <v>491</v>
      </c>
      <c r="AW381" s="21"/>
      <c r="BA381" s="22"/>
    </row>
    <row r="382" spans="1:53" x14ac:dyDescent="0.2">
      <c r="A382">
        <v>398</v>
      </c>
      <c r="B382" s="18" t="s">
        <v>141</v>
      </c>
      <c r="C382" s="36">
        <v>0</v>
      </c>
      <c r="D382" s="36">
        <v>5.1358376656045597E-2</v>
      </c>
      <c r="E382" s="36">
        <v>0</v>
      </c>
      <c r="F382" s="36">
        <v>0</v>
      </c>
      <c r="G382" s="36">
        <v>0</v>
      </c>
      <c r="H382" s="36">
        <v>0.41086701324836478</v>
      </c>
      <c r="I382" s="36">
        <v>0</v>
      </c>
      <c r="J382" s="36">
        <v>0.35950863659231913</v>
      </c>
      <c r="K382" s="36">
        <v>0</v>
      </c>
      <c r="L382" s="36">
        <v>0</v>
      </c>
      <c r="M382" s="36">
        <v>0</v>
      </c>
      <c r="N382" s="36">
        <v>0</v>
      </c>
      <c r="O382" s="36">
        <v>0</v>
      </c>
      <c r="P382" s="36">
        <v>0</v>
      </c>
      <c r="Q382" s="36">
        <v>0</v>
      </c>
      <c r="R382" s="36">
        <v>0</v>
      </c>
      <c r="S382" s="36">
        <v>0</v>
      </c>
      <c r="T382" s="36">
        <v>0</v>
      </c>
      <c r="U382" s="36">
        <v>0</v>
      </c>
      <c r="V382" s="32">
        <v>0</v>
      </c>
      <c r="W382" s="36">
        <v>0</v>
      </c>
      <c r="X382" s="33">
        <f>COUNTIF(C382:W382, "&gt;0")</f>
        <v>3</v>
      </c>
      <c r="Y382" s="34">
        <f>SUM(C382:W382)</f>
        <v>0.82173402649672944</v>
      </c>
      <c r="Z382" s="34">
        <f>X382/AH382</f>
        <v>0.15407512996813677</v>
      </c>
      <c r="AB382" t="s">
        <v>37</v>
      </c>
      <c r="AC382" s="43" t="s">
        <v>50</v>
      </c>
      <c r="AD382">
        <v>0</v>
      </c>
      <c r="AE382">
        <v>0</v>
      </c>
      <c r="AF382">
        <v>100</v>
      </c>
      <c r="AG382">
        <v>194710.20408163272</v>
      </c>
      <c r="AH382" s="20">
        <v>19.471020408163273</v>
      </c>
      <c r="AI382" t="s">
        <v>536</v>
      </c>
      <c r="AJ382" s="3">
        <f t="shared" si="9"/>
        <v>1351</v>
      </c>
      <c r="AK382" t="s">
        <v>39</v>
      </c>
      <c r="AL382" t="s">
        <v>40</v>
      </c>
      <c r="AM382" t="s">
        <v>486</v>
      </c>
      <c r="AN382" t="s">
        <v>487</v>
      </c>
      <c r="AO382" t="s">
        <v>537</v>
      </c>
      <c r="AP382" t="s">
        <v>543</v>
      </c>
      <c r="AQ382" t="s">
        <v>490</v>
      </c>
      <c r="AR382" t="s">
        <v>491</v>
      </c>
      <c r="AW382" s="21"/>
      <c r="BA382" s="22"/>
    </row>
    <row r="383" spans="1:53" x14ac:dyDescent="0.2">
      <c r="A383">
        <v>399</v>
      </c>
      <c r="B383" s="18" t="s">
        <v>143</v>
      </c>
      <c r="C383" s="36">
        <v>0</v>
      </c>
      <c r="D383" s="36">
        <v>0.90558443736374294</v>
      </c>
      <c r="E383" s="36">
        <v>0</v>
      </c>
      <c r="F383" s="36">
        <v>0</v>
      </c>
      <c r="G383" s="36">
        <v>0.60372295824249533</v>
      </c>
      <c r="H383" s="36">
        <v>0.75465369780311908</v>
      </c>
      <c r="I383" s="36">
        <v>0</v>
      </c>
      <c r="J383" s="36">
        <v>1.2074459164849907</v>
      </c>
      <c r="K383" s="36">
        <v>0</v>
      </c>
      <c r="L383" s="36">
        <v>0</v>
      </c>
      <c r="M383" s="36">
        <v>0</v>
      </c>
      <c r="N383" s="36">
        <v>0</v>
      </c>
      <c r="O383" s="36">
        <v>0</v>
      </c>
      <c r="P383" s="36">
        <v>0</v>
      </c>
      <c r="Q383" s="36">
        <v>0</v>
      </c>
      <c r="R383" s="36">
        <v>0.30186147912124767</v>
      </c>
      <c r="S383" s="36">
        <v>0</v>
      </c>
      <c r="T383" s="36">
        <v>0</v>
      </c>
      <c r="U383" s="36">
        <v>0</v>
      </c>
      <c r="V383" s="32">
        <v>0</v>
      </c>
      <c r="W383" s="36">
        <v>0</v>
      </c>
      <c r="X383" s="33">
        <f>COUNTIF(C383:W383, "&gt;0")</f>
        <v>5</v>
      </c>
      <c r="Y383" s="34">
        <f>SUM(C383:W383)</f>
        <v>3.7732684890155954</v>
      </c>
      <c r="Z383" s="34">
        <f>X383/AH383</f>
        <v>0.75465369780311908</v>
      </c>
      <c r="AB383" t="s">
        <v>37</v>
      </c>
      <c r="AC383" s="43" t="s">
        <v>50</v>
      </c>
      <c r="AD383">
        <v>0</v>
      </c>
      <c r="AE383">
        <v>0</v>
      </c>
      <c r="AF383">
        <v>100</v>
      </c>
      <c r="AG383">
        <v>66255.555555555562</v>
      </c>
      <c r="AH383" s="20">
        <v>6.6255555555555565</v>
      </c>
      <c r="AI383" t="s">
        <v>536</v>
      </c>
      <c r="AJ383" s="3">
        <f t="shared" si="9"/>
        <v>1351</v>
      </c>
      <c r="AK383" t="s">
        <v>39</v>
      </c>
      <c r="AL383" t="s">
        <v>40</v>
      </c>
      <c r="AM383" t="s">
        <v>486</v>
      </c>
      <c r="AN383" t="s">
        <v>487</v>
      </c>
      <c r="AO383" t="s">
        <v>537</v>
      </c>
      <c r="AP383" t="s">
        <v>544</v>
      </c>
      <c r="AQ383" t="s">
        <v>490</v>
      </c>
      <c r="AR383" t="s">
        <v>491</v>
      </c>
      <c r="AW383" s="21"/>
      <c r="BA383" s="22"/>
    </row>
    <row r="384" spans="1:53" x14ac:dyDescent="0.2">
      <c r="A384">
        <v>400</v>
      </c>
      <c r="B384" t="s">
        <v>36</v>
      </c>
      <c r="C384" s="32">
        <v>0</v>
      </c>
      <c r="D384" s="32">
        <v>0</v>
      </c>
      <c r="E384" s="32">
        <v>0</v>
      </c>
      <c r="F384" s="32">
        <v>0</v>
      </c>
      <c r="G384" s="32">
        <v>0</v>
      </c>
      <c r="H384" s="32">
        <v>0</v>
      </c>
      <c r="I384" s="32">
        <v>0</v>
      </c>
      <c r="J384" s="32">
        <v>0</v>
      </c>
      <c r="K384" s="32">
        <v>0.1756750749377636</v>
      </c>
      <c r="L384" s="32">
        <v>0</v>
      </c>
      <c r="M384" s="32">
        <v>0</v>
      </c>
      <c r="N384" s="32">
        <v>0</v>
      </c>
      <c r="O384" s="32">
        <v>0</v>
      </c>
      <c r="P384" s="32">
        <v>0</v>
      </c>
      <c r="Q384" s="32">
        <v>0</v>
      </c>
      <c r="R384" s="32">
        <v>0.1756750749377636</v>
      </c>
      <c r="S384" s="32">
        <v>0</v>
      </c>
      <c r="T384" s="32">
        <v>0</v>
      </c>
      <c r="U384" s="32">
        <v>0</v>
      </c>
      <c r="V384" s="32">
        <v>0</v>
      </c>
      <c r="W384" s="32">
        <v>0</v>
      </c>
      <c r="X384" s="33">
        <f>COUNTIF(C384:W384, "&gt;0")</f>
        <v>2</v>
      </c>
      <c r="Y384" s="34">
        <f>SUM(C384:W384)</f>
        <v>0.35135014987552721</v>
      </c>
      <c r="Z384" s="34">
        <f>X384/AH384</f>
        <v>0.35135014987552721</v>
      </c>
      <c r="AB384" t="s">
        <v>37</v>
      </c>
      <c r="AC384" s="4" t="s">
        <v>55</v>
      </c>
      <c r="AD384">
        <v>10</v>
      </c>
      <c r="AE384">
        <v>0</v>
      </c>
      <c r="AF384">
        <v>90</v>
      </c>
      <c r="AG384">
        <v>56923.271577044725</v>
      </c>
      <c r="AH384">
        <v>5.6923271577044723</v>
      </c>
      <c r="AI384">
        <v>-2464.051692</v>
      </c>
      <c r="AJ384" s="3">
        <f t="shared" ref="AJ384:AJ447" si="10">ABS(AI384)</f>
        <v>2464.051692</v>
      </c>
      <c r="AK384" t="s">
        <v>39</v>
      </c>
      <c r="AL384" t="s">
        <v>545</v>
      </c>
      <c r="AM384" t="s">
        <v>546</v>
      </c>
      <c r="AN384" t="s">
        <v>547</v>
      </c>
      <c r="AO384" t="s">
        <v>548</v>
      </c>
      <c r="AP384" t="s">
        <v>549</v>
      </c>
      <c r="AQ384" t="s">
        <v>550</v>
      </c>
      <c r="AR384" t="s">
        <v>551</v>
      </c>
    </row>
    <row r="385" spans="1:44" x14ac:dyDescent="0.2">
      <c r="A385">
        <v>401</v>
      </c>
      <c r="B385" t="s">
        <v>47</v>
      </c>
      <c r="C385" s="32">
        <v>0</v>
      </c>
      <c r="D385" s="32">
        <v>0</v>
      </c>
      <c r="E385" s="32">
        <v>0</v>
      </c>
      <c r="F385" s="32">
        <v>0</v>
      </c>
      <c r="G385" s="32">
        <v>4.4468171825583926</v>
      </c>
      <c r="H385" s="32">
        <v>0</v>
      </c>
      <c r="I385" s="32">
        <v>0</v>
      </c>
      <c r="J385" s="32">
        <v>0</v>
      </c>
      <c r="K385" s="32">
        <v>1.4822723941861309</v>
      </c>
      <c r="L385" s="32">
        <v>0</v>
      </c>
      <c r="M385" s="32">
        <v>0</v>
      </c>
      <c r="N385" s="32">
        <v>0</v>
      </c>
      <c r="O385" s="32">
        <v>0</v>
      </c>
      <c r="P385" s="32">
        <v>0</v>
      </c>
      <c r="Q385" s="32">
        <v>0</v>
      </c>
      <c r="R385" s="32">
        <v>0</v>
      </c>
      <c r="S385" s="32">
        <v>0</v>
      </c>
      <c r="T385" s="32">
        <v>0</v>
      </c>
      <c r="U385" s="32">
        <v>0</v>
      </c>
      <c r="V385" s="32">
        <v>0</v>
      </c>
      <c r="W385" s="32">
        <v>0</v>
      </c>
      <c r="X385" s="33">
        <f>COUNTIF(C385:W385, "&gt;0")</f>
        <v>2</v>
      </c>
      <c r="Y385" s="34">
        <f>SUM(C385:W385)</f>
        <v>5.9290895767445235</v>
      </c>
      <c r="Z385" s="34">
        <f>X385/AH385</f>
        <v>2.9645447883722618</v>
      </c>
      <c r="AB385" t="s">
        <v>37</v>
      </c>
      <c r="AC385" s="4" t="s">
        <v>55</v>
      </c>
      <c r="AD385">
        <v>50</v>
      </c>
      <c r="AE385">
        <v>10</v>
      </c>
      <c r="AF385">
        <v>40</v>
      </c>
      <c r="AG385">
        <v>6746.3983268005777</v>
      </c>
      <c r="AH385">
        <v>0.67463983268005778</v>
      </c>
      <c r="AI385">
        <v>-2447.5430409999999</v>
      </c>
      <c r="AJ385" s="3">
        <f t="shared" si="10"/>
        <v>2447.5430409999999</v>
      </c>
      <c r="AK385" t="s">
        <v>39</v>
      </c>
      <c r="AL385" t="s">
        <v>545</v>
      </c>
      <c r="AM385" t="s">
        <v>546</v>
      </c>
      <c r="AN385" t="s">
        <v>547</v>
      </c>
      <c r="AO385" t="s">
        <v>548</v>
      </c>
      <c r="AP385" t="s">
        <v>552</v>
      </c>
      <c r="AQ385" t="s">
        <v>550</v>
      </c>
      <c r="AR385" t="s">
        <v>551</v>
      </c>
    </row>
    <row r="386" spans="1:44" x14ac:dyDescent="0.2">
      <c r="A386">
        <v>402</v>
      </c>
      <c r="B386" t="s">
        <v>49</v>
      </c>
      <c r="C386" s="32">
        <v>0</v>
      </c>
      <c r="D386" s="32">
        <v>0</v>
      </c>
      <c r="E386" s="32">
        <v>0</v>
      </c>
      <c r="F386" s="32">
        <v>0</v>
      </c>
      <c r="G386" s="32">
        <v>0</v>
      </c>
      <c r="H386" s="32">
        <v>1.4793717311774428</v>
      </c>
      <c r="I386" s="32">
        <v>0</v>
      </c>
      <c r="J386" s="32">
        <v>1.4793717311774428</v>
      </c>
      <c r="K386" s="32">
        <v>2.9587434623548856</v>
      </c>
      <c r="L386" s="32">
        <v>0</v>
      </c>
      <c r="M386" s="32">
        <v>0</v>
      </c>
      <c r="N386" s="32">
        <v>0</v>
      </c>
      <c r="O386" s="32">
        <v>0</v>
      </c>
      <c r="P386" s="32">
        <v>0</v>
      </c>
      <c r="Q386" s="32">
        <v>0</v>
      </c>
      <c r="R386" s="32">
        <v>0</v>
      </c>
      <c r="S386" s="32">
        <v>0</v>
      </c>
      <c r="T386" s="32">
        <v>0</v>
      </c>
      <c r="U386" s="32">
        <v>0</v>
      </c>
      <c r="V386" s="32">
        <v>0</v>
      </c>
      <c r="W386" s="32">
        <v>0</v>
      </c>
      <c r="X386" s="33">
        <f>COUNTIF(C386:W386, "&gt;0")</f>
        <v>3</v>
      </c>
      <c r="Y386" s="34">
        <f>SUM(C386:W386)</f>
        <v>5.9174869247097712</v>
      </c>
      <c r="Z386" s="34">
        <f>X386/AH386</f>
        <v>4.4381151935323286</v>
      </c>
      <c r="AB386" t="s">
        <v>37</v>
      </c>
      <c r="AC386" s="4" t="s">
        <v>55</v>
      </c>
      <c r="AD386">
        <v>50</v>
      </c>
      <c r="AE386">
        <v>20</v>
      </c>
      <c r="AF386">
        <v>30</v>
      </c>
      <c r="AG386">
        <v>6759.6262583988455</v>
      </c>
      <c r="AH386">
        <v>0.67596262583988453</v>
      </c>
      <c r="AI386">
        <v>-2440.9823329999999</v>
      </c>
      <c r="AJ386" s="3">
        <f t="shared" si="10"/>
        <v>2440.9823329999999</v>
      </c>
      <c r="AK386" t="s">
        <v>39</v>
      </c>
      <c r="AL386" t="s">
        <v>545</v>
      </c>
      <c r="AM386" t="s">
        <v>546</v>
      </c>
      <c r="AN386" t="s">
        <v>547</v>
      </c>
      <c r="AO386" t="s">
        <v>548</v>
      </c>
      <c r="AP386" t="s">
        <v>553</v>
      </c>
      <c r="AQ386" t="s">
        <v>550</v>
      </c>
      <c r="AR386" t="s">
        <v>551</v>
      </c>
    </row>
    <row r="387" spans="1:44" x14ac:dyDescent="0.2">
      <c r="A387">
        <v>403</v>
      </c>
      <c r="B387" t="s">
        <v>52</v>
      </c>
      <c r="C387" s="32">
        <v>0</v>
      </c>
      <c r="D387" s="32">
        <v>0</v>
      </c>
      <c r="E387" s="32">
        <v>0</v>
      </c>
      <c r="F387" s="32">
        <v>0</v>
      </c>
      <c r="G387" s="32">
        <v>0.33927686999091811</v>
      </c>
      <c r="H387" s="32">
        <v>0</v>
      </c>
      <c r="I387" s="32">
        <v>0</v>
      </c>
      <c r="J387" s="32">
        <v>0</v>
      </c>
      <c r="K387" s="32">
        <v>0</v>
      </c>
      <c r="L387" s="32">
        <v>0</v>
      </c>
      <c r="M387" s="32">
        <v>0</v>
      </c>
      <c r="N387" s="32">
        <v>0</v>
      </c>
      <c r="O387" s="32">
        <v>0</v>
      </c>
      <c r="P387" s="32">
        <v>0</v>
      </c>
      <c r="Q387" s="32">
        <v>0</v>
      </c>
      <c r="R387" s="32">
        <v>0</v>
      </c>
      <c r="S387" s="32">
        <v>0</v>
      </c>
      <c r="T387" s="32">
        <v>0</v>
      </c>
      <c r="U387" s="32">
        <v>0</v>
      </c>
      <c r="V387" s="32">
        <v>0</v>
      </c>
      <c r="W387" s="32">
        <v>0</v>
      </c>
      <c r="X387" s="33">
        <f>COUNTIF(C387:W387, "&gt;0")</f>
        <v>1</v>
      </c>
      <c r="Y387" s="34">
        <f>SUM(C387:W387)</f>
        <v>0.33927686999091811</v>
      </c>
      <c r="Z387" s="34">
        <f>X387/AH387</f>
        <v>0.33927686999091811</v>
      </c>
      <c r="AB387" t="s">
        <v>37</v>
      </c>
      <c r="AC387" s="4" t="s">
        <v>55</v>
      </c>
      <c r="AD387">
        <v>30</v>
      </c>
      <c r="AE387">
        <v>10</v>
      </c>
      <c r="AF387">
        <v>60</v>
      </c>
      <c r="AG387">
        <v>29474.452532728457</v>
      </c>
      <c r="AH387">
        <v>2.9474452532728459</v>
      </c>
      <c r="AI387">
        <v>-2401.530773</v>
      </c>
      <c r="AJ387" s="3">
        <f t="shared" si="10"/>
        <v>2401.530773</v>
      </c>
      <c r="AK387" t="s">
        <v>39</v>
      </c>
      <c r="AL387" t="s">
        <v>545</v>
      </c>
      <c r="AM387" t="s">
        <v>546</v>
      </c>
      <c r="AN387" t="s">
        <v>547</v>
      </c>
      <c r="AO387" t="s">
        <v>548</v>
      </c>
      <c r="AP387" t="s">
        <v>554</v>
      </c>
      <c r="AQ387" t="s">
        <v>550</v>
      </c>
      <c r="AR387" t="s">
        <v>551</v>
      </c>
    </row>
    <row r="388" spans="1:44" x14ac:dyDescent="0.2">
      <c r="A388">
        <v>404</v>
      </c>
      <c r="B388" t="s">
        <v>54</v>
      </c>
      <c r="C388" s="32">
        <v>0</v>
      </c>
      <c r="D388" s="32">
        <v>0</v>
      </c>
      <c r="E388" s="32">
        <v>0</v>
      </c>
      <c r="F388" s="32">
        <v>0</v>
      </c>
      <c r="G388" s="32">
        <v>0.45458667449385193</v>
      </c>
      <c r="H388" s="32">
        <v>0</v>
      </c>
      <c r="I388" s="32">
        <v>0</v>
      </c>
      <c r="J388" s="32">
        <v>0</v>
      </c>
      <c r="K388" s="32">
        <v>0</v>
      </c>
      <c r="L388" s="32">
        <v>0</v>
      </c>
      <c r="M388" s="32">
        <v>0</v>
      </c>
      <c r="N388" s="32">
        <v>0</v>
      </c>
      <c r="O388" s="32">
        <v>0</v>
      </c>
      <c r="P388" s="32">
        <v>0</v>
      </c>
      <c r="Q388" s="32">
        <v>0</v>
      </c>
      <c r="R388" s="32">
        <v>0</v>
      </c>
      <c r="S388" s="32">
        <v>0</v>
      </c>
      <c r="T388" s="32">
        <v>0</v>
      </c>
      <c r="U388" s="32">
        <v>0</v>
      </c>
      <c r="V388" s="32">
        <v>0</v>
      </c>
      <c r="W388" s="32">
        <v>0</v>
      </c>
      <c r="X388" s="33">
        <f>COUNTIF(C388:W388, "&gt;0")</f>
        <v>1</v>
      </c>
      <c r="Y388" s="34">
        <f>SUM(C388:W388)</f>
        <v>0.45458667449385193</v>
      </c>
      <c r="Z388" s="34">
        <f>X388/AH388</f>
        <v>0.22729333724692596</v>
      </c>
      <c r="AB388" t="s">
        <v>37</v>
      </c>
      <c r="AC388" s="4" t="s">
        <v>55</v>
      </c>
      <c r="AD388">
        <v>10</v>
      </c>
      <c r="AE388">
        <v>10</v>
      </c>
      <c r="AF388">
        <v>80</v>
      </c>
      <c r="AG388">
        <v>43996.010270799285</v>
      </c>
      <c r="AH388">
        <v>4.3996010270799282</v>
      </c>
      <c r="AI388">
        <v>-2375.4405999999999</v>
      </c>
      <c r="AJ388" s="3">
        <f t="shared" si="10"/>
        <v>2375.4405999999999</v>
      </c>
      <c r="AK388" t="s">
        <v>39</v>
      </c>
      <c r="AL388" t="s">
        <v>545</v>
      </c>
      <c r="AM388" t="s">
        <v>546</v>
      </c>
      <c r="AN388" t="s">
        <v>547</v>
      </c>
      <c r="AO388" t="s">
        <v>548</v>
      </c>
      <c r="AP388" t="s">
        <v>555</v>
      </c>
      <c r="AQ388" t="s">
        <v>550</v>
      </c>
      <c r="AR388" t="s">
        <v>551</v>
      </c>
    </row>
    <row r="389" spans="1:44" x14ac:dyDescent="0.2">
      <c r="A389">
        <v>409</v>
      </c>
      <c r="B389" t="s">
        <v>67</v>
      </c>
      <c r="C389" s="32">
        <v>0.10625444546054973</v>
      </c>
      <c r="D389" s="32">
        <v>0.10625444546054973</v>
      </c>
      <c r="E389" s="32">
        <v>0</v>
      </c>
      <c r="F389" s="32">
        <v>0</v>
      </c>
      <c r="G389" s="32">
        <v>0.95629000914494755</v>
      </c>
      <c r="H389" s="32">
        <v>0.10625444546054973</v>
      </c>
      <c r="I389" s="32">
        <v>0</v>
      </c>
      <c r="J389" s="32">
        <v>0</v>
      </c>
      <c r="K389" s="32">
        <v>0.85003556368439781</v>
      </c>
      <c r="L389" s="32">
        <v>0</v>
      </c>
      <c r="M389" s="32">
        <v>0</v>
      </c>
      <c r="N389" s="32">
        <v>0</v>
      </c>
      <c r="O389" s="32">
        <v>0</v>
      </c>
      <c r="P389" s="32">
        <v>0</v>
      </c>
      <c r="Q389" s="32">
        <v>0</v>
      </c>
      <c r="R389" s="32">
        <v>0</v>
      </c>
      <c r="S389" s="32">
        <v>0</v>
      </c>
      <c r="T389" s="32">
        <v>0</v>
      </c>
      <c r="U389" s="32">
        <v>0</v>
      </c>
      <c r="V389" s="32">
        <v>0</v>
      </c>
      <c r="W389" s="32">
        <v>0</v>
      </c>
      <c r="X389" s="33">
        <f>COUNTIF(C389:W389, "&gt;0")</f>
        <v>5</v>
      </c>
      <c r="Y389" s="34">
        <f>SUM(C389:W389)</f>
        <v>2.1250889092109944</v>
      </c>
      <c r="Z389" s="34">
        <f>X389/AH389</f>
        <v>0.53127222730274859</v>
      </c>
      <c r="AB389" t="s">
        <v>37</v>
      </c>
      <c r="AC389" s="4" t="s">
        <v>55</v>
      </c>
      <c r="AD389">
        <v>30</v>
      </c>
      <c r="AE389">
        <v>70</v>
      </c>
      <c r="AF389">
        <v>0</v>
      </c>
      <c r="AG389">
        <v>94113.709376167346</v>
      </c>
      <c r="AH389">
        <v>9.4113709376167343</v>
      </c>
      <c r="AI389">
        <v>-1905.218867</v>
      </c>
      <c r="AJ389" s="3">
        <f t="shared" si="10"/>
        <v>1905.218867</v>
      </c>
      <c r="AK389" t="s">
        <v>39</v>
      </c>
      <c r="AL389" t="s">
        <v>545</v>
      </c>
      <c r="AM389" t="s">
        <v>546</v>
      </c>
      <c r="AN389" t="s">
        <v>547</v>
      </c>
      <c r="AO389" t="s">
        <v>548</v>
      </c>
      <c r="AP389" t="s">
        <v>556</v>
      </c>
      <c r="AQ389" t="s">
        <v>550</v>
      </c>
      <c r="AR389" t="s">
        <v>551</v>
      </c>
    </row>
    <row r="390" spans="1:44" x14ac:dyDescent="0.2">
      <c r="A390">
        <v>410</v>
      </c>
      <c r="B390" t="s">
        <v>69</v>
      </c>
      <c r="C390" s="32">
        <v>0.30096164837677186</v>
      </c>
      <c r="D390" s="32">
        <v>0</v>
      </c>
      <c r="E390" s="32">
        <v>0</v>
      </c>
      <c r="F390" s="32">
        <v>0</v>
      </c>
      <c r="G390" s="32">
        <v>0</v>
      </c>
      <c r="H390" s="32">
        <v>0.30096164837677186</v>
      </c>
      <c r="I390" s="32">
        <v>0</v>
      </c>
      <c r="J390" s="32">
        <v>0</v>
      </c>
      <c r="K390" s="32">
        <v>0.30096164837677186</v>
      </c>
      <c r="L390" s="32">
        <v>0</v>
      </c>
      <c r="M390" s="32">
        <v>0</v>
      </c>
      <c r="N390" s="32">
        <v>0</v>
      </c>
      <c r="O390" s="32">
        <v>0</v>
      </c>
      <c r="P390" s="32">
        <v>0</v>
      </c>
      <c r="Q390" s="32">
        <v>0</v>
      </c>
      <c r="R390" s="32">
        <v>0</v>
      </c>
      <c r="S390" s="32">
        <v>0</v>
      </c>
      <c r="T390" s="32">
        <v>0</v>
      </c>
      <c r="U390" s="32">
        <v>0</v>
      </c>
      <c r="V390" s="32">
        <v>0</v>
      </c>
      <c r="W390" s="32">
        <v>0</v>
      </c>
      <c r="X390" s="33">
        <f>COUNTIF(C390:W390, "&gt;0")</f>
        <v>3</v>
      </c>
      <c r="Y390" s="34">
        <f>SUM(C390:W390)</f>
        <v>0.90288494513031559</v>
      </c>
      <c r="Z390" s="34">
        <f>X390/AH390</f>
        <v>0.90288494513031559</v>
      </c>
      <c r="AB390" t="s">
        <v>37</v>
      </c>
      <c r="AC390" s="4" t="s">
        <v>55</v>
      </c>
      <c r="AD390">
        <v>5</v>
      </c>
      <c r="AE390">
        <v>95</v>
      </c>
      <c r="AF390">
        <v>0</v>
      </c>
      <c r="AG390">
        <v>33226.824925816021</v>
      </c>
      <c r="AH390">
        <v>3.3226824925816021</v>
      </c>
      <c r="AI390">
        <v>-1860.9102</v>
      </c>
      <c r="AJ390" s="3">
        <f t="shared" si="10"/>
        <v>1860.9102</v>
      </c>
      <c r="AK390" t="s">
        <v>39</v>
      </c>
      <c r="AL390" t="s">
        <v>545</v>
      </c>
      <c r="AM390" t="s">
        <v>546</v>
      </c>
      <c r="AN390" t="s">
        <v>547</v>
      </c>
      <c r="AO390" t="s">
        <v>548</v>
      </c>
      <c r="AP390" t="s">
        <v>557</v>
      </c>
      <c r="AQ390" t="s">
        <v>550</v>
      </c>
      <c r="AR390" t="s">
        <v>551</v>
      </c>
    </row>
    <row r="391" spans="1:44" x14ac:dyDescent="0.2">
      <c r="A391">
        <v>411</v>
      </c>
      <c r="B391" t="s">
        <v>71</v>
      </c>
      <c r="C391" s="32">
        <v>0.40177834298633336</v>
      </c>
      <c r="D391" s="32">
        <v>0</v>
      </c>
      <c r="E391" s="32">
        <v>0</v>
      </c>
      <c r="F391" s="32">
        <v>0</v>
      </c>
      <c r="G391" s="32">
        <v>0</v>
      </c>
      <c r="H391" s="32">
        <v>0</v>
      </c>
      <c r="I391" s="32">
        <v>0</v>
      </c>
      <c r="J391" s="32">
        <v>0</v>
      </c>
      <c r="K391" s="32">
        <v>0</v>
      </c>
      <c r="L391" s="32">
        <v>0</v>
      </c>
      <c r="M391" s="32">
        <v>0</v>
      </c>
      <c r="N391" s="32">
        <v>0</v>
      </c>
      <c r="O391" s="32">
        <v>0</v>
      </c>
      <c r="P391" s="32">
        <v>0</v>
      </c>
      <c r="Q391" s="32">
        <v>0</v>
      </c>
      <c r="R391" s="32">
        <v>0</v>
      </c>
      <c r="S391" s="32">
        <v>0</v>
      </c>
      <c r="T391" s="32">
        <v>0</v>
      </c>
      <c r="U391" s="32">
        <v>0</v>
      </c>
      <c r="V391" s="32">
        <v>0</v>
      </c>
      <c r="W391" s="32">
        <v>0</v>
      </c>
      <c r="X391" s="33">
        <f>COUNTIF(C391:W391, "&gt;0")</f>
        <v>1</v>
      </c>
      <c r="Y391" s="34">
        <f>SUM(C391:W391)</f>
        <v>0.40177834298633336</v>
      </c>
      <c r="Z391" s="34">
        <f>X391/AH391</f>
        <v>0.40177834298633336</v>
      </c>
      <c r="AB391" t="s">
        <v>37</v>
      </c>
      <c r="AC391" s="4" t="s">
        <v>55</v>
      </c>
      <c r="AD391">
        <v>0</v>
      </c>
      <c r="AE391">
        <v>100</v>
      </c>
      <c r="AF391">
        <v>0</v>
      </c>
      <c r="AG391">
        <v>24889.345517411712</v>
      </c>
      <c r="AH391">
        <v>2.488934551741171</v>
      </c>
      <c r="AI391">
        <v>-1829.4585709999999</v>
      </c>
      <c r="AJ391" s="3">
        <f t="shared" si="10"/>
        <v>1829.4585709999999</v>
      </c>
      <c r="AK391" t="s">
        <v>39</v>
      </c>
      <c r="AL391" t="s">
        <v>545</v>
      </c>
      <c r="AM391" t="s">
        <v>546</v>
      </c>
      <c r="AN391" t="s">
        <v>547</v>
      </c>
      <c r="AO391" t="s">
        <v>548</v>
      </c>
      <c r="AP391" t="s">
        <v>558</v>
      </c>
      <c r="AQ391" t="s">
        <v>550</v>
      </c>
      <c r="AR391" t="s">
        <v>551</v>
      </c>
    </row>
    <row r="392" spans="1:44" x14ac:dyDescent="0.2">
      <c r="A392">
        <v>413</v>
      </c>
      <c r="B392" t="s">
        <v>75</v>
      </c>
      <c r="C392" s="32">
        <v>1.3227428174058833</v>
      </c>
      <c r="D392" s="32">
        <v>0.44091427246862774</v>
      </c>
      <c r="E392" s="32">
        <v>0</v>
      </c>
      <c r="F392" s="32">
        <v>1.3227428174058833</v>
      </c>
      <c r="G392" s="32">
        <v>0.44091427246862774</v>
      </c>
      <c r="H392" s="32">
        <v>0</v>
      </c>
      <c r="I392" s="32">
        <v>0.88182854493725549</v>
      </c>
      <c r="J392" s="32">
        <v>0</v>
      </c>
      <c r="K392" s="32">
        <v>0</v>
      </c>
      <c r="L392" s="32">
        <v>0</v>
      </c>
      <c r="M392" s="32">
        <v>0</v>
      </c>
      <c r="N392" s="32">
        <v>0</v>
      </c>
      <c r="O392" s="32">
        <v>0</v>
      </c>
      <c r="P392" s="32">
        <v>0</v>
      </c>
      <c r="Q392" s="32">
        <v>0</v>
      </c>
      <c r="R392" s="32">
        <v>0.44091427246862774</v>
      </c>
      <c r="S392" s="32">
        <v>0</v>
      </c>
      <c r="T392" s="32">
        <v>0</v>
      </c>
      <c r="U392" s="32">
        <v>0</v>
      </c>
      <c r="V392" s="32">
        <v>0</v>
      </c>
      <c r="W392" s="32">
        <v>0</v>
      </c>
      <c r="X392" s="33">
        <f>COUNTIF(C392:W392, "&gt;0")</f>
        <v>6</v>
      </c>
      <c r="Y392" s="34">
        <f>SUM(C392:W392)</f>
        <v>4.8500569971549048</v>
      </c>
      <c r="Z392" s="34">
        <f>X392/AH392</f>
        <v>2.6454856348117666</v>
      </c>
      <c r="AB392" t="s">
        <v>37</v>
      </c>
      <c r="AC392" s="4" t="s">
        <v>55</v>
      </c>
      <c r="AD392">
        <v>100</v>
      </c>
      <c r="AE392">
        <v>0</v>
      </c>
      <c r="AF392">
        <v>0</v>
      </c>
      <c r="AG392">
        <v>22680.145834271054</v>
      </c>
      <c r="AH392">
        <v>2.2680145834271053</v>
      </c>
      <c r="AI392">
        <v>-1521.0563999999999</v>
      </c>
      <c r="AJ392" s="3">
        <f t="shared" si="10"/>
        <v>1521.0563999999999</v>
      </c>
      <c r="AK392" t="s">
        <v>39</v>
      </c>
      <c r="AL392" t="s">
        <v>545</v>
      </c>
      <c r="AM392" t="s">
        <v>546</v>
      </c>
      <c r="AN392" t="s">
        <v>547</v>
      </c>
      <c r="AO392" t="s">
        <v>548</v>
      </c>
      <c r="AP392" t="s">
        <v>559</v>
      </c>
      <c r="AQ392" t="s">
        <v>550</v>
      </c>
      <c r="AR392" t="s">
        <v>551</v>
      </c>
    </row>
    <row r="393" spans="1:44" x14ac:dyDescent="0.2">
      <c r="A393">
        <v>414</v>
      </c>
      <c r="B393" t="s">
        <v>77</v>
      </c>
      <c r="C393" s="32">
        <v>0.60148668902098279</v>
      </c>
      <c r="D393" s="32">
        <v>0</v>
      </c>
      <c r="E393" s="32">
        <v>0</v>
      </c>
      <c r="F393" s="32">
        <v>1.2029733780419656</v>
      </c>
      <c r="G393" s="32">
        <v>0</v>
      </c>
      <c r="H393" s="32">
        <v>0</v>
      </c>
      <c r="I393" s="32">
        <v>0</v>
      </c>
      <c r="J393" s="32">
        <v>0</v>
      </c>
      <c r="K393" s="32">
        <v>0</v>
      </c>
      <c r="L393" s="32">
        <v>0</v>
      </c>
      <c r="M393" s="32">
        <v>0</v>
      </c>
      <c r="N393" s="32">
        <v>0</v>
      </c>
      <c r="O393" s="32">
        <v>0</v>
      </c>
      <c r="P393" s="32">
        <v>0</v>
      </c>
      <c r="Q393" s="32">
        <v>0</v>
      </c>
      <c r="R393" s="32">
        <v>0.30074334451049139</v>
      </c>
      <c r="S393" s="32">
        <v>0</v>
      </c>
      <c r="T393" s="32">
        <v>0</v>
      </c>
      <c r="U393" s="32">
        <v>0</v>
      </c>
      <c r="V393" s="32">
        <v>0</v>
      </c>
      <c r="W393" s="32">
        <v>0</v>
      </c>
      <c r="X393" s="33">
        <f>COUNTIF(C393:W393, "&gt;0")</f>
        <v>3</v>
      </c>
      <c r="Y393" s="34">
        <f>SUM(C393:W393)</f>
        <v>2.1052034115734397</v>
      </c>
      <c r="Z393" s="34">
        <f>X393/AH393</f>
        <v>0.90223003353147413</v>
      </c>
      <c r="AB393" t="s">
        <v>37</v>
      </c>
      <c r="AC393" s="4" t="s">
        <v>55</v>
      </c>
      <c r="AD393">
        <v>95</v>
      </c>
      <c r="AE393">
        <v>0</v>
      </c>
      <c r="AF393">
        <v>5</v>
      </c>
      <c r="AG393">
        <v>33250.943645242172</v>
      </c>
      <c r="AH393">
        <v>3.325094364524217</v>
      </c>
      <c r="AI393">
        <v>-1518.4542670000001</v>
      </c>
      <c r="AJ393" s="3">
        <f t="shared" si="10"/>
        <v>1518.4542670000001</v>
      </c>
      <c r="AK393" t="s">
        <v>39</v>
      </c>
      <c r="AL393" t="s">
        <v>545</v>
      </c>
      <c r="AM393" t="s">
        <v>546</v>
      </c>
      <c r="AN393" t="s">
        <v>547</v>
      </c>
      <c r="AO393" t="s">
        <v>548</v>
      </c>
      <c r="AP393" t="s">
        <v>560</v>
      </c>
      <c r="AQ393" t="s">
        <v>550</v>
      </c>
      <c r="AR393" t="s">
        <v>551</v>
      </c>
    </row>
    <row r="394" spans="1:44" x14ac:dyDescent="0.2">
      <c r="A394">
        <v>416</v>
      </c>
      <c r="B394" t="s">
        <v>85</v>
      </c>
      <c r="C394" s="32">
        <v>0</v>
      </c>
      <c r="D394" s="32">
        <v>0</v>
      </c>
      <c r="E394" s="32">
        <v>0</v>
      </c>
      <c r="F394" s="32">
        <v>0</v>
      </c>
      <c r="G394" s="32">
        <v>5.5746869125641418E-2</v>
      </c>
      <c r="H394" s="32">
        <v>0</v>
      </c>
      <c r="I394" s="32">
        <v>0</v>
      </c>
      <c r="J394" s="32">
        <v>0</v>
      </c>
      <c r="K394" s="32">
        <v>0</v>
      </c>
      <c r="L394" s="32">
        <v>0</v>
      </c>
      <c r="M394" s="32">
        <v>0</v>
      </c>
      <c r="N394" s="32">
        <v>5.5746869125641418E-2</v>
      </c>
      <c r="O394" s="32">
        <v>0</v>
      </c>
      <c r="P394" s="32">
        <v>0</v>
      </c>
      <c r="Q394" s="32">
        <v>0</v>
      </c>
      <c r="R394" s="32">
        <v>0</v>
      </c>
      <c r="S394" s="32">
        <v>0</v>
      </c>
      <c r="T394" s="32">
        <v>0</v>
      </c>
      <c r="U394" s="32">
        <v>0</v>
      </c>
      <c r="V394" s="32">
        <v>0</v>
      </c>
      <c r="W394" s="32">
        <v>0</v>
      </c>
      <c r="X394" s="33">
        <f>COUNTIF(C394:W394, "&gt;0")</f>
        <v>2</v>
      </c>
      <c r="Y394" s="34">
        <f>SUM(C394:W394)</f>
        <v>0.11149373825128284</v>
      </c>
      <c r="Z394" s="34">
        <f>X394/AH394</f>
        <v>0.11149373825128284</v>
      </c>
      <c r="AB394" t="s">
        <v>37</v>
      </c>
      <c r="AC394" s="4" t="s">
        <v>55</v>
      </c>
      <c r="AD394">
        <v>10</v>
      </c>
      <c r="AE394">
        <v>30</v>
      </c>
      <c r="AF394">
        <v>60</v>
      </c>
      <c r="AG394">
        <v>179382.27127091491</v>
      </c>
      <c r="AH394">
        <v>17.938227127091491</v>
      </c>
      <c r="AI394">
        <v>-1689.7708</v>
      </c>
      <c r="AJ394" s="3">
        <f t="shared" si="10"/>
        <v>1689.7708</v>
      </c>
      <c r="AK394" t="s">
        <v>39</v>
      </c>
      <c r="AL394" t="s">
        <v>545</v>
      </c>
      <c r="AM394" t="s">
        <v>546</v>
      </c>
      <c r="AN394" t="s">
        <v>547</v>
      </c>
      <c r="AO394" t="s">
        <v>548</v>
      </c>
      <c r="AP394" t="s">
        <v>561</v>
      </c>
      <c r="AQ394" t="s">
        <v>550</v>
      </c>
      <c r="AR394" t="s">
        <v>551</v>
      </c>
    </row>
    <row r="395" spans="1:44" x14ac:dyDescent="0.2">
      <c r="A395">
        <v>417</v>
      </c>
      <c r="B395" t="s">
        <v>87</v>
      </c>
      <c r="C395" s="32">
        <v>0</v>
      </c>
      <c r="D395" s="32">
        <v>0</v>
      </c>
      <c r="E395" s="32">
        <v>0</v>
      </c>
      <c r="F395" s="32">
        <v>0</v>
      </c>
      <c r="G395" s="32">
        <v>0</v>
      </c>
      <c r="H395" s="32">
        <v>0</v>
      </c>
      <c r="I395" s="32">
        <v>0</v>
      </c>
      <c r="J395" s="32">
        <v>0</v>
      </c>
      <c r="K395" s="32">
        <v>0</v>
      </c>
      <c r="L395" s="32">
        <v>0</v>
      </c>
      <c r="M395" s="32">
        <v>0</v>
      </c>
      <c r="N395" s="32">
        <v>0.30532772570238281</v>
      </c>
      <c r="O395" s="32">
        <v>0</v>
      </c>
      <c r="P395" s="32">
        <v>0</v>
      </c>
      <c r="Q395" s="32">
        <v>0</v>
      </c>
      <c r="R395" s="32">
        <v>0.30532772570238281</v>
      </c>
      <c r="S395" s="32">
        <v>0</v>
      </c>
      <c r="T395" s="32">
        <v>0</v>
      </c>
      <c r="U395" s="32">
        <v>0</v>
      </c>
      <c r="V395" s="32">
        <v>0</v>
      </c>
      <c r="W395" s="32">
        <v>0</v>
      </c>
      <c r="X395" s="33">
        <f>COUNTIF(C395:W395, "&gt;0")</f>
        <v>2</v>
      </c>
      <c r="Y395" s="34">
        <f>SUM(C395:W395)</f>
        <v>0.61065545140476563</v>
      </c>
      <c r="Z395" s="34">
        <f>X395/AH395</f>
        <v>0.61065545140476563</v>
      </c>
      <c r="AB395" t="s">
        <v>37</v>
      </c>
      <c r="AC395" s="4" t="s">
        <v>55</v>
      </c>
      <c r="AD395">
        <v>0</v>
      </c>
      <c r="AE395">
        <v>80</v>
      </c>
      <c r="AF395">
        <v>20</v>
      </c>
      <c r="AG395">
        <v>32751.693207669807</v>
      </c>
      <c r="AH395">
        <v>3.2751693207669805</v>
      </c>
      <c r="AI395">
        <v>-1566.5157999999999</v>
      </c>
      <c r="AJ395" s="3">
        <f t="shared" si="10"/>
        <v>1566.5157999999999</v>
      </c>
      <c r="AK395" t="s">
        <v>39</v>
      </c>
      <c r="AL395" t="s">
        <v>545</v>
      </c>
      <c r="AM395" t="s">
        <v>546</v>
      </c>
      <c r="AN395" t="s">
        <v>547</v>
      </c>
      <c r="AO395" t="s">
        <v>548</v>
      </c>
      <c r="AP395" t="s">
        <v>562</v>
      </c>
      <c r="AQ395" t="s">
        <v>550</v>
      </c>
      <c r="AR395" t="s">
        <v>551</v>
      </c>
    </row>
    <row r="396" spans="1:44" x14ac:dyDescent="0.2">
      <c r="A396">
        <v>418</v>
      </c>
      <c r="B396" t="s">
        <v>89</v>
      </c>
      <c r="C396" s="32">
        <v>0.93578929152060164</v>
      </c>
      <c r="D396" s="32">
        <v>0</v>
      </c>
      <c r="E396" s="32">
        <v>0</v>
      </c>
      <c r="F396" s="32">
        <v>0</v>
      </c>
      <c r="G396" s="32">
        <v>0</v>
      </c>
      <c r="H396" s="32">
        <v>0</v>
      </c>
      <c r="I396" s="32">
        <v>1.8715785830412033</v>
      </c>
      <c r="J396" s="32">
        <v>0</v>
      </c>
      <c r="K396" s="32">
        <v>0</v>
      </c>
      <c r="L396" s="32">
        <v>0</v>
      </c>
      <c r="M396" s="32">
        <v>0</v>
      </c>
      <c r="N396" s="32">
        <v>0</v>
      </c>
      <c r="O396" s="32">
        <v>0</v>
      </c>
      <c r="P396" s="32">
        <v>0</v>
      </c>
      <c r="Q396" s="32">
        <v>0</v>
      </c>
      <c r="R396" s="32">
        <v>0.93578929152060164</v>
      </c>
      <c r="S396" s="32">
        <v>0</v>
      </c>
      <c r="T396" s="32">
        <v>0</v>
      </c>
      <c r="U396" s="32">
        <v>0</v>
      </c>
      <c r="V396" s="32">
        <v>0</v>
      </c>
      <c r="W396" s="32">
        <v>0</v>
      </c>
      <c r="X396" s="33">
        <f>COUNTIF(C396:W396, "&gt;0")</f>
        <v>3</v>
      </c>
      <c r="Y396" s="34">
        <f>SUM(C396:W396)</f>
        <v>3.7431571660824066</v>
      </c>
      <c r="Z396" s="34">
        <f>X396/AH396</f>
        <v>2.8073678745618049</v>
      </c>
      <c r="AB396" t="s">
        <v>37</v>
      </c>
      <c r="AC396" s="4" t="s">
        <v>55</v>
      </c>
      <c r="AD396">
        <v>0</v>
      </c>
      <c r="AE396">
        <v>90</v>
      </c>
      <c r="AF396">
        <v>10</v>
      </c>
      <c r="AG396">
        <v>10686.166309672766</v>
      </c>
      <c r="AH396">
        <v>1.0686166309672767</v>
      </c>
      <c r="AI396">
        <v>-1565.0337999999999</v>
      </c>
      <c r="AJ396" s="3">
        <f t="shared" si="10"/>
        <v>1565.0337999999999</v>
      </c>
      <c r="AK396" t="s">
        <v>39</v>
      </c>
      <c r="AL396" t="s">
        <v>545</v>
      </c>
      <c r="AM396" t="s">
        <v>546</v>
      </c>
      <c r="AN396" t="s">
        <v>547</v>
      </c>
      <c r="AO396" t="s">
        <v>548</v>
      </c>
      <c r="AP396" t="s">
        <v>563</v>
      </c>
      <c r="AQ396" t="s">
        <v>550</v>
      </c>
      <c r="AR396" t="s">
        <v>551</v>
      </c>
    </row>
    <row r="397" spans="1:44" x14ac:dyDescent="0.2">
      <c r="A397">
        <v>419</v>
      </c>
      <c r="B397" t="s">
        <v>91</v>
      </c>
      <c r="C397" s="32">
        <v>0</v>
      </c>
      <c r="D397" s="32">
        <v>0</v>
      </c>
      <c r="E397" s="32">
        <v>0.15418206701214243</v>
      </c>
      <c r="F397" s="32">
        <v>0.15418206701214243</v>
      </c>
      <c r="G397" s="32">
        <v>1.3876386031092818</v>
      </c>
      <c r="H397" s="32">
        <v>0</v>
      </c>
      <c r="I397" s="32">
        <v>0</v>
      </c>
      <c r="J397" s="32">
        <v>0</v>
      </c>
      <c r="K397" s="32">
        <v>0</v>
      </c>
      <c r="L397" s="32">
        <v>0</v>
      </c>
      <c r="M397" s="32">
        <v>0</v>
      </c>
      <c r="N397" s="32">
        <v>0</v>
      </c>
      <c r="O397" s="32">
        <v>0</v>
      </c>
      <c r="P397" s="32">
        <v>0</v>
      </c>
      <c r="Q397" s="32">
        <v>0</v>
      </c>
      <c r="R397" s="32">
        <v>0</v>
      </c>
      <c r="S397" s="32">
        <v>0</v>
      </c>
      <c r="T397" s="32">
        <v>0</v>
      </c>
      <c r="U397" s="32">
        <v>0</v>
      </c>
      <c r="V397" s="32">
        <v>0</v>
      </c>
      <c r="W397" s="32">
        <v>0</v>
      </c>
      <c r="X397" s="33">
        <f>COUNTIF(C397:W397, "&gt;0")</f>
        <v>3</v>
      </c>
      <c r="Y397" s="34">
        <f>SUM(C397:W397)</f>
        <v>1.6960027371335666</v>
      </c>
      <c r="Z397" s="34">
        <f>X397/AH397</f>
        <v>0.4625462010364273</v>
      </c>
      <c r="AB397" t="s">
        <v>37</v>
      </c>
      <c r="AC397" s="4" t="s">
        <v>55</v>
      </c>
      <c r="AD397">
        <v>25</v>
      </c>
      <c r="AE397">
        <v>75</v>
      </c>
      <c r="AF397">
        <v>0</v>
      </c>
      <c r="AG397">
        <v>64858.385892650287</v>
      </c>
      <c r="AH397">
        <v>6.485838589265029</v>
      </c>
      <c r="AI397">
        <v>-1190.9366666666699</v>
      </c>
      <c r="AJ397" s="3">
        <f t="shared" si="10"/>
        <v>1190.9366666666699</v>
      </c>
      <c r="AK397" t="s">
        <v>39</v>
      </c>
      <c r="AL397" t="s">
        <v>545</v>
      </c>
      <c r="AM397" t="s">
        <v>546</v>
      </c>
      <c r="AN397" t="s">
        <v>547</v>
      </c>
      <c r="AO397" t="s">
        <v>548</v>
      </c>
      <c r="AP397" t="s">
        <v>564</v>
      </c>
      <c r="AQ397" t="s">
        <v>550</v>
      </c>
      <c r="AR397" t="s">
        <v>551</v>
      </c>
    </row>
    <row r="398" spans="1:44" x14ac:dyDescent="0.2">
      <c r="A398">
        <v>420</v>
      </c>
      <c r="B398" t="s">
        <v>93</v>
      </c>
      <c r="C398" s="32">
        <v>0</v>
      </c>
      <c r="D398" s="32">
        <v>0</v>
      </c>
      <c r="E398" s="32">
        <v>0</v>
      </c>
      <c r="F398" s="32">
        <v>0</v>
      </c>
      <c r="G398" s="32">
        <v>1.7342852969567648</v>
      </c>
      <c r="H398" s="32">
        <v>0</v>
      </c>
      <c r="I398" s="32">
        <v>0</v>
      </c>
      <c r="J398" s="32">
        <v>0</v>
      </c>
      <c r="K398" s="32">
        <v>0</v>
      </c>
      <c r="L398" s="32">
        <v>0</v>
      </c>
      <c r="M398" s="32">
        <v>0</v>
      </c>
      <c r="N398" s="32">
        <v>0</v>
      </c>
      <c r="O398" s="32">
        <v>0</v>
      </c>
      <c r="P398" s="32">
        <v>0</v>
      </c>
      <c r="Q398" s="32">
        <v>0</v>
      </c>
      <c r="R398" s="32">
        <v>0</v>
      </c>
      <c r="S398" s="32">
        <v>0</v>
      </c>
      <c r="T398" s="32">
        <v>0</v>
      </c>
      <c r="U398" s="32">
        <v>0</v>
      </c>
      <c r="V398" s="32">
        <v>0</v>
      </c>
      <c r="W398" s="32">
        <v>0</v>
      </c>
      <c r="X398" s="33">
        <f>COUNTIF(C398:W398, "&gt;0")</f>
        <v>1</v>
      </c>
      <c r="Y398" s="34">
        <f>SUM(C398:W398)</f>
        <v>1.7342852969567648</v>
      </c>
      <c r="Z398" s="34">
        <f>X398/AH398</f>
        <v>0.12387752121119748</v>
      </c>
      <c r="AB398" t="s">
        <v>37</v>
      </c>
      <c r="AC398" s="4" t="s">
        <v>55</v>
      </c>
      <c r="AD398">
        <v>60</v>
      </c>
      <c r="AE398">
        <v>40</v>
      </c>
      <c r="AF398">
        <v>0</v>
      </c>
      <c r="AG398">
        <v>80724.895866709383</v>
      </c>
      <c r="AH398">
        <v>8.0724895866709385</v>
      </c>
      <c r="AI398">
        <v>-2637.5084999999999</v>
      </c>
      <c r="AJ398" s="3">
        <f t="shared" si="10"/>
        <v>2637.5084999999999</v>
      </c>
      <c r="AK398" t="s">
        <v>39</v>
      </c>
      <c r="AL398" t="s">
        <v>545</v>
      </c>
      <c r="AM398" t="s">
        <v>546</v>
      </c>
      <c r="AN398" t="s">
        <v>547</v>
      </c>
      <c r="AO398" t="s">
        <v>565</v>
      </c>
      <c r="AP398" t="s">
        <v>566</v>
      </c>
      <c r="AQ398" t="s">
        <v>550</v>
      </c>
      <c r="AR398" t="s">
        <v>551</v>
      </c>
    </row>
    <row r="399" spans="1:44" x14ac:dyDescent="0.2">
      <c r="A399">
        <v>421</v>
      </c>
      <c r="B399" t="s">
        <v>95</v>
      </c>
      <c r="C399" s="32">
        <v>0</v>
      </c>
      <c r="D399" s="32">
        <v>0</v>
      </c>
      <c r="E399" s="32">
        <v>0</v>
      </c>
      <c r="F399" s="32">
        <v>0</v>
      </c>
      <c r="G399" s="32">
        <v>0.73191332622059646</v>
      </c>
      <c r="H399" s="32">
        <v>0</v>
      </c>
      <c r="I399" s="32">
        <v>0.73191332622059646</v>
      </c>
      <c r="J399" s="32">
        <v>0</v>
      </c>
      <c r="K399" s="32">
        <v>2.1957399786617895</v>
      </c>
      <c r="L399" s="32">
        <v>0</v>
      </c>
      <c r="M399" s="32">
        <v>0</v>
      </c>
      <c r="N399" s="32">
        <v>0</v>
      </c>
      <c r="O399" s="32">
        <v>0</v>
      </c>
      <c r="P399" s="32">
        <v>0</v>
      </c>
      <c r="Q399" s="32">
        <v>0</v>
      </c>
      <c r="R399" s="32">
        <v>0.73191332622059646</v>
      </c>
      <c r="S399" s="32">
        <v>0</v>
      </c>
      <c r="T399" s="32">
        <v>0</v>
      </c>
      <c r="U399" s="32">
        <v>0</v>
      </c>
      <c r="V399" s="32">
        <v>0</v>
      </c>
      <c r="W399" s="32">
        <v>0</v>
      </c>
      <c r="X399" s="33">
        <f>COUNTIF(C399:W399, "&gt;0")</f>
        <v>4</v>
      </c>
      <c r="Y399" s="34">
        <f>SUM(C399:W399)</f>
        <v>4.391479957323579</v>
      </c>
      <c r="Z399" s="34">
        <f>X399/AH399</f>
        <v>2.9276533048823858</v>
      </c>
      <c r="AB399" t="s">
        <v>37</v>
      </c>
      <c r="AC399" s="4" t="s">
        <v>55</v>
      </c>
      <c r="AD399">
        <v>80</v>
      </c>
      <c r="AE399">
        <v>0</v>
      </c>
      <c r="AF399">
        <v>20</v>
      </c>
      <c r="AG399">
        <v>13662.819956616053</v>
      </c>
      <c r="AH399">
        <v>1.3662819956616052</v>
      </c>
      <c r="AI399">
        <v>-2187.7240000000002</v>
      </c>
      <c r="AJ399" s="3">
        <f t="shared" si="10"/>
        <v>2187.7240000000002</v>
      </c>
      <c r="AK399" t="s">
        <v>39</v>
      </c>
      <c r="AL399" t="s">
        <v>545</v>
      </c>
      <c r="AM399" t="s">
        <v>546</v>
      </c>
      <c r="AN399" t="s">
        <v>547</v>
      </c>
      <c r="AO399" t="s">
        <v>565</v>
      </c>
      <c r="AP399" t="s">
        <v>567</v>
      </c>
      <c r="AQ399" t="s">
        <v>550</v>
      </c>
      <c r="AR399" t="s">
        <v>551</v>
      </c>
    </row>
    <row r="400" spans="1:44" x14ac:dyDescent="0.2">
      <c r="A400">
        <v>422</v>
      </c>
      <c r="B400" t="s">
        <v>97</v>
      </c>
      <c r="C400" s="32">
        <v>0.88621446806889204</v>
      </c>
      <c r="D400" s="32">
        <v>0</v>
      </c>
      <c r="E400" s="32">
        <v>0</v>
      </c>
      <c r="F400" s="32">
        <v>0</v>
      </c>
      <c r="G400" s="32">
        <v>0</v>
      </c>
      <c r="H400" s="32">
        <v>0</v>
      </c>
      <c r="I400" s="32">
        <v>0</v>
      </c>
      <c r="J400" s="32">
        <v>1.1816192907585226</v>
      </c>
      <c r="K400" s="32">
        <v>0.88621446806889204</v>
      </c>
      <c r="L400" s="32">
        <v>0</v>
      </c>
      <c r="M400" s="32">
        <v>0</v>
      </c>
      <c r="N400" s="32">
        <v>0</v>
      </c>
      <c r="O400" s="32">
        <v>0</v>
      </c>
      <c r="P400" s="32">
        <v>0</v>
      </c>
      <c r="Q400" s="32">
        <v>0</v>
      </c>
      <c r="R400" s="32">
        <v>0</v>
      </c>
      <c r="S400" s="32">
        <v>0</v>
      </c>
      <c r="T400" s="32">
        <v>0</v>
      </c>
      <c r="U400" s="32">
        <v>0</v>
      </c>
      <c r="V400" s="32">
        <v>0</v>
      </c>
      <c r="W400" s="32">
        <v>0</v>
      </c>
      <c r="X400" s="33">
        <f>COUNTIF(C400:W400, "&gt;0")</f>
        <v>3</v>
      </c>
      <c r="Y400" s="34">
        <f>SUM(C400:W400)</f>
        <v>2.9540482268963064</v>
      </c>
      <c r="Z400" s="34">
        <f>X400/AH400</f>
        <v>0.88621446806889204</v>
      </c>
      <c r="AB400" t="s">
        <v>37</v>
      </c>
      <c r="AC400" s="4" t="s">
        <v>55</v>
      </c>
      <c r="AD400">
        <v>20</v>
      </c>
      <c r="AE400">
        <v>10</v>
      </c>
      <c r="AF400">
        <v>70</v>
      </c>
      <c r="AG400">
        <v>33851.850856567013</v>
      </c>
      <c r="AH400">
        <v>3.3851850856567012</v>
      </c>
      <c r="AI400">
        <v>-2092.3103329999999</v>
      </c>
      <c r="AJ400" s="3">
        <f t="shared" si="10"/>
        <v>2092.3103329999999</v>
      </c>
      <c r="AK400" t="s">
        <v>39</v>
      </c>
      <c r="AL400" t="s">
        <v>545</v>
      </c>
      <c r="AM400" t="s">
        <v>546</v>
      </c>
      <c r="AN400" t="s">
        <v>547</v>
      </c>
      <c r="AO400" t="s">
        <v>565</v>
      </c>
      <c r="AP400" t="s">
        <v>568</v>
      </c>
      <c r="AQ400" t="s">
        <v>550</v>
      </c>
      <c r="AR400" t="s">
        <v>551</v>
      </c>
    </row>
    <row r="401" spans="1:44" x14ac:dyDescent="0.2">
      <c r="A401">
        <v>423</v>
      </c>
      <c r="B401" t="s">
        <v>99</v>
      </c>
      <c r="C401" s="32">
        <v>0.22300732230859119</v>
      </c>
      <c r="D401" s="32">
        <v>0</v>
      </c>
      <c r="E401" s="32">
        <v>0</v>
      </c>
      <c r="F401" s="32">
        <v>0</v>
      </c>
      <c r="G401" s="32">
        <v>0.22300732230859119</v>
      </c>
      <c r="H401" s="32">
        <v>0</v>
      </c>
      <c r="I401" s="32">
        <v>0</v>
      </c>
      <c r="J401" s="32">
        <v>0.22300732230859119</v>
      </c>
      <c r="K401" s="32">
        <v>0.66902196692577365</v>
      </c>
      <c r="L401" s="32">
        <v>0</v>
      </c>
      <c r="M401" s="32">
        <v>0</v>
      </c>
      <c r="N401" s="32">
        <v>0</v>
      </c>
      <c r="O401" s="32">
        <v>0</v>
      </c>
      <c r="P401" s="32">
        <v>0</v>
      </c>
      <c r="Q401" s="32">
        <v>0</v>
      </c>
      <c r="R401" s="32">
        <v>0</v>
      </c>
      <c r="S401" s="32">
        <v>0</v>
      </c>
      <c r="T401" s="32">
        <v>0</v>
      </c>
      <c r="U401" s="32">
        <v>0</v>
      </c>
      <c r="V401" s="32">
        <v>0</v>
      </c>
      <c r="W401" s="32">
        <v>0</v>
      </c>
      <c r="X401" s="33">
        <f>COUNTIF(C401:W401, "&gt;0")</f>
        <v>4</v>
      </c>
      <c r="Y401" s="34">
        <f>SUM(C401:W401)</f>
        <v>1.3380439338515471</v>
      </c>
      <c r="Z401" s="34">
        <f>X401/AH401</f>
        <v>0.89202928923436475</v>
      </c>
      <c r="AB401" t="s">
        <v>37</v>
      </c>
      <c r="AC401" s="4" t="s">
        <v>55</v>
      </c>
      <c r="AD401">
        <v>20</v>
      </c>
      <c r="AE401">
        <v>10</v>
      </c>
      <c r="AF401">
        <v>70</v>
      </c>
      <c r="AG401">
        <v>44841.576933345197</v>
      </c>
      <c r="AH401">
        <v>4.4841576933345193</v>
      </c>
      <c r="AI401">
        <v>-2090.3556669999998</v>
      </c>
      <c r="AJ401" s="3">
        <f t="shared" si="10"/>
        <v>2090.3556669999998</v>
      </c>
      <c r="AK401" t="s">
        <v>39</v>
      </c>
      <c r="AL401" t="s">
        <v>545</v>
      </c>
      <c r="AM401" t="s">
        <v>546</v>
      </c>
      <c r="AN401" t="s">
        <v>547</v>
      </c>
      <c r="AO401" t="s">
        <v>565</v>
      </c>
      <c r="AP401" t="s">
        <v>569</v>
      </c>
      <c r="AQ401" t="s">
        <v>550</v>
      </c>
      <c r="AR401" t="s">
        <v>551</v>
      </c>
    </row>
    <row r="402" spans="1:44" x14ac:dyDescent="0.2">
      <c r="A402">
        <v>425</v>
      </c>
      <c r="B402" t="s">
        <v>103</v>
      </c>
      <c r="C402" s="32">
        <v>0</v>
      </c>
      <c r="D402" s="32">
        <v>0</v>
      </c>
      <c r="E402" s="32">
        <v>0</v>
      </c>
      <c r="F402" s="32">
        <v>0</v>
      </c>
      <c r="G402" s="32">
        <v>0</v>
      </c>
      <c r="H402" s="32">
        <v>0.11212880404409895</v>
      </c>
      <c r="I402" s="32">
        <v>0</v>
      </c>
      <c r="J402" s="32">
        <v>0</v>
      </c>
      <c r="K402" s="32">
        <v>3.4759929253670676</v>
      </c>
      <c r="L402" s="32">
        <v>0</v>
      </c>
      <c r="M402" s="32">
        <v>0</v>
      </c>
      <c r="N402" s="32">
        <v>0</v>
      </c>
      <c r="O402" s="32">
        <v>0.44851521617639578</v>
      </c>
      <c r="P402" s="32">
        <v>0</v>
      </c>
      <c r="Q402" s="32">
        <v>0</v>
      </c>
      <c r="R402" s="32">
        <v>0</v>
      </c>
      <c r="S402" s="32">
        <v>0</v>
      </c>
      <c r="T402" s="32">
        <v>0</v>
      </c>
      <c r="U402" s="32">
        <v>0</v>
      </c>
      <c r="V402" s="32">
        <v>0</v>
      </c>
      <c r="W402" s="32">
        <v>0</v>
      </c>
      <c r="X402" s="33">
        <f>COUNTIF(C402:W402, "&gt;0")</f>
        <v>3</v>
      </c>
      <c r="Y402" s="34">
        <f>SUM(C402:W402)</f>
        <v>4.0366369455875626</v>
      </c>
      <c r="Z402" s="34">
        <f>X402/AH402</f>
        <v>0.33638641213229686</v>
      </c>
      <c r="AB402" t="s">
        <v>37</v>
      </c>
      <c r="AC402" s="4" t="s">
        <v>55</v>
      </c>
      <c r="AD402">
        <v>90</v>
      </c>
      <c r="AE402">
        <v>5</v>
      </c>
      <c r="AF402">
        <v>5</v>
      </c>
      <c r="AG402">
        <v>89183.150442477883</v>
      </c>
      <c r="AH402">
        <v>8.9183150442477892</v>
      </c>
      <c r="AI402">
        <v>-1627.497333</v>
      </c>
      <c r="AJ402" s="3">
        <f t="shared" si="10"/>
        <v>1627.497333</v>
      </c>
      <c r="AK402" t="s">
        <v>39</v>
      </c>
      <c r="AL402" t="s">
        <v>545</v>
      </c>
      <c r="AM402" t="s">
        <v>546</v>
      </c>
      <c r="AN402" t="s">
        <v>547</v>
      </c>
      <c r="AO402" t="s">
        <v>565</v>
      </c>
      <c r="AP402" t="s">
        <v>570</v>
      </c>
      <c r="AQ402" t="s">
        <v>550</v>
      </c>
      <c r="AR402" t="s">
        <v>551</v>
      </c>
    </row>
    <row r="403" spans="1:44" x14ac:dyDescent="0.2">
      <c r="A403">
        <v>426</v>
      </c>
      <c r="B403" t="s">
        <v>105</v>
      </c>
      <c r="C403" s="32">
        <v>1.0831444012599707</v>
      </c>
      <c r="D403" s="32">
        <v>2.1662888025199414</v>
      </c>
      <c r="E403" s="32">
        <v>1.0831444012599707</v>
      </c>
      <c r="F403" s="32">
        <v>4.3325776050398828</v>
      </c>
      <c r="G403" s="32">
        <v>1.0831444012599707</v>
      </c>
      <c r="H403" s="32">
        <v>0</v>
      </c>
      <c r="I403" s="32">
        <v>3.2494332037799118</v>
      </c>
      <c r="J403" s="32">
        <v>0</v>
      </c>
      <c r="K403" s="32">
        <v>0</v>
      </c>
      <c r="L403" s="32">
        <v>0</v>
      </c>
      <c r="M403" s="32">
        <v>0</v>
      </c>
      <c r="N403" s="32">
        <v>0</v>
      </c>
      <c r="O403" s="32">
        <v>0</v>
      </c>
      <c r="P403" s="32">
        <v>0</v>
      </c>
      <c r="Q403" s="32">
        <v>0</v>
      </c>
      <c r="R403" s="32">
        <v>1.0831444012599707</v>
      </c>
      <c r="S403" s="32">
        <v>0</v>
      </c>
      <c r="T403" s="32">
        <v>0</v>
      </c>
      <c r="U403" s="32">
        <v>0</v>
      </c>
      <c r="V403" s="32">
        <v>0</v>
      </c>
      <c r="W403" s="32">
        <v>0</v>
      </c>
      <c r="X403" s="33">
        <f>COUNTIF(C403:W403, "&gt;0")</f>
        <v>7</v>
      </c>
      <c r="Y403" s="34">
        <f>SUM(C403:W403)</f>
        <v>14.080877216379617</v>
      </c>
      <c r="Z403" s="34">
        <f>X403/AH403</f>
        <v>7.5820108088197946</v>
      </c>
      <c r="AB403" t="s">
        <v>37</v>
      </c>
      <c r="AC403" s="4" t="s">
        <v>55</v>
      </c>
      <c r="AD403">
        <v>80</v>
      </c>
      <c r="AE403">
        <v>10</v>
      </c>
      <c r="AF403">
        <v>10</v>
      </c>
      <c r="AG403">
        <v>9232.3793469896282</v>
      </c>
      <c r="AH403">
        <v>0.92323793469896287</v>
      </c>
      <c r="AI403">
        <v>-1400.7034000000001</v>
      </c>
      <c r="AJ403" s="3">
        <f t="shared" si="10"/>
        <v>1400.7034000000001</v>
      </c>
      <c r="AK403" t="s">
        <v>39</v>
      </c>
      <c r="AL403" t="s">
        <v>545</v>
      </c>
      <c r="AM403" t="s">
        <v>546</v>
      </c>
      <c r="AN403" t="s">
        <v>547</v>
      </c>
      <c r="AO403" t="s">
        <v>571</v>
      </c>
      <c r="AP403" t="s">
        <v>572</v>
      </c>
      <c r="AQ403" t="s">
        <v>550</v>
      </c>
      <c r="AR403" t="s">
        <v>551</v>
      </c>
    </row>
    <row r="404" spans="1:44" x14ac:dyDescent="0.2">
      <c r="A404">
        <v>427</v>
      </c>
      <c r="B404" t="s">
        <v>107</v>
      </c>
      <c r="C404" s="32">
        <v>0</v>
      </c>
      <c r="D404" s="32">
        <v>0</v>
      </c>
      <c r="E404" s="32">
        <v>0</v>
      </c>
      <c r="F404" s="32">
        <v>0</v>
      </c>
      <c r="G404" s="32">
        <v>2.717208377787939</v>
      </c>
      <c r="H404" s="32">
        <v>0</v>
      </c>
      <c r="I404" s="32">
        <v>0.67930209444698475</v>
      </c>
      <c r="J404" s="32">
        <v>0</v>
      </c>
      <c r="K404" s="32">
        <v>0.67930209444698475</v>
      </c>
      <c r="L404" s="32">
        <v>0</v>
      </c>
      <c r="M404" s="32">
        <v>0</v>
      </c>
      <c r="N404" s="32">
        <v>0.67930209444698475</v>
      </c>
      <c r="O404" s="32">
        <v>0</v>
      </c>
      <c r="P404" s="32">
        <v>0</v>
      </c>
      <c r="Q404" s="32">
        <v>0</v>
      </c>
      <c r="R404" s="32">
        <v>0</v>
      </c>
      <c r="S404" s="32">
        <v>0</v>
      </c>
      <c r="T404" s="32">
        <v>0</v>
      </c>
      <c r="U404" s="32">
        <v>0</v>
      </c>
      <c r="V404" s="32">
        <v>0</v>
      </c>
      <c r="W404" s="32">
        <v>0.67930209444698475</v>
      </c>
      <c r="X404" s="33">
        <f>COUNTIF(C404:W404, "&gt;0")</f>
        <v>5</v>
      </c>
      <c r="Y404" s="34">
        <f>SUM(C404:W404)</f>
        <v>5.434416755575878</v>
      </c>
      <c r="Z404" s="34">
        <f>X404/AH404</f>
        <v>3.3965104722349237</v>
      </c>
      <c r="AB404" t="s">
        <v>37</v>
      </c>
      <c r="AC404" s="4" t="s">
        <v>55</v>
      </c>
      <c r="AD404">
        <v>90</v>
      </c>
      <c r="AE404">
        <v>5</v>
      </c>
      <c r="AF404">
        <v>5</v>
      </c>
      <c r="AG404">
        <v>14720.99097256712</v>
      </c>
      <c r="AH404">
        <v>1.4720990972567121</v>
      </c>
      <c r="AI404">
        <v>-1349.431</v>
      </c>
      <c r="AJ404" s="3">
        <f t="shared" si="10"/>
        <v>1349.431</v>
      </c>
      <c r="AK404" t="s">
        <v>39</v>
      </c>
      <c r="AL404" t="s">
        <v>545</v>
      </c>
      <c r="AM404" t="s">
        <v>546</v>
      </c>
      <c r="AN404" t="s">
        <v>547</v>
      </c>
      <c r="AO404" t="s">
        <v>571</v>
      </c>
      <c r="AP404" t="s">
        <v>573</v>
      </c>
      <c r="AQ404" t="s">
        <v>550</v>
      </c>
      <c r="AR404" t="s">
        <v>551</v>
      </c>
    </row>
    <row r="405" spans="1:44" x14ac:dyDescent="0.2">
      <c r="A405">
        <v>428</v>
      </c>
      <c r="B405" t="s">
        <v>109</v>
      </c>
      <c r="C405" s="32">
        <v>0</v>
      </c>
      <c r="D405" s="32">
        <v>0</v>
      </c>
      <c r="E405" s="32">
        <v>0</v>
      </c>
      <c r="F405" s="32">
        <v>0.11174181082660163</v>
      </c>
      <c r="G405" s="32">
        <v>0.16761271623990245</v>
      </c>
      <c r="H405" s="32">
        <v>5.5870905413300816E-2</v>
      </c>
      <c r="I405" s="32">
        <v>0.83806358119951219</v>
      </c>
      <c r="J405" s="32">
        <v>0</v>
      </c>
      <c r="K405" s="32">
        <v>0</v>
      </c>
      <c r="L405" s="32">
        <v>0</v>
      </c>
      <c r="M405" s="32">
        <v>0</v>
      </c>
      <c r="N405" s="32">
        <v>0</v>
      </c>
      <c r="O405" s="32">
        <v>0</v>
      </c>
      <c r="P405" s="32">
        <v>0</v>
      </c>
      <c r="Q405" s="32">
        <v>0</v>
      </c>
      <c r="R405" s="32">
        <v>5.5870905413300816E-2</v>
      </c>
      <c r="S405" s="32">
        <v>0</v>
      </c>
      <c r="T405" s="32">
        <v>0</v>
      </c>
      <c r="U405" s="32">
        <v>0</v>
      </c>
      <c r="V405" s="32">
        <v>0</v>
      </c>
      <c r="W405" s="32">
        <v>0</v>
      </c>
      <c r="X405" s="33">
        <f>COUNTIF(C405:W405, "&gt;0")</f>
        <v>5</v>
      </c>
      <c r="Y405" s="34">
        <f>SUM(C405:W405)</f>
        <v>1.2291599190926179</v>
      </c>
      <c r="Z405" s="34">
        <f>X405/AH405</f>
        <v>0.2793545270665041</v>
      </c>
      <c r="AB405" t="s">
        <v>37</v>
      </c>
      <c r="AC405" s="4" t="s">
        <v>55</v>
      </c>
      <c r="AD405">
        <v>50</v>
      </c>
      <c r="AE405">
        <v>10</v>
      </c>
      <c r="AF405">
        <v>40</v>
      </c>
      <c r="AG405">
        <v>178984.03338957464</v>
      </c>
      <c r="AH405">
        <v>17.898403338957465</v>
      </c>
      <c r="AI405">
        <v>-1281.6402499999999</v>
      </c>
      <c r="AJ405" s="3">
        <f t="shared" si="10"/>
        <v>1281.6402499999999</v>
      </c>
      <c r="AK405" t="s">
        <v>39</v>
      </c>
      <c r="AL405" t="s">
        <v>545</v>
      </c>
      <c r="AM405" t="s">
        <v>546</v>
      </c>
      <c r="AN405" t="s">
        <v>547</v>
      </c>
      <c r="AO405" t="s">
        <v>571</v>
      </c>
      <c r="AP405" t="s">
        <v>574</v>
      </c>
      <c r="AQ405" t="s">
        <v>550</v>
      </c>
      <c r="AR405" t="s">
        <v>551</v>
      </c>
    </row>
    <row r="406" spans="1:44" x14ac:dyDescent="0.2">
      <c r="A406">
        <v>430</v>
      </c>
      <c r="B406" t="s">
        <v>113</v>
      </c>
      <c r="C406" s="32">
        <v>1.6464080678758317</v>
      </c>
      <c r="D406" s="32">
        <v>0</v>
      </c>
      <c r="E406" s="32">
        <v>0</v>
      </c>
      <c r="F406" s="32">
        <v>0</v>
      </c>
      <c r="G406" s="32">
        <v>0</v>
      </c>
      <c r="H406" s="32">
        <v>0</v>
      </c>
      <c r="I406" s="32">
        <v>3.2928161357516634</v>
      </c>
      <c r="J406" s="32">
        <v>0</v>
      </c>
      <c r="K406" s="32">
        <v>0</v>
      </c>
      <c r="L406" s="32">
        <v>0</v>
      </c>
      <c r="M406" s="32">
        <v>0</v>
      </c>
      <c r="N406" s="32">
        <v>0</v>
      </c>
      <c r="O406" s="32">
        <v>0</v>
      </c>
      <c r="P406" s="32">
        <v>0</v>
      </c>
      <c r="Q406" s="32">
        <v>0</v>
      </c>
      <c r="R406" s="32">
        <v>0</v>
      </c>
      <c r="S406" s="32">
        <v>0</v>
      </c>
      <c r="T406" s="32">
        <v>0</v>
      </c>
      <c r="U406" s="32">
        <v>0</v>
      </c>
      <c r="V406" s="32">
        <v>0</v>
      </c>
      <c r="W406" s="32">
        <v>0</v>
      </c>
      <c r="X406" s="33">
        <f>COUNTIF(C406:W406, "&gt;0")</f>
        <v>2</v>
      </c>
      <c r="Y406" s="34">
        <f>SUM(C406:W406)</f>
        <v>4.9392242036274947</v>
      </c>
      <c r="Z406" s="34">
        <f>X406/AH406</f>
        <v>3.2928161357516634</v>
      </c>
      <c r="AB406" t="s">
        <v>37</v>
      </c>
      <c r="AC406" s="4" t="s">
        <v>55</v>
      </c>
      <c r="AD406">
        <v>0</v>
      </c>
      <c r="AE406">
        <v>20</v>
      </c>
      <c r="AF406">
        <v>80</v>
      </c>
      <c r="AG406">
        <v>6073.8283510125366</v>
      </c>
      <c r="AH406">
        <v>0.60738283510125368</v>
      </c>
      <c r="AI406">
        <v>-1193.095</v>
      </c>
      <c r="AJ406" s="3">
        <f t="shared" si="10"/>
        <v>1193.095</v>
      </c>
      <c r="AK406" t="s">
        <v>39</v>
      </c>
      <c r="AL406" t="s">
        <v>545</v>
      </c>
      <c r="AM406" t="s">
        <v>546</v>
      </c>
      <c r="AN406" t="s">
        <v>547</v>
      </c>
      <c r="AO406" t="s">
        <v>571</v>
      </c>
      <c r="AP406" t="s">
        <v>575</v>
      </c>
      <c r="AQ406" t="s">
        <v>550</v>
      </c>
      <c r="AR406" t="s">
        <v>551</v>
      </c>
    </row>
    <row r="407" spans="1:44" x14ac:dyDescent="0.2">
      <c r="A407">
        <v>431</v>
      </c>
      <c r="B407" t="s">
        <v>119</v>
      </c>
      <c r="C407" s="32">
        <v>0.20932206022090835</v>
      </c>
      <c r="D407" s="32">
        <v>0</v>
      </c>
      <c r="E407" s="32">
        <v>0</v>
      </c>
      <c r="F407" s="32">
        <v>0</v>
      </c>
      <c r="G407" s="32">
        <v>0</v>
      </c>
      <c r="H407" s="32">
        <v>0.20932206022090835</v>
      </c>
      <c r="I407" s="32">
        <v>0</v>
      </c>
      <c r="J407" s="32">
        <v>0</v>
      </c>
      <c r="K407" s="32">
        <v>0.20932206022090835</v>
      </c>
      <c r="L407" s="32">
        <v>0</v>
      </c>
      <c r="M407" s="32">
        <v>0</v>
      </c>
      <c r="N407" s="32">
        <v>0</v>
      </c>
      <c r="O407" s="32">
        <v>0</v>
      </c>
      <c r="P407" s="32">
        <v>0</v>
      </c>
      <c r="Q407" s="32">
        <v>0</v>
      </c>
      <c r="R407" s="32">
        <v>0</v>
      </c>
      <c r="S407" s="32">
        <v>0</v>
      </c>
      <c r="T407" s="32">
        <v>0</v>
      </c>
      <c r="U407" s="32">
        <v>0</v>
      </c>
      <c r="V407" s="32">
        <v>0</v>
      </c>
      <c r="W407" s="32">
        <v>0</v>
      </c>
      <c r="X407" s="33">
        <f>COUNTIF(C407:W407, "&gt;0")</f>
        <v>3</v>
      </c>
      <c r="Y407" s="34">
        <f>SUM(C407:W407)</f>
        <v>0.62796618066272503</v>
      </c>
      <c r="Z407" s="34">
        <f>X407/AH407</f>
        <v>0.62796618066272503</v>
      </c>
      <c r="AB407" t="s">
        <v>37</v>
      </c>
      <c r="AC407" s="4" t="s">
        <v>55</v>
      </c>
      <c r="AD407">
        <v>80</v>
      </c>
      <c r="AE407">
        <v>10</v>
      </c>
      <c r="AF407">
        <v>10</v>
      </c>
      <c r="AG407">
        <v>47773.273344656009</v>
      </c>
      <c r="AH407">
        <v>4.7773273344656007</v>
      </c>
      <c r="AI407">
        <v>-1350.024273</v>
      </c>
      <c r="AJ407" s="3">
        <f t="shared" si="10"/>
        <v>1350.024273</v>
      </c>
      <c r="AK407" t="s">
        <v>39</v>
      </c>
      <c r="AL407" t="s">
        <v>545</v>
      </c>
      <c r="AM407" t="s">
        <v>546</v>
      </c>
      <c r="AN407" t="s">
        <v>547</v>
      </c>
      <c r="AO407" t="s">
        <v>571</v>
      </c>
      <c r="AP407" t="s">
        <v>576</v>
      </c>
      <c r="AQ407" t="s">
        <v>550</v>
      </c>
      <c r="AR407" t="s">
        <v>551</v>
      </c>
    </row>
    <row r="408" spans="1:44" x14ac:dyDescent="0.2">
      <c r="A408">
        <v>432</v>
      </c>
      <c r="B408" t="s">
        <v>184</v>
      </c>
      <c r="C408" s="32">
        <v>0.45167579752356024</v>
      </c>
      <c r="D408" s="32">
        <v>0</v>
      </c>
      <c r="E408" s="32">
        <v>0</v>
      </c>
      <c r="F408" s="32">
        <v>0.22583789876178012</v>
      </c>
      <c r="G408" s="32">
        <v>0</v>
      </c>
      <c r="H408" s="32">
        <v>0</v>
      </c>
      <c r="I408" s="32">
        <v>0</v>
      </c>
      <c r="J408" s="32">
        <v>0</v>
      </c>
      <c r="K408" s="32">
        <v>0.22583789876178012</v>
      </c>
      <c r="L408" s="32">
        <v>0</v>
      </c>
      <c r="M408" s="32">
        <v>0</v>
      </c>
      <c r="N408" s="32">
        <v>0</v>
      </c>
      <c r="O408" s="32">
        <v>0</v>
      </c>
      <c r="P408" s="32">
        <v>0</v>
      </c>
      <c r="Q408" s="32">
        <v>0</v>
      </c>
      <c r="R408" s="32">
        <v>0.67751369628534031</v>
      </c>
      <c r="S408" s="32">
        <v>0</v>
      </c>
      <c r="T408" s="32">
        <v>0</v>
      </c>
      <c r="U408" s="32">
        <v>0</v>
      </c>
      <c r="V408" s="32">
        <v>0</v>
      </c>
      <c r="W408" s="32">
        <v>0</v>
      </c>
      <c r="X408" s="33">
        <f>COUNTIF(C408:W408, "&gt;0")</f>
        <v>4</v>
      </c>
      <c r="Y408" s="34">
        <f>SUM(C408:W408)</f>
        <v>1.5808652913324608</v>
      </c>
      <c r="Z408" s="34">
        <f>X408/AH408</f>
        <v>0.90335159504712048</v>
      </c>
      <c r="AB408" t="s">
        <v>37</v>
      </c>
      <c r="AC408" s="4" t="s">
        <v>55</v>
      </c>
      <c r="AD408">
        <v>60</v>
      </c>
      <c r="AE408">
        <v>0</v>
      </c>
      <c r="AF408">
        <v>40</v>
      </c>
      <c r="AG408">
        <v>44279.547652665104</v>
      </c>
      <c r="AH408">
        <v>4.4279547652665103</v>
      </c>
      <c r="AI408">
        <v>-1077.6817860000001</v>
      </c>
      <c r="AJ408" s="3">
        <f t="shared" si="10"/>
        <v>1077.6817860000001</v>
      </c>
      <c r="AK408" t="s">
        <v>39</v>
      </c>
      <c r="AL408" t="s">
        <v>545</v>
      </c>
      <c r="AM408" t="s">
        <v>546</v>
      </c>
      <c r="AN408" t="s">
        <v>547</v>
      </c>
      <c r="AO408" t="s">
        <v>577</v>
      </c>
      <c r="AP408" t="s">
        <v>578</v>
      </c>
      <c r="AQ408" t="s">
        <v>550</v>
      </c>
      <c r="AR408" t="s">
        <v>551</v>
      </c>
    </row>
    <row r="409" spans="1:44" x14ac:dyDescent="0.2">
      <c r="A409">
        <v>433</v>
      </c>
      <c r="B409" t="s">
        <v>121</v>
      </c>
      <c r="C409" s="32">
        <v>0.73173706021693841</v>
      </c>
      <c r="D409" s="32">
        <v>0</v>
      </c>
      <c r="E409" s="32">
        <v>0</v>
      </c>
      <c r="F409" s="32">
        <v>0.1829342650542346</v>
      </c>
      <c r="G409" s="32">
        <v>0</v>
      </c>
      <c r="H409" s="32">
        <v>0</v>
      </c>
      <c r="I409" s="32">
        <v>0.1829342650542346</v>
      </c>
      <c r="J409" s="32">
        <v>0</v>
      </c>
      <c r="K409" s="32">
        <v>0</v>
      </c>
      <c r="L409" s="32">
        <v>0</v>
      </c>
      <c r="M409" s="32">
        <v>0</v>
      </c>
      <c r="N409" s="32">
        <v>0</v>
      </c>
      <c r="O409" s="32">
        <v>0</v>
      </c>
      <c r="P409" s="32">
        <v>0</v>
      </c>
      <c r="Q409" s="32">
        <v>0</v>
      </c>
      <c r="R409" s="32">
        <v>0</v>
      </c>
      <c r="S409" s="32">
        <v>0</v>
      </c>
      <c r="T409" s="32">
        <v>0</v>
      </c>
      <c r="U409" s="32">
        <v>0</v>
      </c>
      <c r="V409" s="32">
        <v>0</v>
      </c>
      <c r="W409" s="32">
        <v>0.1829342650542346</v>
      </c>
      <c r="X409" s="33">
        <f>COUNTIF(C409:W409, "&gt;0")</f>
        <v>4</v>
      </c>
      <c r="Y409" s="34">
        <f>SUM(C409:W409)</f>
        <v>1.2805398553796423</v>
      </c>
      <c r="Z409" s="34">
        <f>X409/AH409</f>
        <v>0.73173706021693841</v>
      </c>
      <c r="AB409" t="s">
        <v>37</v>
      </c>
      <c r="AC409" s="4" t="s">
        <v>55</v>
      </c>
      <c r="AD409">
        <v>60</v>
      </c>
      <c r="AE409">
        <v>10</v>
      </c>
      <c r="AF409">
        <v>30</v>
      </c>
      <c r="AG409">
        <v>54664.444613671993</v>
      </c>
      <c r="AH409">
        <v>5.4664444613671996</v>
      </c>
      <c r="AI409">
        <v>-1031.9699089999999</v>
      </c>
      <c r="AJ409" s="3">
        <f t="shared" si="10"/>
        <v>1031.9699089999999</v>
      </c>
      <c r="AK409" t="s">
        <v>39</v>
      </c>
      <c r="AL409" t="s">
        <v>545</v>
      </c>
      <c r="AM409" t="s">
        <v>546</v>
      </c>
      <c r="AN409" t="s">
        <v>547</v>
      </c>
      <c r="AO409" t="s">
        <v>577</v>
      </c>
      <c r="AP409" t="s">
        <v>579</v>
      </c>
      <c r="AQ409" t="s">
        <v>550</v>
      </c>
      <c r="AR409" t="s">
        <v>551</v>
      </c>
    </row>
    <row r="410" spans="1:44" x14ac:dyDescent="0.2">
      <c r="A410">
        <v>434</v>
      </c>
      <c r="B410" t="s">
        <v>123</v>
      </c>
      <c r="C410" s="32">
        <v>0.50808789804733145</v>
      </c>
      <c r="D410" s="32">
        <v>0</v>
      </c>
      <c r="E410" s="32">
        <v>0</v>
      </c>
      <c r="F410" s="32">
        <v>1.5242636941419945</v>
      </c>
      <c r="G410" s="32">
        <v>0</v>
      </c>
      <c r="H410" s="32">
        <v>0</v>
      </c>
      <c r="I410" s="32">
        <v>0</v>
      </c>
      <c r="J410" s="32">
        <v>0.50808789804733145</v>
      </c>
      <c r="K410" s="32">
        <v>0</v>
      </c>
      <c r="L410" s="32">
        <v>0</v>
      </c>
      <c r="M410" s="32">
        <v>0</v>
      </c>
      <c r="N410" s="32">
        <v>0</v>
      </c>
      <c r="O410" s="32">
        <v>0</v>
      </c>
      <c r="P410" s="32">
        <v>0</v>
      </c>
      <c r="Q410" s="32">
        <v>0</v>
      </c>
      <c r="R410" s="32">
        <v>0</v>
      </c>
      <c r="S410" s="32">
        <v>0</v>
      </c>
      <c r="T410" s="32">
        <v>0</v>
      </c>
      <c r="U410" s="32">
        <v>0</v>
      </c>
      <c r="V410" s="32">
        <v>0</v>
      </c>
      <c r="W410" s="32">
        <v>0</v>
      </c>
      <c r="X410" s="33">
        <f>COUNTIF(C410:W410, "&gt;0")</f>
        <v>3</v>
      </c>
      <c r="Y410" s="34">
        <f>SUM(C410:W410)</f>
        <v>2.5404394902366572</v>
      </c>
      <c r="Z410" s="34">
        <f>X410/AH410</f>
        <v>1.5242636941419945</v>
      </c>
      <c r="AB410" t="s">
        <v>37</v>
      </c>
      <c r="AC410" s="4" t="s">
        <v>55</v>
      </c>
      <c r="AD410">
        <v>0</v>
      </c>
      <c r="AE410">
        <v>5</v>
      </c>
      <c r="AF410">
        <v>95</v>
      </c>
      <c r="AG410">
        <v>19681.633903172478</v>
      </c>
      <c r="AH410">
        <v>1.9681633903172477</v>
      </c>
      <c r="AI410">
        <v>-977.7606667</v>
      </c>
      <c r="AJ410" s="3">
        <f t="shared" si="10"/>
        <v>977.7606667</v>
      </c>
      <c r="AK410" t="s">
        <v>39</v>
      </c>
      <c r="AL410" t="s">
        <v>545</v>
      </c>
      <c r="AM410" t="s">
        <v>546</v>
      </c>
      <c r="AN410" t="s">
        <v>547</v>
      </c>
      <c r="AO410" t="s">
        <v>577</v>
      </c>
      <c r="AP410" t="s">
        <v>580</v>
      </c>
      <c r="AQ410" t="s">
        <v>550</v>
      </c>
      <c r="AR410" t="s">
        <v>551</v>
      </c>
    </row>
    <row r="411" spans="1:44" x14ac:dyDescent="0.2">
      <c r="A411">
        <v>435</v>
      </c>
      <c r="B411" t="s">
        <v>125</v>
      </c>
      <c r="C411" s="32">
        <v>0</v>
      </c>
      <c r="D411" s="32">
        <v>0</v>
      </c>
      <c r="E411" s="32">
        <v>0</v>
      </c>
      <c r="F411" s="32">
        <v>0</v>
      </c>
      <c r="G411" s="32">
        <v>0</v>
      </c>
      <c r="H411" s="32">
        <v>0</v>
      </c>
      <c r="I411" s="32">
        <v>0</v>
      </c>
      <c r="J411" s="32">
        <v>3.7604845834801885</v>
      </c>
      <c r="K411" s="32">
        <v>0</v>
      </c>
      <c r="L411" s="32">
        <v>0</v>
      </c>
      <c r="M411" s="32">
        <v>0</v>
      </c>
      <c r="N411" s="32">
        <v>0</v>
      </c>
      <c r="O411" s="32">
        <v>0</v>
      </c>
      <c r="P411" s="32">
        <v>0</v>
      </c>
      <c r="Q411" s="32">
        <v>0</v>
      </c>
      <c r="R411" s="32">
        <v>0</v>
      </c>
      <c r="S411" s="32">
        <v>0</v>
      </c>
      <c r="T411" s="32">
        <v>0</v>
      </c>
      <c r="U411" s="32">
        <v>0</v>
      </c>
      <c r="V411" s="32">
        <v>0</v>
      </c>
      <c r="W411" s="32">
        <v>0</v>
      </c>
      <c r="X411" s="33">
        <f>COUNTIF(C411:W411, "&gt;0")</f>
        <v>1</v>
      </c>
      <c r="Y411" s="34">
        <f>SUM(C411:W411)</f>
        <v>3.7604845834801885</v>
      </c>
      <c r="Z411" s="34">
        <f>X411/AH411</f>
        <v>0.75209691669603773</v>
      </c>
      <c r="AB411" t="s">
        <v>37</v>
      </c>
      <c r="AC411" s="4" t="s">
        <v>55</v>
      </c>
      <c r="AD411">
        <v>0</v>
      </c>
      <c r="AE411">
        <v>0</v>
      </c>
      <c r="AF411">
        <v>100</v>
      </c>
      <c r="AG411">
        <v>13296.158750297778</v>
      </c>
      <c r="AH411">
        <v>1.3296158750297777</v>
      </c>
      <c r="AI411">
        <v>-912.3833333</v>
      </c>
      <c r="AJ411" s="3">
        <f t="shared" si="10"/>
        <v>912.3833333</v>
      </c>
      <c r="AK411" t="s">
        <v>39</v>
      </c>
      <c r="AL411" t="s">
        <v>545</v>
      </c>
      <c r="AM411" t="s">
        <v>546</v>
      </c>
      <c r="AN411" t="s">
        <v>547</v>
      </c>
      <c r="AO411" t="s">
        <v>577</v>
      </c>
      <c r="AP411" t="s">
        <v>581</v>
      </c>
      <c r="AQ411" t="s">
        <v>550</v>
      </c>
      <c r="AR411" t="s">
        <v>551</v>
      </c>
    </row>
    <row r="412" spans="1:44" x14ac:dyDescent="0.2">
      <c r="A412">
        <v>436</v>
      </c>
      <c r="B412" t="s">
        <v>127</v>
      </c>
      <c r="C412" s="32">
        <v>0</v>
      </c>
      <c r="D412" s="32">
        <v>0</v>
      </c>
      <c r="E412" s="32">
        <v>0</v>
      </c>
      <c r="F412" s="32">
        <v>0</v>
      </c>
      <c r="G412" s="32">
        <v>1.6605117325428378</v>
      </c>
      <c r="H412" s="32">
        <v>0</v>
      </c>
      <c r="I412" s="32">
        <v>0</v>
      </c>
      <c r="J412" s="32">
        <v>0</v>
      </c>
      <c r="K412" s="32">
        <v>1.6605117325428378</v>
      </c>
      <c r="L412" s="32">
        <v>0</v>
      </c>
      <c r="M412" s="32">
        <v>0</v>
      </c>
      <c r="N412" s="32">
        <v>0.33210234650856757</v>
      </c>
      <c r="O412" s="32">
        <v>0</v>
      </c>
      <c r="P412" s="32">
        <v>0</v>
      </c>
      <c r="Q412" s="32">
        <v>0</v>
      </c>
      <c r="R412" s="32">
        <v>0</v>
      </c>
      <c r="S412" s="32">
        <v>0</v>
      </c>
      <c r="T412" s="32">
        <v>0</v>
      </c>
      <c r="U412" s="32">
        <v>0</v>
      </c>
      <c r="V412" s="32">
        <v>0</v>
      </c>
      <c r="W412" s="32">
        <v>0</v>
      </c>
      <c r="X412" s="33">
        <f>COUNTIF(C412:W412, "&gt;0")</f>
        <v>3</v>
      </c>
      <c r="Y412" s="34">
        <f>SUM(C412:W412)</f>
        <v>3.6531258115942431</v>
      </c>
      <c r="Z412" s="34">
        <f>X412/AH412</f>
        <v>0.99630703952570265</v>
      </c>
      <c r="AB412" t="s">
        <v>37</v>
      </c>
      <c r="AC412" s="4" t="s">
        <v>55</v>
      </c>
      <c r="AD412">
        <v>100</v>
      </c>
      <c r="AE412">
        <v>0</v>
      </c>
      <c r="AF412">
        <v>0</v>
      </c>
      <c r="AG412">
        <v>30111.199469474454</v>
      </c>
      <c r="AH412">
        <v>3.0111199469474452</v>
      </c>
      <c r="AI412">
        <v>-2227.4601670000002</v>
      </c>
      <c r="AJ412" s="3">
        <f t="shared" si="10"/>
        <v>2227.4601670000002</v>
      </c>
      <c r="AK412" t="s">
        <v>39</v>
      </c>
      <c r="AL412" t="s">
        <v>545</v>
      </c>
      <c r="AM412" t="s">
        <v>546</v>
      </c>
      <c r="AN412" t="s">
        <v>547</v>
      </c>
      <c r="AO412" t="s">
        <v>582</v>
      </c>
      <c r="AP412" t="s">
        <v>583</v>
      </c>
      <c r="AQ412" t="s">
        <v>550</v>
      </c>
      <c r="AR412" t="s">
        <v>551</v>
      </c>
    </row>
    <row r="413" spans="1:44" x14ac:dyDescent="0.2">
      <c r="A413">
        <v>437</v>
      </c>
      <c r="B413" t="s">
        <v>129</v>
      </c>
      <c r="C413" s="32">
        <v>0.59787267073743999</v>
      </c>
      <c r="D413" s="32">
        <v>0</v>
      </c>
      <c r="E413" s="32">
        <v>0</v>
      </c>
      <c r="F413" s="32">
        <v>0</v>
      </c>
      <c r="G413" s="32">
        <v>2.0925543475810402</v>
      </c>
      <c r="H413" s="32">
        <v>0</v>
      </c>
      <c r="I413" s="32">
        <v>0.29893633536872</v>
      </c>
      <c r="J413" s="32">
        <v>0</v>
      </c>
      <c r="K413" s="32">
        <v>1.4946816768436</v>
      </c>
      <c r="L413" s="32">
        <v>0</v>
      </c>
      <c r="M413" s="32">
        <v>0</v>
      </c>
      <c r="N413" s="32">
        <v>0</v>
      </c>
      <c r="O413" s="32">
        <v>0</v>
      </c>
      <c r="P413" s="32">
        <v>0</v>
      </c>
      <c r="Q413" s="32">
        <v>0</v>
      </c>
      <c r="R413" s="32">
        <v>0</v>
      </c>
      <c r="S413" s="32">
        <v>0</v>
      </c>
      <c r="T413" s="32">
        <v>0</v>
      </c>
      <c r="U413" s="32">
        <v>0</v>
      </c>
      <c r="V413" s="32">
        <v>0</v>
      </c>
      <c r="W413" s="32">
        <v>0</v>
      </c>
      <c r="X413" s="33">
        <f>COUNTIF(C413:W413, "&gt;0")</f>
        <v>4</v>
      </c>
      <c r="Y413" s="34">
        <f>SUM(C413:W413)</f>
        <v>4.4840450305308002</v>
      </c>
      <c r="Z413" s="34">
        <f>X413/AH413</f>
        <v>1.19574534147488</v>
      </c>
      <c r="AB413" t="s">
        <v>37</v>
      </c>
      <c r="AC413" s="4" t="s">
        <v>55</v>
      </c>
      <c r="AD413">
        <v>100</v>
      </c>
      <c r="AE413">
        <v>0</v>
      </c>
      <c r="AF413">
        <v>0</v>
      </c>
      <c r="AG413">
        <v>33451.938813880224</v>
      </c>
      <c r="AH413">
        <v>3.3451938813880222</v>
      </c>
      <c r="AI413">
        <v>-2226.0606670000002</v>
      </c>
      <c r="AJ413" s="3">
        <f t="shared" si="10"/>
        <v>2226.0606670000002</v>
      </c>
      <c r="AK413" t="s">
        <v>39</v>
      </c>
      <c r="AL413" t="s">
        <v>545</v>
      </c>
      <c r="AM413" t="s">
        <v>546</v>
      </c>
      <c r="AN413" t="s">
        <v>547</v>
      </c>
      <c r="AO413" t="s">
        <v>582</v>
      </c>
      <c r="AP413" t="s">
        <v>584</v>
      </c>
      <c r="AQ413" t="s">
        <v>550</v>
      </c>
      <c r="AR413" t="s">
        <v>551</v>
      </c>
    </row>
    <row r="414" spans="1:44" x14ac:dyDescent="0.2">
      <c r="A414">
        <v>438</v>
      </c>
      <c r="B414" t="s">
        <v>131</v>
      </c>
      <c r="C414" s="32">
        <v>8.0940859676656041E-2</v>
      </c>
      <c r="D414" s="32">
        <v>0.24282257902996812</v>
      </c>
      <c r="E414" s="32">
        <v>0</v>
      </c>
      <c r="F414" s="32">
        <v>0</v>
      </c>
      <c r="G414" s="32">
        <v>1.6188171935331208</v>
      </c>
      <c r="H414" s="32">
        <v>0</v>
      </c>
      <c r="I414" s="32">
        <v>8.0940859676656041E-2</v>
      </c>
      <c r="J414" s="32">
        <v>0</v>
      </c>
      <c r="K414" s="32">
        <v>0.16188171935331208</v>
      </c>
      <c r="L414" s="32">
        <v>0</v>
      </c>
      <c r="M414" s="32">
        <v>0</v>
      </c>
      <c r="N414" s="32">
        <v>0</v>
      </c>
      <c r="O414" s="32">
        <v>0</v>
      </c>
      <c r="P414" s="32">
        <v>0</v>
      </c>
      <c r="Q414" s="32">
        <v>0</v>
      </c>
      <c r="R414" s="32">
        <v>0</v>
      </c>
      <c r="S414" s="32">
        <v>0</v>
      </c>
      <c r="T414" s="32">
        <v>0</v>
      </c>
      <c r="U414" s="32">
        <v>0</v>
      </c>
      <c r="V414" s="32">
        <v>0</v>
      </c>
      <c r="W414" s="32">
        <v>0</v>
      </c>
      <c r="X414" s="33">
        <f>COUNTIF(C414:W414, "&gt;0")</f>
        <v>5</v>
      </c>
      <c r="Y414" s="34">
        <f>SUM(C414:W414)</f>
        <v>2.1854032112697133</v>
      </c>
      <c r="Z414" s="34">
        <f>X414/AH414</f>
        <v>0.4047042983832802</v>
      </c>
      <c r="AB414" t="s">
        <v>37</v>
      </c>
      <c r="AC414" s="4" t="s">
        <v>50</v>
      </c>
      <c r="AD414">
        <v>85</v>
      </c>
      <c r="AE414">
        <v>10</v>
      </c>
      <c r="AF414">
        <v>5</v>
      </c>
      <c r="AG414">
        <v>123546.99517583795</v>
      </c>
      <c r="AH414">
        <v>12.354699517583795</v>
      </c>
      <c r="AI414">
        <v>-2117.9737270000001</v>
      </c>
      <c r="AJ414" s="3">
        <f t="shared" si="10"/>
        <v>2117.9737270000001</v>
      </c>
      <c r="AK414" t="s">
        <v>39</v>
      </c>
      <c r="AL414" t="s">
        <v>545</v>
      </c>
      <c r="AM414" t="s">
        <v>546</v>
      </c>
      <c r="AN414" t="s">
        <v>547</v>
      </c>
      <c r="AO414" t="s">
        <v>582</v>
      </c>
      <c r="AP414" t="s">
        <v>585</v>
      </c>
      <c r="AQ414" t="s">
        <v>550</v>
      </c>
      <c r="AR414" t="s">
        <v>551</v>
      </c>
    </row>
    <row r="415" spans="1:44" x14ac:dyDescent="0.2">
      <c r="A415">
        <v>439</v>
      </c>
      <c r="B415" t="s">
        <v>135</v>
      </c>
      <c r="C415" s="32">
        <v>0</v>
      </c>
      <c r="D415" s="32">
        <v>0</v>
      </c>
      <c r="E415" s="32">
        <v>0</v>
      </c>
      <c r="F415" s="32">
        <v>0</v>
      </c>
      <c r="G415" s="32">
        <v>1.5162119243128567</v>
      </c>
      <c r="H415" s="32">
        <v>0</v>
      </c>
      <c r="I415" s="32">
        <v>0</v>
      </c>
      <c r="J415" s="32">
        <v>0</v>
      </c>
      <c r="K415" s="32">
        <v>0</v>
      </c>
      <c r="L415" s="32">
        <v>0</v>
      </c>
      <c r="M415" s="32">
        <v>0</v>
      </c>
      <c r="N415" s="32">
        <v>0</v>
      </c>
      <c r="O415" s="32">
        <v>0</v>
      </c>
      <c r="P415" s="32">
        <v>0</v>
      </c>
      <c r="Q415" s="32">
        <v>0</v>
      </c>
      <c r="R415" s="32">
        <v>0</v>
      </c>
      <c r="S415" s="32">
        <v>0</v>
      </c>
      <c r="T415" s="32">
        <v>0</v>
      </c>
      <c r="U415" s="32">
        <v>0</v>
      </c>
      <c r="V415" s="32">
        <v>0</v>
      </c>
      <c r="W415" s="32">
        <v>0</v>
      </c>
      <c r="X415" s="33">
        <f>COUNTIF(C415:W415, "&gt;0")</f>
        <v>1</v>
      </c>
      <c r="Y415" s="34">
        <f>SUM(C415:W415)</f>
        <v>1.5162119243128567</v>
      </c>
      <c r="Z415" s="34">
        <f>X415/AH415</f>
        <v>0.18952649053910708</v>
      </c>
      <c r="AB415" t="s">
        <v>37</v>
      </c>
      <c r="AC415" s="4" t="s">
        <v>50</v>
      </c>
      <c r="AD415">
        <v>30</v>
      </c>
      <c r="AE415">
        <v>30</v>
      </c>
      <c r="AF415">
        <v>40</v>
      </c>
      <c r="AG415">
        <v>52763.072705852646</v>
      </c>
      <c r="AH415">
        <v>5.2763072705852645</v>
      </c>
      <c r="AI415">
        <v>-2064.5974999999999</v>
      </c>
      <c r="AJ415" s="3">
        <f t="shared" si="10"/>
        <v>2064.5974999999999</v>
      </c>
      <c r="AK415" t="s">
        <v>39</v>
      </c>
      <c r="AL415" t="s">
        <v>545</v>
      </c>
      <c r="AM415" t="s">
        <v>546</v>
      </c>
      <c r="AN415" t="s">
        <v>547</v>
      </c>
      <c r="AO415" t="s">
        <v>582</v>
      </c>
      <c r="AP415" t="s">
        <v>586</v>
      </c>
      <c r="AQ415" t="s">
        <v>550</v>
      </c>
      <c r="AR415" t="s">
        <v>551</v>
      </c>
    </row>
    <row r="416" spans="1:44" x14ac:dyDescent="0.2">
      <c r="A416">
        <v>440</v>
      </c>
      <c r="B416" t="s">
        <v>137</v>
      </c>
      <c r="C416" s="32">
        <v>0.37826106284611094</v>
      </c>
      <c r="D416" s="32">
        <v>1.1347831885383328</v>
      </c>
      <c r="E416" s="32">
        <v>0</v>
      </c>
      <c r="F416" s="32">
        <v>0</v>
      </c>
      <c r="G416" s="32">
        <v>1.8913053142305547</v>
      </c>
      <c r="H416" s="32">
        <v>0</v>
      </c>
      <c r="I416" s="32">
        <v>1.1347831885383328</v>
      </c>
      <c r="J416" s="32">
        <v>0</v>
      </c>
      <c r="K416" s="32">
        <v>0.37826106284611094</v>
      </c>
      <c r="L416" s="32">
        <v>0</v>
      </c>
      <c r="M416" s="32">
        <v>0</v>
      </c>
      <c r="N416" s="32">
        <v>0</v>
      </c>
      <c r="O416" s="32">
        <v>0</v>
      </c>
      <c r="P416" s="32">
        <v>0</v>
      </c>
      <c r="Q416" s="32">
        <v>0</v>
      </c>
      <c r="R416" s="32">
        <v>0</v>
      </c>
      <c r="S416" s="32">
        <v>0</v>
      </c>
      <c r="T416" s="32">
        <v>0</v>
      </c>
      <c r="U416" s="32">
        <v>0</v>
      </c>
      <c r="V416" s="32">
        <v>0</v>
      </c>
      <c r="W416" s="32">
        <v>0</v>
      </c>
      <c r="X416" s="33">
        <f>COUNTIF(C416:W416, "&gt;0")</f>
        <v>5</v>
      </c>
      <c r="Y416" s="34">
        <f>SUM(C416:W416)</f>
        <v>4.917393816999442</v>
      </c>
      <c r="Z416" s="34">
        <f>X416/AH416</f>
        <v>1.8913053142305547</v>
      </c>
      <c r="AB416" t="s">
        <v>37</v>
      </c>
      <c r="AC416" s="4" t="s">
        <v>50</v>
      </c>
      <c r="AD416">
        <v>100</v>
      </c>
      <c r="AE416">
        <v>0</v>
      </c>
      <c r="AF416">
        <v>0</v>
      </c>
      <c r="AG416">
        <v>26436.768100734516</v>
      </c>
      <c r="AH416">
        <v>2.6436768100734516</v>
      </c>
      <c r="AI416">
        <v>-1921.523833</v>
      </c>
      <c r="AJ416" s="3">
        <f t="shared" si="10"/>
        <v>1921.523833</v>
      </c>
      <c r="AK416" t="s">
        <v>39</v>
      </c>
      <c r="AL416" t="s">
        <v>545</v>
      </c>
      <c r="AM416" t="s">
        <v>546</v>
      </c>
      <c r="AN416" t="s">
        <v>547</v>
      </c>
      <c r="AO416" t="s">
        <v>582</v>
      </c>
      <c r="AP416" t="s">
        <v>587</v>
      </c>
      <c r="AQ416" t="s">
        <v>550</v>
      </c>
      <c r="AR416" t="s">
        <v>551</v>
      </c>
    </row>
    <row r="417" spans="1:44" x14ac:dyDescent="0.2">
      <c r="A417">
        <v>441</v>
      </c>
      <c r="B417" t="s">
        <v>139</v>
      </c>
      <c r="C417" s="32">
        <v>0</v>
      </c>
      <c r="D417" s="32">
        <v>12.60788180155464</v>
      </c>
      <c r="E417" s="32">
        <v>0</v>
      </c>
      <c r="F417" s="32">
        <v>0</v>
      </c>
      <c r="G417" s="32">
        <v>10.806755829903977</v>
      </c>
      <c r="H417" s="32">
        <v>0</v>
      </c>
      <c r="I417" s="32">
        <v>0</v>
      </c>
      <c r="J417" s="32">
        <v>0</v>
      </c>
      <c r="K417" s="32">
        <v>0.90056298582533145</v>
      </c>
      <c r="L417" s="32">
        <v>0</v>
      </c>
      <c r="M417" s="32">
        <v>0</v>
      </c>
      <c r="N417" s="32">
        <v>0</v>
      </c>
      <c r="O417" s="32">
        <v>0</v>
      </c>
      <c r="P417" s="32">
        <v>0</v>
      </c>
      <c r="Q417" s="32">
        <v>0</v>
      </c>
      <c r="R417" s="32">
        <v>0.90056298582533145</v>
      </c>
      <c r="S417" s="32">
        <v>0</v>
      </c>
      <c r="T417" s="32">
        <v>0</v>
      </c>
      <c r="U417" s="32">
        <v>0</v>
      </c>
      <c r="V417" s="32">
        <v>0</v>
      </c>
      <c r="W417" s="32">
        <v>1.8011259716506629</v>
      </c>
      <c r="X417" s="33">
        <f>COUNTIF(C417:W417, "&gt;0")</f>
        <v>5</v>
      </c>
      <c r="Y417" s="34">
        <f>SUM(C417:W417)</f>
        <v>27.016889574759944</v>
      </c>
      <c r="Z417" s="34">
        <f>X417/AH417</f>
        <v>4.5028149291266573</v>
      </c>
      <c r="AB417" t="s">
        <v>37</v>
      </c>
      <c r="AC417" s="4" t="s">
        <v>50</v>
      </c>
      <c r="AD417">
        <v>100</v>
      </c>
      <c r="AE417">
        <v>0</v>
      </c>
      <c r="AF417">
        <v>0</v>
      </c>
      <c r="AG417">
        <v>11104.165013883379</v>
      </c>
      <c r="AH417">
        <v>1.110416501388338</v>
      </c>
      <c r="AI417">
        <v>-1834.3896999999999</v>
      </c>
      <c r="AJ417" s="3">
        <f t="shared" si="10"/>
        <v>1834.3896999999999</v>
      </c>
      <c r="AK417" t="s">
        <v>39</v>
      </c>
      <c r="AL417" t="s">
        <v>545</v>
      </c>
      <c r="AM417" t="s">
        <v>546</v>
      </c>
      <c r="AN417" t="s">
        <v>547</v>
      </c>
      <c r="AO417" t="s">
        <v>582</v>
      </c>
      <c r="AP417" t="s">
        <v>588</v>
      </c>
      <c r="AQ417" t="s">
        <v>550</v>
      </c>
      <c r="AR417" t="s">
        <v>551</v>
      </c>
    </row>
    <row r="418" spans="1:44" x14ac:dyDescent="0.2">
      <c r="A418">
        <v>442</v>
      </c>
      <c r="B418" t="s">
        <v>141</v>
      </c>
      <c r="C418" s="32">
        <v>0.27168908448915302</v>
      </c>
      <c r="D418" s="32">
        <v>0.27168908448915302</v>
      </c>
      <c r="E418" s="32">
        <v>0</v>
      </c>
      <c r="F418" s="32">
        <v>0</v>
      </c>
      <c r="G418" s="32">
        <v>6.2488489432505192</v>
      </c>
      <c r="H418" s="32">
        <v>0</v>
      </c>
      <c r="I418" s="32">
        <v>0</v>
      </c>
      <c r="J418" s="32">
        <v>0</v>
      </c>
      <c r="K418" s="32">
        <v>0</v>
      </c>
      <c r="L418" s="32">
        <v>0</v>
      </c>
      <c r="M418" s="32">
        <v>0</v>
      </c>
      <c r="N418" s="32">
        <v>0</v>
      </c>
      <c r="O418" s="32">
        <v>0</v>
      </c>
      <c r="P418" s="32">
        <v>0</v>
      </c>
      <c r="Q418" s="32">
        <v>0</v>
      </c>
      <c r="R418" s="32">
        <v>0</v>
      </c>
      <c r="S418" s="32">
        <v>0</v>
      </c>
      <c r="T418" s="32">
        <v>0</v>
      </c>
      <c r="U418" s="32">
        <v>0</v>
      </c>
      <c r="V418" s="32">
        <v>0</v>
      </c>
      <c r="W418" s="32">
        <v>0</v>
      </c>
      <c r="X418" s="33">
        <f>COUNTIF(C418:W418, "&gt;0")</f>
        <v>3</v>
      </c>
      <c r="Y418" s="34">
        <f>SUM(C418:W418)</f>
        <v>6.7922271122288249</v>
      </c>
      <c r="Z418" s="34">
        <f>X418/AH418</f>
        <v>0.81506725346745912</v>
      </c>
      <c r="AB418" t="s">
        <v>37</v>
      </c>
      <c r="AC418" s="4" t="s">
        <v>50</v>
      </c>
      <c r="AD418">
        <v>95</v>
      </c>
      <c r="AE418">
        <v>0</v>
      </c>
      <c r="AF418">
        <v>5</v>
      </c>
      <c r="AG418">
        <v>36806.77867056246</v>
      </c>
      <c r="AH418">
        <v>3.6806778670562461</v>
      </c>
      <c r="AI418">
        <v>-2065.6793750000002</v>
      </c>
      <c r="AJ418" s="3">
        <f t="shared" si="10"/>
        <v>2065.6793750000002</v>
      </c>
      <c r="AK418" t="s">
        <v>39</v>
      </c>
      <c r="AL418" t="s">
        <v>545</v>
      </c>
      <c r="AM418" t="s">
        <v>546</v>
      </c>
      <c r="AN418" t="s">
        <v>547</v>
      </c>
      <c r="AO418" t="s">
        <v>582</v>
      </c>
      <c r="AP418" t="s">
        <v>589</v>
      </c>
      <c r="AQ418" t="s">
        <v>550</v>
      </c>
      <c r="AR418" t="s">
        <v>551</v>
      </c>
    </row>
    <row r="419" spans="1:44" x14ac:dyDescent="0.2">
      <c r="A419">
        <v>443</v>
      </c>
      <c r="B419" t="s">
        <v>143</v>
      </c>
      <c r="C419" s="32">
        <v>0</v>
      </c>
      <c r="D419" s="32">
        <v>0</v>
      </c>
      <c r="E419" s="32">
        <v>0</v>
      </c>
      <c r="F419" s="32">
        <v>0</v>
      </c>
      <c r="G419" s="32">
        <v>2.5834476451760402</v>
      </c>
      <c r="H419" s="32">
        <v>0</v>
      </c>
      <c r="I419" s="32">
        <v>2.5834476451760402</v>
      </c>
      <c r="J419" s="32">
        <v>0</v>
      </c>
      <c r="K419" s="32">
        <v>0.86114921505868014</v>
      </c>
      <c r="L419" s="32">
        <v>0</v>
      </c>
      <c r="M419" s="32">
        <v>0</v>
      </c>
      <c r="N419" s="32">
        <v>0</v>
      </c>
      <c r="O419" s="32">
        <v>0</v>
      </c>
      <c r="P419" s="32">
        <v>0</v>
      </c>
      <c r="Q419" s="32">
        <v>0</v>
      </c>
      <c r="R419" s="32">
        <v>0</v>
      </c>
      <c r="S419" s="32">
        <v>0</v>
      </c>
      <c r="T419" s="32">
        <v>0</v>
      </c>
      <c r="U419" s="32">
        <v>0</v>
      </c>
      <c r="V419" s="32">
        <v>0.57409947670578676</v>
      </c>
      <c r="W419" s="32">
        <v>0.28704973835289338</v>
      </c>
      <c r="X419" s="33">
        <f>COUNTIF(C419:W419, "&gt;0")</f>
        <v>5</v>
      </c>
      <c r="Y419" s="34">
        <f>SUM(C419:W419)</f>
        <v>6.8891937204694411</v>
      </c>
      <c r="Z419" s="34">
        <f>X419/AH419</f>
        <v>1.4352486917644669</v>
      </c>
      <c r="AB419" t="s">
        <v>37</v>
      </c>
      <c r="AC419" s="4" t="s">
        <v>50</v>
      </c>
      <c r="AD419">
        <v>95</v>
      </c>
      <c r="AE419">
        <v>0</v>
      </c>
      <c r="AF419">
        <v>5</v>
      </c>
      <c r="AG419">
        <v>34837.16814159292</v>
      </c>
      <c r="AH419">
        <v>3.4837168141592918</v>
      </c>
      <c r="AI419">
        <v>-1918.8765000000001</v>
      </c>
      <c r="AJ419" s="3">
        <f t="shared" si="10"/>
        <v>1918.8765000000001</v>
      </c>
      <c r="AK419" t="s">
        <v>39</v>
      </c>
      <c r="AL419" t="s">
        <v>545</v>
      </c>
      <c r="AM419" t="s">
        <v>546</v>
      </c>
      <c r="AN419" t="s">
        <v>547</v>
      </c>
      <c r="AO419" t="s">
        <v>582</v>
      </c>
      <c r="AP419" t="s">
        <v>590</v>
      </c>
      <c r="AQ419" t="s">
        <v>550</v>
      </c>
      <c r="AR419" t="s">
        <v>551</v>
      </c>
    </row>
    <row r="420" spans="1:44" x14ac:dyDescent="0.2">
      <c r="A420">
        <v>444</v>
      </c>
      <c r="B420" s="23" t="s">
        <v>591</v>
      </c>
      <c r="C420" s="32">
        <v>0.9790972945601869</v>
      </c>
      <c r="D420" s="32">
        <v>0</v>
      </c>
      <c r="E420" s="32">
        <v>0</v>
      </c>
      <c r="F420" s="32">
        <v>1.1749167534722242</v>
      </c>
      <c r="G420" s="32">
        <v>0</v>
      </c>
      <c r="H420" s="32">
        <v>0</v>
      </c>
      <c r="I420" s="32">
        <v>0.19581945891203739</v>
      </c>
      <c r="J420" s="32">
        <v>0</v>
      </c>
      <c r="K420" s="32">
        <v>0</v>
      </c>
      <c r="L420" s="32">
        <v>0</v>
      </c>
      <c r="M420" s="32">
        <v>0</v>
      </c>
      <c r="N420" s="32">
        <v>0</v>
      </c>
      <c r="O420" s="32">
        <v>0</v>
      </c>
      <c r="P420" s="32">
        <v>0</v>
      </c>
      <c r="Q420" s="32">
        <v>0</v>
      </c>
      <c r="R420" s="32">
        <v>0</v>
      </c>
      <c r="S420" s="32">
        <v>0</v>
      </c>
      <c r="T420" s="32">
        <v>0</v>
      </c>
      <c r="U420" s="32">
        <v>0</v>
      </c>
      <c r="V420" s="32">
        <v>0</v>
      </c>
      <c r="W420" s="32">
        <v>0</v>
      </c>
      <c r="X420" s="33">
        <f>COUNTIF(C420:W420, "&gt;0")</f>
        <v>3</v>
      </c>
      <c r="Y420" s="34">
        <f>SUM(C420:W420)</f>
        <v>2.3498335069444485</v>
      </c>
      <c r="Z420" s="34">
        <f>X420/AH420</f>
        <v>0.58745837673611212</v>
      </c>
      <c r="AB420" t="s">
        <v>37</v>
      </c>
      <c r="AC420" s="4" t="s">
        <v>55</v>
      </c>
      <c r="AD420">
        <v>20</v>
      </c>
      <c r="AE420">
        <v>60</v>
      </c>
      <c r="AF420">
        <v>20</v>
      </c>
      <c r="AG420">
        <v>51067.447819330489</v>
      </c>
      <c r="AH420">
        <v>5.1067447819330489</v>
      </c>
      <c r="AI420">
        <v>-1363.450333</v>
      </c>
      <c r="AJ420" s="3">
        <f t="shared" si="10"/>
        <v>1363.450333</v>
      </c>
      <c r="AK420" t="s">
        <v>39</v>
      </c>
      <c r="AL420" t="s">
        <v>545</v>
      </c>
      <c r="AM420" t="s">
        <v>546</v>
      </c>
      <c r="AN420" t="s">
        <v>547</v>
      </c>
      <c r="AO420" t="s">
        <v>571</v>
      </c>
      <c r="AP420" t="s">
        <v>592</v>
      </c>
      <c r="AQ420" t="s">
        <v>550</v>
      </c>
      <c r="AR420" t="s">
        <v>551</v>
      </c>
    </row>
    <row r="421" spans="1:44" x14ac:dyDescent="0.2">
      <c r="A421">
        <v>445</v>
      </c>
      <c r="B421" s="23" t="s">
        <v>593</v>
      </c>
      <c r="C421" s="32">
        <v>0.18417221114826277</v>
      </c>
      <c r="D421" s="32">
        <v>0</v>
      </c>
      <c r="E421" s="32">
        <v>0</v>
      </c>
      <c r="F421" s="32">
        <v>3.6834442229652553</v>
      </c>
      <c r="G421" s="32">
        <v>0</v>
      </c>
      <c r="H421" s="32">
        <v>0</v>
      </c>
      <c r="I421" s="32">
        <v>0.18417221114826277</v>
      </c>
      <c r="J421" s="32">
        <v>0</v>
      </c>
      <c r="K421" s="32">
        <v>0</v>
      </c>
      <c r="L421" s="32">
        <v>0</v>
      </c>
      <c r="M421" s="32">
        <v>0</v>
      </c>
      <c r="N421" s="32">
        <v>0</v>
      </c>
      <c r="O421" s="32">
        <v>0</v>
      </c>
      <c r="P421" s="32">
        <v>0</v>
      </c>
      <c r="Q421" s="32">
        <v>0</v>
      </c>
      <c r="R421" s="32">
        <v>0</v>
      </c>
      <c r="S421" s="32">
        <v>0</v>
      </c>
      <c r="T421" s="32">
        <v>0</v>
      </c>
      <c r="U421" s="32">
        <v>0</v>
      </c>
      <c r="V421" s="32">
        <v>0</v>
      </c>
      <c r="W421" s="32">
        <v>0</v>
      </c>
      <c r="X421" s="33">
        <f>COUNTIF(C421:W421, "&gt;0")</f>
        <v>3</v>
      </c>
      <c r="Y421" s="34">
        <f>SUM(C421:W421)</f>
        <v>4.0517886452617811</v>
      </c>
      <c r="Z421" s="34">
        <f>X421/AH421</f>
        <v>0.5525166334447883</v>
      </c>
      <c r="AB421" t="s">
        <v>37</v>
      </c>
      <c r="AC421" s="4" t="s">
        <v>55</v>
      </c>
      <c r="AD421">
        <v>90</v>
      </c>
      <c r="AE421">
        <v>0</v>
      </c>
      <c r="AF421">
        <v>10</v>
      </c>
      <c r="AG421">
        <v>54297.00788003124</v>
      </c>
      <c r="AH421">
        <v>5.4297007880031236</v>
      </c>
      <c r="AI421">
        <v>-1363.6018329999999</v>
      </c>
      <c r="AJ421" s="3">
        <f t="shared" si="10"/>
        <v>1363.6018329999999</v>
      </c>
      <c r="AK421" t="s">
        <v>39</v>
      </c>
      <c r="AL421" t="s">
        <v>545</v>
      </c>
      <c r="AM421" t="s">
        <v>546</v>
      </c>
      <c r="AN421" t="s">
        <v>547</v>
      </c>
      <c r="AO421" t="s">
        <v>571</v>
      </c>
      <c r="AP421" t="s">
        <v>594</v>
      </c>
      <c r="AQ421" t="s">
        <v>550</v>
      </c>
      <c r="AR421" t="s">
        <v>551</v>
      </c>
    </row>
    <row r="422" spans="1:44" x14ac:dyDescent="0.2">
      <c r="A422">
        <v>446</v>
      </c>
      <c r="B422" s="23" t="s">
        <v>595</v>
      </c>
      <c r="C422" s="32">
        <v>0.4892872912419664</v>
      </c>
      <c r="D422" s="32">
        <v>0</v>
      </c>
      <c r="E422" s="32">
        <v>0</v>
      </c>
      <c r="F422" s="32">
        <v>0</v>
      </c>
      <c r="G422" s="32">
        <v>0</v>
      </c>
      <c r="H422" s="32">
        <v>0</v>
      </c>
      <c r="I422" s="32">
        <v>0</v>
      </c>
      <c r="J422" s="32">
        <v>0</v>
      </c>
      <c r="K422" s="32">
        <v>0</v>
      </c>
      <c r="L422" s="32">
        <v>0</v>
      </c>
      <c r="M422" s="32">
        <v>0</v>
      </c>
      <c r="N422" s="32">
        <v>0</v>
      </c>
      <c r="O422" s="32">
        <v>0</v>
      </c>
      <c r="P422" s="32">
        <v>0</v>
      </c>
      <c r="Q422" s="32">
        <v>0</v>
      </c>
      <c r="R422" s="32">
        <v>0</v>
      </c>
      <c r="S422" s="32">
        <v>0</v>
      </c>
      <c r="T422" s="32">
        <v>0</v>
      </c>
      <c r="U422" s="32">
        <v>0</v>
      </c>
      <c r="V422" s="32">
        <v>0</v>
      </c>
      <c r="W422" s="32">
        <v>0</v>
      </c>
      <c r="X422" s="33">
        <f>COUNTIF(C422:W422, "&gt;0")</f>
        <v>1</v>
      </c>
      <c r="Y422" s="34">
        <f>SUM(C422:W422)</f>
        <v>0.4892872912419664</v>
      </c>
      <c r="Z422" s="34">
        <f>X422/AH422</f>
        <v>0.4892872912419664</v>
      </c>
      <c r="AB422" t="s">
        <v>37</v>
      </c>
      <c r="AC422" s="4" t="s">
        <v>55</v>
      </c>
      <c r="AD422">
        <v>0</v>
      </c>
      <c r="AE422">
        <v>5</v>
      </c>
      <c r="AF422">
        <v>95</v>
      </c>
      <c r="AG422">
        <v>20437.890333543768</v>
      </c>
      <c r="AH422">
        <v>2.0437890333543769</v>
      </c>
      <c r="AI422">
        <v>-1974.2812730000001</v>
      </c>
      <c r="AJ422" s="3">
        <f t="shared" si="10"/>
        <v>1974.2812730000001</v>
      </c>
      <c r="AK422" t="s">
        <v>39</v>
      </c>
      <c r="AL422" t="s">
        <v>545</v>
      </c>
      <c r="AM422" t="s">
        <v>546</v>
      </c>
      <c r="AN422" t="s">
        <v>547</v>
      </c>
      <c r="AO422" t="s">
        <v>577</v>
      </c>
      <c r="AP422" t="s">
        <v>596</v>
      </c>
      <c r="AQ422" t="s">
        <v>550</v>
      </c>
      <c r="AR422" t="s">
        <v>551</v>
      </c>
    </row>
    <row r="423" spans="1:44" x14ac:dyDescent="0.2">
      <c r="A423">
        <v>447</v>
      </c>
      <c r="B423" s="23" t="s">
        <v>597</v>
      </c>
      <c r="C423" s="32">
        <v>0.14011139054005994</v>
      </c>
      <c r="D423" s="32">
        <v>0</v>
      </c>
      <c r="E423" s="32">
        <v>0</v>
      </c>
      <c r="F423" s="32">
        <v>0</v>
      </c>
      <c r="G423" s="32">
        <v>0.14011139054005994</v>
      </c>
      <c r="H423" s="32">
        <v>0</v>
      </c>
      <c r="I423" s="32">
        <v>0</v>
      </c>
      <c r="J423" s="32">
        <v>0</v>
      </c>
      <c r="K423" s="32">
        <v>0.14011139054005994</v>
      </c>
      <c r="L423" s="32">
        <v>0</v>
      </c>
      <c r="M423" s="32">
        <v>0</v>
      </c>
      <c r="N423" s="32">
        <v>0</v>
      </c>
      <c r="O423" s="32">
        <v>0</v>
      </c>
      <c r="P423" s="32">
        <v>0</v>
      </c>
      <c r="Q423" s="32">
        <v>0</v>
      </c>
      <c r="R423" s="32">
        <v>0</v>
      </c>
      <c r="S423" s="32">
        <v>0</v>
      </c>
      <c r="T423" s="32">
        <v>0</v>
      </c>
      <c r="U423" s="32">
        <v>0</v>
      </c>
      <c r="V423" s="32">
        <v>0</v>
      </c>
      <c r="W423" s="32">
        <v>0</v>
      </c>
      <c r="X423" s="33">
        <f>COUNTIF(C423:W423, "&gt;0")</f>
        <v>3</v>
      </c>
      <c r="Y423" s="34">
        <f>SUM(C423:W423)</f>
        <v>0.42033417162017983</v>
      </c>
      <c r="Z423" s="34">
        <f>X423/AH423</f>
        <v>0.42033417162017989</v>
      </c>
      <c r="AB423" t="s">
        <v>37</v>
      </c>
      <c r="AC423" s="4" t="s">
        <v>55</v>
      </c>
      <c r="AD423">
        <v>20</v>
      </c>
      <c r="AE423">
        <v>20</v>
      </c>
      <c r="AF423">
        <v>60</v>
      </c>
      <c r="AG423">
        <v>71371.784702549572</v>
      </c>
      <c r="AH423">
        <v>7.1371784702549572</v>
      </c>
      <c r="AI423">
        <v>-1146.470333</v>
      </c>
      <c r="AJ423" s="3">
        <f t="shared" si="10"/>
        <v>1146.470333</v>
      </c>
      <c r="AK423" t="s">
        <v>39</v>
      </c>
      <c r="AL423" t="s">
        <v>545</v>
      </c>
      <c r="AM423" t="s">
        <v>546</v>
      </c>
      <c r="AN423" t="s">
        <v>547</v>
      </c>
      <c r="AO423" t="s">
        <v>577</v>
      </c>
      <c r="AP423" t="s">
        <v>598</v>
      </c>
      <c r="AQ423" t="s">
        <v>550</v>
      </c>
      <c r="AR423" t="s">
        <v>551</v>
      </c>
    </row>
    <row r="424" spans="1:44" x14ac:dyDescent="0.2">
      <c r="A424">
        <v>448</v>
      </c>
      <c r="B424" s="23" t="s">
        <v>599</v>
      </c>
      <c r="C424" s="32">
        <v>0.36326457511716903</v>
      </c>
      <c r="D424" s="32">
        <v>0</v>
      </c>
      <c r="E424" s="32">
        <v>0</v>
      </c>
      <c r="F424" s="32">
        <v>0</v>
      </c>
      <c r="G424" s="32">
        <v>1.4530583004686761</v>
      </c>
      <c r="H424" s="32">
        <v>0</v>
      </c>
      <c r="I424" s="32">
        <v>0</v>
      </c>
      <c r="J424" s="32">
        <v>0</v>
      </c>
      <c r="K424" s="32">
        <v>1.0897937253515071</v>
      </c>
      <c r="L424" s="32">
        <v>0</v>
      </c>
      <c r="M424" s="32">
        <v>0</v>
      </c>
      <c r="N424" s="32">
        <v>0</v>
      </c>
      <c r="O424" s="32">
        <v>0</v>
      </c>
      <c r="P424" s="32">
        <v>0</v>
      </c>
      <c r="Q424" s="32">
        <v>0</v>
      </c>
      <c r="R424" s="32">
        <v>0</v>
      </c>
      <c r="S424" s="32">
        <v>0</v>
      </c>
      <c r="T424" s="32">
        <v>0</v>
      </c>
      <c r="U424" s="32">
        <v>0</v>
      </c>
      <c r="V424" s="32">
        <v>0</v>
      </c>
      <c r="W424" s="32">
        <v>0</v>
      </c>
      <c r="X424" s="33">
        <f>COUNTIF(C424:W424, "&gt;0")</f>
        <v>3</v>
      </c>
      <c r="Y424" s="34">
        <f>SUM(C424:W424)</f>
        <v>2.9061166009373522</v>
      </c>
      <c r="Z424" s="34">
        <f>X424/AH424</f>
        <v>0.54489686267575355</v>
      </c>
      <c r="AB424" t="s">
        <v>37</v>
      </c>
      <c r="AC424" s="4" t="s">
        <v>55</v>
      </c>
      <c r="AD424">
        <v>95</v>
      </c>
      <c r="AE424">
        <v>0</v>
      </c>
      <c r="AF424">
        <v>5</v>
      </c>
      <c r="AG424">
        <v>55056.290566040218</v>
      </c>
      <c r="AH424">
        <v>5.5056290566040218</v>
      </c>
      <c r="AI424">
        <v>-2231.8898180000001</v>
      </c>
      <c r="AJ424" s="3">
        <f t="shared" si="10"/>
        <v>2231.8898180000001</v>
      </c>
      <c r="AK424" t="s">
        <v>39</v>
      </c>
      <c r="AL424" t="s">
        <v>545</v>
      </c>
      <c r="AM424" t="s">
        <v>546</v>
      </c>
      <c r="AN424" t="s">
        <v>547</v>
      </c>
      <c r="AO424" t="s">
        <v>582</v>
      </c>
      <c r="AP424" t="s">
        <v>600</v>
      </c>
      <c r="AQ424" t="s">
        <v>550</v>
      </c>
      <c r="AR424" t="s">
        <v>551</v>
      </c>
    </row>
    <row r="425" spans="1:44" x14ac:dyDescent="0.2">
      <c r="A425">
        <v>449</v>
      </c>
      <c r="B425" s="23" t="s">
        <v>601</v>
      </c>
      <c r="C425" s="32">
        <v>0</v>
      </c>
      <c r="D425" s="32">
        <v>0</v>
      </c>
      <c r="E425" s="32">
        <v>0</v>
      </c>
      <c r="F425" s="32">
        <v>0</v>
      </c>
      <c r="G425" s="32">
        <v>0</v>
      </c>
      <c r="H425" s="32">
        <v>0</v>
      </c>
      <c r="I425" s="32">
        <v>0</v>
      </c>
      <c r="J425" s="32">
        <v>0</v>
      </c>
      <c r="K425" s="32">
        <v>1.7165828379820149</v>
      </c>
      <c r="L425" s="32">
        <v>0</v>
      </c>
      <c r="M425" s="32">
        <v>0</v>
      </c>
      <c r="N425" s="32">
        <v>0</v>
      </c>
      <c r="O425" s="32">
        <v>0</v>
      </c>
      <c r="P425" s="32">
        <v>0</v>
      </c>
      <c r="Q425" s="32">
        <v>0</v>
      </c>
      <c r="R425" s="32">
        <v>0</v>
      </c>
      <c r="S425" s="32">
        <v>0</v>
      </c>
      <c r="T425" s="32">
        <v>0</v>
      </c>
      <c r="U425" s="32">
        <v>0</v>
      </c>
      <c r="V425" s="32">
        <v>0</v>
      </c>
      <c r="W425" s="32">
        <v>0</v>
      </c>
      <c r="X425" s="33">
        <f>COUNTIF(C425:W425, "&gt;0")</f>
        <v>1</v>
      </c>
      <c r="Y425" s="34">
        <f>SUM(C425:W425)</f>
        <v>1.7165828379820149</v>
      </c>
      <c r="Z425" s="34">
        <f>X425/AH425</f>
        <v>0.28609713966366918</v>
      </c>
      <c r="AB425" t="s">
        <v>37</v>
      </c>
      <c r="AC425" s="4" t="s">
        <v>55</v>
      </c>
      <c r="AD425">
        <v>100</v>
      </c>
      <c r="AE425">
        <v>0</v>
      </c>
      <c r="AF425">
        <v>0</v>
      </c>
      <c r="AG425">
        <v>34953.163152053276</v>
      </c>
      <c r="AH425">
        <v>3.4953163152053275</v>
      </c>
      <c r="AI425">
        <v>-2227.3874169999999</v>
      </c>
      <c r="AJ425" s="3">
        <f t="shared" si="10"/>
        <v>2227.3874169999999</v>
      </c>
      <c r="AK425" t="s">
        <v>39</v>
      </c>
      <c r="AL425" t="s">
        <v>545</v>
      </c>
      <c r="AM425" t="s">
        <v>546</v>
      </c>
      <c r="AN425" t="s">
        <v>547</v>
      </c>
      <c r="AO425" t="s">
        <v>582</v>
      </c>
      <c r="AP425" t="s">
        <v>602</v>
      </c>
      <c r="AQ425" t="s">
        <v>550</v>
      </c>
      <c r="AR425" t="s">
        <v>551</v>
      </c>
    </row>
    <row r="426" spans="1:44" x14ac:dyDescent="0.2">
      <c r="A426">
        <v>450</v>
      </c>
      <c r="B426" t="s">
        <v>36</v>
      </c>
      <c r="C426" s="32">
        <v>0</v>
      </c>
      <c r="D426" s="32">
        <v>0</v>
      </c>
      <c r="E426" s="32">
        <v>0</v>
      </c>
      <c r="F426" s="32">
        <v>0</v>
      </c>
      <c r="G426" s="32">
        <v>0</v>
      </c>
      <c r="H426" s="32">
        <v>0</v>
      </c>
      <c r="I426" s="32">
        <v>0</v>
      </c>
      <c r="J426" s="32">
        <v>0</v>
      </c>
      <c r="K426" s="32">
        <v>0</v>
      </c>
      <c r="L426" s="32">
        <v>0</v>
      </c>
      <c r="M426" s="32">
        <v>0</v>
      </c>
      <c r="N426" s="32">
        <v>0</v>
      </c>
      <c r="O426" s="32">
        <v>0</v>
      </c>
      <c r="P426" s="32">
        <v>0</v>
      </c>
      <c r="Q426" s="32">
        <v>0</v>
      </c>
      <c r="R426" s="32">
        <v>0</v>
      </c>
      <c r="S426" s="32">
        <v>0</v>
      </c>
      <c r="T426" s="32">
        <v>0</v>
      </c>
      <c r="U426" s="32">
        <v>0</v>
      </c>
      <c r="V426" s="32">
        <v>0</v>
      </c>
      <c r="W426" s="32">
        <v>0.12864104829119671</v>
      </c>
      <c r="X426" s="33">
        <f>COUNTIF(C426:W426, "&gt;0")</f>
        <v>1</v>
      </c>
      <c r="Y426" s="34">
        <f>SUM(C426:W426)</f>
        <v>0.12864104829119671</v>
      </c>
      <c r="Z426" s="34">
        <f>X426/AH426</f>
        <v>0.12864104829119671</v>
      </c>
      <c r="AB426" t="s">
        <v>603</v>
      </c>
      <c r="AC426" s="4" t="s">
        <v>55</v>
      </c>
      <c r="AD426">
        <v>30</v>
      </c>
      <c r="AE426">
        <v>10</v>
      </c>
      <c r="AF426">
        <v>60</v>
      </c>
      <c r="AG426">
        <v>77735.684937545157</v>
      </c>
      <c r="AH426">
        <v>7.7735684937545155</v>
      </c>
      <c r="AI426">
        <v>615.98199999999997</v>
      </c>
      <c r="AJ426" s="3">
        <f t="shared" si="10"/>
        <v>615.98199999999997</v>
      </c>
      <c r="AK426" t="s">
        <v>39</v>
      </c>
      <c r="AL426" t="s">
        <v>545</v>
      </c>
      <c r="AM426" t="s">
        <v>486</v>
      </c>
      <c r="AN426" t="s">
        <v>604</v>
      </c>
      <c r="AO426" t="s">
        <v>605</v>
      </c>
      <c r="AP426" t="s">
        <v>606</v>
      </c>
      <c r="AQ426" t="s">
        <v>607</v>
      </c>
      <c r="AR426" t="s">
        <v>551</v>
      </c>
    </row>
    <row r="427" spans="1:44" x14ac:dyDescent="0.2">
      <c r="A427">
        <v>451</v>
      </c>
      <c r="B427" t="s">
        <v>47</v>
      </c>
      <c r="C427" s="32">
        <v>0</v>
      </c>
      <c r="D427" s="32">
        <v>0</v>
      </c>
      <c r="E427" s="32">
        <v>0</v>
      </c>
      <c r="F427" s="32">
        <v>0</v>
      </c>
      <c r="G427" s="32">
        <v>0</v>
      </c>
      <c r="H427" s="32">
        <v>0.94554119437617179</v>
      </c>
      <c r="I427" s="32">
        <v>0</v>
      </c>
      <c r="J427" s="32">
        <v>0</v>
      </c>
      <c r="K427" s="32">
        <v>0</v>
      </c>
      <c r="L427" s="32">
        <v>0</v>
      </c>
      <c r="M427" s="32">
        <v>0</v>
      </c>
      <c r="N427" s="32">
        <v>0</v>
      </c>
      <c r="O427" s="32">
        <v>0</v>
      </c>
      <c r="P427" s="32">
        <v>0</v>
      </c>
      <c r="Q427" s="32">
        <v>0</v>
      </c>
      <c r="R427" s="32">
        <v>0.16302434385796066</v>
      </c>
      <c r="S427" s="32">
        <v>0</v>
      </c>
      <c r="T427" s="32">
        <v>0</v>
      </c>
      <c r="U427" s="32">
        <v>0</v>
      </c>
      <c r="V427" s="32">
        <v>0</v>
      </c>
      <c r="W427" s="32">
        <v>0</v>
      </c>
      <c r="X427" s="33">
        <f>COUNTIF(C427:W427, "&gt;0")</f>
        <v>2</v>
      </c>
      <c r="Y427" s="34">
        <f>SUM(C427:W427)</f>
        <v>1.1085655382341324</v>
      </c>
      <c r="Z427" s="34">
        <f>X427/AH427</f>
        <v>6.5209737543184265E-2</v>
      </c>
      <c r="AB427" t="s">
        <v>603</v>
      </c>
      <c r="AC427" s="4" t="s">
        <v>55</v>
      </c>
      <c r="AD427">
        <v>90</v>
      </c>
      <c r="AE427">
        <v>10</v>
      </c>
      <c r="AF427">
        <v>0</v>
      </c>
      <c r="AG427">
        <v>306702.66057665501</v>
      </c>
      <c r="AH427">
        <v>30.670266057665501</v>
      </c>
      <c r="AI427">
        <v>591.09799999999996</v>
      </c>
      <c r="AJ427" s="3">
        <f t="shared" si="10"/>
        <v>591.09799999999996</v>
      </c>
      <c r="AK427" t="s">
        <v>39</v>
      </c>
      <c r="AL427" t="s">
        <v>545</v>
      </c>
      <c r="AM427" t="s">
        <v>486</v>
      </c>
      <c r="AN427" t="s">
        <v>604</v>
      </c>
      <c r="AO427" t="s">
        <v>605</v>
      </c>
      <c r="AP427" t="s">
        <v>608</v>
      </c>
      <c r="AQ427" t="s">
        <v>607</v>
      </c>
      <c r="AR427" t="s">
        <v>551</v>
      </c>
    </row>
    <row r="428" spans="1:44" x14ac:dyDescent="0.2">
      <c r="A428">
        <v>452</v>
      </c>
      <c r="B428" t="s">
        <v>49</v>
      </c>
      <c r="C428" s="32">
        <v>0</v>
      </c>
      <c r="D428" s="32">
        <v>0</v>
      </c>
      <c r="E428" s="32">
        <v>0</v>
      </c>
      <c r="F428" s="32">
        <v>0</v>
      </c>
      <c r="G428" s="32">
        <v>0</v>
      </c>
      <c r="H428" s="32">
        <v>0</v>
      </c>
      <c r="I428" s="32">
        <v>0</v>
      </c>
      <c r="J428" s="32">
        <v>0</v>
      </c>
      <c r="K428" s="32">
        <v>0</v>
      </c>
      <c r="L428" s="32">
        <v>0</v>
      </c>
      <c r="M428" s="32">
        <v>0</v>
      </c>
      <c r="N428" s="32">
        <v>0</v>
      </c>
      <c r="O428" s="32">
        <v>0</v>
      </c>
      <c r="P428" s="32">
        <v>0</v>
      </c>
      <c r="Q428" s="32">
        <v>0</v>
      </c>
      <c r="R428" s="32">
        <v>0.33719809678720158</v>
      </c>
      <c r="S428" s="32">
        <v>0</v>
      </c>
      <c r="T428" s="32">
        <v>0</v>
      </c>
      <c r="U428" s="32">
        <v>0</v>
      </c>
      <c r="V428" s="32">
        <v>0</v>
      </c>
      <c r="W428" s="32">
        <v>0</v>
      </c>
      <c r="X428" s="33">
        <f>COUNTIF(C428:W428, "&gt;0")</f>
        <v>1</v>
      </c>
      <c r="Y428" s="34">
        <f>SUM(C428:W428)</f>
        <v>0.33719809678720158</v>
      </c>
      <c r="Z428" s="34">
        <f>X428/AH428</f>
        <v>0.16859904839360079</v>
      </c>
      <c r="AB428" t="s">
        <v>603</v>
      </c>
      <c r="AC428" s="4" t="s">
        <v>55</v>
      </c>
      <c r="AD428">
        <v>5</v>
      </c>
      <c r="AE428">
        <v>85</v>
      </c>
      <c r="AF428">
        <v>10</v>
      </c>
      <c r="AG428">
        <v>59312.315788726308</v>
      </c>
      <c r="AH428">
        <v>5.9312315788726311</v>
      </c>
      <c r="AI428">
        <v>629.84</v>
      </c>
      <c r="AJ428" s="3">
        <f t="shared" si="10"/>
        <v>629.84</v>
      </c>
      <c r="AK428" t="s">
        <v>39</v>
      </c>
      <c r="AL428" t="s">
        <v>545</v>
      </c>
      <c r="AM428" t="s">
        <v>486</v>
      </c>
      <c r="AN428" t="s">
        <v>604</v>
      </c>
      <c r="AO428" t="s">
        <v>609</v>
      </c>
      <c r="AP428" t="s">
        <v>610</v>
      </c>
      <c r="AQ428" t="s">
        <v>607</v>
      </c>
      <c r="AR428" t="s">
        <v>551</v>
      </c>
    </row>
    <row r="429" spans="1:44" x14ac:dyDescent="0.2">
      <c r="A429">
        <v>453</v>
      </c>
      <c r="B429" t="s">
        <v>52</v>
      </c>
      <c r="C429" s="32">
        <v>0</v>
      </c>
      <c r="D429" s="32">
        <v>0</v>
      </c>
      <c r="E429" s="32">
        <v>0</v>
      </c>
      <c r="F429" s="32">
        <v>0</v>
      </c>
      <c r="G429" s="32">
        <v>0</v>
      </c>
      <c r="H429" s="32">
        <v>0</v>
      </c>
      <c r="I429" s="32">
        <v>0</v>
      </c>
      <c r="J429" s="32">
        <v>0</v>
      </c>
      <c r="K429" s="32">
        <v>0</v>
      </c>
      <c r="L429" s="32">
        <v>0</v>
      </c>
      <c r="M429" s="32">
        <v>0</v>
      </c>
      <c r="N429" s="32">
        <v>0</v>
      </c>
      <c r="O429" s="32">
        <v>0</v>
      </c>
      <c r="P429" s="32">
        <v>0</v>
      </c>
      <c r="Q429" s="32">
        <v>0</v>
      </c>
      <c r="R429" s="32">
        <v>0.19207763361784275</v>
      </c>
      <c r="S429" s="32">
        <v>0</v>
      </c>
      <c r="T429" s="32">
        <v>0</v>
      </c>
      <c r="U429" s="32">
        <v>0</v>
      </c>
      <c r="V429" s="32">
        <v>0</v>
      </c>
      <c r="W429" s="32">
        <v>0</v>
      </c>
      <c r="X429" s="33">
        <f>COUNTIF(C429:W429, "&gt;0")</f>
        <v>1</v>
      </c>
      <c r="Y429" s="34">
        <f>SUM(C429:W429)</f>
        <v>0.19207763361784275</v>
      </c>
      <c r="Z429" s="34">
        <f>X429/AH429</f>
        <v>9.6038816808921373E-2</v>
      </c>
      <c r="AB429" t="s">
        <v>603</v>
      </c>
      <c r="AC429" s="4" t="s">
        <v>55</v>
      </c>
      <c r="AD429">
        <v>5</v>
      </c>
      <c r="AE429">
        <v>85</v>
      </c>
      <c r="AF429">
        <v>10</v>
      </c>
      <c r="AG429">
        <v>104124.56475693551</v>
      </c>
      <c r="AH429">
        <v>10.412456475693551</v>
      </c>
      <c r="AI429">
        <v>627.36800000000005</v>
      </c>
      <c r="AJ429" s="3">
        <f t="shared" si="10"/>
        <v>627.36800000000005</v>
      </c>
      <c r="AK429" t="s">
        <v>39</v>
      </c>
      <c r="AL429" t="s">
        <v>545</v>
      </c>
      <c r="AM429" t="s">
        <v>486</v>
      </c>
      <c r="AN429" t="s">
        <v>604</v>
      </c>
      <c r="AO429" t="s">
        <v>609</v>
      </c>
      <c r="AP429" t="s">
        <v>611</v>
      </c>
      <c r="AQ429" t="s">
        <v>607</v>
      </c>
      <c r="AR429" t="s">
        <v>551</v>
      </c>
    </row>
    <row r="430" spans="1:44" x14ac:dyDescent="0.2">
      <c r="A430">
        <v>454</v>
      </c>
      <c r="B430" t="s">
        <v>54</v>
      </c>
      <c r="C430" s="32">
        <v>3.8832839926903936E-2</v>
      </c>
      <c r="D430" s="32">
        <v>0</v>
      </c>
      <c r="E430" s="32">
        <v>0</v>
      </c>
      <c r="F430" s="32">
        <v>0</v>
      </c>
      <c r="G430" s="32">
        <v>0</v>
      </c>
      <c r="H430" s="32">
        <v>0.69899111868427088</v>
      </c>
      <c r="I430" s="32">
        <v>0</v>
      </c>
      <c r="J430" s="32">
        <v>0</v>
      </c>
      <c r="K430" s="32">
        <v>0</v>
      </c>
      <c r="L430" s="32">
        <v>0</v>
      </c>
      <c r="M430" s="32">
        <v>0</v>
      </c>
      <c r="N430" s="32">
        <v>0</v>
      </c>
      <c r="O430" s="32">
        <v>0</v>
      </c>
      <c r="P430" s="32">
        <v>0</v>
      </c>
      <c r="Q430" s="32">
        <v>0</v>
      </c>
      <c r="R430" s="32">
        <v>0.19416419963451967</v>
      </c>
      <c r="S430" s="32">
        <v>0</v>
      </c>
      <c r="T430" s="32">
        <v>0</v>
      </c>
      <c r="U430" s="32">
        <v>0</v>
      </c>
      <c r="V430" s="32">
        <v>0</v>
      </c>
      <c r="W430" s="32">
        <v>0</v>
      </c>
      <c r="X430" s="33">
        <f>COUNTIF(C430:W430, "&gt;0")</f>
        <v>3</v>
      </c>
      <c r="Y430" s="34">
        <f>SUM(C430:W430)</f>
        <v>0.93198815824569448</v>
      </c>
      <c r="Z430" s="34">
        <f>X430/AH430</f>
        <v>5.8249259890355905E-2</v>
      </c>
      <c r="AB430" t="s">
        <v>603</v>
      </c>
      <c r="AC430" s="4" t="s">
        <v>55</v>
      </c>
      <c r="AD430">
        <v>100</v>
      </c>
      <c r="AE430">
        <v>0</v>
      </c>
      <c r="AF430">
        <v>0</v>
      </c>
      <c r="AG430">
        <v>515028.00304192328</v>
      </c>
      <c r="AH430">
        <v>51.502800304192327</v>
      </c>
      <c r="AI430">
        <v>582.74</v>
      </c>
      <c r="AJ430" s="3">
        <f t="shared" si="10"/>
        <v>582.74</v>
      </c>
      <c r="AK430" t="s">
        <v>39</v>
      </c>
      <c r="AL430" t="s">
        <v>545</v>
      </c>
      <c r="AM430" t="s">
        <v>486</v>
      </c>
      <c r="AN430" t="s">
        <v>604</v>
      </c>
      <c r="AO430" t="s">
        <v>609</v>
      </c>
      <c r="AP430" t="s">
        <v>612</v>
      </c>
      <c r="AQ430" t="s">
        <v>607</v>
      </c>
      <c r="AR430" t="s">
        <v>551</v>
      </c>
    </row>
    <row r="431" spans="1:44" x14ac:dyDescent="0.2">
      <c r="A431">
        <v>455</v>
      </c>
      <c r="B431" t="s">
        <v>57</v>
      </c>
      <c r="C431" s="32">
        <v>0</v>
      </c>
      <c r="D431" s="32">
        <v>0</v>
      </c>
      <c r="E431" s="32">
        <v>0</v>
      </c>
      <c r="F431" s="32">
        <v>0</v>
      </c>
      <c r="G431" s="32">
        <v>0</v>
      </c>
      <c r="H431" s="32">
        <v>0</v>
      </c>
      <c r="I431" s="32">
        <v>0</v>
      </c>
      <c r="J431" s="32">
        <v>0</v>
      </c>
      <c r="K431" s="32">
        <v>0</v>
      </c>
      <c r="L431" s="32">
        <v>0</v>
      </c>
      <c r="M431" s="32">
        <v>0</v>
      </c>
      <c r="N431" s="32">
        <v>0</v>
      </c>
      <c r="O431" s="32">
        <v>0</v>
      </c>
      <c r="P431" s="32">
        <v>0</v>
      </c>
      <c r="Q431" s="32">
        <v>0</v>
      </c>
      <c r="R431" s="32">
        <v>2.7570663594535918</v>
      </c>
      <c r="S431" s="32">
        <v>0</v>
      </c>
      <c r="T431" s="32">
        <v>0</v>
      </c>
      <c r="U431" s="32">
        <v>0</v>
      </c>
      <c r="V431" s="32">
        <v>0</v>
      </c>
      <c r="W431" s="32">
        <v>0.68926658986339795</v>
      </c>
      <c r="X431" s="33">
        <f>COUNTIF(C431:W431, "&gt;0")</f>
        <v>2</v>
      </c>
      <c r="Y431" s="34">
        <f>SUM(C431:W431)</f>
        <v>3.4463329493169899</v>
      </c>
      <c r="Z431" s="34">
        <f>X431/AH431</f>
        <v>1.3785331797267959</v>
      </c>
      <c r="AB431" t="s">
        <v>603</v>
      </c>
      <c r="AC431" s="4" t="s">
        <v>55</v>
      </c>
      <c r="AD431">
        <v>0</v>
      </c>
      <c r="AE431">
        <v>80</v>
      </c>
      <c r="AF431">
        <v>20</v>
      </c>
      <c r="AG431">
        <v>14508.174554031186</v>
      </c>
      <c r="AH431">
        <v>1.4508174554031186</v>
      </c>
      <c r="AI431">
        <v>596.52499999999998</v>
      </c>
      <c r="AJ431" s="3">
        <f t="shared" si="10"/>
        <v>596.52499999999998</v>
      </c>
      <c r="AK431" t="s">
        <v>39</v>
      </c>
      <c r="AL431" t="s">
        <v>545</v>
      </c>
      <c r="AM431" t="s">
        <v>486</v>
      </c>
      <c r="AN431" t="s">
        <v>604</v>
      </c>
      <c r="AO431" t="s">
        <v>613</v>
      </c>
      <c r="AP431" t="s">
        <v>614</v>
      </c>
      <c r="AQ431" t="s">
        <v>607</v>
      </c>
      <c r="AR431" t="s">
        <v>551</v>
      </c>
    </row>
    <row r="432" spans="1:44" x14ac:dyDescent="0.2">
      <c r="A432">
        <v>456</v>
      </c>
      <c r="B432" t="s">
        <v>59</v>
      </c>
      <c r="C432" s="32">
        <v>0</v>
      </c>
      <c r="D432" s="32">
        <v>0</v>
      </c>
      <c r="E432" s="32">
        <v>0</v>
      </c>
      <c r="F432" s="32">
        <v>0</v>
      </c>
      <c r="G432" s="32">
        <v>0</v>
      </c>
      <c r="H432" s="32">
        <v>0</v>
      </c>
      <c r="I432" s="32">
        <v>0</v>
      </c>
      <c r="J432" s="32">
        <v>0</v>
      </c>
      <c r="K432" s="32">
        <v>0</v>
      </c>
      <c r="L432" s="32">
        <v>0</v>
      </c>
      <c r="M432" s="32">
        <v>0</v>
      </c>
      <c r="N432" s="32">
        <v>0</v>
      </c>
      <c r="O432" s="32">
        <v>0</v>
      </c>
      <c r="P432" s="32">
        <v>0</v>
      </c>
      <c r="Q432" s="32">
        <v>0</v>
      </c>
      <c r="R432" s="32">
        <v>0.17825049165999793</v>
      </c>
      <c r="S432" s="32">
        <v>0</v>
      </c>
      <c r="T432" s="32">
        <v>0</v>
      </c>
      <c r="U432" s="32">
        <v>0</v>
      </c>
      <c r="V432" s="32">
        <v>0</v>
      </c>
      <c r="W432" s="32">
        <v>0</v>
      </c>
      <c r="X432" s="33">
        <f>COUNTIF(C432:W432, "&gt;0")</f>
        <v>1</v>
      </c>
      <c r="Y432" s="34">
        <f>SUM(C432:W432)</f>
        <v>0.17825049165999793</v>
      </c>
      <c r="Z432" s="34">
        <f>X432/AH432</f>
        <v>5.941683055333264E-2</v>
      </c>
      <c r="AB432" t="s">
        <v>603</v>
      </c>
      <c r="AC432" s="4" t="s">
        <v>55</v>
      </c>
      <c r="AD432">
        <v>0</v>
      </c>
      <c r="AE432">
        <v>10</v>
      </c>
      <c r="AF432">
        <v>90</v>
      </c>
      <c r="AG432">
        <v>168302.48107939691</v>
      </c>
      <c r="AH432">
        <v>16.830248107939692</v>
      </c>
      <c r="AI432">
        <v>602.96799999999996</v>
      </c>
      <c r="AJ432" s="3">
        <f t="shared" si="10"/>
        <v>602.96799999999996</v>
      </c>
      <c r="AK432" t="s">
        <v>39</v>
      </c>
      <c r="AL432" t="s">
        <v>545</v>
      </c>
      <c r="AM432" t="s">
        <v>486</v>
      </c>
      <c r="AN432" t="s">
        <v>604</v>
      </c>
      <c r="AO432" t="s">
        <v>565</v>
      </c>
      <c r="AP432" t="s">
        <v>615</v>
      </c>
      <c r="AQ432" t="s">
        <v>607</v>
      </c>
      <c r="AR432" t="s">
        <v>551</v>
      </c>
    </row>
    <row r="433" spans="1:44" x14ac:dyDescent="0.2">
      <c r="A433">
        <v>457</v>
      </c>
      <c r="B433" t="s">
        <v>61</v>
      </c>
      <c r="C433" s="32">
        <v>0.23676046588426566</v>
      </c>
      <c r="D433" s="32">
        <v>0</v>
      </c>
      <c r="E433" s="32">
        <v>0</v>
      </c>
      <c r="F433" s="32">
        <v>0</v>
      </c>
      <c r="G433" s="32">
        <v>0</v>
      </c>
      <c r="H433" s="32">
        <v>0</v>
      </c>
      <c r="I433" s="32">
        <v>0</v>
      </c>
      <c r="J433" s="32">
        <v>0</v>
      </c>
      <c r="K433" s="32">
        <v>0</v>
      </c>
      <c r="L433" s="32">
        <v>0</v>
      </c>
      <c r="M433" s="32">
        <v>0</v>
      </c>
      <c r="N433" s="32">
        <v>0</v>
      </c>
      <c r="O433" s="32">
        <v>0</v>
      </c>
      <c r="P433" s="32">
        <v>0</v>
      </c>
      <c r="Q433" s="32">
        <v>0</v>
      </c>
      <c r="R433" s="32">
        <v>0</v>
      </c>
      <c r="S433" s="32">
        <v>0</v>
      </c>
      <c r="T433" s="32">
        <v>0</v>
      </c>
      <c r="U433" s="32">
        <v>0</v>
      </c>
      <c r="V433" s="32">
        <v>0</v>
      </c>
      <c r="W433" s="32">
        <v>0</v>
      </c>
      <c r="X433" s="33">
        <f>COUNTIF(C433:W433, "&gt;0")</f>
        <v>1</v>
      </c>
      <c r="Y433" s="34">
        <f>SUM(C433:W433)</f>
        <v>0.23676046588426566</v>
      </c>
      <c r="Z433" s="34">
        <f>X433/AH433</f>
        <v>0.23676046588426566</v>
      </c>
      <c r="AB433" t="s">
        <v>603</v>
      </c>
      <c r="AC433" s="4" t="s">
        <v>55</v>
      </c>
      <c r="AD433">
        <v>0</v>
      </c>
      <c r="AE433">
        <v>95</v>
      </c>
      <c r="AF433">
        <v>5</v>
      </c>
      <c r="AG433">
        <v>42236.781223805527</v>
      </c>
      <c r="AH433">
        <v>4.2236781223805524</v>
      </c>
      <c r="AI433">
        <v>862.69</v>
      </c>
      <c r="AJ433" s="3">
        <f t="shared" si="10"/>
        <v>862.69</v>
      </c>
      <c r="AK433" t="s">
        <v>39</v>
      </c>
      <c r="AL433" t="s">
        <v>545</v>
      </c>
      <c r="AM433" t="s">
        <v>486</v>
      </c>
      <c r="AN433" t="s">
        <v>604</v>
      </c>
      <c r="AO433" t="s">
        <v>571</v>
      </c>
      <c r="AP433" t="s">
        <v>616</v>
      </c>
      <c r="AQ433" t="s">
        <v>607</v>
      </c>
      <c r="AR433" t="s">
        <v>551</v>
      </c>
    </row>
    <row r="434" spans="1:44" x14ac:dyDescent="0.2">
      <c r="A434">
        <v>458</v>
      </c>
      <c r="B434" t="s">
        <v>63</v>
      </c>
      <c r="C434" s="32">
        <v>97.979538180155473</v>
      </c>
      <c r="D434" s="32">
        <v>0</v>
      </c>
      <c r="E434" s="32">
        <v>0</v>
      </c>
      <c r="F434" s="32">
        <v>0</v>
      </c>
      <c r="G434" s="32">
        <v>0</v>
      </c>
      <c r="H434" s="32">
        <v>0</v>
      </c>
      <c r="I434" s="32">
        <v>0</v>
      </c>
      <c r="J434" s="32">
        <v>0</v>
      </c>
      <c r="K434" s="32">
        <v>0</v>
      </c>
      <c r="L434" s="32">
        <v>0</v>
      </c>
      <c r="M434" s="32">
        <v>0</v>
      </c>
      <c r="N434" s="32">
        <v>0</v>
      </c>
      <c r="O434" s="32">
        <v>0</v>
      </c>
      <c r="P434" s="32">
        <v>0</v>
      </c>
      <c r="Q434" s="32">
        <v>0</v>
      </c>
      <c r="R434" s="32">
        <v>0</v>
      </c>
      <c r="S434" s="32">
        <v>0</v>
      </c>
      <c r="T434" s="32">
        <v>0</v>
      </c>
      <c r="U434" s="32">
        <v>0</v>
      </c>
      <c r="V434" s="32">
        <v>0</v>
      </c>
      <c r="W434" s="32">
        <v>0</v>
      </c>
      <c r="X434" s="33">
        <f>COUNTIF(C434:W434, "&gt;0")</f>
        <v>1</v>
      </c>
      <c r="Y434" s="34">
        <f>SUM(C434:W434)</f>
        <v>97.979538180155473</v>
      </c>
      <c r="Z434" s="34">
        <f>X434/AH434</f>
        <v>1.0886615353350608</v>
      </c>
      <c r="AB434" t="s">
        <v>603</v>
      </c>
      <c r="AC434" s="4" t="s">
        <v>55</v>
      </c>
      <c r="AD434">
        <v>100</v>
      </c>
      <c r="AE434">
        <v>0</v>
      </c>
      <c r="AF434">
        <v>0</v>
      </c>
      <c r="AG434">
        <v>9185.5913664868003</v>
      </c>
      <c r="AH434">
        <v>0.91855913664868005</v>
      </c>
      <c r="AI434">
        <v>989.96199999999999</v>
      </c>
      <c r="AJ434" s="3">
        <f t="shared" si="10"/>
        <v>989.96199999999999</v>
      </c>
      <c r="AK434" t="s">
        <v>39</v>
      </c>
      <c r="AL434" t="s">
        <v>545</v>
      </c>
      <c r="AM434" t="s">
        <v>486</v>
      </c>
      <c r="AN434" t="s">
        <v>604</v>
      </c>
      <c r="AO434" t="s">
        <v>577</v>
      </c>
      <c r="AP434" t="s">
        <v>617</v>
      </c>
      <c r="AQ434" t="s">
        <v>607</v>
      </c>
      <c r="AR434" t="s">
        <v>551</v>
      </c>
    </row>
    <row r="435" spans="1:44" x14ac:dyDescent="0.2">
      <c r="A435">
        <v>459</v>
      </c>
      <c r="B435" t="s">
        <v>65</v>
      </c>
      <c r="C435" s="32">
        <v>25.404854442920289</v>
      </c>
      <c r="D435" s="32">
        <v>0</v>
      </c>
      <c r="E435" s="32">
        <v>0</v>
      </c>
      <c r="F435" s="32">
        <v>0</v>
      </c>
      <c r="G435" s="32">
        <v>0</v>
      </c>
      <c r="H435" s="32">
        <v>0</v>
      </c>
      <c r="I435" s="32">
        <v>0</v>
      </c>
      <c r="J435" s="32">
        <v>0</v>
      </c>
      <c r="K435" s="32">
        <v>0</v>
      </c>
      <c r="L435" s="32">
        <v>0.52926780089417269</v>
      </c>
      <c r="M435" s="32">
        <v>0</v>
      </c>
      <c r="N435" s="32">
        <v>0</v>
      </c>
      <c r="O435" s="32">
        <v>0</v>
      </c>
      <c r="P435" s="32">
        <v>0</v>
      </c>
      <c r="Q435" s="32">
        <v>0</v>
      </c>
      <c r="R435" s="32">
        <v>0</v>
      </c>
      <c r="S435" s="32">
        <v>0</v>
      </c>
      <c r="T435" s="32">
        <v>0</v>
      </c>
      <c r="U435" s="32">
        <v>0</v>
      </c>
      <c r="V435" s="32">
        <v>0</v>
      </c>
      <c r="W435" s="32">
        <v>0.52926780089417269</v>
      </c>
      <c r="X435" s="33">
        <f>COUNTIF(C435:W435, "&gt;0")</f>
        <v>3</v>
      </c>
      <c r="Y435" s="34">
        <f>SUM(C435:W435)</f>
        <v>26.463390044708632</v>
      </c>
      <c r="Z435" s="34">
        <f>X435/AH435</f>
        <v>1.5878034026825181</v>
      </c>
      <c r="AB435" t="s">
        <v>603</v>
      </c>
      <c r="AC435" s="4" t="s">
        <v>55</v>
      </c>
      <c r="AD435">
        <v>90</v>
      </c>
      <c r="AE435">
        <v>10</v>
      </c>
      <c r="AF435">
        <v>0</v>
      </c>
      <c r="AG435">
        <v>18894.026772657391</v>
      </c>
      <c r="AH435">
        <v>1.8894026772657391</v>
      </c>
      <c r="AI435">
        <v>929.18</v>
      </c>
      <c r="AJ435" s="3">
        <f t="shared" si="10"/>
        <v>929.18</v>
      </c>
      <c r="AK435" t="s">
        <v>39</v>
      </c>
      <c r="AL435" t="s">
        <v>545</v>
      </c>
      <c r="AM435" t="s">
        <v>486</v>
      </c>
      <c r="AN435" t="s">
        <v>604</v>
      </c>
      <c r="AO435" t="s">
        <v>577</v>
      </c>
      <c r="AP435" t="s">
        <v>618</v>
      </c>
      <c r="AQ435" t="s">
        <v>607</v>
      </c>
      <c r="AR435" t="s">
        <v>551</v>
      </c>
    </row>
    <row r="436" spans="1:44" x14ac:dyDescent="0.2">
      <c r="A436">
        <v>460</v>
      </c>
      <c r="B436" t="s">
        <v>67</v>
      </c>
      <c r="C436" s="32">
        <v>4.5852147157445513</v>
      </c>
      <c r="D436" s="32">
        <v>0</v>
      </c>
      <c r="E436" s="32">
        <v>0</v>
      </c>
      <c r="F436" s="32">
        <v>0.21834355789259768</v>
      </c>
      <c r="G436" s="32">
        <v>0.10917177894629884</v>
      </c>
      <c r="H436" s="32">
        <v>0</v>
      </c>
      <c r="I436" s="32">
        <v>0</v>
      </c>
      <c r="J436" s="32">
        <v>0</v>
      </c>
      <c r="K436" s="32">
        <v>0</v>
      </c>
      <c r="L436" s="32">
        <v>0</v>
      </c>
      <c r="M436" s="32">
        <v>0</v>
      </c>
      <c r="N436" s="32">
        <v>0</v>
      </c>
      <c r="O436" s="32">
        <v>0</v>
      </c>
      <c r="P436" s="32">
        <v>0</v>
      </c>
      <c r="Q436" s="32">
        <v>0</v>
      </c>
      <c r="R436" s="32">
        <v>0</v>
      </c>
      <c r="S436" s="32">
        <v>0</v>
      </c>
      <c r="T436" s="32">
        <v>0</v>
      </c>
      <c r="U436" s="32">
        <v>0</v>
      </c>
      <c r="V436" s="32">
        <v>0</v>
      </c>
      <c r="W436" s="32">
        <v>0</v>
      </c>
      <c r="X436" s="33">
        <f>COUNTIF(C436:W436, "&gt;0")</f>
        <v>3</v>
      </c>
      <c r="Y436" s="34">
        <f>SUM(C436:W436)</f>
        <v>4.9127300525834476</v>
      </c>
      <c r="Z436" s="34">
        <f>X436/AH436</f>
        <v>0.3275153368388965</v>
      </c>
      <c r="AB436" t="s">
        <v>603</v>
      </c>
      <c r="AC436" s="4" t="s">
        <v>55</v>
      </c>
      <c r="AD436">
        <v>0</v>
      </c>
      <c r="AE436">
        <v>90</v>
      </c>
      <c r="AF436">
        <v>10</v>
      </c>
      <c r="AG436">
        <v>91598.763861116153</v>
      </c>
      <c r="AH436">
        <v>9.1598763861116161</v>
      </c>
      <c r="AI436">
        <v>899.69600000000003</v>
      </c>
      <c r="AJ436" s="3">
        <f t="shared" si="10"/>
        <v>899.69600000000003</v>
      </c>
      <c r="AK436" t="s">
        <v>39</v>
      </c>
      <c r="AL436" t="s">
        <v>545</v>
      </c>
      <c r="AM436" t="s">
        <v>486</v>
      </c>
      <c r="AN436" t="s">
        <v>604</v>
      </c>
      <c r="AO436" t="s">
        <v>577</v>
      </c>
      <c r="AP436" t="s">
        <v>619</v>
      </c>
      <c r="AQ436" t="s">
        <v>607</v>
      </c>
      <c r="AR436" t="s">
        <v>551</v>
      </c>
    </row>
    <row r="437" spans="1:44" x14ac:dyDescent="0.2">
      <c r="A437">
        <v>461</v>
      </c>
      <c r="B437" t="s">
        <v>69</v>
      </c>
      <c r="C437" s="32">
        <v>0.95468249885688161</v>
      </c>
      <c r="D437" s="32">
        <v>0</v>
      </c>
      <c r="E437" s="32">
        <v>0</v>
      </c>
      <c r="F437" s="32">
        <v>0.31822749961896052</v>
      </c>
      <c r="G437" s="32">
        <v>0.21215166641264036</v>
      </c>
      <c r="H437" s="32">
        <v>0</v>
      </c>
      <c r="I437" s="32">
        <v>0</v>
      </c>
      <c r="J437" s="32">
        <v>0</v>
      </c>
      <c r="K437" s="32">
        <v>0</v>
      </c>
      <c r="L437" s="32">
        <v>0</v>
      </c>
      <c r="M437" s="32">
        <v>0</v>
      </c>
      <c r="N437" s="32">
        <v>0</v>
      </c>
      <c r="O437" s="32">
        <v>0</v>
      </c>
      <c r="P437" s="32">
        <v>0</v>
      </c>
      <c r="Q437" s="32">
        <v>0</v>
      </c>
      <c r="R437" s="32">
        <v>0</v>
      </c>
      <c r="S437" s="32">
        <v>0</v>
      </c>
      <c r="T437" s="32">
        <v>0</v>
      </c>
      <c r="U437" s="32">
        <v>0</v>
      </c>
      <c r="V437" s="32">
        <v>0</v>
      </c>
      <c r="W437" s="32">
        <v>0</v>
      </c>
      <c r="X437" s="33">
        <f>COUNTIF(C437:W437, "&gt;0")</f>
        <v>3</v>
      </c>
      <c r="Y437" s="34">
        <f>SUM(C437:W437)</f>
        <v>1.4850616648884825</v>
      </c>
      <c r="Z437" s="34">
        <f>X437/AH437</f>
        <v>0.31822749961896052</v>
      </c>
      <c r="AB437" t="s">
        <v>603</v>
      </c>
      <c r="AC437" s="4" t="s">
        <v>55</v>
      </c>
      <c r="AD437">
        <v>0</v>
      </c>
      <c r="AE437">
        <v>80</v>
      </c>
      <c r="AF437">
        <v>20</v>
      </c>
      <c r="AG437">
        <v>94272.179607109443</v>
      </c>
      <c r="AH437">
        <v>9.4272179607109443</v>
      </c>
      <c r="AI437">
        <v>895.29399999999998</v>
      </c>
      <c r="AJ437" s="3">
        <f t="shared" si="10"/>
        <v>895.29399999999998</v>
      </c>
      <c r="AK437" t="s">
        <v>39</v>
      </c>
      <c r="AL437" t="s">
        <v>545</v>
      </c>
      <c r="AM437" t="s">
        <v>486</v>
      </c>
      <c r="AN437" t="s">
        <v>604</v>
      </c>
      <c r="AO437" t="s">
        <v>577</v>
      </c>
      <c r="AP437" t="s">
        <v>620</v>
      </c>
      <c r="AQ437" t="s">
        <v>607</v>
      </c>
      <c r="AR437" t="s">
        <v>551</v>
      </c>
    </row>
    <row r="438" spans="1:44" x14ac:dyDescent="0.2">
      <c r="A438">
        <v>462</v>
      </c>
      <c r="B438" t="s">
        <v>71</v>
      </c>
      <c r="C438" s="32">
        <v>2.9895126822638831</v>
      </c>
      <c r="D438" s="32">
        <v>0</v>
      </c>
      <c r="E438" s="32">
        <v>0</v>
      </c>
      <c r="F438" s="32">
        <v>0.52756106157597937</v>
      </c>
      <c r="G438" s="32">
        <v>0.35170737438398625</v>
      </c>
      <c r="H438" s="32">
        <v>0.17585368719199312</v>
      </c>
      <c r="I438" s="32">
        <v>0</v>
      </c>
      <c r="J438" s="32">
        <v>0</v>
      </c>
      <c r="K438" s="32">
        <v>0</v>
      </c>
      <c r="L438" s="32">
        <v>0</v>
      </c>
      <c r="M438" s="32">
        <v>0</v>
      </c>
      <c r="N438" s="32">
        <v>0</v>
      </c>
      <c r="O438" s="32">
        <v>0</v>
      </c>
      <c r="P438" s="32">
        <v>0</v>
      </c>
      <c r="Q438" s="32">
        <v>0</v>
      </c>
      <c r="R438" s="32">
        <v>0</v>
      </c>
      <c r="S438" s="32">
        <v>0</v>
      </c>
      <c r="T438" s="32">
        <v>0</v>
      </c>
      <c r="U438" s="32">
        <v>0</v>
      </c>
      <c r="V438" s="32">
        <v>0</v>
      </c>
      <c r="W438" s="32">
        <v>1.5826831847279381</v>
      </c>
      <c r="X438" s="33">
        <f>COUNTIF(C438:W438, "&gt;0")</f>
        <v>5</v>
      </c>
      <c r="Y438" s="34">
        <f>SUM(C438:W438)</f>
        <v>5.62731799014378</v>
      </c>
      <c r="Z438" s="34">
        <f>X438/AH438</f>
        <v>0.87926843595996551</v>
      </c>
      <c r="AB438" t="s">
        <v>603</v>
      </c>
      <c r="AC438" s="4" t="s">
        <v>50</v>
      </c>
      <c r="AD438">
        <v>80</v>
      </c>
      <c r="AE438">
        <v>20</v>
      </c>
      <c r="AF438">
        <v>0</v>
      </c>
      <c r="AG438">
        <v>56865.455366211485</v>
      </c>
      <c r="AH438">
        <v>5.6865455366211481</v>
      </c>
      <c r="AI438">
        <v>832.15200000000004</v>
      </c>
      <c r="AJ438" s="3">
        <f t="shared" si="10"/>
        <v>832.15200000000004</v>
      </c>
      <c r="AK438" t="s">
        <v>39</v>
      </c>
      <c r="AL438" t="s">
        <v>545</v>
      </c>
      <c r="AM438" t="s">
        <v>486</v>
      </c>
      <c r="AN438" t="s">
        <v>604</v>
      </c>
      <c r="AO438" t="s">
        <v>577</v>
      </c>
      <c r="AP438" t="s">
        <v>621</v>
      </c>
      <c r="AQ438" t="s">
        <v>607</v>
      </c>
      <c r="AR438" t="s">
        <v>551</v>
      </c>
    </row>
    <row r="439" spans="1:44" x14ac:dyDescent="0.2">
      <c r="A439">
        <v>463</v>
      </c>
      <c r="B439" t="s">
        <v>73</v>
      </c>
      <c r="C439" s="32">
        <v>4.5082526799776463</v>
      </c>
      <c r="D439" s="32">
        <v>0</v>
      </c>
      <c r="E439" s="32">
        <v>0</v>
      </c>
      <c r="F439" s="32">
        <v>0.83046759894325062</v>
      </c>
      <c r="G439" s="32">
        <v>0.59319114210232182</v>
      </c>
      <c r="H439" s="32">
        <v>0.11863822842046437</v>
      </c>
      <c r="I439" s="32">
        <v>0</v>
      </c>
      <c r="J439" s="32">
        <v>0</v>
      </c>
      <c r="K439" s="32">
        <v>0</v>
      </c>
      <c r="L439" s="32">
        <v>0</v>
      </c>
      <c r="M439" s="32">
        <v>0</v>
      </c>
      <c r="N439" s="32">
        <v>0</v>
      </c>
      <c r="O439" s="32">
        <v>0</v>
      </c>
      <c r="P439" s="32">
        <v>0</v>
      </c>
      <c r="Q439" s="32">
        <v>0</v>
      </c>
      <c r="R439" s="32">
        <v>0</v>
      </c>
      <c r="S439" s="32">
        <v>0</v>
      </c>
      <c r="T439" s="32">
        <v>0</v>
      </c>
      <c r="U439" s="32">
        <v>0</v>
      </c>
      <c r="V439" s="32">
        <v>0</v>
      </c>
      <c r="W439" s="32">
        <v>0.23727645684092874</v>
      </c>
      <c r="X439" s="33">
        <f>COUNTIF(C439:W439, "&gt;0")</f>
        <v>5</v>
      </c>
      <c r="Y439" s="34">
        <f>SUM(C439:W439)</f>
        <v>6.287826106284613</v>
      </c>
      <c r="Z439" s="34">
        <f>X439/AH439</f>
        <v>0.59319114210232182</v>
      </c>
      <c r="AB439" t="s">
        <v>603</v>
      </c>
      <c r="AC439" s="4" t="s">
        <v>50</v>
      </c>
      <c r="AD439">
        <v>60</v>
      </c>
      <c r="AE439">
        <v>40</v>
      </c>
      <c r="AF439">
        <v>0</v>
      </c>
      <c r="AG439">
        <v>84289.862830378057</v>
      </c>
      <c r="AH439">
        <v>8.4289862830378048</v>
      </c>
      <c r="AI439">
        <v>880.72</v>
      </c>
      <c r="AJ439" s="3">
        <f t="shared" si="10"/>
        <v>880.72</v>
      </c>
      <c r="AK439" t="s">
        <v>39</v>
      </c>
      <c r="AL439" t="s">
        <v>545</v>
      </c>
      <c r="AM439" t="s">
        <v>486</v>
      </c>
      <c r="AN439" t="s">
        <v>604</v>
      </c>
      <c r="AO439" t="s">
        <v>577</v>
      </c>
      <c r="AP439" t="s">
        <v>622</v>
      </c>
      <c r="AQ439" t="s">
        <v>607</v>
      </c>
      <c r="AR439" t="s">
        <v>551</v>
      </c>
    </row>
    <row r="440" spans="1:44" x14ac:dyDescent="0.2">
      <c r="A440">
        <v>464</v>
      </c>
      <c r="B440" t="s">
        <v>75</v>
      </c>
      <c r="C440" s="32">
        <v>0</v>
      </c>
      <c r="D440" s="32">
        <v>0</v>
      </c>
      <c r="E440" s="32">
        <v>0</v>
      </c>
      <c r="F440" s="32">
        <v>0</v>
      </c>
      <c r="G440" s="32">
        <v>0</v>
      </c>
      <c r="H440" s="32">
        <v>1.0888798392013415</v>
      </c>
      <c r="I440" s="32">
        <v>0</v>
      </c>
      <c r="J440" s="32">
        <v>0</v>
      </c>
      <c r="K440" s="32">
        <v>0</v>
      </c>
      <c r="L440" s="32">
        <v>0</v>
      </c>
      <c r="M440" s="32">
        <v>0</v>
      </c>
      <c r="N440" s="32">
        <v>0</v>
      </c>
      <c r="O440" s="32">
        <v>0</v>
      </c>
      <c r="P440" s="32">
        <v>0</v>
      </c>
      <c r="Q440" s="32">
        <v>0</v>
      </c>
      <c r="R440" s="32">
        <v>0</v>
      </c>
      <c r="S440" s="32">
        <v>0</v>
      </c>
      <c r="T440" s="32">
        <v>0</v>
      </c>
      <c r="U440" s="32">
        <v>0</v>
      </c>
      <c r="V440" s="32">
        <v>0</v>
      </c>
      <c r="W440" s="32">
        <v>0</v>
      </c>
      <c r="X440" s="33">
        <f>COUNTIF(C440:W440, "&gt;0")</f>
        <v>1</v>
      </c>
      <c r="Y440" s="34">
        <f>SUM(C440:W440)</f>
        <v>1.0888798392013415</v>
      </c>
      <c r="Z440" s="34">
        <f>X440/AH440</f>
        <v>0.36295994640044715</v>
      </c>
      <c r="AB440" t="s">
        <v>603</v>
      </c>
      <c r="AC440" s="4" t="s">
        <v>55</v>
      </c>
      <c r="AD440">
        <v>0</v>
      </c>
      <c r="AE440">
        <v>0</v>
      </c>
      <c r="AF440">
        <v>100</v>
      </c>
      <c r="AG440">
        <v>27551.249384876151</v>
      </c>
      <c r="AH440">
        <v>2.7551249384876151</v>
      </c>
      <c r="AI440">
        <v>1142.96</v>
      </c>
      <c r="AJ440" s="3">
        <f t="shared" si="10"/>
        <v>1142.96</v>
      </c>
      <c r="AK440" t="s">
        <v>39</v>
      </c>
      <c r="AL440" t="s">
        <v>545</v>
      </c>
      <c r="AM440" t="s">
        <v>486</v>
      </c>
      <c r="AN440" t="s">
        <v>604</v>
      </c>
      <c r="AO440" t="s">
        <v>577</v>
      </c>
      <c r="AP440" t="s">
        <v>623</v>
      </c>
      <c r="AQ440" t="s">
        <v>607</v>
      </c>
      <c r="AR440" t="s">
        <v>551</v>
      </c>
    </row>
    <row r="441" spans="1:44" x14ac:dyDescent="0.2">
      <c r="A441">
        <v>465</v>
      </c>
      <c r="B441" t="s">
        <v>77</v>
      </c>
      <c r="C441" s="32">
        <v>0.82657782096225152</v>
      </c>
      <c r="D441" s="32">
        <v>0</v>
      </c>
      <c r="E441" s="32">
        <v>0</v>
      </c>
      <c r="F441" s="32">
        <v>0</v>
      </c>
      <c r="G441" s="32">
        <v>0.1653155641924503</v>
      </c>
      <c r="H441" s="32">
        <v>0.1653155641924503</v>
      </c>
      <c r="I441" s="32">
        <v>0</v>
      </c>
      <c r="J441" s="32">
        <v>0</v>
      </c>
      <c r="K441" s="32">
        <v>0</v>
      </c>
      <c r="L441" s="32">
        <v>0</v>
      </c>
      <c r="M441" s="32">
        <v>0</v>
      </c>
      <c r="N441" s="32">
        <v>0</v>
      </c>
      <c r="O441" s="32">
        <v>0</v>
      </c>
      <c r="P441" s="32">
        <v>0</v>
      </c>
      <c r="Q441" s="32">
        <v>0</v>
      </c>
      <c r="R441" s="32">
        <v>0</v>
      </c>
      <c r="S441" s="32">
        <v>0</v>
      </c>
      <c r="T441" s="32">
        <v>0</v>
      </c>
      <c r="U441" s="32">
        <v>0</v>
      </c>
      <c r="V441" s="32">
        <v>0</v>
      </c>
      <c r="W441" s="32">
        <v>0</v>
      </c>
      <c r="X441" s="33">
        <f>COUNTIF(C441:W441, "&gt;0")</f>
        <v>3</v>
      </c>
      <c r="Y441" s="34">
        <f>SUM(C441:W441)</f>
        <v>1.1572089493471522</v>
      </c>
      <c r="Z441" s="34">
        <f>X441/AH441</f>
        <v>0.49594669257735091</v>
      </c>
      <c r="AB441" t="s">
        <v>603</v>
      </c>
      <c r="AC441" s="4" t="s">
        <v>55</v>
      </c>
      <c r="AD441">
        <v>10</v>
      </c>
      <c r="AE441">
        <v>20</v>
      </c>
      <c r="AF441">
        <v>70</v>
      </c>
      <c r="AG441">
        <v>60490.372148859555</v>
      </c>
      <c r="AH441">
        <v>6.0490372148859555</v>
      </c>
      <c r="AI441">
        <v>1071.6579999999999</v>
      </c>
      <c r="AJ441" s="3">
        <f t="shared" si="10"/>
        <v>1071.6579999999999</v>
      </c>
      <c r="AK441" t="s">
        <v>39</v>
      </c>
      <c r="AL441" t="s">
        <v>545</v>
      </c>
      <c r="AM441" t="s">
        <v>486</v>
      </c>
      <c r="AN441" t="s">
        <v>604</v>
      </c>
      <c r="AO441" t="s">
        <v>577</v>
      </c>
      <c r="AP441" t="s">
        <v>624</v>
      </c>
      <c r="AQ441" t="s">
        <v>607</v>
      </c>
      <c r="AR441" t="s">
        <v>551</v>
      </c>
    </row>
    <row r="442" spans="1:44" x14ac:dyDescent="0.2">
      <c r="A442">
        <v>466</v>
      </c>
      <c r="B442" t="s">
        <v>79</v>
      </c>
      <c r="C442" s="32">
        <v>0.72591989280089431</v>
      </c>
      <c r="D442" s="32">
        <v>0</v>
      </c>
      <c r="E442" s="32">
        <v>0</v>
      </c>
      <c r="F442" s="32">
        <v>0</v>
      </c>
      <c r="G442" s="32">
        <v>0</v>
      </c>
      <c r="H442" s="32">
        <v>1.0888798392013415</v>
      </c>
      <c r="I442" s="32">
        <v>0</v>
      </c>
      <c r="J442" s="32">
        <v>0</v>
      </c>
      <c r="K442" s="32">
        <v>0.36295994640044715</v>
      </c>
      <c r="L442" s="32">
        <v>0</v>
      </c>
      <c r="M442" s="32">
        <v>0</v>
      </c>
      <c r="N442" s="32">
        <v>0.36295994640044715</v>
      </c>
      <c r="O442" s="32">
        <v>0</v>
      </c>
      <c r="P442" s="32">
        <v>0</v>
      </c>
      <c r="Q442" s="32">
        <v>0</v>
      </c>
      <c r="R442" s="32">
        <v>0</v>
      </c>
      <c r="S442" s="32">
        <v>0</v>
      </c>
      <c r="T442" s="32">
        <v>0</v>
      </c>
      <c r="U442" s="32">
        <v>0</v>
      </c>
      <c r="V442" s="32">
        <v>0</v>
      </c>
      <c r="W442" s="32">
        <v>0</v>
      </c>
      <c r="X442" s="33">
        <f>COUNTIF(C442:W442, "&gt;0")</f>
        <v>4</v>
      </c>
      <c r="Y442" s="34">
        <f>SUM(C442:W442)</f>
        <v>2.5407196248031303</v>
      </c>
      <c r="Z442" s="34">
        <f>X442/AH442</f>
        <v>1.4518397856017886</v>
      </c>
      <c r="AB442" t="s">
        <v>603</v>
      </c>
      <c r="AC442" s="4" t="s">
        <v>55</v>
      </c>
      <c r="AD442">
        <v>0</v>
      </c>
      <c r="AE442">
        <v>90</v>
      </c>
      <c r="AF442">
        <v>10</v>
      </c>
      <c r="AG442">
        <v>27551.249384876151</v>
      </c>
      <c r="AH442">
        <v>2.7551249384876151</v>
      </c>
      <c r="AI442">
        <v>1049.7339999999999</v>
      </c>
      <c r="AJ442" s="3">
        <f t="shared" si="10"/>
        <v>1049.7339999999999</v>
      </c>
      <c r="AK442" t="s">
        <v>39</v>
      </c>
      <c r="AL442" t="s">
        <v>545</v>
      </c>
      <c r="AM442" t="s">
        <v>486</v>
      </c>
      <c r="AN442" t="s">
        <v>604</v>
      </c>
      <c r="AO442" t="s">
        <v>577</v>
      </c>
      <c r="AP442" t="s">
        <v>625</v>
      </c>
      <c r="AQ442" t="s">
        <v>607</v>
      </c>
      <c r="AR442" t="s">
        <v>551</v>
      </c>
    </row>
    <row r="443" spans="1:44" x14ac:dyDescent="0.2">
      <c r="A443">
        <v>467</v>
      </c>
      <c r="B443" t="s">
        <v>81</v>
      </c>
      <c r="C443" s="32">
        <v>2.9797485456993344</v>
      </c>
      <c r="D443" s="32">
        <v>0</v>
      </c>
      <c r="E443" s="32">
        <v>0</v>
      </c>
      <c r="F443" s="32">
        <v>0</v>
      </c>
      <c r="G443" s="32">
        <v>0</v>
      </c>
      <c r="H443" s="32">
        <v>1.1918994182797338</v>
      </c>
      <c r="I443" s="32">
        <v>0</v>
      </c>
      <c r="J443" s="32">
        <v>0</v>
      </c>
      <c r="K443" s="32">
        <v>0</v>
      </c>
      <c r="L443" s="32">
        <v>0</v>
      </c>
      <c r="M443" s="32">
        <v>0</v>
      </c>
      <c r="N443" s="32">
        <v>0</v>
      </c>
      <c r="O443" s="32">
        <v>0</v>
      </c>
      <c r="P443" s="32">
        <v>0</v>
      </c>
      <c r="Q443" s="32">
        <v>0</v>
      </c>
      <c r="R443" s="32">
        <v>0</v>
      </c>
      <c r="S443" s="32">
        <v>0</v>
      </c>
      <c r="T443" s="32">
        <v>0</v>
      </c>
      <c r="U443" s="32">
        <v>0</v>
      </c>
      <c r="V443" s="32">
        <v>0</v>
      </c>
      <c r="W443" s="32">
        <v>1.7878491274196007</v>
      </c>
      <c r="X443" s="33">
        <f>COUNTIF(C443:W443, "&gt;0")</f>
        <v>3</v>
      </c>
      <c r="Y443" s="34">
        <f>SUM(C443:W443)</f>
        <v>5.9594970913986689</v>
      </c>
      <c r="Z443" s="34">
        <f>X443/AH443</f>
        <v>1.7878491274196007</v>
      </c>
      <c r="AB443" t="s">
        <v>603</v>
      </c>
      <c r="AC443" s="4" t="s">
        <v>55</v>
      </c>
      <c r="AD443">
        <v>0</v>
      </c>
      <c r="AE443">
        <v>90</v>
      </c>
      <c r="AF443">
        <v>10</v>
      </c>
      <c r="AG443">
        <v>16779.939391921143</v>
      </c>
      <c r="AH443">
        <v>1.6779939391921144</v>
      </c>
      <c r="AI443">
        <v>1048.806</v>
      </c>
      <c r="AJ443" s="3">
        <f t="shared" si="10"/>
        <v>1048.806</v>
      </c>
      <c r="AK443" t="s">
        <v>39</v>
      </c>
      <c r="AL443" t="s">
        <v>545</v>
      </c>
      <c r="AM443" t="s">
        <v>486</v>
      </c>
      <c r="AN443" t="s">
        <v>604</v>
      </c>
      <c r="AO443" t="s">
        <v>577</v>
      </c>
      <c r="AP443" t="s">
        <v>626</v>
      </c>
      <c r="AQ443" t="s">
        <v>607</v>
      </c>
      <c r="AR443" t="s">
        <v>551</v>
      </c>
    </row>
    <row r="444" spans="1:44" x14ac:dyDescent="0.2">
      <c r="A444">
        <v>468</v>
      </c>
      <c r="B444" t="s">
        <v>83</v>
      </c>
      <c r="C444" s="32">
        <v>0.22425760808819789</v>
      </c>
      <c r="D444" s="32">
        <v>0</v>
      </c>
      <c r="E444" s="32">
        <v>0</v>
      </c>
      <c r="F444" s="32">
        <v>0</v>
      </c>
      <c r="G444" s="32">
        <v>0</v>
      </c>
      <c r="H444" s="32">
        <v>0.22425760808819789</v>
      </c>
      <c r="I444" s="32">
        <v>0</v>
      </c>
      <c r="J444" s="32">
        <v>0</v>
      </c>
      <c r="K444" s="32">
        <v>0</v>
      </c>
      <c r="L444" s="32">
        <v>0</v>
      </c>
      <c r="M444" s="32">
        <v>0</v>
      </c>
      <c r="N444" s="32">
        <v>0</v>
      </c>
      <c r="O444" s="32">
        <v>0</v>
      </c>
      <c r="P444" s="32">
        <v>0</v>
      </c>
      <c r="Q444" s="32">
        <v>0</v>
      </c>
      <c r="R444" s="32">
        <v>0</v>
      </c>
      <c r="S444" s="32">
        <v>0</v>
      </c>
      <c r="T444" s="32">
        <v>0</v>
      </c>
      <c r="U444" s="32">
        <v>0</v>
      </c>
      <c r="V444" s="32">
        <v>0</v>
      </c>
      <c r="W444" s="32">
        <v>0</v>
      </c>
      <c r="X444" s="33">
        <f>COUNTIF(C444:W444, "&gt;0")</f>
        <v>2</v>
      </c>
      <c r="Y444" s="34">
        <f>SUM(C444:W444)</f>
        <v>0.44851521617639578</v>
      </c>
      <c r="Z444" s="34">
        <f>X444/AH444</f>
        <v>0.22425760808819789</v>
      </c>
      <c r="AB444" t="s">
        <v>603</v>
      </c>
      <c r="AC444" s="4" t="s">
        <v>55</v>
      </c>
      <c r="AD444">
        <v>0</v>
      </c>
      <c r="AE444">
        <v>90</v>
      </c>
      <c r="AF444">
        <v>10</v>
      </c>
      <c r="AG444">
        <v>89183.150442477883</v>
      </c>
      <c r="AH444">
        <v>8.9183150442477892</v>
      </c>
      <c r="AI444">
        <v>1043.5740000000001</v>
      </c>
      <c r="AJ444" s="3">
        <f t="shared" si="10"/>
        <v>1043.5740000000001</v>
      </c>
      <c r="AK444" t="s">
        <v>39</v>
      </c>
      <c r="AL444" t="s">
        <v>545</v>
      </c>
      <c r="AM444" t="s">
        <v>486</v>
      </c>
      <c r="AN444" t="s">
        <v>604</v>
      </c>
      <c r="AO444" t="s">
        <v>577</v>
      </c>
      <c r="AP444" t="s">
        <v>627</v>
      </c>
      <c r="AQ444" t="s">
        <v>607</v>
      </c>
      <c r="AR444" t="s">
        <v>551</v>
      </c>
    </row>
    <row r="445" spans="1:44" x14ac:dyDescent="0.2">
      <c r="A445">
        <v>469</v>
      </c>
      <c r="B445" t="s">
        <v>85</v>
      </c>
      <c r="C445" s="32">
        <v>0.27120315333981004</v>
      </c>
      <c r="D445" s="32">
        <v>9.0401051113270028E-2</v>
      </c>
      <c r="E445" s="32">
        <v>0</v>
      </c>
      <c r="F445" s="32">
        <v>0</v>
      </c>
      <c r="G445" s="32">
        <v>4.5200525556635014E-2</v>
      </c>
      <c r="H445" s="32">
        <v>0.18080210222654006</v>
      </c>
      <c r="I445" s="32">
        <v>0</v>
      </c>
      <c r="J445" s="32">
        <v>0</v>
      </c>
      <c r="K445" s="32">
        <v>0</v>
      </c>
      <c r="L445" s="32">
        <v>0</v>
      </c>
      <c r="M445" s="32">
        <v>0</v>
      </c>
      <c r="N445" s="32">
        <v>0</v>
      </c>
      <c r="O445" s="32">
        <v>0</v>
      </c>
      <c r="P445" s="32">
        <v>0</v>
      </c>
      <c r="Q445" s="32">
        <v>0</v>
      </c>
      <c r="R445" s="32">
        <v>0</v>
      </c>
      <c r="S445" s="32">
        <v>0</v>
      </c>
      <c r="T445" s="32">
        <v>0</v>
      </c>
      <c r="U445" s="32">
        <v>0</v>
      </c>
      <c r="V445" s="32">
        <v>0</v>
      </c>
      <c r="W445" s="32">
        <v>9.0401051113270028E-2</v>
      </c>
      <c r="X445" s="33">
        <f>COUNTIF(C445:W445, "&gt;0")</f>
        <v>5</v>
      </c>
      <c r="Y445" s="34">
        <f>SUM(C445:W445)</f>
        <v>0.67800788334952511</v>
      </c>
      <c r="Z445" s="34">
        <f>X445/AH445</f>
        <v>0.22600262778317506</v>
      </c>
      <c r="AB445" t="s">
        <v>603</v>
      </c>
      <c r="AC445" s="4" t="s">
        <v>55</v>
      </c>
      <c r="AD445">
        <v>0</v>
      </c>
      <c r="AE445">
        <v>90</v>
      </c>
      <c r="AF445">
        <v>10</v>
      </c>
      <c r="AG445">
        <v>221236.36565840978</v>
      </c>
      <c r="AH445">
        <v>22.123636565840979</v>
      </c>
      <c r="AI445">
        <v>1006.646</v>
      </c>
      <c r="AJ445" s="3">
        <f t="shared" si="10"/>
        <v>1006.646</v>
      </c>
      <c r="AK445" t="s">
        <v>39</v>
      </c>
      <c r="AL445" t="s">
        <v>545</v>
      </c>
      <c r="AM445" t="s">
        <v>486</v>
      </c>
      <c r="AN445" t="s">
        <v>604</v>
      </c>
      <c r="AO445" t="s">
        <v>577</v>
      </c>
      <c r="AP445" t="s">
        <v>628</v>
      </c>
      <c r="AQ445" t="s">
        <v>607</v>
      </c>
      <c r="AR445" t="s">
        <v>551</v>
      </c>
    </row>
    <row r="446" spans="1:44" x14ac:dyDescent="0.2">
      <c r="A446">
        <v>470</v>
      </c>
      <c r="B446" t="s">
        <v>87</v>
      </c>
      <c r="C446" s="32">
        <v>0.47858805117757186</v>
      </c>
      <c r="D446" s="32">
        <v>0.19143522047102873</v>
      </c>
      <c r="E446" s="32">
        <v>0</v>
      </c>
      <c r="F446" s="32">
        <v>0</v>
      </c>
      <c r="G446" s="32">
        <v>0</v>
      </c>
      <c r="H446" s="32">
        <v>0.28715283070654313</v>
      </c>
      <c r="I446" s="32">
        <v>0</v>
      </c>
      <c r="J446" s="32">
        <v>0</v>
      </c>
      <c r="K446" s="32">
        <v>0</v>
      </c>
      <c r="L446" s="32">
        <v>0</v>
      </c>
      <c r="M446" s="32">
        <v>0</v>
      </c>
      <c r="N446" s="32">
        <v>0</v>
      </c>
      <c r="O446" s="32">
        <v>0</v>
      </c>
      <c r="P446" s="32">
        <v>0</v>
      </c>
      <c r="Q446" s="32">
        <v>0</v>
      </c>
      <c r="R446" s="32">
        <v>0</v>
      </c>
      <c r="S446" s="32">
        <v>0</v>
      </c>
      <c r="T446" s="32">
        <v>0</v>
      </c>
      <c r="U446" s="32">
        <v>0</v>
      </c>
      <c r="V446" s="32">
        <v>0</v>
      </c>
      <c r="W446" s="32">
        <v>0.19143522047102873</v>
      </c>
      <c r="X446" s="33">
        <f>COUNTIF(C446:W446, "&gt;0")</f>
        <v>4</v>
      </c>
      <c r="Y446" s="34">
        <f>SUM(C446:W446)</f>
        <v>1.1486113228261725</v>
      </c>
      <c r="Z446" s="34">
        <f>X446/AH446</f>
        <v>0.38287044094205747</v>
      </c>
      <c r="AB446" t="s">
        <v>603</v>
      </c>
      <c r="AC446" s="4" t="s">
        <v>55</v>
      </c>
      <c r="AD446">
        <v>0</v>
      </c>
      <c r="AE446">
        <v>90</v>
      </c>
      <c r="AF446">
        <v>10</v>
      </c>
      <c r="AG446">
        <v>104473.98316145665</v>
      </c>
      <c r="AH446">
        <v>10.447398316145666</v>
      </c>
      <c r="AI446">
        <v>1004.422</v>
      </c>
      <c r="AJ446" s="3">
        <f t="shared" si="10"/>
        <v>1004.422</v>
      </c>
      <c r="AK446" t="s">
        <v>39</v>
      </c>
      <c r="AL446" t="s">
        <v>545</v>
      </c>
      <c r="AM446" t="s">
        <v>486</v>
      </c>
      <c r="AN446" t="s">
        <v>604</v>
      </c>
      <c r="AO446" t="s">
        <v>577</v>
      </c>
      <c r="AP446" t="s">
        <v>629</v>
      </c>
      <c r="AQ446" t="s">
        <v>607</v>
      </c>
      <c r="AR446" t="s">
        <v>551</v>
      </c>
    </row>
    <row r="447" spans="1:44" x14ac:dyDescent="0.2">
      <c r="A447">
        <v>471</v>
      </c>
      <c r="B447" t="s">
        <v>89</v>
      </c>
      <c r="C447" s="32">
        <v>0.45674140863149765</v>
      </c>
      <c r="D447" s="32">
        <v>0</v>
      </c>
      <c r="E447" s="32">
        <v>0</v>
      </c>
      <c r="F447" s="32">
        <v>0</v>
      </c>
      <c r="G447" s="32">
        <v>0.15224713621049921</v>
      </c>
      <c r="H447" s="32">
        <v>1.0657299534734945</v>
      </c>
      <c r="I447" s="32">
        <v>0</v>
      </c>
      <c r="J447" s="32">
        <v>0</v>
      </c>
      <c r="K447" s="32">
        <v>0.76123568105249606</v>
      </c>
      <c r="L447" s="32">
        <v>0</v>
      </c>
      <c r="M447" s="32">
        <v>0</v>
      </c>
      <c r="N447" s="32">
        <v>0.15224713621049921</v>
      </c>
      <c r="O447" s="32">
        <v>0</v>
      </c>
      <c r="P447" s="32">
        <v>0</v>
      </c>
      <c r="Q447" s="32">
        <v>0</v>
      </c>
      <c r="R447" s="32">
        <v>0.15224713621049921</v>
      </c>
      <c r="S447" s="32">
        <v>0</v>
      </c>
      <c r="T447" s="32">
        <v>0</v>
      </c>
      <c r="U447" s="32">
        <v>0</v>
      </c>
      <c r="V447" s="32">
        <v>0</v>
      </c>
      <c r="W447" s="32">
        <v>0</v>
      </c>
      <c r="X447" s="33">
        <f>COUNTIF(C447:W447, "&gt;0")</f>
        <v>6</v>
      </c>
      <c r="Y447" s="34">
        <f>SUM(C447:W447)</f>
        <v>2.7404484517889864</v>
      </c>
      <c r="Z447" s="34">
        <f>X447/AH447</f>
        <v>0.91348281726299529</v>
      </c>
      <c r="AB447" t="s">
        <v>603</v>
      </c>
      <c r="AC447" s="4" t="s">
        <v>55</v>
      </c>
      <c r="AD447">
        <v>0</v>
      </c>
      <c r="AE447">
        <v>90</v>
      </c>
      <c r="AF447">
        <v>10</v>
      </c>
      <c r="AG447">
        <v>65682.680468773135</v>
      </c>
      <c r="AH447">
        <v>6.5682680468773134</v>
      </c>
      <c r="AI447">
        <v>1003.42</v>
      </c>
      <c r="AJ447" s="3">
        <f t="shared" si="10"/>
        <v>1003.42</v>
      </c>
      <c r="AK447" t="s">
        <v>39</v>
      </c>
      <c r="AL447" t="s">
        <v>545</v>
      </c>
      <c r="AM447" t="s">
        <v>486</v>
      </c>
      <c r="AN447" t="s">
        <v>604</v>
      </c>
      <c r="AO447" t="s">
        <v>577</v>
      </c>
      <c r="AP447" t="s">
        <v>630</v>
      </c>
      <c r="AQ447" t="s">
        <v>607</v>
      </c>
      <c r="AR447" t="s">
        <v>551</v>
      </c>
    </row>
    <row r="448" spans="1:44" x14ac:dyDescent="0.2">
      <c r="A448">
        <v>472</v>
      </c>
      <c r="B448" t="s">
        <v>91</v>
      </c>
      <c r="C448" s="32">
        <v>0.13565495748234568</v>
      </c>
      <c r="D448" s="32">
        <v>0</v>
      </c>
      <c r="E448" s="32">
        <v>0</v>
      </c>
      <c r="F448" s="32">
        <v>0.10174121811175928</v>
      </c>
      <c r="G448" s="32">
        <v>0.37305113307645066</v>
      </c>
      <c r="H448" s="32">
        <v>0.37305113307645066</v>
      </c>
      <c r="I448" s="32">
        <v>0</v>
      </c>
      <c r="J448" s="32">
        <v>0</v>
      </c>
      <c r="K448" s="32">
        <v>0</v>
      </c>
      <c r="L448" s="32">
        <v>0</v>
      </c>
      <c r="M448" s="32">
        <v>0</v>
      </c>
      <c r="N448" s="32">
        <v>0</v>
      </c>
      <c r="O448" s="32">
        <v>0</v>
      </c>
      <c r="P448" s="32">
        <v>0</v>
      </c>
      <c r="Q448" s="32">
        <v>0</v>
      </c>
      <c r="R448" s="32">
        <v>0</v>
      </c>
      <c r="S448" s="32">
        <v>0</v>
      </c>
      <c r="T448" s="32">
        <v>0</v>
      </c>
      <c r="U448" s="32">
        <v>0</v>
      </c>
      <c r="V448" s="32">
        <v>0</v>
      </c>
      <c r="W448" s="32">
        <v>3.3913739370586421E-2</v>
      </c>
      <c r="X448" s="33">
        <f>COUNTIF(C448:W448, "&gt;0")</f>
        <v>5</v>
      </c>
      <c r="Y448" s="34">
        <f>SUM(C448:W448)</f>
        <v>1.0174121811175927</v>
      </c>
      <c r="Z448" s="34">
        <f>X448/AH448</f>
        <v>0.16956869685293213</v>
      </c>
      <c r="AB448" t="s">
        <v>603</v>
      </c>
      <c r="AC448" s="4" t="s">
        <v>50</v>
      </c>
      <c r="AD448">
        <v>20</v>
      </c>
      <c r="AE448">
        <v>30</v>
      </c>
      <c r="AF448">
        <v>50</v>
      </c>
      <c r="AG448">
        <v>294865.74425564689</v>
      </c>
      <c r="AH448">
        <v>29.48657442556469</v>
      </c>
      <c r="AI448">
        <v>921.84400000000005</v>
      </c>
      <c r="AJ448" s="3">
        <f t="shared" ref="AJ448:AJ511" si="11">ABS(AI448)</f>
        <v>921.84400000000005</v>
      </c>
      <c r="AK448" t="s">
        <v>39</v>
      </c>
      <c r="AL448" t="s">
        <v>545</v>
      </c>
      <c r="AM448" t="s">
        <v>486</v>
      </c>
      <c r="AN448" t="s">
        <v>604</v>
      </c>
      <c r="AO448" t="s">
        <v>582</v>
      </c>
      <c r="AP448" t="s">
        <v>631</v>
      </c>
      <c r="AQ448" t="s">
        <v>607</v>
      </c>
      <c r="AR448" t="s">
        <v>551</v>
      </c>
    </row>
    <row r="449" spans="1:44" x14ac:dyDescent="0.2">
      <c r="A449">
        <v>473</v>
      </c>
      <c r="B449" t="s">
        <v>93</v>
      </c>
      <c r="C449" s="32">
        <v>0.13741236092059136</v>
      </c>
      <c r="D449" s="32">
        <v>0</v>
      </c>
      <c r="E449" s="32">
        <v>0</v>
      </c>
      <c r="F449" s="32">
        <v>0.18321648122745518</v>
      </c>
      <c r="G449" s="32">
        <v>0.32062884214804654</v>
      </c>
      <c r="H449" s="32">
        <v>0.5038453233755017</v>
      </c>
      <c r="I449" s="32">
        <v>0</v>
      </c>
      <c r="J449" s="32">
        <v>0</v>
      </c>
      <c r="K449" s="32">
        <v>0</v>
      </c>
      <c r="L449" s="32">
        <v>0</v>
      </c>
      <c r="M449" s="32">
        <v>0</v>
      </c>
      <c r="N449" s="32">
        <v>0</v>
      </c>
      <c r="O449" s="32">
        <v>0</v>
      </c>
      <c r="P449" s="32">
        <v>0</v>
      </c>
      <c r="Q449" s="32">
        <v>0</v>
      </c>
      <c r="R449" s="32">
        <v>0</v>
      </c>
      <c r="S449" s="32">
        <v>0</v>
      </c>
      <c r="T449" s="32">
        <v>0</v>
      </c>
      <c r="U449" s="32">
        <v>0</v>
      </c>
      <c r="V449" s="32">
        <v>0</v>
      </c>
      <c r="W449" s="32">
        <v>0</v>
      </c>
      <c r="X449" s="33">
        <f>COUNTIF(C449:W449, "&gt;0")</f>
        <v>4</v>
      </c>
      <c r="Y449" s="34">
        <f>SUM(C449:W449)</f>
        <v>1.1451030076715947</v>
      </c>
      <c r="Z449" s="34">
        <f>X449/AH449</f>
        <v>0.18321648122745518</v>
      </c>
      <c r="AB449" t="s">
        <v>603</v>
      </c>
      <c r="AC449" s="4" t="s">
        <v>50</v>
      </c>
      <c r="AD449">
        <v>20</v>
      </c>
      <c r="AE449">
        <v>30</v>
      </c>
      <c r="AF449">
        <v>50</v>
      </c>
      <c r="AG449">
        <v>218320.97053726169</v>
      </c>
      <c r="AH449">
        <v>21.832097053726169</v>
      </c>
      <c r="AI449">
        <v>921.21500000000003</v>
      </c>
      <c r="AJ449" s="3">
        <f t="shared" si="11"/>
        <v>921.21500000000003</v>
      </c>
      <c r="AK449" t="s">
        <v>39</v>
      </c>
      <c r="AL449" t="s">
        <v>545</v>
      </c>
      <c r="AM449" t="s">
        <v>486</v>
      </c>
      <c r="AN449" t="s">
        <v>604</v>
      </c>
      <c r="AO449" t="s">
        <v>582</v>
      </c>
      <c r="AP449" t="s">
        <v>632</v>
      </c>
      <c r="AQ449" t="s">
        <v>607</v>
      </c>
      <c r="AR449" t="s">
        <v>551</v>
      </c>
    </row>
    <row r="450" spans="1:44" x14ac:dyDescent="0.2">
      <c r="A450">
        <v>474</v>
      </c>
      <c r="B450" t="s">
        <v>95</v>
      </c>
      <c r="C450" s="32">
        <v>5.5057381726934231E-2</v>
      </c>
      <c r="D450" s="32">
        <v>0</v>
      </c>
      <c r="E450" s="32">
        <v>0</v>
      </c>
      <c r="F450" s="32">
        <v>0</v>
      </c>
      <c r="G450" s="32">
        <v>0</v>
      </c>
      <c r="H450" s="32">
        <v>1.1562050162656188</v>
      </c>
      <c r="I450" s="32">
        <v>0</v>
      </c>
      <c r="J450" s="32">
        <v>0</v>
      </c>
      <c r="K450" s="32">
        <v>0</v>
      </c>
      <c r="L450" s="32">
        <v>0</v>
      </c>
      <c r="M450" s="32">
        <v>0</v>
      </c>
      <c r="N450" s="32">
        <v>0</v>
      </c>
      <c r="O450" s="32">
        <v>0</v>
      </c>
      <c r="P450" s="32">
        <v>0</v>
      </c>
      <c r="Q450" s="32">
        <v>0</v>
      </c>
      <c r="R450" s="32">
        <v>0</v>
      </c>
      <c r="S450" s="32">
        <v>0</v>
      </c>
      <c r="T450" s="32">
        <v>0</v>
      </c>
      <c r="U450" s="32">
        <v>0</v>
      </c>
      <c r="V450" s="32">
        <v>0</v>
      </c>
      <c r="W450" s="32">
        <v>0</v>
      </c>
      <c r="X450" s="33">
        <f>COUNTIF(C450:W450, "&gt;0")</f>
        <v>2</v>
      </c>
      <c r="Y450" s="34">
        <f>SUM(C450:W450)</f>
        <v>1.211262397992553</v>
      </c>
      <c r="Z450" s="34">
        <f>X450/AH450</f>
        <v>0.11011476345386846</v>
      </c>
      <c r="AB450" t="s">
        <v>603</v>
      </c>
      <c r="AC450" s="4" t="s">
        <v>55</v>
      </c>
      <c r="AD450">
        <v>10</v>
      </c>
      <c r="AE450">
        <v>10</v>
      </c>
      <c r="AF450">
        <v>80</v>
      </c>
      <c r="AG450">
        <v>181628.68785872488</v>
      </c>
      <c r="AH450">
        <v>18.162868785872487</v>
      </c>
      <c r="AI450">
        <v>915.33600000000001</v>
      </c>
      <c r="AJ450" s="3">
        <f t="shared" si="11"/>
        <v>915.33600000000001</v>
      </c>
      <c r="AK450" t="s">
        <v>39</v>
      </c>
      <c r="AL450" t="s">
        <v>545</v>
      </c>
      <c r="AM450" t="s">
        <v>486</v>
      </c>
      <c r="AN450" t="s">
        <v>604</v>
      </c>
      <c r="AO450" t="s">
        <v>582</v>
      </c>
      <c r="AP450" t="s">
        <v>633</v>
      </c>
      <c r="AQ450" t="s">
        <v>607</v>
      </c>
      <c r="AR450" t="s">
        <v>551</v>
      </c>
    </row>
    <row r="451" spans="1:44" x14ac:dyDescent="0.2">
      <c r="A451">
        <v>475</v>
      </c>
      <c r="B451" t="s">
        <v>97</v>
      </c>
      <c r="C451" s="32">
        <v>0</v>
      </c>
      <c r="D451" s="32">
        <v>0</v>
      </c>
      <c r="E451" s="32">
        <v>0</v>
      </c>
      <c r="F451" s="32">
        <v>0</v>
      </c>
      <c r="G451" s="32">
        <v>0</v>
      </c>
      <c r="H451" s="32">
        <v>0</v>
      </c>
      <c r="I451" s="32">
        <v>0</v>
      </c>
      <c r="J451" s="32">
        <v>0</v>
      </c>
      <c r="K451" s="32">
        <v>0</v>
      </c>
      <c r="L451" s="32">
        <v>0</v>
      </c>
      <c r="M451" s="32">
        <v>0</v>
      </c>
      <c r="N451" s="32">
        <v>0</v>
      </c>
      <c r="O451" s="32">
        <v>0</v>
      </c>
      <c r="P451" s="32">
        <v>0</v>
      </c>
      <c r="Q451" s="32">
        <v>0</v>
      </c>
      <c r="R451" s="32">
        <v>0.44141923798852317</v>
      </c>
      <c r="S451" s="32">
        <v>0</v>
      </c>
      <c r="T451" s="32">
        <v>0</v>
      </c>
      <c r="U451" s="32">
        <v>0</v>
      </c>
      <c r="V451" s="32">
        <v>0</v>
      </c>
      <c r="W451" s="32">
        <v>0</v>
      </c>
      <c r="X451" s="33">
        <f>COUNTIF(C451:W451, "&gt;0")</f>
        <v>1</v>
      </c>
      <c r="Y451" s="34">
        <f>SUM(C451:W451)</f>
        <v>0.44141923798852317</v>
      </c>
      <c r="Z451" s="34">
        <f>X451/AH451</f>
        <v>8.8283847597704634E-2</v>
      </c>
      <c r="AB451" t="s">
        <v>603</v>
      </c>
      <c r="AC451" s="4" t="s">
        <v>55</v>
      </c>
      <c r="AD451">
        <v>0</v>
      </c>
      <c r="AE451">
        <v>0</v>
      </c>
      <c r="AF451">
        <v>100</v>
      </c>
      <c r="AG451">
        <v>113271.00338408901</v>
      </c>
      <c r="AH451">
        <v>11.327100338408901</v>
      </c>
      <c r="AI451">
        <v>871.18</v>
      </c>
      <c r="AJ451" s="3">
        <f t="shared" si="11"/>
        <v>871.18</v>
      </c>
      <c r="AK451" t="s">
        <v>39</v>
      </c>
      <c r="AL451" t="s">
        <v>545</v>
      </c>
      <c r="AM451" t="s">
        <v>486</v>
      </c>
      <c r="AN451" t="s">
        <v>604</v>
      </c>
      <c r="AO451" t="s">
        <v>582</v>
      </c>
      <c r="AP451" t="s">
        <v>634</v>
      </c>
      <c r="AQ451" t="s">
        <v>607</v>
      </c>
      <c r="AR451" t="s">
        <v>551</v>
      </c>
    </row>
    <row r="452" spans="1:44" x14ac:dyDescent="0.2">
      <c r="A452">
        <v>477</v>
      </c>
      <c r="B452" t="s">
        <v>101</v>
      </c>
      <c r="C452" s="32">
        <v>0</v>
      </c>
      <c r="D452" s="32">
        <v>0</v>
      </c>
      <c r="E452" s="32">
        <v>0</v>
      </c>
      <c r="F452" s="32">
        <v>0</v>
      </c>
      <c r="G452" s="32">
        <v>0</v>
      </c>
      <c r="H452" s="32">
        <v>0</v>
      </c>
      <c r="I452" s="32">
        <v>0</v>
      </c>
      <c r="J452" s="32">
        <v>0</v>
      </c>
      <c r="K452" s="32">
        <v>0</v>
      </c>
      <c r="L452" s="32">
        <v>0</v>
      </c>
      <c r="M452" s="32">
        <v>0</v>
      </c>
      <c r="N452" s="32">
        <v>0</v>
      </c>
      <c r="O452" s="32">
        <v>0</v>
      </c>
      <c r="P452" s="32">
        <v>0</v>
      </c>
      <c r="Q452" s="32">
        <v>0</v>
      </c>
      <c r="R452" s="32">
        <v>3.7070626290969795</v>
      </c>
      <c r="S452" s="32">
        <v>0</v>
      </c>
      <c r="T452" s="32">
        <v>0</v>
      </c>
      <c r="U452" s="32">
        <v>0</v>
      </c>
      <c r="V452" s="32">
        <v>0</v>
      </c>
      <c r="W452" s="32">
        <v>0</v>
      </c>
      <c r="X452" s="33">
        <f>COUNTIF(C452:W452, "&gt;0")</f>
        <v>1</v>
      </c>
      <c r="Y452" s="34">
        <f>SUM(C452:W452)</f>
        <v>3.7070626290969795</v>
      </c>
      <c r="Z452" s="34">
        <f>X452/AH452</f>
        <v>6.077151850978655E-2</v>
      </c>
      <c r="AB452" t="s">
        <v>603</v>
      </c>
      <c r="AC452" s="4" t="s">
        <v>55</v>
      </c>
      <c r="AD452">
        <v>0</v>
      </c>
      <c r="AE452">
        <v>5</v>
      </c>
      <c r="AF452">
        <v>95</v>
      </c>
      <c r="AG452">
        <v>164550.76728730442</v>
      </c>
      <c r="AH452">
        <v>16.455076728730443</v>
      </c>
      <c r="AI452">
        <v>867.56200000000001</v>
      </c>
      <c r="AJ452" s="3">
        <f t="shared" si="11"/>
        <v>867.56200000000001</v>
      </c>
      <c r="AK452" t="s">
        <v>39</v>
      </c>
      <c r="AL452" t="s">
        <v>545</v>
      </c>
      <c r="AM452" t="s">
        <v>486</v>
      </c>
      <c r="AN452" t="s">
        <v>604</v>
      </c>
      <c r="AO452" t="s">
        <v>582</v>
      </c>
      <c r="AP452" t="s">
        <v>635</v>
      </c>
      <c r="AQ452" t="s">
        <v>607</v>
      </c>
      <c r="AR452" t="s">
        <v>551</v>
      </c>
    </row>
    <row r="453" spans="1:44" x14ac:dyDescent="0.2">
      <c r="A453">
        <v>478</v>
      </c>
      <c r="B453" t="s">
        <v>103</v>
      </c>
      <c r="C453" s="32">
        <v>0</v>
      </c>
      <c r="D453" s="32">
        <v>0</v>
      </c>
      <c r="E453" s="32">
        <v>0</v>
      </c>
      <c r="F453" s="32">
        <v>0</v>
      </c>
      <c r="G453" s="32">
        <v>0</v>
      </c>
      <c r="H453" s="32">
        <v>0</v>
      </c>
      <c r="I453" s="32">
        <v>0</v>
      </c>
      <c r="J453" s="32">
        <v>0</v>
      </c>
      <c r="K453" s="32">
        <v>0</v>
      </c>
      <c r="L453" s="32">
        <v>0</v>
      </c>
      <c r="M453" s="32">
        <v>0</v>
      </c>
      <c r="N453" s="32">
        <v>0</v>
      </c>
      <c r="O453" s="32">
        <v>0</v>
      </c>
      <c r="P453" s="32">
        <v>0</v>
      </c>
      <c r="Q453" s="32">
        <v>0</v>
      </c>
      <c r="R453" s="32">
        <v>5.9985021627959272</v>
      </c>
      <c r="S453" s="32">
        <v>0</v>
      </c>
      <c r="T453" s="32">
        <v>0</v>
      </c>
      <c r="U453" s="32">
        <v>0</v>
      </c>
      <c r="V453" s="32">
        <v>0</v>
      </c>
      <c r="W453" s="32">
        <v>0</v>
      </c>
      <c r="X453" s="33">
        <f>COUNTIF(C453:W453, "&gt;0")</f>
        <v>1</v>
      </c>
      <c r="Y453" s="34">
        <f>SUM(C453:W453)</f>
        <v>5.9985021627959272</v>
      </c>
      <c r="Z453" s="34">
        <f>X453/AH453</f>
        <v>8.8213267099940096E-2</v>
      </c>
      <c r="AB453" t="s">
        <v>603</v>
      </c>
      <c r="AC453" s="4" t="s">
        <v>55</v>
      </c>
      <c r="AD453">
        <v>0</v>
      </c>
      <c r="AE453">
        <v>5</v>
      </c>
      <c r="AF453">
        <v>95</v>
      </c>
      <c r="AG453">
        <v>113361.63287854</v>
      </c>
      <c r="AH453">
        <v>11.336163287853999</v>
      </c>
      <c r="AI453">
        <v>867.63599999999997</v>
      </c>
      <c r="AJ453" s="3">
        <f t="shared" si="11"/>
        <v>867.63599999999997</v>
      </c>
      <c r="AK453" t="s">
        <v>39</v>
      </c>
      <c r="AL453" t="s">
        <v>545</v>
      </c>
      <c r="AM453" t="s">
        <v>486</v>
      </c>
      <c r="AN453" t="s">
        <v>604</v>
      </c>
      <c r="AO453" t="s">
        <v>582</v>
      </c>
      <c r="AP453" t="s">
        <v>636</v>
      </c>
      <c r="AQ453" t="s">
        <v>607</v>
      </c>
      <c r="AR453" t="s">
        <v>551</v>
      </c>
    </row>
    <row r="454" spans="1:44" x14ac:dyDescent="0.2">
      <c r="A454">
        <v>479</v>
      </c>
      <c r="B454" t="s">
        <v>105</v>
      </c>
      <c r="C454" s="32">
        <v>0</v>
      </c>
      <c r="D454" s="32">
        <v>0</v>
      </c>
      <c r="E454" s="32">
        <v>0</v>
      </c>
      <c r="F454" s="32">
        <v>0</v>
      </c>
      <c r="G454" s="32">
        <v>0</v>
      </c>
      <c r="H454" s="32">
        <v>0</v>
      </c>
      <c r="I454" s="32">
        <v>0</v>
      </c>
      <c r="J454" s="32">
        <v>0</v>
      </c>
      <c r="K454" s="32">
        <v>0</v>
      </c>
      <c r="L454" s="32">
        <v>0</v>
      </c>
      <c r="M454" s="32">
        <v>0</v>
      </c>
      <c r="N454" s="32">
        <v>0</v>
      </c>
      <c r="O454" s="32">
        <v>0</v>
      </c>
      <c r="P454" s="32">
        <v>0</v>
      </c>
      <c r="Q454" s="32">
        <v>0</v>
      </c>
      <c r="R454" s="32">
        <v>18.13245673118141</v>
      </c>
      <c r="S454" s="32">
        <v>0</v>
      </c>
      <c r="T454" s="32">
        <v>0</v>
      </c>
      <c r="U454" s="32">
        <v>0</v>
      </c>
      <c r="V454" s="32">
        <v>0</v>
      </c>
      <c r="W454" s="32">
        <v>0</v>
      </c>
      <c r="X454" s="33">
        <f>COUNTIF(C454:W454, "&gt;0")</f>
        <v>1</v>
      </c>
      <c r="Y454" s="34">
        <f>SUM(C454:W454)</f>
        <v>18.13245673118141</v>
      </c>
      <c r="Z454" s="34">
        <f>X454/AH454</f>
        <v>0.12088304487454274</v>
      </c>
      <c r="AB454" t="s">
        <v>603</v>
      </c>
      <c r="AC454" s="4" t="s">
        <v>55</v>
      </c>
      <c r="AD454">
        <v>0</v>
      </c>
      <c r="AE454">
        <v>5</v>
      </c>
      <c r="AF454">
        <v>95</v>
      </c>
      <c r="AG454">
        <v>82724.58730981173</v>
      </c>
      <c r="AH454">
        <v>8.2724587309811728</v>
      </c>
      <c r="AI454">
        <v>866.06</v>
      </c>
      <c r="AJ454" s="3">
        <f t="shared" si="11"/>
        <v>866.06</v>
      </c>
      <c r="AK454" t="s">
        <v>39</v>
      </c>
      <c r="AL454" t="s">
        <v>545</v>
      </c>
      <c r="AM454" t="s">
        <v>486</v>
      </c>
      <c r="AN454" t="s">
        <v>604</v>
      </c>
      <c r="AO454" t="s">
        <v>582</v>
      </c>
      <c r="AP454" t="s">
        <v>637</v>
      </c>
      <c r="AQ454" t="s">
        <v>607</v>
      </c>
      <c r="AR454" t="s">
        <v>551</v>
      </c>
    </row>
    <row r="455" spans="1:44" x14ac:dyDescent="0.2">
      <c r="A455">
        <v>480</v>
      </c>
      <c r="B455" t="s">
        <v>107</v>
      </c>
      <c r="C455" s="32">
        <v>0.76882652542803442</v>
      </c>
      <c r="D455" s="32">
        <v>0</v>
      </c>
      <c r="E455" s="32">
        <v>0</v>
      </c>
      <c r="F455" s="32">
        <v>0.15376530508560687</v>
      </c>
      <c r="G455" s="32">
        <v>1.3838877457704619</v>
      </c>
      <c r="H455" s="32">
        <v>0.61506122034242749</v>
      </c>
      <c r="I455" s="32">
        <v>0.15376530508560687</v>
      </c>
      <c r="J455" s="32">
        <v>0</v>
      </c>
      <c r="K455" s="32">
        <v>0</v>
      </c>
      <c r="L455" s="32">
        <v>0</v>
      </c>
      <c r="M455" s="32">
        <v>0</v>
      </c>
      <c r="N455" s="32">
        <v>0</v>
      </c>
      <c r="O455" s="32">
        <v>0</v>
      </c>
      <c r="P455" s="32">
        <v>0</v>
      </c>
      <c r="Q455" s="32">
        <v>0</v>
      </c>
      <c r="R455" s="32">
        <v>0</v>
      </c>
      <c r="S455" s="32">
        <v>0</v>
      </c>
      <c r="T455" s="32">
        <v>0</v>
      </c>
      <c r="U455" s="32">
        <v>0</v>
      </c>
      <c r="V455" s="32">
        <v>0</v>
      </c>
      <c r="W455" s="32">
        <v>0.15376530508560687</v>
      </c>
      <c r="X455" s="33">
        <f>COUNTIF(C455:W455, "&gt;0")</f>
        <v>6</v>
      </c>
      <c r="Y455" s="34">
        <f>SUM(C455:W455)</f>
        <v>3.2290714067977451</v>
      </c>
      <c r="Z455" s="34">
        <f>X455/AH455</f>
        <v>0.92259183051364124</v>
      </c>
      <c r="AB455" t="s">
        <v>603</v>
      </c>
      <c r="AC455" s="4" t="s">
        <v>50</v>
      </c>
      <c r="AD455">
        <v>15</v>
      </c>
      <c r="AE455">
        <v>5</v>
      </c>
      <c r="AF455">
        <v>80</v>
      </c>
      <c r="AG455">
        <v>65034.176561693333</v>
      </c>
      <c r="AH455">
        <v>6.5034176561693338</v>
      </c>
      <c r="AI455">
        <v>805.43</v>
      </c>
      <c r="AJ455" s="3">
        <f t="shared" si="11"/>
        <v>805.43</v>
      </c>
      <c r="AK455" t="s">
        <v>39</v>
      </c>
      <c r="AL455" t="s">
        <v>545</v>
      </c>
      <c r="AM455" t="s">
        <v>486</v>
      </c>
      <c r="AN455" t="s">
        <v>604</v>
      </c>
      <c r="AO455" t="s">
        <v>582</v>
      </c>
      <c r="AP455" t="s">
        <v>638</v>
      </c>
      <c r="AQ455" t="s">
        <v>607</v>
      </c>
      <c r="AR455" t="s">
        <v>551</v>
      </c>
    </row>
    <row r="456" spans="1:44" x14ac:dyDescent="0.2">
      <c r="A456">
        <v>481</v>
      </c>
      <c r="B456" t="s">
        <v>109</v>
      </c>
      <c r="C456" s="32">
        <v>0</v>
      </c>
      <c r="D456" s="32">
        <v>0</v>
      </c>
      <c r="E456" s="32">
        <v>0</v>
      </c>
      <c r="F456" s="32">
        <v>0</v>
      </c>
      <c r="G456" s="32">
        <v>0</v>
      </c>
      <c r="H456" s="32">
        <v>0</v>
      </c>
      <c r="I456" s="32">
        <v>0</v>
      </c>
      <c r="J456" s="32">
        <v>0</v>
      </c>
      <c r="K456" s="32">
        <v>0</v>
      </c>
      <c r="L456" s="32">
        <v>0</v>
      </c>
      <c r="M456" s="32">
        <v>0</v>
      </c>
      <c r="N456" s="32">
        <v>0</v>
      </c>
      <c r="O456" s="32">
        <v>0</v>
      </c>
      <c r="P456" s="32">
        <v>0</v>
      </c>
      <c r="Q456" s="32">
        <v>0</v>
      </c>
      <c r="R456" s="32">
        <v>1.9916584462162863</v>
      </c>
      <c r="S456" s="32">
        <v>0</v>
      </c>
      <c r="T456" s="32">
        <v>0</v>
      </c>
      <c r="U456" s="32">
        <v>0</v>
      </c>
      <c r="V456" s="32">
        <v>0</v>
      </c>
      <c r="W456" s="32">
        <v>0</v>
      </c>
      <c r="X456" s="33">
        <f>COUNTIF(C456:W456, "&gt;0")</f>
        <v>1</v>
      </c>
      <c r="Y456" s="34">
        <f>SUM(C456:W456)</f>
        <v>1.9916584462162863</v>
      </c>
      <c r="Z456" s="34">
        <f>X456/AH456</f>
        <v>0.14226131758687757</v>
      </c>
      <c r="AB456" t="s">
        <v>603</v>
      </c>
      <c r="AC456" s="4" t="s">
        <v>55</v>
      </c>
      <c r="AD456">
        <v>0</v>
      </c>
      <c r="AE456">
        <v>5</v>
      </c>
      <c r="AF456">
        <v>95</v>
      </c>
      <c r="AG456">
        <v>70293.177158949751</v>
      </c>
      <c r="AH456">
        <v>7.0293177158949751</v>
      </c>
      <c r="AI456">
        <v>846.30399999999997</v>
      </c>
      <c r="AJ456" s="3">
        <f t="shared" si="11"/>
        <v>846.30399999999997</v>
      </c>
      <c r="AK456" t="s">
        <v>39</v>
      </c>
      <c r="AL456" t="s">
        <v>545</v>
      </c>
      <c r="AM456" t="s">
        <v>486</v>
      </c>
      <c r="AN456" t="s">
        <v>604</v>
      </c>
      <c r="AO456" t="s">
        <v>582</v>
      </c>
      <c r="AP456" t="s">
        <v>639</v>
      </c>
      <c r="AQ456" t="s">
        <v>607</v>
      </c>
      <c r="AR456" t="s">
        <v>551</v>
      </c>
    </row>
    <row r="457" spans="1:44" x14ac:dyDescent="0.2">
      <c r="A457">
        <v>482</v>
      </c>
      <c r="B457" t="s">
        <v>111</v>
      </c>
      <c r="C457" s="32">
        <v>0.15841243431038235</v>
      </c>
      <c r="D457" s="32">
        <v>0</v>
      </c>
      <c r="E457" s="32">
        <v>0</v>
      </c>
      <c r="F457" s="32">
        <v>0</v>
      </c>
      <c r="G457" s="32">
        <v>0.6336497372415294</v>
      </c>
      <c r="H457" s="32">
        <v>0.3168248686207647</v>
      </c>
      <c r="I457" s="32">
        <v>0</v>
      </c>
      <c r="J457" s="32">
        <v>0</v>
      </c>
      <c r="K457" s="32">
        <v>0</v>
      </c>
      <c r="L457" s="32">
        <v>0</v>
      </c>
      <c r="M457" s="32">
        <v>0</v>
      </c>
      <c r="N457" s="32">
        <v>0</v>
      </c>
      <c r="O457" s="32">
        <v>0</v>
      </c>
      <c r="P457" s="32">
        <v>0</v>
      </c>
      <c r="Q457" s="32">
        <v>0</v>
      </c>
      <c r="R457" s="32">
        <v>2.2177740803453529</v>
      </c>
      <c r="S457" s="32">
        <v>0</v>
      </c>
      <c r="T457" s="32">
        <v>0</v>
      </c>
      <c r="U457" s="32">
        <v>0</v>
      </c>
      <c r="V457" s="32">
        <v>0</v>
      </c>
      <c r="W457" s="32">
        <v>0</v>
      </c>
      <c r="X457" s="33">
        <f>COUNTIF(C457:W457, "&gt;0")</f>
        <v>4</v>
      </c>
      <c r="Y457" s="34">
        <f>SUM(C457:W457)</f>
        <v>3.3266611205180294</v>
      </c>
      <c r="Z457" s="34">
        <f>X457/AH457</f>
        <v>0.6336497372415294</v>
      </c>
      <c r="AB457" t="s">
        <v>603</v>
      </c>
      <c r="AC457" s="4" t="s">
        <v>55</v>
      </c>
      <c r="AD457">
        <v>10</v>
      </c>
      <c r="AE457">
        <v>20</v>
      </c>
      <c r="AF457">
        <v>70</v>
      </c>
      <c r="AG457">
        <v>63126.357747944785</v>
      </c>
      <c r="AH457">
        <v>6.3126357747944786</v>
      </c>
      <c r="AI457">
        <v>825.625</v>
      </c>
      <c r="AJ457" s="3">
        <f t="shared" si="11"/>
        <v>825.625</v>
      </c>
      <c r="AK457" t="s">
        <v>39</v>
      </c>
      <c r="AL457" t="s">
        <v>545</v>
      </c>
      <c r="AM457" t="s">
        <v>486</v>
      </c>
      <c r="AN457" t="s">
        <v>604</v>
      </c>
      <c r="AO457" t="s">
        <v>582</v>
      </c>
      <c r="AP457" t="s">
        <v>640</v>
      </c>
      <c r="AQ457" t="s">
        <v>607</v>
      </c>
      <c r="AR457" t="s">
        <v>551</v>
      </c>
    </row>
    <row r="458" spans="1:44" x14ac:dyDescent="0.2">
      <c r="A458">
        <v>483</v>
      </c>
      <c r="B458" t="s">
        <v>113</v>
      </c>
      <c r="C458" s="32">
        <v>0.29384127308464159</v>
      </c>
      <c r="D458" s="32">
        <v>0</v>
      </c>
      <c r="E458" s="32">
        <v>0</v>
      </c>
      <c r="F458" s="32">
        <v>0</v>
      </c>
      <c r="G458" s="32">
        <v>0.14692063654232079</v>
      </c>
      <c r="H458" s="32">
        <v>0.44076190962696232</v>
      </c>
      <c r="I458" s="32">
        <v>0</v>
      </c>
      <c r="J458" s="32">
        <v>0</v>
      </c>
      <c r="K458" s="32">
        <v>0.14692063654232079</v>
      </c>
      <c r="L458" s="32">
        <v>0</v>
      </c>
      <c r="M458" s="32">
        <v>0</v>
      </c>
      <c r="N458" s="32">
        <v>0</v>
      </c>
      <c r="O458" s="32">
        <v>0</v>
      </c>
      <c r="P458" s="32">
        <v>0</v>
      </c>
      <c r="Q458" s="32">
        <v>0</v>
      </c>
      <c r="R458" s="32">
        <v>4.8483810058965853</v>
      </c>
      <c r="S458" s="32">
        <v>0</v>
      </c>
      <c r="T458" s="32">
        <v>0</v>
      </c>
      <c r="U458" s="32">
        <v>0</v>
      </c>
      <c r="V458" s="32">
        <v>0</v>
      </c>
      <c r="W458" s="32">
        <v>0</v>
      </c>
      <c r="X458" s="33">
        <f>COUNTIF(C458:W458, "&gt;0")</f>
        <v>5</v>
      </c>
      <c r="Y458" s="34">
        <f>SUM(C458:W458)</f>
        <v>5.8768254616928308</v>
      </c>
      <c r="Z458" s="34">
        <f>X458/AH458</f>
        <v>0.73460318271160385</v>
      </c>
      <c r="AB458" t="s">
        <v>603</v>
      </c>
      <c r="AC458" s="4" t="s">
        <v>55</v>
      </c>
      <c r="AD458">
        <v>10</v>
      </c>
      <c r="AE458">
        <v>20</v>
      </c>
      <c r="AF458">
        <v>70</v>
      </c>
      <c r="AG458">
        <v>68063.95776211792</v>
      </c>
      <c r="AH458">
        <v>6.8063957762117919</v>
      </c>
      <c r="AI458">
        <v>821.81200000000001</v>
      </c>
      <c r="AJ458" s="3">
        <f t="shared" si="11"/>
        <v>821.81200000000001</v>
      </c>
      <c r="AK458" t="s">
        <v>39</v>
      </c>
      <c r="AL458" t="s">
        <v>545</v>
      </c>
      <c r="AM458" t="s">
        <v>486</v>
      </c>
      <c r="AN458" t="s">
        <v>604</v>
      </c>
      <c r="AO458" t="s">
        <v>582</v>
      </c>
      <c r="AP458" t="s">
        <v>641</v>
      </c>
      <c r="AQ458" t="s">
        <v>607</v>
      </c>
      <c r="AR458" t="s">
        <v>551</v>
      </c>
    </row>
    <row r="459" spans="1:44" x14ac:dyDescent="0.2">
      <c r="A459">
        <v>484</v>
      </c>
      <c r="B459" t="s">
        <v>115</v>
      </c>
      <c r="C459" s="32">
        <v>0</v>
      </c>
      <c r="D459" s="32">
        <v>0</v>
      </c>
      <c r="E459" s="32">
        <v>0</v>
      </c>
      <c r="F459" s="32">
        <v>0.18576684371110191</v>
      </c>
      <c r="G459" s="32">
        <v>1.1146010622666116</v>
      </c>
      <c r="H459" s="32">
        <v>0.37153368742220383</v>
      </c>
      <c r="I459" s="32">
        <v>0.18576684371110191</v>
      </c>
      <c r="J459" s="32">
        <v>0</v>
      </c>
      <c r="K459" s="32">
        <v>0.18576684371110191</v>
      </c>
      <c r="L459" s="32">
        <v>0.37153368742220383</v>
      </c>
      <c r="M459" s="32">
        <v>0</v>
      </c>
      <c r="N459" s="32">
        <v>0</v>
      </c>
      <c r="O459" s="32">
        <v>0</v>
      </c>
      <c r="P459" s="32">
        <v>0</v>
      </c>
      <c r="Q459" s="32">
        <v>0</v>
      </c>
      <c r="R459" s="32">
        <v>2.7865026556665291</v>
      </c>
      <c r="S459" s="32">
        <v>0</v>
      </c>
      <c r="T459" s="32">
        <v>0</v>
      </c>
      <c r="U459" s="32">
        <v>0</v>
      </c>
      <c r="V459" s="32">
        <v>0</v>
      </c>
      <c r="W459" s="32">
        <v>0.18576684371110191</v>
      </c>
      <c r="X459" s="33">
        <f>COUNTIF(C459:W459, "&gt;0")</f>
        <v>8</v>
      </c>
      <c r="Y459" s="34">
        <f>SUM(C459:W459)</f>
        <v>5.3872384676219562</v>
      </c>
      <c r="Z459" s="34">
        <f>X459/AH459</f>
        <v>1.4861347496888153</v>
      </c>
      <c r="AB459" t="s">
        <v>603</v>
      </c>
      <c r="AC459" s="4" t="s">
        <v>55</v>
      </c>
      <c r="AD459">
        <v>10</v>
      </c>
      <c r="AE459">
        <v>20</v>
      </c>
      <c r="AF459">
        <v>70</v>
      </c>
      <c r="AG459">
        <v>53830.919448422392</v>
      </c>
      <c r="AH459">
        <v>5.3830919448422394</v>
      </c>
      <c r="AI459">
        <v>817.154</v>
      </c>
      <c r="AJ459" s="3">
        <f t="shared" si="11"/>
        <v>817.154</v>
      </c>
      <c r="AK459" t="s">
        <v>39</v>
      </c>
      <c r="AL459" t="s">
        <v>545</v>
      </c>
      <c r="AM459" t="s">
        <v>486</v>
      </c>
      <c r="AN459" t="s">
        <v>604</v>
      </c>
      <c r="AO459" t="s">
        <v>582</v>
      </c>
      <c r="AP459" t="s">
        <v>642</v>
      </c>
      <c r="AQ459" t="s">
        <v>607</v>
      </c>
      <c r="AR459" t="s">
        <v>551</v>
      </c>
    </row>
    <row r="460" spans="1:44" x14ac:dyDescent="0.2">
      <c r="A460">
        <v>485</v>
      </c>
      <c r="B460" t="s">
        <v>117</v>
      </c>
      <c r="C460" s="32">
        <v>0.48935788497688359</v>
      </c>
      <c r="D460" s="32">
        <v>0</v>
      </c>
      <c r="E460" s="32">
        <v>0</v>
      </c>
      <c r="F460" s="32">
        <v>0.48935788497688359</v>
      </c>
      <c r="G460" s="32">
        <v>3.4255051948381849</v>
      </c>
      <c r="H460" s="32">
        <v>0</v>
      </c>
      <c r="I460" s="32">
        <v>0</v>
      </c>
      <c r="J460" s="32">
        <v>0</v>
      </c>
      <c r="K460" s="32">
        <v>0</v>
      </c>
      <c r="L460" s="32">
        <v>0</v>
      </c>
      <c r="M460" s="32">
        <v>0</v>
      </c>
      <c r="N460" s="32">
        <v>0</v>
      </c>
      <c r="O460" s="32">
        <v>0</v>
      </c>
      <c r="P460" s="32">
        <v>0</v>
      </c>
      <c r="Q460" s="32">
        <v>0</v>
      </c>
      <c r="R460" s="32">
        <v>0.48935788497688359</v>
      </c>
      <c r="S460" s="32">
        <v>0</v>
      </c>
      <c r="T460" s="32">
        <v>0</v>
      </c>
      <c r="U460" s="32">
        <v>0</v>
      </c>
      <c r="V460" s="32">
        <v>0</v>
      </c>
      <c r="W460" s="32">
        <v>0</v>
      </c>
      <c r="X460" s="33">
        <f>COUNTIF(C460:W460, "&gt;0")</f>
        <v>4</v>
      </c>
      <c r="Y460" s="34">
        <f>SUM(C460:W460)</f>
        <v>4.8935788497688355</v>
      </c>
      <c r="Z460" s="34">
        <f>X460/AH460</f>
        <v>1.9574315399075344</v>
      </c>
      <c r="AB460" t="s">
        <v>603</v>
      </c>
      <c r="AC460" s="4" t="s">
        <v>55</v>
      </c>
      <c r="AD460">
        <v>80</v>
      </c>
      <c r="AE460">
        <v>20</v>
      </c>
      <c r="AF460">
        <v>0</v>
      </c>
      <c r="AG460">
        <v>20434.942006650985</v>
      </c>
      <c r="AH460">
        <v>2.0434942006650987</v>
      </c>
      <c r="AI460">
        <v>1512.838</v>
      </c>
      <c r="AJ460" s="3">
        <f t="shared" si="11"/>
        <v>1512.838</v>
      </c>
      <c r="AK460" t="s">
        <v>39</v>
      </c>
      <c r="AL460" t="s">
        <v>545</v>
      </c>
      <c r="AM460" t="s">
        <v>486</v>
      </c>
      <c r="AN460" t="s">
        <v>604</v>
      </c>
      <c r="AO460" t="s">
        <v>643</v>
      </c>
      <c r="AP460" t="s">
        <v>644</v>
      </c>
      <c r="AQ460" t="s">
        <v>607</v>
      </c>
      <c r="AR460" t="s">
        <v>551</v>
      </c>
    </row>
    <row r="461" spans="1:44" x14ac:dyDescent="0.2">
      <c r="A461">
        <v>486</v>
      </c>
      <c r="B461" t="s">
        <v>119</v>
      </c>
      <c r="C461" s="32">
        <v>1.47611120637098</v>
      </c>
      <c r="D461" s="32">
        <v>0</v>
      </c>
      <c r="E461" s="32">
        <v>0</v>
      </c>
      <c r="F461" s="32">
        <v>3.4442594815322867</v>
      </c>
      <c r="G461" s="32">
        <v>0.98407413758065332</v>
      </c>
      <c r="H461" s="32">
        <v>1.47611120637098</v>
      </c>
      <c r="I461" s="32">
        <v>0</v>
      </c>
      <c r="J461" s="32">
        <v>0</v>
      </c>
      <c r="K461" s="32">
        <v>0</v>
      </c>
      <c r="L461" s="32">
        <v>0</v>
      </c>
      <c r="M461" s="32">
        <v>0.98407413758065332</v>
      </c>
      <c r="N461" s="32">
        <v>0</v>
      </c>
      <c r="O461" s="32">
        <v>0</v>
      </c>
      <c r="P461" s="32">
        <v>0</v>
      </c>
      <c r="Q461" s="32">
        <v>0</v>
      </c>
      <c r="R461" s="32">
        <v>0.49203706879032666</v>
      </c>
      <c r="S461" s="32">
        <v>0</v>
      </c>
      <c r="T461" s="32">
        <v>0</v>
      </c>
      <c r="U461" s="32">
        <v>0</v>
      </c>
      <c r="V461" s="32">
        <v>0</v>
      </c>
      <c r="W461" s="32">
        <v>0.98407413758065332</v>
      </c>
      <c r="X461" s="33">
        <f>COUNTIF(C461:W461, "&gt;0")</f>
        <v>7</v>
      </c>
      <c r="Y461" s="34">
        <f>SUM(C461:W461)</f>
        <v>9.8407413758065339</v>
      </c>
      <c r="Z461" s="34">
        <f>X461/AH461</f>
        <v>3.4442594815322867</v>
      </c>
      <c r="AB461" t="s">
        <v>603</v>
      </c>
      <c r="AC461" s="4" t="s">
        <v>50</v>
      </c>
      <c r="AD461">
        <v>100</v>
      </c>
      <c r="AE461">
        <v>0</v>
      </c>
      <c r="AF461">
        <v>0</v>
      </c>
      <c r="AG461">
        <v>20323.672004194734</v>
      </c>
      <c r="AH461">
        <v>2.0323672004194733</v>
      </c>
      <c r="AI461">
        <v>1456.874</v>
      </c>
      <c r="AJ461" s="3">
        <f t="shared" si="11"/>
        <v>1456.874</v>
      </c>
      <c r="AK461" t="s">
        <v>39</v>
      </c>
      <c r="AL461" t="s">
        <v>545</v>
      </c>
      <c r="AM461" t="s">
        <v>486</v>
      </c>
      <c r="AN461" t="s">
        <v>604</v>
      </c>
      <c r="AO461" t="s">
        <v>643</v>
      </c>
      <c r="AP461" t="s">
        <v>645</v>
      </c>
      <c r="AQ461" t="s">
        <v>607</v>
      </c>
      <c r="AR461" t="s">
        <v>551</v>
      </c>
    </row>
    <row r="462" spans="1:44" x14ac:dyDescent="0.2">
      <c r="A462">
        <v>487</v>
      </c>
      <c r="B462" t="s">
        <v>184</v>
      </c>
      <c r="C462" s="32">
        <v>0.24164253416653964</v>
      </c>
      <c r="D462" s="32">
        <v>0</v>
      </c>
      <c r="E462" s="32">
        <v>0</v>
      </c>
      <c r="F462" s="32">
        <v>0</v>
      </c>
      <c r="G462" s="32">
        <v>0.36246380124980943</v>
      </c>
      <c r="H462" s="32">
        <v>0</v>
      </c>
      <c r="I462" s="32">
        <v>0</v>
      </c>
      <c r="J462" s="32">
        <v>0</v>
      </c>
      <c r="K462" s="32">
        <v>0</v>
      </c>
      <c r="L462" s="32">
        <v>0</v>
      </c>
      <c r="M462" s="32">
        <v>0</v>
      </c>
      <c r="N462" s="32">
        <v>0</v>
      </c>
      <c r="O462" s="32">
        <v>0</v>
      </c>
      <c r="P462" s="32">
        <v>0</v>
      </c>
      <c r="Q462" s="32">
        <v>0</v>
      </c>
      <c r="R462" s="32">
        <v>0</v>
      </c>
      <c r="S462" s="32">
        <v>0</v>
      </c>
      <c r="T462" s="32">
        <v>0</v>
      </c>
      <c r="U462" s="32">
        <v>0</v>
      </c>
      <c r="V462" s="32">
        <v>0</v>
      </c>
      <c r="W462" s="32">
        <v>0</v>
      </c>
      <c r="X462" s="33">
        <f>COUNTIF(C462:W462, "&gt;0")</f>
        <v>2</v>
      </c>
      <c r="Y462" s="34">
        <f>SUM(C462:W462)</f>
        <v>0.60410633541634906</v>
      </c>
      <c r="Z462" s="34">
        <f>X462/AH462</f>
        <v>0.24164253416653964</v>
      </c>
      <c r="AB462" t="s">
        <v>603</v>
      </c>
      <c r="AC462" s="4" t="s">
        <v>55</v>
      </c>
      <c r="AD462">
        <v>5</v>
      </c>
      <c r="AE462">
        <v>0</v>
      </c>
      <c r="AF462">
        <v>95</v>
      </c>
      <c r="AG462">
        <v>82766.885676741134</v>
      </c>
      <c r="AH462">
        <v>8.276688567674114</v>
      </c>
      <c r="AI462">
        <v>1445.02</v>
      </c>
      <c r="AJ462" s="3">
        <f t="shared" si="11"/>
        <v>1445.02</v>
      </c>
      <c r="AK462" t="s">
        <v>39</v>
      </c>
      <c r="AL462" t="s">
        <v>545</v>
      </c>
      <c r="AM462" t="s">
        <v>486</v>
      </c>
      <c r="AN462" t="s">
        <v>604</v>
      </c>
      <c r="AO462" t="s">
        <v>643</v>
      </c>
      <c r="AP462" t="s">
        <v>646</v>
      </c>
      <c r="AQ462" t="s">
        <v>607</v>
      </c>
      <c r="AR462" t="s">
        <v>551</v>
      </c>
    </row>
    <row r="463" spans="1:44" x14ac:dyDescent="0.2">
      <c r="A463">
        <v>488</v>
      </c>
      <c r="B463" t="s">
        <v>121</v>
      </c>
      <c r="C463" s="32">
        <v>2.240512117055327</v>
      </c>
      <c r="D463" s="32">
        <v>0</v>
      </c>
      <c r="E463" s="32">
        <v>0</v>
      </c>
      <c r="F463" s="32">
        <v>0</v>
      </c>
      <c r="G463" s="32">
        <v>2.7384036986231775</v>
      </c>
      <c r="H463" s="32">
        <v>0</v>
      </c>
      <c r="I463" s="32">
        <v>0.74683737235177561</v>
      </c>
      <c r="J463" s="32">
        <v>0</v>
      </c>
      <c r="K463" s="32">
        <v>0</v>
      </c>
      <c r="L463" s="32">
        <v>0</v>
      </c>
      <c r="M463" s="32">
        <v>0</v>
      </c>
      <c r="N463" s="32">
        <v>0.99578316313570081</v>
      </c>
      <c r="O463" s="32">
        <v>0</v>
      </c>
      <c r="P463" s="32">
        <v>0</v>
      </c>
      <c r="Q463" s="32">
        <v>0.2489457907839252</v>
      </c>
      <c r="R463" s="32">
        <v>0.2489457907839252</v>
      </c>
      <c r="S463" s="32">
        <v>0</v>
      </c>
      <c r="T463" s="32">
        <v>0</v>
      </c>
      <c r="U463" s="32">
        <v>0</v>
      </c>
      <c r="V463" s="32">
        <v>0</v>
      </c>
      <c r="W463" s="32">
        <v>0</v>
      </c>
      <c r="X463" s="33">
        <f>COUNTIF(C463:W463, "&gt;0")</f>
        <v>6</v>
      </c>
      <c r="Y463" s="34">
        <f>SUM(C463:W463)</f>
        <v>7.219427932733832</v>
      </c>
      <c r="Z463" s="34">
        <f>X463/AH463</f>
        <v>1.4936747447035512</v>
      </c>
      <c r="AB463" t="s">
        <v>603</v>
      </c>
      <c r="AC463" s="4" t="s">
        <v>50</v>
      </c>
      <c r="AD463">
        <v>0</v>
      </c>
      <c r="AE463">
        <v>85</v>
      </c>
      <c r="AF463">
        <v>15</v>
      </c>
      <c r="AG463">
        <v>40169.387755102041</v>
      </c>
      <c r="AH463">
        <v>4.0169387755102042</v>
      </c>
      <c r="AI463">
        <v>1349.5325</v>
      </c>
      <c r="AJ463" s="3">
        <f t="shared" si="11"/>
        <v>1349.5325</v>
      </c>
      <c r="AK463" t="s">
        <v>39</v>
      </c>
      <c r="AL463" t="s">
        <v>545</v>
      </c>
      <c r="AM463" t="s">
        <v>486</v>
      </c>
      <c r="AN463" t="s">
        <v>604</v>
      </c>
      <c r="AO463" t="s">
        <v>643</v>
      </c>
      <c r="AP463" t="s">
        <v>647</v>
      </c>
      <c r="AQ463" t="s">
        <v>607</v>
      </c>
      <c r="AR463" t="s">
        <v>551</v>
      </c>
    </row>
    <row r="464" spans="1:44" x14ac:dyDescent="0.2">
      <c r="A464">
        <v>489</v>
      </c>
      <c r="B464" t="s">
        <v>123</v>
      </c>
      <c r="C464" s="32">
        <v>2.0649561169537165</v>
      </c>
      <c r="D464" s="32">
        <v>0</v>
      </c>
      <c r="E464" s="32">
        <v>0</v>
      </c>
      <c r="F464" s="32">
        <v>0.41299122339074329</v>
      </c>
      <c r="G464" s="32">
        <v>3.3039297871259463</v>
      </c>
      <c r="H464" s="32">
        <v>0.82598244678148658</v>
      </c>
      <c r="I464" s="32">
        <v>0</v>
      </c>
      <c r="J464" s="32">
        <v>0</v>
      </c>
      <c r="K464" s="32">
        <v>0</v>
      </c>
      <c r="L464" s="32">
        <v>0</v>
      </c>
      <c r="M464" s="32">
        <v>0</v>
      </c>
      <c r="N464" s="32">
        <v>0</v>
      </c>
      <c r="O464" s="32">
        <v>0</v>
      </c>
      <c r="P464" s="32">
        <v>0</v>
      </c>
      <c r="Q464" s="32">
        <v>0</v>
      </c>
      <c r="R464" s="32">
        <v>0</v>
      </c>
      <c r="S464" s="32">
        <v>0</v>
      </c>
      <c r="T464" s="32">
        <v>0</v>
      </c>
      <c r="U464" s="32">
        <v>0</v>
      </c>
      <c r="V464" s="32">
        <v>0</v>
      </c>
      <c r="W464" s="32">
        <v>0</v>
      </c>
      <c r="X464" s="33">
        <f>COUNTIF(C464:W464, "&gt;0")</f>
        <v>4</v>
      </c>
      <c r="Y464" s="34">
        <f>SUM(C464:W464)</f>
        <v>6.6078595742518917</v>
      </c>
      <c r="Z464" s="34">
        <f>X464/AH464</f>
        <v>0.82598244678148658</v>
      </c>
      <c r="AB464" t="s">
        <v>603</v>
      </c>
      <c r="AC464" s="4" t="s">
        <v>50</v>
      </c>
      <c r="AD464">
        <v>0</v>
      </c>
      <c r="AE464">
        <v>70</v>
      </c>
      <c r="AF464">
        <v>30</v>
      </c>
      <c r="AG464">
        <v>48427.179240749632</v>
      </c>
      <c r="AH464">
        <v>4.8427179240749636</v>
      </c>
      <c r="AI464">
        <v>1346.04</v>
      </c>
      <c r="AJ464" s="3">
        <f t="shared" si="11"/>
        <v>1346.04</v>
      </c>
      <c r="AK464" t="s">
        <v>39</v>
      </c>
      <c r="AL464" t="s">
        <v>545</v>
      </c>
      <c r="AM464" t="s">
        <v>486</v>
      </c>
      <c r="AN464" t="s">
        <v>604</v>
      </c>
      <c r="AO464" t="s">
        <v>643</v>
      </c>
      <c r="AP464" t="s">
        <v>648</v>
      </c>
      <c r="AQ464" t="s">
        <v>607</v>
      </c>
      <c r="AR464" t="s">
        <v>551</v>
      </c>
    </row>
    <row r="465" spans="1:44" x14ac:dyDescent="0.2">
      <c r="A465">
        <v>490</v>
      </c>
      <c r="B465" t="s">
        <v>125</v>
      </c>
      <c r="C465" s="32">
        <v>1.335325058426053</v>
      </c>
      <c r="D465" s="32">
        <v>0</v>
      </c>
      <c r="E465" s="32">
        <v>0</v>
      </c>
      <c r="F465" s="32">
        <v>0.53413002337042126</v>
      </c>
      <c r="G465" s="32">
        <v>4.0059751752781594</v>
      </c>
      <c r="H465" s="32">
        <v>0</v>
      </c>
      <c r="I465" s="32">
        <v>0</v>
      </c>
      <c r="J465" s="32">
        <v>0</v>
      </c>
      <c r="K465" s="32">
        <v>0</v>
      </c>
      <c r="L465" s="32">
        <v>0</v>
      </c>
      <c r="M465" s="32">
        <v>0</v>
      </c>
      <c r="N465" s="32">
        <v>0</v>
      </c>
      <c r="O465" s="32">
        <v>0</v>
      </c>
      <c r="P465" s="32">
        <v>0</v>
      </c>
      <c r="Q465" s="32">
        <v>0</v>
      </c>
      <c r="R465" s="32">
        <v>0</v>
      </c>
      <c r="S465" s="32">
        <v>0</v>
      </c>
      <c r="T465" s="32">
        <v>0</v>
      </c>
      <c r="U465" s="32">
        <v>0</v>
      </c>
      <c r="V465" s="32">
        <v>0</v>
      </c>
      <c r="W465" s="32">
        <v>0</v>
      </c>
      <c r="X465" s="33">
        <f>COUNTIF(C465:W465, "&gt;0")</f>
        <v>3</v>
      </c>
      <c r="Y465" s="34">
        <f>SUM(C465:W465)</f>
        <v>5.8754302570746333</v>
      </c>
      <c r="Z465" s="34">
        <f>X465/AH465</f>
        <v>0.80119503505563183</v>
      </c>
      <c r="AB465" t="s">
        <v>603</v>
      </c>
      <c r="AC465" s="4" t="s">
        <v>50</v>
      </c>
      <c r="AD465">
        <v>0</v>
      </c>
      <c r="AE465">
        <v>70</v>
      </c>
      <c r="AF465">
        <v>30</v>
      </c>
      <c r="AG465">
        <v>37444.066285204724</v>
      </c>
      <c r="AH465">
        <v>3.7444066285204722</v>
      </c>
      <c r="AI465">
        <v>1344.53</v>
      </c>
      <c r="AJ465" s="3">
        <f t="shared" si="11"/>
        <v>1344.53</v>
      </c>
      <c r="AK465" t="s">
        <v>39</v>
      </c>
      <c r="AL465" t="s">
        <v>545</v>
      </c>
      <c r="AM465" t="s">
        <v>486</v>
      </c>
      <c r="AN465" t="s">
        <v>604</v>
      </c>
      <c r="AO465" t="s">
        <v>643</v>
      </c>
      <c r="AP465" t="s">
        <v>649</v>
      </c>
      <c r="AQ465" t="s">
        <v>607</v>
      </c>
      <c r="AR465" t="s">
        <v>551</v>
      </c>
    </row>
    <row r="466" spans="1:44" x14ac:dyDescent="0.2">
      <c r="A466">
        <v>491</v>
      </c>
      <c r="B466" t="s">
        <v>127</v>
      </c>
      <c r="C466" s="32">
        <v>1.8585584200595071</v>
      </c>
      <c r="D466" s="32">
        <v>0</v>
      </c>
      <c r="E466" s="32">
        <v>0</v>
      </c>
      <c r="F466" s="32">
        <v>0</v>
      </c>
      <c r="G466" s="32">
        <v>2.7878376300892604</v>
      </c>
      <c r="H466" s="32">
        <v>0</v>
      </c>
      <c r="I466" s="32">
        <v>0</v>
      </c>
      <c r="J466" s="32">
        <v>0</v>
      </c>
      <c r="K466" s="32">
        <v>0</v>
      </c>
      <c r="L466" s="32">
        <v>0</v>
      </c>
      <c r="M466" s="32">
        <v>0</v>
      </c>
      <c r="N466" s="32">
        <v>1.8585584200595071</v>
      </c>
      <c r="O466" s="32">
        <v>0</v>
      </c>
      <c r="P466" s="32">
        <v>0</v>
      </c>
      <c r="Q466" s="32">
        <v>0.92927921002975356</v>
      </c>
      <c r="R466" s="32">
        <v>0</v>
      </c>
      <c r="S466" s="32">
        <v>0</v>
      </c>
      <c r="T466" s="32">
        <v>0</v>
      </c>
      <c r="U466" s="32">
        <v>0</v>
      </c>
      <c r="V466" s="32">
        <v>0</v>
      </c>
      <c r="W466" s="32">
        <v>0</v>
      </c>
      <c r="X466" s="33">
        <f>COUNTIF(C466:W466, "&gt;0")</f>
        <v>4</v>
      </c>
      <c r="Y466" s="34">
        <f>SUM(C466:W466)</f>
        <v>7.4342336802380293</v>
      </c>
      <c r="Z466" s="34">
        <f>X466/AH466</f>
        <v>3.7171168401190142</v>
      </c>
      <c r="AB466" t="s">
        <v>603</v>
      </c>
      <c r="AC466" s="4" t="s">
        <v>55</v>
      </c>
      <c r="AD466">
        <v>0</v>
      </c>
      <c r="AE466">
        <v>20</v>
      </c>
      <c r="AF466">
        <v>80</v>
      </c>
      <c r="AG466">
        <v>10761.028431573133</v>
      </c>
      <c r="AH466">
        <v>1.0761028431573134</v>
      </c>
      <c r="AI466">
        <v>1336.1479999999999</v>
      </c>
      <c r="AJ466" s="3">
        <f t="shared" si="11"/>
        <v>1336.1479999999999</v>
      </c>
      <c r="AK466" t="s">
        <v>39</v>
      </c>
      <c r="AL466" t="s">
        <v>545</v>
      </c>
      <c r="AM466" t="s">
        <v>486</v>
      </c>
      <c r="AN466" t="s">
        <v>604</v>
      </c>
      <c r="AO466" t="s">
        <v>643</v>
      </c>
      <c r="AP466" t="s">
        <v>650</v>
      </c>
      <c r="AQ466" t="s">
        <v>607</v>
      </c>
      <c r="AR466" t="s">
        <v>551</v>
      </c>
    </row>
    <row r="467" spans="1:44" x14ac:dyDescent="0.2">
      <c r="A467">
        <v>492</v>
      </c>
      <c r="B467" t="s">
        <v>129</v>
      </c>
      <c r="C467" s="32">
        <v>0</v>
      </c>
      <c r="D467" s="32">
        <v>0</v>
      </c>
      <c r="E467" s="32">
        <v>0</v>
      </c>
      <c r="F467" s="32">
        <v>0.96640545176198944</v>
      </c>
      <c r="G467" s="32">
        <v>1.9328109035239789</v>
      </c>
      <c r="H467" s="32">
        <v>0.96640545176198944</v>
      </c>
      <c r="I467" s="32">
        <v>0</v>
      </c>
      <c r="J467" s="32">
        <v>0</v>
      </c>
      <c r="K467" s="32">
        <v>0</v>
      </c>
      <c r="L467" s="32">
        <v>0</v>
      </c>
      <c r="M467" s="32">
        <v>0</v>
      </c>
      <c r="N467" s="32">
        <v>0</v>
      </c>
      <c r="O467" s="32">
        <v>0</v>
      </c>
      <c r="P467" s="32">
        <v>0</v>
      </c>
      <c r="Q467" s="32">
        <v>0</v>
      </c>
      <c r="R467" s="32">
        <v>0</v>
      </c>
      <c r="S467" s="32">
        <v>0</v>
      </c>
      <c r="T467" s="32">
        <v>0</v>
      </c>
      <c r="U467" s="32">
        <v>0</v>
      </c>
      <c r="V467" s="32">
        <v>0</v>
      </c>
      <c r="W467" s="32">
        <v>0</v>
      </c>
      <c r="X467" s="33">
        <f>COUNTIF(C467:W467, "&gt;0")</f>
        <v>3</v>
      </c>
      <c r="Y467" s="34">
        <f>SUM(C467:W467)</f>
        <v>3.8656218070479578</v>
      </c>
      <c r="Z467" s="34">
        <f>X467/AH467</f>
        <v>2.8992163552859682</v>
      </c>
      <c r="AB467" t="s">
        <v>603</v>
      </c>
      <c r="AC467" s="4" t="s">
        <v>55</v>
      </c>
      <c r="AD467">
        <v>0</v>
      </c>
      <c r="AE467">
        <v>10</v>
      </c>
      <c r="AF467">
        <v>90</v>
      </c>
      <c r="AG467">
        <v>10347.623745051931</v>
      </c>
      <c r="AH467">
        <v>1.034762374505193</v>
      </c>
      <c r="AI467">
        <v>1338.53</v>
      </c>
      <c r="AJ467" s="3">
        <f t="shared" si="11"/>
        <v>1338.53</v>
      </c>
      <c r="AK467" t="s">
        <v>39</v>
      </c>
      <c r="AL467" t="s">
        <v>545</v>
      </c>
      <c r="AM467" t="s">
        <v>486</v>
      </c>
      <c r="AN467" t="s">
        <v>604</v>
      </c>
      <c r="AO467" t="s">
        <v>643</v>
      </c>
      <c r="AP467" t="s">
        <v>651</v>
      </c>
      <c r="AQ467" t="s">
        <v>607</v>
      </c>
      <c r="AR467" t="s">
        <v>551</v>
      </c>
    </row>
    <row r="468" spans="1:44" x14ac:dyDescent="0.2">
      <c r="A468">
        <v>493</v>
      </c>
      <c r="B468" t="s">
        <v>131</v>
      </c>
      <c r="C468" s="32">
        <v>1.4616431242617345</v>
      </c>
      <c r="D468" s="32">
        <v>0</v>
      </c>
      <c r="E468" s="32">
        <v>0</v>
      </c>
      <c r="F468" s="32">
        <v>0</v>
      </c>
      <c r="G468" s="32">
        <v>0</v>
      </c>
      <c r="H468" s="32">
        <v>0.48721437475391155</v>
      </c>
      <c r="I468" s="32">
        <v>0</v>
      </c>
      <c r="J468" s="32">
        <v>0</v>
      </c>
      <c r="K468" s="32">
        <v>0</v>
      </c>
      <c r="L468" s="32">
        <v>0</v>
      </c>
      <c r="M468" s="32">
        <v>0.48721437475391155</v>
      </c>
      <c r="N468" s="32">
        <v>0</v>
      </c>
      <c r="O468" s="32">
        <v>0</v>
      </c>
      <c r="P468" s="32">
        <v>0</v>
      </c>
      <c r="Q468" s="32">
        <v>0</v>
      </c>
      <c r="R468" s="32">
        <v>0.48721437475391155</v>
      </c>
      <c r="S468" s="32">
        <v>0</v>
      </c>
      <c r="T468" s="32">
        <v>0</v>
      </c>
      <c r="U468" s="32">
        <v>1.9488574990156462</v>
      </c>
      <c r="V468" s="32">
        <v>0</v>
      </c>
      <c r="W468" s="32">
        <v>0</v>
      </c>
      <c r="X468" s="33">
        <f>COUNTIF(C468:W468, "&gt;0")</f>
        <v>5</v>
      </c>
      <c r="Y468" s="34">
        <f>SUM(C468:W468)</f>
        <v>4.8721437475391154</v>
      </c>
      <c r="Z468" s="34">
        <f>X468/AH468</f>
        <v>2.4360718737695577</v>
      </c>
      <c r="AB468" t="s">
        <v>603</v>
      </c>
      <c r="AC468" s="4" t="s">
        <v>50</v>
      </c>
      <c r="AD468">
        <v>80</v>
      </c>
      <c r="AE468">
        <v>20</v>
      </c>
      <c r="AF468">
        <v>0</v>
      </c>
      <c r="AG468">
        <v>20524.84597781198</v>
      </c>
      <c r="AH468">
        <v>2.0524845977811981</v>
      </c>
      <c r="AI468">
        <v>1445.9860000000001</v>
      </c>
      <c r="AJ468" s="3">
        <f t="shared" si="11"/>
        <v>1445.9860000000001</v>
      </c>
      <c r="AK468" t="s">
        <v>39</v>
      </c>
      <c r="AL468" t="s">
        <v>545</v>
      </c>
      <c r="AM468" t="s">
        <v>486</v>
      </c>
      <c r="AN468" t="s">
        <v>604</v>
      </c>
      <c r="AO468" t="s">
        <v>643</v>
      </c>
      <c r="AP468" t="s">
        <v>652</v>
      </c>
      <c r="AQ468" t="s">
        <v>607</v>
      </c>
      <c r="AR468" t="s">
        <v>551</v>
      </c>
    </row>
    <row r="469" spans="1:44" x14ac:dyDescent="0.2">
      <c r="A469">
        <v>494</v>
      </c>
      <c r="B469" t="s">
        <v>133</v>
      </c>
      <c r="C469" s="32">
        <v>4.2972785843907104</v>
      </c>
      <c r="D469" s="32">
        <v>0.23873769913281725</v>
      </c>
      <c r="E469" s="32">
        <v>0</v>
      </c>
      <c r="F469" s="32">
        <v>0</v>
      </c>
      <c r="G469" s="32">
        <v>1.6711638939297209</v>
      </c>
      <c r="H469" s="32">
        <v>0.47747539826563451</v>
      </c>
      <c r="I469" s="32">
        <v>0.23873769913281725</v>
      </c>
      <c r="J469" s="32">
        <v>0</v>
      </c>
      <c r="K469" s="32">
        <v>0</v>
      </c>
      <c r="L469" s="32">
        <v>0</v>
      </c>
      <c r="M469" s="32">
        <v>0</v>
      </c>
      <c r="N469" s="32">
        <v>0.23873769913281725</v>
      </c>
      <c r="O469" s="32">
        <v>0</v>
      </c>
      <c r="P469" s="32">
        <v>0</v>
      </c>
      <c r="Q469" s="32">
        <v>0</v>
      </c>
      <c r="R469" s="32">
        <v>0</v>
      </c>
      <c r="S469" s="32">
        <v>0</v>
      </c>
      <c r="T469" s="32">
        <v>0</v>
      </c>
      <c r="U469" s="32">
        <v>0</v>
      </c>
      <c r="V469" s="32">
        <v>0</v>
      </c>
      <c r="W469" s="32">
        <v>0.71621309739845174</v>
      </c>
      <c r="X469" s="33">
        <f>COUNTIF(C469:W469, "&gt;0")</f>
        <v>7</v>
      </c>
      <c r="Y469" s="34">
        <f>SUM(C469:W469)</f>
        <v>7.8783440713829682</v>
      </c>
      <c r="Z469" s="34">
        <f>X469/AH469</f>
        <v>1.6711638939297209</v>
      </c>
      <c r="AB469" t="s">
        <v>603</v>
      </c>
      <c r="AC469" s="4" t="s">
        <v>50</v>
      </c>
      <c r="AD469">
        <v>0</v>
      </c>
      <c r="AE469">
        <v>95</v>
      </c>
      <c r="AF469">
        <v>5</v>
      </c>
      <c r="AG469">
        <v>41886.974852834981</v>
      </c>
      <c r="AH469">
        <v>4.1886974852834982</v>
      </c>
      <c r="AI469">
        <v>1401.442</v>
      </c>
      <c r="AJ469" s="3">
        <f t="shared" si="11"/>
        <v>1401.442</v>
      </c>
      <c r="AK469" t="s">
        <v>39</v>
      </c>
      <c r="AL469" t="s">
        <v>545</v>
      </c>
      <c r="AM469" t="s">
        <v>486</v>
      </c>
      <c r="AN469" t="s">
        <v>604</v>
      </c>
      <c r="AO469" t="s">
        <v>643</v>
      </c>
      <c r="AP469" t="s">
        <v>653</v>
      </c>
      <c r="AQ469" t="s">
        <v>607</v>
      </c>
      <c r="AR469" t="s">
        <v>551</v>
      </c>
    </row>
    <row r="470" spans="1:44" x14ac:dyDescent="0.2">
      <c r="A470">
        <v>495</v>
      </c>
      <c r="B470" t="s">
        <v>135</v>
      </c>
      <c r="C470" s="32">
        <v>0.37739187387672696</v>
      </c>
      <c r="D470" s="32">
        <v>0</v>
      </c>
      <c r="E470" s="32">
        <v>0</v>
      </c>
      <c r="F470" s="32">
        <v>0</v>
      </c>
      <c r="G470" s="32">
        <v>0.37739187387672696</v>
      </c>
      <c r="H470" s="32">
        <v>0</v>
      </c>
      <c r="I470" s="32">
        <v>0</v>
      </c>
      <c r="J470" s="32">
        <v>0</v>
      </c>
      <c r="K470" s="32">
        <v>0</v>
      </c>
      <c r="L470" s="32">
        <v>0</v>
      </c>
      <c r="M470" s="32">
        <v>0</v>
      </c>
      <c r="N470" s="32">
        <v>0</v>
      </c>
      <c r="O470" s="32">
        <v>0</v>
      </c>
      <c r="P470" s="32">
        <v>0</v>
      </c>
      <c r="Q470" s="32">
        <v>0</v>
      </c>
      <c r="R470" s="32">
        <v>0</v>
      </c>
      <c r="S470" s="32">
        <v>0</v>
      </c>
      <c r="T470" s="32">
        <v>0</v>
      </c>
      <c r="U470" s="32">
        <v>0</v>
      </c>
      <c r="V470" s="32">
        <v>0</v>
      </c>
      <c r="W470" s="32">
        <v>0</v>
      </c>
      <c r="X470" s="33">
        <f>COUNTIF(C470:W470, "&gt;0")</f>
        <v>2</v>
      </c>
      <c r="Y470" s="34">
        <f>SUM(C470:W470)</f>
        <v>0.75478374775345392</v>
      </c>
      <c r="Z470" s="34">
        <f>X470/AH470</f>
        <v>0.75478374775345392</v>
      </c>
      <c r="AB470" t="s">
        <v>603</v>
      </c>
      <c r="AC470" s="4" t="s">
        <v>55</v>
      </c>
      <c r="AD470">
        <v>5</v>
      </c>
      <c r="AE470">
        <v>20</v>
      </c>
      <c r="AF470">
        <v>75</v>
      </c>
      <c r="AG470">
        <v>26497.655864382617</v>
      </c>
      <c r="AH470">
        <v>2.6497655864382619</v>
      </c>
      <c r="AI470">
        <v>651.33000000000004</v>
      </c>
      <c r="AJ470" s="3">
        <f t="shared" si="11"/>
        <v>651.33000000000004</v>
      </c>
      <c r="AK470" t="s">
        <v>39</v>
      </c>
      <c r="AL470" t="s">
        <v>545</v>
      </c>
      <c r="AM470" t="s">
        <v>486</v>
      </c>
      <c r="AN470" t="s">
        <v>604</v>
      </c>
      <c r="AO470" t="s">
        <v>654</v>
      </c>
      <c r="AP470" t="s">
        <v>655</v>
      </c>
      <c r="AQ470" t="s">
        <v>607</v>
      </c>
      <c r="AR470" t="s">
        <v>551</v>
      </c>
    </row>
    <row r="471" spans="1:44" x14ac:dyDescent="0.2">
      <c r="A471">
        <v>496</v>
      </c>
      <c r="B471" t="s">
        <v>137</v>
      </c>
      <c r="C471" s="32">
        <v>0</v>
      </c>
      <c r="D471" s="32">
        <v>0</v>
      </c>
      <c r="E471" s="32">
        <v>0</v>
      </c>
      <c r="F471" s="32">
        <v>1.448366769547325</v>
      </c>
      <c r="G471" s="32">
        <v>1.9311556927297668</v>
      </c>
      <c r="H471" s="32">
        <v>0</v>
      </c>
      <c r="I471" s="32">
        <v>0</v>
      </c>
      <c r="J471" s="32">
        <v>0</v>
      </c>
      <c r="K471" s="32">
        <v>0</v>
      </c>
      <c r="L471" s="32">
        <v>0</v>
      </c>
      <c r="M471" s="32">
        <v>0</v>
      </c>
      <c r="N471" s="32">
        <v>0</v>
      </c>
      <c r="O471" s="32">
        <v>0</v>
      </c>
      <c r="P471" s="32">
        <v>0</v>
      </c>
      <c r="Q471" s="32">
        <v>0</v>
      </c>
      <c r="R471" s="32">
        <v>0</v>
      </c>
      <c r="S471" s="32">
        <v>0</v>
      </c>
      <c r="T471" s="32">
        <v>0</v>
      </c>
      <c r="U471" s="32">
        <v>0</v>
      </c>
      <c r="V471" s="32">
        <v>0</v>
      </c>
      <c r="W471" s="32">
        <v>0</v>
      </c>
      <c r="X471" s="33">
        <f>COUNTIF(C471:W471, "&gt;0")</f>
        <v>2</v>
      </c>
      <c r="Y471" s="34">
        <f>SUM(C471:W471)</f>
        <v>3.3795224622770919</v>
      </c>
      <c r="Z471" s="34">
        <f>X471/AH471</f>
        <v>0.32185928212162779</v>
      </c>
      <c r="AB471" t="s">
        <v>603</v>
      </c>
      <c r="AC471" s="4" t="s">
        <v>50</v>
      </c>
      <c r="AD471">
        <v>0</v>
      </c>
      <c r="AE471">
        <v>100</v>
      </c>
      <c r="AF471">
        <v>0</v>
      </c>
      <c r="AG471">
        <v>62138.956714761378</v>
      </c>
      <c r="AH471">
        <v>6.2138956714761377</v>
      </c>
      <c r="AI471">
        <v>1400.79</v>
      </c>
      <c r="AJ471" s="3">
        <f t="shared" si="11"/>
        <v>1400.79</v>
      </c>
      <c r="AK471" t="s">
        <v>39</v>
      </c>
      <c r="AL471" t="s">
        <v>545</v>
      </c>
      <c r="AM471" t="s">
        <v>486</v>
      </c>
      <c r="AN471" t="s">
        <v>604</v>
      </c>
      <c r="AO471" t="s">
        <v>643</v>
      </c>
      <c r="AP471" t="s">
        <v>656</v>
      </c>
      <c r="AQ471" t="s">
        <v>607</v>
      </c>
      <c r="AR471" t="s">
        <v>551</v>
      </c>
    </row>
    <row r="472" spans="1:44" x14ac:dyDescent="0.2">
      <c r="A472">
        <v>497</v>
      </c>
      <c r="B472" t="s">
        <v>139</v>
      </c>
      <c r="C472" s="32">
        <v>0</v>
      </c>
      <c r="D472" s="32">
        <v>0</v>
      </c>
      <c r="E472" s="32">
        <v>0</v>
      </c>
      <c r="F472" s="32">
        <v>0</v>
      </c>
      <c r="G472" s="32">
        <v>0.39945638368134939</v>
      </c>
      <c r="H472" s="32">
        <v>0.39945638368134939</v>
      </c>
      <c r="I472" s="32">
        <v>0</v>
      </c>
      <c r="J472" s="32">
        <v>0</v>
      </c>
      <c r="K472" s="32">
        <v>0</v>
      </c>
      <c r="L472" s="32">
        <v>0</v>
      </c>
      <c r="M472" s="32">
        <v>0</v>
      </c>
      <c r="N472" s="32">
        <v>0</v>
      </c>
      <c r="O472" s="32">
        <v>0</v>
      </c>
      <c r="P472" s="32">
        <v>0</v>
      </c>
      <c r="Q472" s="32">
        <v>0</v>
      </c>
      <c r="R472" s="32">
        <v>0.1997281918406747</v>
      </c>
      <c r="S472" s="32">
        <v>0</v>
      </c>
      <c r="T472" s="32">
        <v>0</v>
      </c>
      <c r="U472" s="32">
        <v>0</v>
      </c>
      <c r="V472" s="32">
        <v>0</v>
      </c>
      <c r="W472" s="32">
        <v>0</v>
      </c>
      <c r="X472" s="33">
        <f>COUNTIF(C472:W472, "&gt;0")</f>
        <v>3</v>
      </c>
      <c r="Y472" s="34">
        <f>SUM(C472:W472)</f>
        <v>0.99864095920337348</v>
      </c>
      <c r="Z472" s="34">
        <f>X472/AH472</f>
        <v>0.59918457552202409</v>
      </c>
      <c r="AB472" t="s">
        <v>603</v>
      </c>
      <c r="AC472" s="4" t="s">
        <v>55</v>
      </c>
      <c r="AD472">
        <v>0</v>
      </c>
      <c r="AE472">
        <v>50</v>
      </c>
      <c r="AF472">
        <v>50</v>
      </c>
      <c r="AG472">
        <v>50068.044515103335</v>
      </c>
      <c r="AH472">
        <v>5.0068044515103338</v>
      </c>
      <c r="AI472">
        <v>608.88</v>
      </c>
      <c r="AJ472" s="3">
        <f t="shared" si="11"/>
        <v>608.88</v>
      </c>
      <c r="AK472" t="s">
        <v>39</v>
      </c>
      <c r="AL472" t="s">
        <v>545</v>
      </c>
      <c r="AM472" t="s">
        <v>486</v>
      </c>
      <c r="AN472" t="s">
        <v>604</v>
      </c>
      <c r="AO472" t="s">
        <v>654</v>
      </c>
      <c r="AP472" t="s">
        <v>657</v>
      </c>
      <c r="AQ472" t="s">
        <v>607</v>
      </c>
      <c r="AR472" t="s">
        <v>551</v>
      </c>
    </row>
    <row r="473" spans="1:44" x14ac:dyDescent="0.2">
      <c r="A473">
        <v>498</v>
      </c>
      <c r="B473" t="s">
        <v>141</v>
      </c>
      <c r="C473" s="32">
        <v>0</v>
      </c>
      <c r="D473" s="32">
        <v>0</v>
      </c>
      <c r="E473" s="32">
        <v>0</v>
      </c>
      <c r="F473" s="32">
        <v>0</v>
      </c>
      <c r="G473" s="32">
        <v>0</v>
      </c>
      <c r="H473" s="32">
        <v>0.44724508459076362</v>
      </c>
      <c r="I473" s="32">
        <v>0</v>
      </c>
      <c r="J473" s="32">
        <v>0</v>
      </c>
      <c r="K473" s="32">
        <v>0</v>
      </c>
      <c r="L473" s="32">
        <v>0</v>
      </c>
      <c r="M473" s="32">
        <v>0</v>
      </c>
      <c r="N473" s="32">
        <v>0</v>
      </c>
      <c r="O473" s="32">
        <v>0</v>
      </c>
      <c r="P473" s="32">
        <v>0</v>
      </c>
      <c r="Q473" s="32">
        <v>0</v>
      </c>
      <c r="R473" s="32">
        <v>0</v>
      </c>
      <c r="S473" s="32">
        <v>0</v>
      </c>
      <c r="T473" s="32">
        <v>0</v>
      </c>
      <c r="U473" s="32">
        <v>0</v>
      </c>
      <c r="V473" s="32">
        <v>0</v>
      </c>
      <c r="W473" s="32">
        <v>0</v>
      </c>
      <c r="X473" s="33">
        <f>COUNTIF(C473:W473, "&gt;0")</f>
        <v>1</v>
      </c>
      <c r="Y473" s="34">
        <f>SUM(C473:W473)</f>
        <v>0.44724508459076362</v>
      </c>
      <c r="Z473" s="34">
        <f>X473/AH473</f>
        <v>0.44724508459076362</v>
      </c>
      <c r="AB473" t="s">
        <v>603</v>
      </c>
      <c r="AC473" s="4" t="s">
        <v>55</v>
      </c>
      <c r="AD473">
        <v>40</v>
      </c>
      <c r="AE473">
        <v>10</v>
      </c>
      <c r="AF473">
        <v>50</v>
      </c>
      <c r="AG473">
        <v>22359.105431309905</v>
      </c>
      <c r="AH473">
        <v>2.2359105431309905</v>
      </c>
      <c r="AI473">
        <v>563.98</v>
      </c>
      <c r="AJ473" s="3">
        <f t="shared" si="11"/>
        <v>563.98</v>
      </c>
      <c r="AK473" t="s">
        <v>39</v>
      </c>
      <c r="AL473" t="s">
        <v>545</v>
      </c>
      <c r="AM473" t="s">
        <v>486</v>
      </c>
      <c r="AN473" t="s">
        <v>604</v>
      </c>
      <c r="AO473" t="s">
        <v>654</v>
      </c>
      <c r="AP473" t="s">
        <v>658</v>
      </c>
      <c r="AQ473" t="s">
        <v>607</v>
      </c>
      <c r="AR473" t="s">
        <v>551</v>
      </c>
    </row>
    <row r="474" spans="1:44" x14ac:dyDescent="0.2">
      <c r="A474">
        <v>499</v>
      </c>
      <c r="B474" t="s">
        <v>143</v>
      </c>
      <c r="C474" s="32">
        <v>0</v>
      </c>
      <c r="D474" s="32">
        <v>0</v>
      </c>
      <c r="E474" s="32">
        <v>1.0437827235312522</v>
      </c>
      <c r="F474" s="32">
        <v>0</v>
      </c>
      <c r="G474" s="32">
        <v>0</v>
      </c>
      <c r="H474" s="32">
        <v>0</v>
      </c>
      <c r="I474" s="32">
        <v>0</v>
      </c>
      <c r="J474" s="32">
        <v>0</v>
      </c>
      <c r="K474" s="32">
        <v>0</v>
      </c>
      <c r="L474" s="32">
        <v>0</v>
      </c>
      <c r="M474" s="32">
        <v>0</v>
      </c>
      <c r="N474" s="32">
        <v>0</v>
      </c>
      <c r="O474" s="32">
        <v>0</v>
      </c>
      <c r="P474" s="32">
        <v>0</v>
      </c>
      <c r="Q474" s="32">
        <v>0</v>
      </c>
      <c r="R474" s="32">
        <v>0</v>
      </c>
      <c r="S474" s="32">
        <v>0</v>
      </c>
      <c r="T474" s="32">
        <v>0</v>
      </c>
      <c r="U474" s="32">
        <v>0</v>
      </c>
      <c r="V474" s="32">
        <v>0</v>
      </c>
      <c r="W474" s="32">
        <v>0</v>
      </c>
      <c r="X474" s="33">
        <f>COUNTIF(C474:W474, "&gt;0")</f>
        <v>1</v>
      </c>
      <c r="Y474" s="34">
        <f>SUM(C474:W474)</f>
        <v>1.0437827235312522</v>
      </c>
      <c r="Z474" s="34">
        <f>X474/AH474</f>
        <v>1.0437827235312522</v>
      </c>
      <c r="AB474" t="s">
        <v>603</v>
      </c>
      <c r="AC474" s="4" t="s">
        <v>55</v>
      </c>
      <c r="AD474">
        <v>0</v>
      </c>
      <c r="AE474">
        <v>0</v>
      </c>
      <c r="AF474">
        <v>100</v>
      </c>
      <c r="AG474">
        <v>9580.537955417296</v>
      </c>
      <c r="AH474">
        <v>0.95805379554172965</v>
      </c>
      <c r="AI474">
        <v>708.27</v>
      </c>
      <c r="AJ474" s="3">
        <f t="shared" si="11"/>
        <v>708.27</v>
      </c>
      <c r="AK474" t="s">
        <v>39</v>
      </c>
      <c r="AL474" t="s">
        <v>545</v>
      </c>
      <c r="AM474" t="s">
        <v>486</v>
      </c>
      <c r="AN474" t="s">
        <v>604</v>
      </c>
      <c r="AO474" t="s">
        <v>659</v>
      </c>
      <c r="AP474" t="s">
        <v>660</v>
      </c>
      <c r="AQ474" t="s">
        <v>607</v>
      </c>
      <c r="AR474" t="s">
        <v>551</v>
      </c>
    </row>
    <row r="475" spans="1:44" x14ac:dyDescent="0.2">
      <c r="A475">
        <v>500</v>
      </c>
      <c r="B475" t="s">
        <v>36</v>
      </c>
      <c r="C475" s="32"/>
      <c r="D475" s="32">
        <v>1.7949508914969465</v>
      </c>
      <c r="E475" s="32">
        <v>0</v>
      </c>
      <c r="F475" s="32">
        <v>0</v>
      </c>
      <c r="G475" s="32">
        <v>0</v>
      </c>
      <c r="H475" s="32">
        <v>0.59831696383231547</v>
      </c>
      <c r="I475" s="32">
        <v>3.5899017829938931</v>
      </c>
      <c r="J475" s="32">
        <v>0</v>
      </c>
      <c r="K475" s="32">
        <v>0</v>
      </c>
      <c r="L475" s="32">
        <v>0</v>
      </c>
      <c r="M475" s="32">
        <v>0</v>
      </c>
      <c r="N475" s="32">
        <v>0</v>
      </c>
      <c r="O475" s="32">
        <v>0</v>
      </c>
      <c r="P475" s="32">
        <v>0</v>
      </c>
      <c r="Q475" s="32">
        <v>0</v>
      </c>
      <c r="R475" s="32">
        <v>0</v>
      </c>
      <c r="S475" s="32">
        <v>0</v>
      </c>
      <c r="T475" s="32">
        <v>0</v>
      </c>
      <c r="U475" s="32">
        <v>1.1966339276646309</v>
      </c>
      <c r="V475" s="32">
        <v>0</v>
      </c>
      <c r="W475" s="32">
        <v>0</v>
      </c>
      <c r="X475" s="33">
        <f>COUNTIF(C475:W475, "&gt;0")</f>
        <v>4</v>
      </c>
      <c r="Y475" s="34">
        <f>SUM(C475:W475)</f>
        <v>7.1798035659877852</v>
      </c>
      <c r="Z475" s="34">
        <f>X475/AH475</f>
        <v>2.3932678553292619</v>
      </c>
      <c r="AB475" t="s">
        <v>661</v>
      </c>
      <c r="AC475" s="4" t="s">
        <v>38</v>
      </c>
      <c r="AD475">
        <v>0</v>
      </c>
      <c r="AE475">
        <v>90</v>
      </c>
      <c r="AF475">
        <v>10</v>
      </c>
      <c r="AG475" t="s">
        <v>662</v>
      </c>
      <c r="AH475">
        <v>1.6713549179599398</v>
      </c>
      <c r="AI475">
        <v>-1332.99</v>
      </c>
      <c r="AJ475" s="3">
        <f t="shared" si="11"/>
        <v>1332.99</v>
      </c>
      <c r="AK475" t="s">
        <v>39</v>
      </c>
      <c r="AL475" t="s">
        <v>663</v>
      </c>
      <c r="AM475" t="s">
        <v>486</v>
      </c>
      <c r="AN475" t="s">
        <v>664</v>
      </c>
      <c r="AO475" t="s">
        <v>665</v>
      </c>
      <c r="AP475" t="s">
        <v>666</v>
      </c>
      <c r="AQ475" t="s">
        <v>667</v>
      </c>
      <c r="AR475" t="s">
        <v>551</v>
      </c>
    </row>
    <row r="476" spans="1:44" x14ac:dyDescent="0.2">
      <c r="A476">
        <v>501</v>
      </c>
      <c r="B476" t="s">
        <v>47</v>
      </c>
      <c r="C476" s="32"/>
      <c r="D476" s="32">
        <v>1.7949508914969465</v>
      </c>
      <c r="E476" s="32">
        <v>0</v>
      </c>
      <c r="F476" s="32">
        <v>0</v>
      </c>
      <c r="G476" s="32">
        <v>0</v>
      </c>
      <c r="H476" s="32">
        <v>0</v>
      </c>
      <c r="I476" s="32">
        <v>2.9915848191615777</v>
      </c>
      <c r="J476" s="32">
        <v>0</v>
      </c>
      <c r="K476" s="32">
        <v>0</v>
      </c>
      <c r="L476" s="32">
        <v>0</v>
      </c>
      <c r="M476" s="32">
        <v>0</v>
      </c>
      <c r="N476" s="32">
        <v>0</v>
      </c>
      <c r="O476" s="32">
        <v>0</v>
      </c>
      <c r="P476" s="32">
        <v>0</v>
      </c>
      <c r="Q476" s="32">
        <v>0</v>
      </c>
      <c r="R476" s="32">
        <v>0.59831696383231547</v>
      </c>
      <c r="S476" s="32">
        <v>0</v>
      </c>
      <c r="T476" s="32">
        <v>0</v>
      </c>
      <c r="U476" s="32">
        <v>0</v>
      </c>
      <c r="V476" s="32">
        <v>0</v>
      </c>
      <c r="W476" s="32">
        <v>0</v>
      </c>
      <c r="X476" s="33">
        <f>COUNTIF(C476:W476, "&gt;0")</f>
        <v>3</v>
      </c>
      <c r="Y476" s="34">
        <f>SUM(C476:W476)</f>
        <v>5.3848526744908405</v>
      </c>
      <c r="Z476" s="34">
        <f>X476/AH476</f>
        <v>1.7949508914969465</v>
      </c>
      <c r="AB476" t="s">
        <v>661</v>
      </c>
      <c r="AC476" s="4" t="s">
        <v>38</v>
      </c>
      <c r="AD476">
        <v>0</v>
      </c>
      <c r="AE476">
        <v>100</v>
      </c>
      <c r="AF476">
        <v>0</v>
      </c>
      <c r="AG476" t="s">
        <v>662</v>
      </c>
      <c r="AH476">
        <v>1.6713549179599398</v>
      </c>
      <c r="AI476">
        <v>-1332.61</v>
      </c>
      <c r="AJ476" s="3">
        <f t="shared" si="11"/>
        <v>1332.61</v>
      </c>
      <c r="AK476" t="s">
        <v>39</v>
      </c>
      <c r="AL476" t="s">
        <v>663</v>
      </c>
      <c r="AM476" t="s">
        <v>486</v>
      </c>
      <c r="AN476" t="s">
        <v>664</v>
      </c>
      <c r="AO476" t="s">
        <v>665</v>
      </c>
      <c r="AP476" t="s">
        <v>668</v>
      </c>
      <c r="AQ476" t="s">
        <v>667</v>
      </c>
      <c r="AR476" t="s">
        <v>551</v>
      </c>
    </row>
    <row r="477" spans="1:44" x14ac:dyDescent="0.2">
      <c r="A477">
        <v>502</v>
      </c>
      <c r="B477" t="s">
        <v>49</v>
      </c>
      <c r="C477" s="32"/>
      <c r="D477" s="32">
        <v>0</v>
      </c>
      <c r="E477" s="32">
        <v>0</v>
      </c>
      <c r="F477" s="32">
        <v>0</v>
      </c>
      <c r="G477" s="32">
        <v>0</v>
      </c>
      <c r="H477" s="32">
        <v>1.1966339276646309</v>
      </c>
      <c r="I477" s="32">
        <v>11.966339276646311</v>
      </c>
      <c r="J477" s="32">
        <v>0</v>
      </c>
      <c r="K477" s="32">
        <v>0</v>
      </c>
      <c r="L477" s="32">
        <v>0</v>
      </c>
      <c r="M477" s="32">
        <v>0</v>
      </c>
      <c r="N477" s="32">
        <v>0</v>
      </c>
      <c r="O477" s="32">
        <v>0</v>
      </c>
      <c r="P477" s="32">
        <v>0</v>
      </c>
      <c r="Q477" s="32">
        <v>0</v>
      </c>
      <c r="R477" s="32">
        <v>0</v>
      </c>
      <c r="S477" s="32">
        <v>0</v>
      </c>
      <c r="T477" s="32">
        <v>0</v>
      </c>
      <c r="U477" s="32">
        <v>2.9915848191615777</v>
      </c>
      <c r="V477" s="32">
        <v>0</v>
      </c>
      <c r="W477" s="32">
        <v>0</v>
      </c>
      <c r="X477" s="33">
        <f>COUNTIF(C477:W477, "&gt;0")</f>
        <v>3</v>
      </c>
      <c r="Y477" s="34">
        <f>SUM(C477:W477)</f>
        <v>16.154558023472521</v>
      </c>
      <c r="Z477" s="34">
        <f>X477/AH477</f>
        <v>1.7949508914969465</v>
      </c>
      <c r="AB477" t="s">
        <v>661</v>
      </c>
      <c r="AC477" s="4" t="s">
        <v>38</v>
      </c>
      <c r="AD477">
        <v>0</v>
      </c>
      <c r="AE477">
        <v>95</v>
      </c>
      <c r="AF477">
        <v>5</v>
      </c>
      <c r="AG477" t="s">
        <v>662</v>
      </c>
      <c r="AH477">
        <v>1.6713549179599398</v>
      </c>
      <c r="AI477">
        <v>-1326.86</v>
      </c>
      <c r="AJ477" s="3">
        <f t="shared" si="11"/>
        <v>1326.86</v>
      </c>
      <c r="AK477" t="s">
        <v>39</v>
      </c>
      <c r="AL477" t="s">
        <v>663</v>
      </c>
      <c r="AM477" t="s">
        <v>486</v>
      </c>
      <c r="AN477" t="s">
        <v>664</v>
      </c>
      <c r="AO477" t="s">
        <v>665</v>
      </c>
      <c r="AP477" t="s">
        <v>669</v>
      </c>
      <c r="AQ477" t="s">
        <v>667</v>
      </c>
      <c r="AR477" t="s">
        <v>551</v>
      </c>
    </row>
    <row r="478" spans="1:44" x14ac:dyDescent="0.2">
      <c r="A478">
        <v>503</v>
      </c>
      <c r="B478" t="s">
        <v>52</v>
      </c>
      <c r="C478" s="32"/>
      <c r="D478" s="32">
        <v>1.1966339276646309</v>
      </c>
      <c r="E478" s="32">
        <v>0</v>
      </c>
      <c r="F478" s="32">
        <v>0</v>
      </c>
      <c r="G478" s="32">
        <v>0</v>
      </c>
      <c r="H478" s="32">
        <v>0</v>
      </c>
      <c r="I478" s="32">
        <v>5.3848526744908396</v>
      </c>
      <c r="J478" s="32">
        <v>0</v>
      </c>
      <c r="K478" s="32">
        <v>0</v>
      </c>
      <c r="L478" s="32">
        <v>0</v>
      </c>
      <c r="M478" s="32">
        <v>0</v>
      </c>
      <c r="N478" s="32">
        <v>0</v>
      </c>
      <c r="O478" s="32">
        <v>0</v>
      </c>
      <c r="P478" s="32">
        <v>0</v>
      </c>
      <c r="Q478" s="32">
        <v>0</v>
      </c>
      <c r="R478" s="32">
        <v>0</v>
      </c>
      <c r="S478" s="32">
        <v>0</v>
      </c>
      <c r="T478" s="32">
        <v>0</v>
      </c>
      <c r="U478" s="32">
        <v>0</v>
      </c>
      <c r="V478" s="32">
        <v>0</v>
      </c>
      <c r="W478" s="32">
        <v>0</v>
      </c>
      <c r="X478" s="33">
        <f>COUNTIF(C478:W478, "&gt;0")</f>
        <v>2</v>
      </c>
      <c r="Y478" s="34">
        <f>SUM(C478:W478)</f>
        <v>6.5814866021554703</v>
      </c>
      <c r="Z478" s="34">
        <f>X478/AH478</f>
        <v>1.1966339276646309</v>
      </c>
      <c r="AB478" t="s">
        <v>661</v>
      </c>
      <c r="AC478" s="4" t="s">
        <v>38</v>
      </c>
      <c r="AD478">
        <v>0</v>
      </c>
      <c r="AE478">
        <v>100</v>
      </c>
      <c r="AF478">
        <v>0</v>
      </c>
      <c r="AG478" t="s">
        <v>662</v>
      </c>
      <c r="AH478">
        <v>1.6713549179599398</v>
      </c>
      <c r="AI478">
        <v>-1316.71</v>
      </c>
      <c r="AJ478" s="3">
        <f t="shared" si="11"/>
        <v>1316.71</v>
      </c>
      <c r="AK478" t="s">
        <v>39</v>
      </c>
      <c r="AL478" t="s">
        <v>663</v>
      </c>
      <c r="AM478" t="s">
        <v>486</v>
      </c>
      <c r="AN478" t="s">
        <v>664</v>
      </c>
      <c r="AO478" t="s">
        <v>665</v>
      </c>
      <c r="AP478" t="s">
        <v>670</v>
      </c>
      <c r="AQ478" t="s">
        <v>667</v>
      </c>
      <c r="AR478" t="s">
        <v>551</v>
      </c>
    </row>
    <row r="479" spans="1:44" x14ac:dyDescent="0.2">
      <c r="A479">
        <v>504</v>
      </c>
      <c r="B479" t="s">
        <v>143</v>
      </c>
      <c r="C479" s="32"/>
      <c r="D479" s="32">
        <v>2.9915848191615777</v>
      </c>
      <c r="E479" s="32">
        <v>0</v>
      </c>
      <c r="F479" s="32">
        <v>0</v>
      </c>
      <c r="G479" s="32">
        <v>0</v>
      </c>
      <c r="H479" s="32">
        <v>2.3932678553292619</v>
      </c>
      <c r="I479" s="32">
        <v>1.1966339276646309</v>
      </c>
      <c r="J479" s="32">
        <v>0</v>
      </c>
      <c r="K479" s="32">
        <v>0</v>
      </c>
      <c r="L479" s="32">
        <v>0</v>
      </c>
      <c r="M479" s="32">
        <v>0</v>
      </c>
      <c r="N479" s="32">
        <v>0</v>
      </c>
      <c r="O479" s="32">
        <v>44.873772287423662</v>
      </c>
      <c r="P479" s="32">
        <v>0</v>
      </c>
      <c r="Q479" s="32">
        <v>0</v>
      </c>
      <c r="R479" s="32">
        <v>0.59831696383231547</v>
      </c>
      <c r="S479" s="32">
        <v>0</v>
      </c>
      <c r="T479" s="32">
        <v>0</v>
      </c>
      <c r="U479" s="32">
        <v>3.5899017829938931</v>
      </c>
      <c r="V479" s="32">
        <v>0</v>
      </c>
      <c r="W479" s="32">
        <v>0</v>
      </c>
      <c r="X479" s="33">
        <f>COUNTIF(C479:W479, "&gt;0")</f>
        <v>6</v>
      </c>
      <c r="Y479" s="34">
        <f>SUM(C479:W479)</f>
        <v>55.643477636405343</v>
      </c>
      <c r="Z479" s="34">
        <f>X479/AH479</f>
        <v>3.5899017829938931</v>
      </c>
      <c r="AB479" t="s">
        <v>661</v>
      </c>
      <c r="AC479" s="4" t="s">
        <v>38</v>
      </c>
      <c r="AD479">
        <v>20</v>
      </c>
      <c r="AE479">
        <v>30</v>
      </c>
      <c r="AF479">
        <v>50</v>
      </c>
      <c r="AG479" t="s">
        <v>662</v>
      </c>
      <c r="AH479">
        <v>1.6713549179599398</v>
      </c>
      <c r="AI479">
        <v>-1339.63</v>
      </c>
      <c r="AJ479" s="3">
        <f t="shared" si="11"/>
        <v>1339.63</v>
      </c>
      <c r="AK479" t="s">
        <v>39</v>
      </c>
      <c r="AL479" t="s">
        <v>663</v>
      </c>
      <c r="AM479" t="s">
        <v>486</v>
      </c>
      <c r="AN479" t="s">
        <v>664</v>
      </c>
      <c r="AO479" t="s">
        <v>665</v>
      </c>
      <c r="AP479" t="s">
        <v>671</v>
      </c>
      <c r="AQ479" t="s">
        <v>667</v>
      </c>
      <c r="AR479" t="s">
        <v>551</v>
      </c>
    </row>
    <row r="480" spans="1:44" x14ac:dyDescent="0.2">
      <c r="A480">
        <v>505</v>
      </c>
      <c r="B480" t="s">
        <v>54</v>
      </c>
      <c r="C480" s="32">
        <v>0</v>
      </c>
      <c r="D480" s="32">
        <v>0</v>
      </c>
      <c r="E480" s="32">
        <v>0</v>
      </c>
      <c r="F480" s="32">
        <v>0</v>
      </c>
      <c r="G480" s="32">
        <v>0</v>
      </c>
      <c r="H480" s="32">
        <v>0.94922383626302065</v>
      </c>
      <c r="I480" s="32">
        <v>0</v>
      </c>
      <c r="J480" s="32">
        <v>0</v>
      </c>
      <c r="K480" s="32">
        <v>0</v>
      </c>
      <c r="L480" s="32">
        <v>0</v>
      </c>
      <c r="M480" s="32">
        <v>0</v>
      </c>
      <c r="N480" s="32">
        <v>0</v>
      </c>
      <c r="O480" s="32">
        <v>0</v>
      </c>
      <c r="P480" s="32">
        <v>0</v>
      </c>
      <c r="Q480" s="32">
        <v>0</v>
      </c>
      <c r="R480" s="32">
        <v>0</v>
      </c>
      <c r="S480" s="32">
        <v>0</v>
      </c>
      <c r="T480" s="32">
        <v>0</v>
      </c>
      <c r="U480" s="32">
        <v>0</v>
      </c>
      <c r="V480" s="32">
        <v>0</v>
      </c>
      <c r="W480" s="32">
        <v>0</v>
      </c>
      <c r="X480" s="33">
        <f>COUNTIF(C480:W480, "&gt;0")</f>
        <v>1</v>
      </c>
      <c r="Y480" s="34">
        <f>SUM(C480:W480)</f>
        <v>0.94922383626302065</v>
      </c>
      <c r="Z480" s="34">
        <f>X480/AH480</f>
        <v>0.47461191813151032</v>
      </c>
      <c r="AB480" t="s">
        <v>37</v>
      </c>
      <c r="AC480" s="4" t="s">
        <v>55</v>
      </c>
      <c r="AD480">
        <v>0</v>
      </c>
      <c r="AE480">
        <v>0</v>
      </c>
      <c r="AF480">
        <v>100</v>
      </c>
      <c r="AG480">
        <v>21069.845947756199</v>
      </c>
      <c r="AH480">
        <v>2.1069845947756201</v>
      </c>
      <c r="AI480">
        <v>-906.5</v>
      </c>
      <c r="AJ480" s="3">
        <f t="shared" si="11"/>
        <v>906.5</v>
      </c>
      <c r="AK480" t="s">
        <v>39</v>
      </c>
      <c r="AL480" t="s">
        <v>663</v>
      </c>
      <c r="AM480" t="s">
        <v>486</v>
      </c>
      <c r="AN480" t="s">
        <v>664</v>
      </c>
      <c r="AO480" t="s">
        <v>665</v>
      </c>
      <c r="AP480" t="s">
        <v>672</v>
      </c>
      <c r="AQ480" t="s">
        <v>667</v>
      </c>
      <c r="AR480" t="s">
        <v>551</v>
      </c>
    </row>
    <row r="481" spans="1:44" x14ac:dyDescent="0.2">
      <c r="A481">
        <v>506</v>
      </c>
      <c r="B481" t="s">
        <v>57</v>
      </c>
      <c r="C481" s="32">
        <v>0</v>
      </c>
      <c r="D481" s="32">
        <v>0</v>
      </c>
      <c r="E481" s="32">
        <v>0</v>
      </c>
      <c r="F481" s="32">
        <v>0</v>
      </c>
      <c r="G481" s="32">
        <v>0</v>
      </c>
      <c r="H481" s="32">
        <v>1.7166137695312496</v>
      </c>
      <c r="I481" s="32">
        <v>0</v>
      </c>
      <c r="J481" s="32">
        <v>0</v>
      </c>
      <c r="K481" s="32">
        <v>0</v>
      </c>
      <c r="L481" s="32">
        <v>0</v>
      </c>
      <c r="M481" s="32">
        <v>0</v>
      </c>
      <c r="N481" s="32">
        <v>0</v>
      </c>
      <c r="O481" s="32">
        <v>0</v>
      </c>
      <c r="P481" s="32">
        <v>0</v>
      </c>
      <c r="Q481" s="32">
        <v>0</v>
      </c>
      <c r="R481" s="32">
        <v>0</v>
      </c>
      <c r="S481" s="32">
        <v>0</v>
      </c>
      <c r="T481" s="32">
        <v>0</v>
      </c>
      <c r="U481" s="32">
        <v>0</v>
      </c>
      <c r="V481" s="32">
        <v>0</v>
      </c>
      <c r="W481" s="32">
        <v>0</v>
      </c>
      <c r="X481" s="33">
        <f>COUNTIF(C481:W481, "&gt;0")</f>
        <v>1</v>
      </c>
      <c r="Y481" s="34">
        <f>SUM(C481:W481)</f>
        <v>1.7166137695312496</v>
      </c>
      <c r="Z481" s="34">
        <f>X481/AH481</f>
        <v>0.57220458984374989</v>
      </c>
      <c r="AB481" t="s">
        <v>37</v>
      </c>
      <c r="AC481" s="4" t="s">
        <v>55</v>
      </c>
      <c r="AD481">
        <v>0</v>
      </c>
      <c r="AE481">
        <v>0</v>
      </c>
      <c r="AF481">
        <v>100</v>
      </c>
      <c r="AG481">
        <v>17476.26666666667</v>
      </c>
      <c r="AH481">
        <v>1.7476266666666671</v>
      </c>
      <c r="AI481">
        <v>-904.84</v>
      </c>
      <c r="AJ481" s="3">
        <f t="shared" si="11"/>
        <v>904.84</v>
      </c>
      <c r="AK481" t="s">
        <v>39</v>
      </c>
      <c r="AL481" t="s">
        <v>663</v>
      </c>
      <c r="AM481" t="s">
        <v>486</v>
      </c>
      <c r="AN481" t="s">
        <v>664</v>
      </c>
      <c r="AO481" t="s">
        <v>665</v>
      </c>
      <c r="AP481" t="s">
        <v>673</v>
      </c>
      <c r="AQ481" t="s">
        <v>667</v>
      </c>
      <c r="AR481" t="s">
        <v>551</v>
      </c>
    </row>
    <row r="482" spans="1:44" x14ac:dyDescent="0.2">
      <c r="A482">
        <v>507</v>
      </c>
      <c r="B482" t="s">
        <v>59</v>
      </c>
      <c r="C482" s="32">
        <v>0</v>
      </c>
      <c r="D482" s="32">
        <v>14.730930328369144</v>
      </c>
      <c r="E482" s="32">
        <v>0</v>
      </c>
      <c r="F482" s="32">
        <v>0</v>
      </c>
      <c r="G482" s="32">
        <v>0</v>
      </c>
      <c r="H482" s="32">
        <v>0</v>
      </c>
      <c r="I482" s="32">
        <v>0</v>
      </c>
      <c r="J482" s="32">
        <v>0</v>
      </c>
      <c r="K482" s="32">
        <v>0</v>
      </c>
      <c r="L482" s="32">
        <v>0</v>
      </c>
      <c r="M482" s="32">
        <v>0</v>
      </c>
      <c r="N482" s="32">
        <v>0</v>
      </c>
      <c r="O482" s="32">
        <v>0</v>
      </c>
      <c r="P482" s="32">
        <v>0</v>
      </c>
      <c r="Q482" s="32">
        <v>0</v>
      </c>
      <c r="R482" s="32">
        <v>0</v>
      </c>
      <c r="S482" s="32">
        <v>0</v>
      </c>
      <c r="T482" s="32">
        <v>0</v>
      </c>
      <c r="U482" s="32">
        <v>0</v>
      </c>
      <c r="V482" s="32">
        <v>0</v>
      </c>
      <c r="W482" s="32">
        <v>0</v>
      </c>
      <c r="X482" s="33">
        <f>COUNTIF(C482:W482, "&gt;0")</f>
        <v>1</v>
      </c>
      <c r="Y482" s="34">
        <f>SUM(C482:W482)</f>
        <v>14.730930328369144</v>
      </c>
      <c r="Z482" s="34">
        <f>X482/AH482</f>
        <v>0.98206202189127634</v>
      </c>
      <c r="AB482" t="s">
        <v>37</v>
      </c>
      <c r="AC482" s="4" t="s">
        <v>55</v>
      </c>
      <c r="AD482">
        <v>95</v>
      </c>
      <c r="AE482">
        <v>0</v>
      </c>
      <c r="AF482">
        <v>5</v>
      </c>
      <c r="AG482">
        <v>10182.656265173338</v>
      </c>
      <c r="AH482">
        <v>1.0182656265173338</v>
      </c>
      <c r="AI482">
        <v>-2466.62</v>
      </c>
      <c r="AJ482" s="3">
        <f t="shared" si="11"/>
        <v>2466.62</v>
      </c>
      <c r="AK482" t="s">
        <v>39</v>
      </c>
      <c r="AL482" t="s">
        <v>663</v>
      </c>
      <c r="AM482" t="s">
        <v>486</v>
      </c>
      <c r="AN482" t="s">
        <v>664</v>
      </c>
      <c r="AO482" t="s">
        <v>674</v>
      </c>
      <c r="AP482" t="s">
        <v>675</v>
      </c>
      <c r="AQ482" t="s">
        <v>667</v>
      </c>
      <c r="AR482" t="s">
        <v>551</v>
      </c>
    </row>
    <row r="483" spans="1:44" x14ac:dyDescent="0.2">
      <c r="A483">
        <v>508</v>
      </c>
      <c r="B483" t="s">
        <v>61</v>
      </c>
      <c r="C483" s="32">
        <v>0</v>
      </c>
      <c r="D483" s="32">
        <v>0</v>
      </c>
      <c r="E483" s="32">
        <v>0</v>
      </c>
      <c r="F483" s="32">
        <v>0</v>
      </c>
      <c r="G483" s="32">
        <v>0</v>
      </c>
      <c r="H483" s="32">
        <v>0</v>
      </c>
      <c r="I483" s="32">
        <v>4.0024121602376299</v>
      </c>
      <c r="J483" s="32">
        <v>0</v>
      </c>
      <c r="K483" s="32">
        <v>0</v>
      </c>
      <c r="L483" s="32">
        <v>0</v>
      </c>
      <c r="M483" s="32">
        <v>0</v>
      </c>
      <c r="N483" s="32">
        <v>0</v>
      </c>
      <c r="O483" s="32">
        <v>0</v>
      </c>
      <c r="P483" s="32">
        <v>0</v>
      </c>
      <c r="Q483" s="32">
        <v>0</v>
      </c>
      <c r="R483" s="32">
        <v>0</v>
      </c>
      <c r="S483" s="32">
        <v>0</v>
      </c>
      <c r="T483" s="32">
        <v>0</v>
      </c>
      <c r="U483" s="32">
        <v>0</v>
      </c>
      <c r="V483" s="32">
        <v>0</v>
      </c>
      <c r="W483" s="32">
        <v>0</v>
      </c>
      <c r="X483" s="33">
        <f>COUNTIF(C483:W483, "&gt;0")</f>
        <v>1</v>
      </c>
      <c r="Y483" s="34">
        <f>SUM(C483:W483)</f>
        <v>4.0024121602376299</v>
      </c>
      <c r="Z483" s="34">
        <f>X483/AH483</f>
        <v>0.80048243204752589</v>
      </c>
      <c r="AB483" t="s">
        <v>37</v>
      </c>
      <c r="AC483" s="4" t="s">
        <v>55</v>
      </c>
      <c r="AD483">
        <v>100</v>
      </c>
      <c r="AE483">
        <v>0</v>
      </c>
      <c r="AF483">
        <v>0</v>
      </c>
      <c r="AG483">
        <v>12492.466542234226</v>
      </c>
      <c r="AH483">
        <v>1.2492466542234226</v>
      </c>
      <c r="AI483">
        <v>-2291.16</v>
      </c>
      <c r="AJ483" s="3">
        <f t="shared" si="11"/>
        <v>2291.16</v>
      </c>
      <c r="AK483" t="s">
        <v>39</v>
      </c>
      <c r="AL483" t="s">
        <v>663</v>
      </c>
      <c r="AM483" t="s">
        <v>486</v>
      </c>
      <c r="AN483" t="s">
        <v>664</v>
      </c>
      <c r="AO483" t="s">
        <v>674</v>
      </c>
      <c r="AP483" t="s">
        <v>676</v>
      </c>
      <c r="AQ483" t="s">
        <v>667</v>
      </c>
      <c r="AR483" t="s">
        <v>551</v>
      </c>
    </row>
    <row r="484" spans="1:44" x14ac:dyDescent="0.2">
      <c r="A484">
        <v>509</v>
      </c>
      <c r="B484" t="s">
        <v>63</v>
      </c>
      <c r="C484" s="32">
        <v>0</v>
      </c>
      <c r="D484" s="32">
        <v>0</v>
      </c>
      <c r="E484" s="32">
        <v>1.4073734848658248</v>
      </c>
      <c r="F484" s="32">
        <v>0</v>
      </c>
      <c r="G484" s="32">
        <v>0</v>
      </c>
      <c r="H484" s="32">
        <v>0</v>
      </c>
      <c r="I484" s="32">
        <v>0.7036867424329124</v>
      </c>
      <c r="J484" s="32">
        <v>0</v>
      </c>
      <c r="K484" s="32">
        <v>0</v>
      </c>
      <c r="L484" s="32">
        <v>0</v>
      </c>
      <c r="M484" s="32">
        <v>0</v>
      </c>
      <c r="N484" s="32">
        <v>0</v>
      </c>
      <c r="O484" s="32">
        <v>0</v>
      </c>
      <c r="P484" s="32">
        <v>0</v>
      </c>
      <c r="Q484" s="32">
        <v>0</v>
      </c>
      <c r="R484" s="32">
        <v>0</v>
      </c>
      <c r="S484" s="32">
        <v>0</v>
      </c>
      <c r="T484" s="32">
        <v>0</v>
      </c>
      <c r="U484" s="32">
        <v>0</v>
      </c>
      <c r="V484" s="32">
        <v>0</v>
      </c>
      <c r="W484" s="32">
        <v>1.4073734848658248</v>
      </c>
      <c r="X484" s="33">
        <f>COUNTIF(C484:W484, "&gt;0")</f>
        <v>3</v>
      </c>
      <c r="Y484" s="34">
        <f>SUM(C484:W484)</f>
        <v>3.5184337121645619</v>
      </c>
      <c r="Z484" s="34">
        <f>X484/AH484</f>
        <v>2.1110602272987373</v>
      </c>
      <c r="AB484" t="s">
        <v>37</v>
      </c>
      <c r="AC484" s="4" t="s">
        <v>55</v>
      </c>
      <c r="AD484">
        <v>0</v>
      </c>
      <c r="AE484">
        <v>0</v>
      </c>
      <c r="AF484">
        <v>100</v>
      </c>
      <c r="AG484">
        <v>14210.868838350145</v>
      </c>
      <c r="AH484">
        <v>1.4210868838350146</v>
      </c>
      <c r="AI484">
        <v>-2235.77</v>
      </c>
      <c r="AJ484" s="3">
        <f t="shared" si="11"/>
        <v>2235.77</v>
      </c>
      <c r="AK484" t="s">
        <v>39</v>
      </c>
      <c r="AL484" t="s">
        <v>663</v>
      </c>
      <c r="AM484" t="s">
        <v>486</v>
      </c>
      <c r="AN484" t="s">
        <v>664</v>
      </c>
      <c r="AO484" t="s">
        <v>674</v>
      </c>
      <c r="AP484" t="s">
        <v>677</v>
      </c>
      <c r="AQ484" t="s">
        <v>667</v>
      </c>
      <c r="AR484" t="s">
        <v>551</v>
      </c>
    </row>
    <row r="485" spans="1:44" x14ac:dyDescent="0.2">
      <c r="A485">
        <v>510</v>
      </c>
      <c r="B485" t="s">
        <v>65</v>
      </c>
      <c r="C485" s="32">
        <v>0</v>
      </c>
      <c r="D485" s="32">
        <v>0</v>
      </c>
      <c r="E485" s="32">
        <v>0</v>
      </c>
      <c r="F485" s="32">
        <v>0</v>
      </c>
      <c r="G485" s="32">
        <v>0</v>
      </c>
      <c r="H485" s="32">
        <v>0</v>
      </c>
      <c r="I485" s="32">
        <v>0.87831550881067888</v>
      </c>
      <c r="J485" s="32">
        <v>0</v>
      </c>
      <c r="K485" s="32">
        <v>0</v>
      </c>
      <c r="L485" s="32">
        <v>0</v>
      </c>
      <c r="M485" s="32">
        <v>0</v>
      </c>
      <c r="N485" s="32">
        <v>0</v>
      </c>
      <c r="O485" s="32">
        <v>0</v>
      </c>
      <c r="P485" s="32">
        <v>0</v>
      </c>
      <c r="Q485" s="32">
        <v>0</v>
      </c>
      <c r="R485" s="32">
        <v>0</v>
      </c>
      <c r="S485" s="32">
        <v>0</v>
      </c>
      <c r="T485" s="32">
        <v>0</v>
      </c>
      <c r="U485" s="32">
        <v>0</v>
      </c>
      <c r="V485" s="32">
        <v>0</v>
      </c>
      <c r="W485" s="32">
        <v>0</v>
      </c>
      <c r="X485" s="33">
        <f>COUNTIF(C485:W485, "&gt;0")</f>
        <v>1</v>
      </c>
      <c r="Y485" s="34">
        <f>SUM(C485:W485)</f>
        <v>0.87831550881067888</v>
      </c>
      <c r="Z485" s="34">
        <f>X485/AH485</f>
        <v>0.87831550881067888</v>
      </c>
      <c r="AB485" t="s">
        <v>37</v>
      </c>
      <c r="AC485" s="4" t="s">
        <v>55</v>
      </c>
      <c r="AD485">
        <v>100</v>
      </c>
      <c r="AE485">
        <v>0</v>
      </c>
      <c r="AF485">
        <v>0</v>
      </c>
      <c r="AG485">
        <v>11385.430292060915</v>
      </c>
      <c r="AH485">
        <v>1.1385430292060916</v>
      </c>
      <c r="AI485">
        <v>-2162.1799999999998</v>
      </c>
      <c r="AJ485" s="3">
        <f t="shared" si="11"/>
        <v>2162.1799999999998</v>
      </c>
      <c r="AK485" t="s">
        <v>39</v>
      </c>
      <c r="AL485" t="s">
        <v>663</v>
      </c>
      <c r="AM485" t="s">
        <v>486</v>
      </c>
      <c r="AN485" t="s">
        <v>664</v>
      </c>
      <c r="AO485" t="s">
        <v>674</v>
      </c>
      <c r="AP485" t="s">
        <v>678</v>
      </c>
      <c r="AQ485" t="s">
        <v>667</v>
      </c>
      <c r="AR485" t="s">
        <v>551</v>
      </c>
    </row>
    <row r="486" spans="1:44" x14ac:dyDescent="0.2">
      <c r="A486">
        <v>511</v>
      </c>
      <c r="B486" t="s">
        <v>67</v>
      </c>
      <c r="C486" s="32">
        <v>0</v>
      </c>
      <c r="D486" s="32">
        <v>0</v>
      </c>
      <c r="E486" s="32">
        <v>0</v>
      </c>
      <c r="F486" s="32">
        <v>0</v>
      </c>
      <c r="G486" s="32">
        <v>0</v>
      </c>
      <c r="H486" s="32">
        <v>0</v>
      </c>
      <c r="I486" s="32">
        <v>0</v>
      </c>
      <c r="J486" s="32">
        <v>0</v>
      </c>
      <c r="K486" s="32">
        <v>0</v>
      </c>
      <c r="L486" s="32">
        <v>0</v>
      </c>
      <c r="M486" s="32">
        <v>0</v>
      </c>
      <c r="N486" s="32">
        <v>0</v>
      </c>
      <c r="O486" s="32">
        <v>0</v>
      </c>
      <c r="P486" s="32">
        <v>0</v>
      </c>
      <c r="Q486" s="32">
        <v>0</v>
      </c>
      <c r="R486" s="32">
        <v>0</v>
      </c>
      <c r="S486" s="32">
        <v>0</v>
      </c>
      <c r="T486" s="32">
        <v>0</v>
      </c>
      <c r="U486" s="32">
        <v>0</v>
      </c>
      <c r="V486" s="32">
        <v>0</v>
      </c>
      <c r="W486" s="32">
        <v>0.83299442574183236</v>
      </c>
      <c r="X486" s="33">
        <f>COUNTIF(C486:W486, "&gt;0")</f>
        <v>1</v>
      </c>
      <c r="Y486" s="34">
        <f>SUM(C486:W486)</f>
        <v>0.83299442574183236</v>
      </c>
      <c r="Z486" s="34">
        <f>X486/AH486</f>
        <v>0.83299442574183236</v>
      </c>
      <c r="AB486" t="s">
        <v>37</v>
      </c>
      <c r="AC486" s="4" t="s">
        <v>55</v>
      </c>
      <c r="AD486">
        <v>100</v>
      </c>
      <c r="AE486">
        <v>0</v>
      </c>
      <c r="AF486">
        <v>0</v>
      </c>
      <c r="AG486">
        <v>12004.882254877504</v>
      </c>
      <c r="AH486">
        <v>1.2004882254877505</v>
      </c>
      <c r="AI486">
        <v>-2337.5700000000002</v>
      </c>
      <c r="AJ486" s="3">
        <f t="shared" si="11"/>
        <v>2337.5700000000002</v>
      </c>
      <c r="AK486" t="s">
        <v>39</v>
      </c>
      <c r="AL486" t="s">
        <v>663</v>
      </c>
      <c r="AM486" t="s">
        <v>486</v>
      </c>
      <c r="AN486" t="s">
        <v>664</v>
      </c>
      <c r="AO486" t="s">
        <v>674</v>
      </c>
      <c r="AP486" t="s">
        <v>679</v>
      </c>
      <c r="AQ486" t="s">
        <v>667</v>
      </c>
      <c r="AR486" t="s">
        <v>551</v>
      </c>
    </row>
    <row r="487" spans="1:44" x14ac:dyDescent="0.2">
      <c r="A487">
        <v>512</v>
      </c>
      <c r="B487" t="s">
        <v>69</v>
      </c>
      <c r="C487" s="32">
        <v>0</v>
      </c>
      <c r="D487" s="32">
        <v>8.6821884863535406</v>
      </c>
      <c r="E487" s="32">
        <v>0.66786065279642626</v>
      </c>
      <c r="F487" s="32">
        <v>0</v>
      </c>
      <c r="G487" s="32">
        <v>0</v>
      </c>
      <c r="H487" s="32">
        <v>0</v>
      </c>
      <c r="I487" s="32">
        <v>2.671442611185705</v>
      </c>
      <c r="J487" s="32">
        <v>0</v>
      </c>
      <c r="K487" s="32">
        <v>0</v>
      </c>
      <c r="L487" s="32">
        <v>0</v>
      </c>
      <c r="M487" s="32">
        <v>0</v>
      </c>
      <c r="N487" s="32">
        <v>0</v>
      </c>
      <c r="O487" s="32">
        <v>0</v>
      </c>
      <c r="P487" s="32">
        <v>0</v>
      </c>
      <c r="Q487" s="32">
        <v>0</v>
      </c>
      <c r="R487" s="32">
        <v>0</v>
      </c>
      <c r="S487" s="32">
        <v>0</v>
      </c>
      <c r="T487" s="32">
        <v>0</v>
      </c>
      <c r="U487" s="32">
        <v>0</v>
      </c>
      <c r="V487" s="32">
        <v>0</v>
      </c>
      <c r="W487" s="32">
        <v>0.66786065279642626</v>
      </c>
      <c r="X487" s="33">
        <f>COUNTIF(C487:W487, "&gt;0")</f>
        <v>4</v>
      </c>
      <c r="Y487" s="34">
        <f>SUM(C487:W487)</f>
        <v>12.689352403132098</v>
      </c>
      <c r="Z487" s="34">
        <f>X487/AH487</f>
        <v>2.671442611185705</v>
      </c>
      <c r="AB487" t="s">
        <v>37</v>
      </c>
      <c r="AC487" s="4" t="s">
        <v>50</v>
      </c>
      <c r="AD487">
        <v>0</v>
      </c>
      <c r="AE487">
        <v>0</v>
      </c>
      <c r="AF487">
        <v>100</v>
      </c>
      <c r="AG487">
        <v>14973.183340160253</v>
      </c>
      <c r="AH487">
        <v>1.4973183340160252</v>
      </c>
      <c r="AI487">
        <v>-2338.19</v>
      </c>
      <c r="AJ487" s="3">
        <f t="shared" si="11"/>
        <v>2338.19</v>
      </c>
      <c r="AK487" t="s">
        <v>39</v>
      </c>
      <c r="AL487" t="s">
        <v>663</v>
      </c>
      <c r="AM487" t="s">
        <v>486</v>
      </c>
      <c r="AN487" t="s">
        <v>664</v>
      </c>
      <c r="AO487" t="s">
        <v>674</v>
      </c>
      <c r="AP487" t="s">
        <v>680</v>
      </c>
      <c r="AQ487" t="s">
        <v>667</v>
      </c>
      <c r="AR487" t="s">
        <v>551</v>
      </c>
    </row>
    <row r="488" spans="1:44" x14ac:dyDescent="0.2">
      <c r="A488">
        <v>513</v>
      </c>
      <c r="B488" t="s">
        <v>71</v>
      </c>
      <c r="C488" s="32">
        <v>0</v>
      </c>
      <c r="D488" s="32">
        <v>4.7979413421312982</v>
      </c>
      <c r="E488" s="32">
        <v>0.68542019173304258</v>
      </c>
      <c r="F488" s="32">
        <v>0</v>
      </c>
      <c r="G488" s="32">
        <v>0</v>
      </c>
      <c r="H488" s="32">
        <v>0</v>
      </c>
      <c r="I488" s="32">
        <v>0.68542019173304258</v>
      </c>
      <c r="J488" s="32">
        <v>0</v>
      </c>
      <c r="K488" s="32">
        <v>0</v>
      </c>
      <c r="L488" s="32">
        <v>0</v>
      </c>
      <c r="M488" s="32">
        <v>0</v>
      </c>
      <c r="N488" s="32">
        <v>0</v>
      </c>
      <c r="O488" s="32">
        <v>0</v>
      </c>
      <c r="P488" s="32">
        <v>0</v>
      </c>
      <c r="Q488" s="32">
        <v>0</v>
      </c>
      <c r="R488" s="32">
        <v>0</v>
      </c>
      <c r="S488" s="32">
        <v>0</v>
      </c>
      <c r="T488" s="32">
        <v>0</v>
      </c>
      <c r="U488" s="32">
        <v>0</v>
      </c>
      <c r="V488" s="32">
        <v>0</v>
      </c>
      <c r="W488" s="32">
        <v>0.68542019173304258</v>
      </c>
      <c r="X488" s="33">
        <f>COUNTIF(C488:W488, "&gt;0")</f>
        <v>4</v>
      </c>
      <c r="Y488" s="34">
        <f>SUM(C488:W488)</f>
        <v>6.8542019173304256</v>
      </c>
      <c r="Z488" s="34">
        <f>X488/AH488</f>
        <v>2.7416807669321703</v>
      </c>
      <c r="AB488" t="s">
        <v>37</v>
      </c>
      <c r="AC488" s="4" t="s">
        <v>50</v>
      </c>
      <c r="AD488">
        <v>0</v>
      </c>
      <c r="AE488">
        <v>0</v>
      </c>
      <c r="AF488">
        <v>100</v>
      </c>
      <c r="AG488">
        <v>14589.59061990225</v>
      </c>
      <c r="AH488">
        <v>1.4589590619902251</v>
      </c>
      <c r="AI488">
        <v>-1955.21</v>
      </c>
      <c r="AJ488" s="3">
        <f t="shared" si="11"/>
        <v>1955.21</v>
      </c>
      <c r="AK488" t="s">
        <v>39</v>
      </c>
      <c r="AL488" t="s">
        <v>663</v>
      </c>
      <c r="AM488" t="s">
        <v>486</v>
      </c>
      <c r="AN488" t="s">
        <v>664</v>
      </c>
      <c r="AO488" t="s">
        <v>674</v>
      </c>
      <c r="AP488" t="s">
        <v>681</v>
      </c>
      <c r="AQ488" t="s">
        <v>667</v>
      </c>
      <c r="AR488" t="s">
        <v>551</v>
      </c>
    </row>
    <row r="489" spans="1:44" x14ac:dyDescent="0.2">
      <c r="A489">
        <v>514</v>
      </c>
      <c r="B489" t="s">
        <v>73</v>
      </c>
      <c r="C489" s="32">
        <v>0</v>
      </c>
      <c r="D489" s="32">
        <v>3.4764616083463054</v>
      </c>
      <c r="E489" s="32">
        <v>0</v>
      </c>
      <c r="F489" s="32">
        <v>0</v>
      </c>
      <c r="G489" s="32">
        <v>0</v>
      </c>
      <c r="H489" s="32">
        <v>0</v>
      </c>
      <c r="I489" s="32">
        <v>0</v>
      </c>
      <c r="J489" s="32">
        <v>0</v>
      </c>
      <c r="K489" s="32">
        <v>0</v>
      </c>
      <c r="L489" s="32">
        <v>0</v>
      </c>
      <c r="M489" s="32">
        <v>0</v>
      </c>
      <c r="N489" s="32">
        <v>0</v>
      </c>
      <c r="O489" s="32">
        <v>0</v>
      </c>
      <c r="P489" s="32">
        <v>0</v>
      </c>
      <c r="Q489" s="32">
        <v>0</v>
      </c>
      <c r="R489" s="32">
        <v>0</v>
      </c>
      <c r="S489" s="32">
        <v>0</v>
      </c>
      <c r="T489" s="32">
        <v>0</v>
      </c>
      <c r="U489" s="32">
        <v>0</v>
      </c>
      <c r="V489" s="32">
        <v>0</v>
      </c>
      <c r="W489" s="32">
        <v>0</v>
      </c>
      <c r="X489" s="33">
        <f>COUNTIF(C489:W489, "&gt;0")</f>
        <v>1</v>
      </c>
      <c r="Y489" s="34">
        <f>SUM(C489:W489)</f>
        <v>3.4764616083463054</v>
      </c>
      <c r="Z489" s="34">
        <f>X489/AH489</f>
        <v>0.49663737262090074</v>
      </c>
      <c r="AB489" t="s">
        <v>37</v>
      </c>
      <c r="AC489" s="4" t="s">
        <v>50</v>
      </c>
      <c r="AD489">
        <v>0</v>
      </c>
      <c r="AE489">
        <v>0</v>
      </c>
      <c r="AF489">
        <v>100</v>
      </c>
      <c r="AG489">
        <v>20135.415800923467</v>
      </c>
      <c r="AH489">
        <v>2.0135415800923466</v>
      </c>
      <c r="AI489">
        <v>-1954.39</v>
      </c>
      <c r="AJ489" s="3">
        <f t="shared" si="11"/>
        <v>1954.39</v>
      </c>
      <c r="AK489" t="s">
        <v>39</v>
      </c>
      <c r="AL489" t="s">
        <v>663</v>
      </c>
      <c r="AM489" t="s">
        <v>486</v>
      </c>
      <c r="AN489" t="s">
        <v>664</v>
      </c>
      <c r="AO489" t="s">
        <v>674</v>
      </c>
      <c r="AP489" t="s">
        <v>682</v>
      </c>
      <c r="AQ489" t="s">
        <v>667</v>
      </c>
      <c r="AR489" t="s">
        <v>551</v>
      </c>
    </row>
    <row r="490" spans="1:44" x14ac:dyDescent="0.2">
      <c r="A490">
        <v>518</v>
      </c>
      <c r="B490" t="s">
        <v>81</v>
      </c>
      <c r="C490" s="32">
        <v>0</v>
      </c>
      <c r="D490" s="32">
        <v>0</v>
      </c>
      <c r="E490" s="32">
        <v>0</v>
      </c>
      <c r="F490" s="32">
        <v>0</v>
      </c>
      <c r="G490" s="32">
        <v>0</v>
      </c>
      <c r="H490" s="32">
        <v>0.28808338025411001</v>
      </c>
      <c r="I490" s="32">
        <v>0</v>
      </c>
      <c r="J490" s="32">
        <v>0</v>
      </c>
      <c r="K490" s="32">
        <v>0</v>
      </c>
      <c r="L490" s="32">
        <v>0</v>
      </c>
      <c r="M490" s="32">
        <v>0</v>
      </c>
      <c r="N490" s="32">
        <v>0</v>
      </c>
      <c r="O490" s="32">
        <v>0</v>
      </c>
      <c r="P490" s="32">
        <v>0</v>
      </c>
      <c r="Q490" s="32">
        <v>0</v>
      </c>
      <c r="R490" s="32">
        <v>0</v>
      </c>
      <c r="S490" s="32">
        <v>0</v>
      </c>
      <c r="T490" s="32">
        <v>0</v>
      </c>
      <c r="U490" s="32">
        <v>0</v>
      </c>
      <c r="V490" s="32">
        <v>0</v>
      </c>
      <c r="W490" s="32">
        <v>0</v>
      </c>
      <c r="X490" s="33">
        <f>COUNTIF(C490:W490, "&gt;0")</f>
        <v>1</v>
      </c>
      <c r="Y490" s="34">
        <f>SUM(C490:W490)</f>
        <v>0.28808338025411001</v>
      </c>
      <c r="Z490" s="34">
        <f>X490/AH490</f>
        <v>0.28808338025411001</v>
      </c>
      <c r="AB490" t="s">
        <v>37</v>
      </c>
      <c r="AC490" s="4" t="s">
        <v>55</v>
      </c>
      <c r="AD490">
        <v>0</v>
      </c>
      <c r="AE490">
        <v>0</v>
      </c>
      <c r="AF490">
        <v>100</v>
      </c>
      <c r="AG490">
        <v>34712.172535532212</v>
      </c>
      <c r="AH490">
        <v>3.4712172535532213</v>
      </c>
      <c r="AI490">
        <v>-3245.11</v>
      </c>
      <c r="AJ490" s="3">
        <f t="shared" si="11"/>
        <v>3245.11</v>
      </c>
      <c r="AK490" t="s">
        <v>39</v>
      </c>
      <c r="AL490" t="s">
        <v>663</v>
      </c>
      <c r="AM490" t="s">
        <v>486</v>
      </c>
      <c r="AN490" t="s">
        <v>664</v>
      </c>
      <c r="AO490" t="s">
        <v>683</v>
      </c>
      <c r="AP490" t="s">
        <v>684</v>
      </c>
      <c r="AQ490" t="s">
        <v>667</v>
      </c>
      <c r="AR490" t="s">
        <v>551</v>
      </c>
    </row>
    <row r="491" spans="1:44" x14ac:dyDescent="0.2">
      <c r="A491">
        <v>519</v>
      </c>
      <c r="B491" t="s">
        <v>83</v>
      </c>
      <c r="C491" s="32">
        <v>0</v>
      </c>
      <c r="D491" s="32">
        <v>0</v>
      </c>
      <c r="E491" s="32">
        <v>0</v>
      </c>
      <c r="F491" s="32">
        <v>0</v>
      </c>
      <c r="G491" s="32">
        <v>0</v>
      </c>
      <c r="H491" s="32">
        <v>0</v>
      </c>
      <c r="I491" s="32">
        <v>1.6473214609781888</v>
      </c>
      <c r="J491" s="32">
        <v>0</v>
      </c>
      <c r="K491" s="32">
        <v>0</v>
      </c>
      <c r="L491" s="32">
        <v>0</v>
      </c>
      <c r="M491" s="32">
        <v>0</v>
      </c>
      <c r="N491" s="32">
        <v>0</v>
      </c>
      <c r="O491" s="32">
        <v>0</v>
      </c>
      <c r="P491" s="32">
        <v>0</v>
      </c>
      <c r="Q491" s="32">
        <v>0</v>
      </c>
      <c r="R491" s="32">
        <v>0</v>
      </c>
      <c r="S491" s="32">
        <v>0</v>
      </c>
      <c r="T491" s="32">
        <v>0</v>
      </c>
      <c r="U491" s="32">
        <v>0</v>
      </c>
      <c r="V491" s="32">
        <v>0</v>
      </c>
      <c r="W491" s="32">
        <v>0</v>
      </c>
      <c r="X491" s="33">
        <f>COUNTIF(C491:W491, "&gt;0")</f>
        <v>1</v>
      </c>
      <c r="Y491" s="34">
        <f>SUM(C491:W491)</f>
        <v>1.6473214609781888</v>
      </c>
      <c r="Z491" s="34">
        <f>X491/AH491</f>
        <v>0.41183036524454719</v>
      </c>
      <c r="AB491" t="s">
        <v>37</v>
      </c>
      <c r="AC491" s="4" t="s">
        <v>55</v>
      </c>
      <c r="AD491">
        <v>0</v>
      </c>
      <c r="AE491">
        <v>0</v>
      </c>
      <c r="AF491">
        <v>100</v>
      </c>
      <c r="AG491">
        <v>24281.842340746156</v>
      </c>
      <c r="AH491">
        <v>2.4281842340746156</v>
      </c>
      <c r="AI491">
        <v>-3187.8</v>
      </c>
      <c r="AJ491" s="3">
        <f t="shared" si="11"/>
        <v>3187.8</v>
      </c>
      <c r="AK491" t="s">
        <v>39</v>
      </c>
      <c r="AL491" t="s">
        <v>663</v>
      </c>
      <c r="AM491" t="s">
        <v>486</v>
      </c>
      <c r="AN491" t="s">
        <v>664</v>
      </c>
      <c r="AO491" t="s">
        <v>683</v>
      </c>
      <c r="AP491" t="s">
        <v>685</v>
      </c>
      <c r="AQ491" t="s">
        <v>667</v>
      </c>
      <c r="AR491" t="s">
        <v>551</v>
      </c>
    </row>
    <row r="492" spans="1:44" x14ac:dyDescent="0.2">
      <c r="A492">
        <v>520</v>
      </c>
      <c r="B492" t="s">
        <v>85</v>
      </c>
      <c r="C492" s="32">
        <v>0</v>
      </c>
      <c r="D492" s="32">
        <v>0.31936819995244348</v>
      </c>
      <c r="E492" s="32">
        <v>0</v>
      </c>
      <c r="F492" s="32">
        <v>0</v>
      </c>
      <c r="G492" s="32">
        <v>0</v>
      </c>
      <c r="H492" s="32">
        <v>0</v>
      </c>
      <c r="I492" s="32">
        <v>0</v>
      </c>
      <c r="J492" s="32">
        <v>0</v>
      </c>
      <c r="K492" s="32">
        <v>0</v>
      </c>
      <c r="L492" s="32">
        <v>0</v>
      </c>
      <c r="M492" s="32">
        <v>0</v>
      </c>
      <c r="N492" s="32">
        <v>0</v>
      </c>
      <c r="O492" s="32">
        <v>0</v>
      </c>
      <c r="P492" s="32">
        <v>0</v>
      </c>
      <c r="Q492" s="32">
        <v>0</v>
      </c>
      <c r="R492" s="32">
        <v>0</v>
      </c>
      <c r="S492" s="32">
        <v>0</v>
      </c>
      <c r="T492" s="32">
        <v>0</v>
      </c>
      <c r="U492" s="32">
        <v>0</v>
      </c>
      <c r="V492" s="32">
        <v>0</v>
      </c>
      <c r="W492" s="32">
        <v>0</v>
      </c>
      <c r="X492" s="33">
        <f>COUNTIF(C492:W492, "&gt;0")</f>
        <v>1</v>
      </c>
      <c r="Y492" s="34">
        <f>SUM(C492:W492)</f>
        <v>0.31936819995244348</v>
      </c>
      <c r="Z492" s="34">
        <f>X492/AH492</f>
        <v>0.31936819995244348</v>
      </c>
      <c r="AB492" t="s">
        <v>37</v>
      </c>
      <c r="AC492" s="4" t="s">
        <v>55</v>
      </c>
      <c r="AD492">
        <v>100</v>
      </c>
      <c r="AE492">
        <v>0</v>
      </c>
      <c r="AF492">
        <v>0</v>
      </c>
      <c r="AG492">
        <v>31311.821281796627</v>
      </c>
      <c r="AH492">
        <v>3.1311821281796628</v>
      </c>
      <c r="AI492">
        <v>-3180.71</v>
      </c>
      <c r="AJ492" s="3">
        <f t="shared" si="11"/>
        <v>3180.71</v>
      </c>
      <c r="AK492" t="s">
        <v>39</v>
      </c>
      <c r="AL492" t="s">
        <v>663</v>
      </c>
      <c r="AM492" t="s">
        <v>486</v>
      </c>
      <c r="AN492" t="s">
        <v>664</v>
      </c>
      <c r="AO492" t="s">
        <v>686</v>
      </c>
      <c r="AP492" t="s">
        <v>687</v>
      </c>
      <c r="AQ492" t="s">
        <v>667</v>
      </c>
      <c r="AR492" t="s">
        <v>551</v>
      </c>
    </row>
    <row r="493" spans="1:44" ht="23" customHeight="1" x14ac:dyDescent="0.2">
      <c r="A493">
        <v>521</v>
      </c>
      <c r="B493" t="s">
        <v>87</v>
      </c>
      <c r="C493" s="32">
        <v>0</v>
      </c>
      <c r="D493" s="32">
        <v>2.5958379109700527</v>
      </c>
      <c r="E493" s="32">
        <v>0</v>
      </c>
      <c r="F493" s="32">
        <v>0</v>
      </c>
      <c r="G493" s="32">
        <v>0</v>
      </c>
      <c r="H493" s="32">
        <v>0</v>
      </c>
      <c r="I493" s="32">
        <v>0</v>
      </c>
      <c r="J493" s="32">
        <v>0</v>
      </c>
      <c r="K493" s="32">
        <v>0</v>
      </c>
      <c r="L493" s="32">
        <v>0</v>
      </c>
      <c r="M493" s="32">
        <v>0</v>
      </c>
      <c r="N493" s="32">
        <v>0</v>
      </c>
      <c r="O493" s="32">
        <v>0</v>
      </c>
      <c r="P493" s="32">
        <v>0</v>
      </c>
      <c r="Q493" s="32">
        <v>0</v>
      </c>
      <c r="R493" s="32">
        <v>0</v>
      </c>
      <c r="S493" s="32">
        <v>0</v>
      </c>
      <c r="T493" s="32">
        <v>0</v>
      </c>
      <c r="U493" s="32">
        <v>0</v>
      </c>
      <c r="V493" s="32">
        <v>0</v>
      </c>
      <c r="W493" s="32">
        <v>0</v>
      </c>
      <c r="X493" s="33">
        <f>COUNTIF(C493:W493, "&gt;0")</f>
        <v>1</v>
      </c>
      <c r="Y493" s="34">
        <f>SUM(C493:W493)</f>
        <v>2.5958379109700527</v>
      </c>
      <c r="Z493" s="34">
        <f>X493/AH493</f>
        <v>1.2979189554850263</v>
      </c>
      <c r="AB493" t="s">
        <v>37</v>
      </c>
      <c r="AC493" s="4" t="s">
        <v>55</v>
      </c>
      <c r="AD493">
        <v>0</v>
      </c>
      <c r="AE493">
        <v>0</v>
      </c>
      <c r="AF493">
        <v>100</v>
      </c>
      <c r="AG493">
        <v>7704.6413088735935</v>
      </c>
      <c r="AH493">
        <v>0.77046413088735932</v>
      </c>
      <c r="AI493">
        <v>-3171.15</v>
      </c>
      <c r="AJ493" s="3">
        <f t="shared" si="11"/>
        <v>3171.15</v>
      </c>
      <c r="AK493" t="s">
        <v>39</v>
      </c>
      <c r="AL493" t="s">
        <v>663</v>
      </c>
      <c r="AM493" t="s">
        <v>486</v>
      </c>
      <c r="AN493" t="s">
        <v>664</v>
      </c>
      <c r="AO493" t="s">
        <v>686</v>
      </c>
      <c r="AP493" t="s">
        <v>688</v>
      </c>
      <c r="AQ493" t="s">
        <v>667</v>
      </c>
      <c r="AR493" t="s">
        <v>551</v>
      </c>
    </row>
    <row r="494" spans="1:44" ht="22" customHeight="1" x14ac:dyDescent="0.2">
      <c r="A494">
        <v>522</v>
      </c>
      <c r="B494" t="s">
        <v>89</v>
      </c>
      <c r="C494" s="32">
        <v>0</v>
      </c>
      <c r="D494" s="32">
        <v>0</v>
      </c>
      <c r="E494" s="32">
        <v>0</v>
      </c>
      <c r="F494" s="32">
        <v>0</v>
      </c>
      <c r="G494" s="32">
        <v>0</v>
      </c>
      <c r="H494" s="32">
        <v>1.1912663777669268</v>
      </c>
      <c r="I494" s="32">
        <v>0</v>
      </c>
      <c r="J494" s="32">
        <v>0</v>
      </c>
      <c r="K494" s="32">
        <v>0</v>
      </c>
      <c r="L494" s="32">
        <v>0</v>
      </c>
      <c r="M494" s="32">
        <v>0</v>
      </c>
      <c r="N494" s="32">
        <v>0</v>
      </c>
      <c r="O494" s="32">
        <v>0</v>
      </c>
      <c r="P494" s="32">
        <v>0</v>
      </c>
      <c r="Q494" s="32">
        <v>0</v>
      </c>
      <c r="R494" s="32">
        <v>0</v>
      </c>
      <c r="S494" s="32">
        <v>0</v>
      </c>
      <c r="T494" s="32">
        <v>0</v>
      </c>
      <c r="U494" s="32">
        <v>0</v>
      </c>
      <c r="V494" s="32">
        <v>0</v>
      </c>
      <c r="W494" s="32">
        <v>0</v>
      </c>
      <c r="X494" s="33">
        <f>COUNTIF(C494:W494, "&gt;0")</f>
        <v>1</v>
      </c>
      <c r="Y494" s="34">
        <f>SUM(C494:W494)</f>
        <v>1.1912663777669268</v>
      </c>
      <c r="Z494" s="34">
        <f>X494/AH494</f>
        <v>1.1912663777669268</v>
      </c>
      <c r="AB494" t="s">
        <v>37</v>
      </c>
      <c r="AC494" s="4" t="s">
        <v>55</v>
      </c>
      <c r="AD494">
        <v>0</v>
      </c>
      <c r="AE494">
        <v>0</v>
      </c>
      <c r="AF494">
        <v>100</v>
      </c>
      <c r="AG494">
        <v>8394.428136841545</v>
      </c>
      <c r="AH494">
        <v>0.83944281368415452</v>
      </c>
      <c r="AI494">
        <v>-3142.4</v>
      </c>
      <c r="AJ494" s="3">
        <f t="shared" si="11"/>
        <v>3142.4</v>
      </c>
      <c r="AK494" t="s">
        <v>39</v>
      </c>
      <c r="AL494" t="s">
        <v>663</v>
      </c>
      <c r="AM494" t="s">
        <v>486</v>
      </c>
      <c r="AN494" t="s">
        <v>664</v>
      </c>
      <c r="AO494" t="s">
        <v>686</v>
      </c>
      <c r="AP494" t="s">
        <v>689</v>
      </c>
      <c r="AQ494" t="s">
        <v>667</v>
      </c>
      <c r="AR494" t="s">
        <v>551</v>
      </c>
    </row>
    <row r="495" spans="1:44" ht="17" customHeight="1" x14ac:dyDescent="0.2">
      <c r="A495">
        <v>525</v>
      </c>
      <c r="B495" t="s">
        <v>95</v>
      </c>
      <c r="C495" s="32">
        <v>0</v>
      </c>
      <c r="D495" s="32">
        <v>0</v>
      </c>
      <c r="E495" s="32">
        <v>0</v>
      </c>
      <c r="F495" s="32">
        <v>0</v>
      </c>
      <c r="G495" s="32">
        <v>0</v>
      </c>
      <c r="H495" s="32">
        <v>0</v>
      </c>
      <c r="I495" s="32">
        <v>2.341969807942708</v>
      </c>
      <c r="J495" s="32">
        <v>0</v>
      </c>
      <c r="K495" s="32">
        <v>0</v>
      </c>
      <c r="L495" s="32">
        <v>0</v>
      </c>
      <c r="M495" s="32">
        <v>0</v>
      </c>
      <c r="N495" s="32">
        <v>0</v>
      </c>
      <c r="O495" s="32">
        <v>0</v>
      </c>
      <c r="P495" s="32">
        <v>0</v>
      </c>
      <c r="Q495" s="32">
        <v>0</v>
      </c>
      <c r="R495" s="32">
        <v>0</v>
      </c>
      <c r="S495" s="32">
        <v>0</v>
      </c>
      <c r="T495" s="32">
        <v>0</v>
      </c>
      <c r="U495" s="32">
        <v>0</v>
      </c>
      <c r="V495" s="32">
        <v>0</v>
      </c>
      <c r="W495" s="32">
        <v>0</v>
      </c>
      <c r="X495" s="33">
        <f>COUNTIF(C495:W495, "&gt;0")</f>
        <v>1</v>
      </c>
      <c r="Y495" s="34">
        <f>SUM(C495:W495)</f>
        <v>2.341969807942708</v>
      </c>
      <c r="Z495" s="34">
        <f>X495/AH495</f>
        <v>2.341969807942708</v>
      </c>
      <c r="AB495" t="s">
        <v>37</v>
      </c>
      <c r="AC495" s="4" t="s">
        <v>55</v>
      </c>
      <c r="AD495">
        <v>0</v>
      </c>
      <c r="AE495">
        <v>0</v>
      </c>
      <c r="AF495">
        <v>100</v>
      </c>
      <c r="AG495">
        <v>4269.909870778587</v>
      </c>
      <c r="AH495">
        <v>0.42699098707785871</v>
      </c>
      <c r="AI495">
        <v>-2775.78</v>
      </c>
      <c r="AJ495" s="3">
        <f t="shared" si="11"/>
        <v>2775.78</v>
      </c>
      <c r="AK495" t="s">
        <v>39</v>
      </c>
      <c r="AL495" t="s">
        <v>663</v>
      </c>
      <c r="AM495" t="s">
        <v>486</v>
      </c>
      <c r="AN495" t="s">
        <v>664</v>
      </c>
      <c r="AO495" t="s">
        <v>686</v>
      </c>
      <c r="AP495" t="s">
        <v>690</v>
      </c>
      <c r="AQ495" t="s">
        <v>667</v>
      </c>
      <c r="AR495" t="s">
        <v>551</v>
      </c>
    </row>
    <row r="496" spans="1:44" x14ac:dyDescent="0.2">
      <c r="A496">
        <v>527</v>
      </c>
      <c r="B496" t="s">
        <v>99</v>
      </c>
      <c r="C496" s="32">
        <v>0</v>
      </c>
      <c r="D496" s="32">
        <v>0</v>
      </c>
      <c r="E496" s="32">
        <v>0</v>
      </c>
      <c r="F496" s="32">
        <v>0</v>
      </c>
      <c r="G496" s="32">
        <v>0</v>
      </c>
      <c r="H496" s="32">
        <v>0</v>
      </c>
      <c r="I496" s="32">
        <v>1.5854199727376301</v>
      </c>
      <c r="J496" s="32">
        <v>0</v>
      </c>
      <c r="K496" s="32">
        <v>0</v>
      </c>
      <c r="L496" s="32">
        <v>0</v>
      </c>
      <c r="M496" s="32">
        <v>0</v>
      </c>
      <c r="N496" s="32">
        <v>0</v>
      </c>
      <c r="O496" s="32">
        <v>0</v>
      </c>
      <c r="P496" s="32">
        <v>0</v>
      </c>
      <c r="Q496" s="32">
        <v>0</v>
      </c>
      <c r="R496" s="32">
        <v>0</v>
      </c>
      <c r="S496" s="32">
        <v>0</v>
      </c>
      <c r="T496" s="32">
        <v>0</v>
      </c>
      <c r="U496" s="32">
        <v>0</v>
      </c>
      <c r="V496" s="32">
        <v>0</v>
      </c>
      <c r="W496" s="32">
        <v>0</v>
      </c>
      <c r="X496" s="33">
        <f>COUNTIF(C496:W496, "&gt;0")</f>
        <v>1</v>
      </c>
      <c r="Y496" s="34">
        <f>SUM(C496:W496)</f>
        <v>1.5854199727376301</v>
      </c>
      <c r="Z496" s="34">
        <f>X496/AH496</f>
        <v>1.5854199727376301</v>
      </c>
      <c r="AB496" t="s">
        <v>37</v>
      </c>
      <c r="AC496" s="4" t="s">
        <v>55</v>
      </c>
      <c r="AD496">
        <v>0</v>
      </c>
      <c r="AE496">
        <v>0</v>
      </c>
      <c r="AF496">
        <v>100</v>
      </c>
      <c r="AG496">
        <v>6307.4769915585593</v>
      </c>
      <c r="AH496">
        <v>0.63074769915585593</v>
      </c>
      <c r="AI496">
        <v>-2595.4299999999998</v>
      </c>
      <c r="AJ496" s="3">
        <f t="shared" si="11"/>
        <v>2595.4299999999998</v>
      </c>
      <c r="AK496" t="s">
        <v>39</v>
      </c>
      <c r="AL496" t="s">
        <v>663</v>
      </c>
      <c r="AM496" t="s">
        <v>486</v>
      </c>
      <c r="AN496" t="s">
        <v>664</v>
      </c>
      <c r="AO496" t="s">
        <v>691</v>
      </c>
      <c r="AP496" t="s">
        <v>692</v>
      </c>
      <c r="AQ496" t="s">
        <v>667</v>
      </c>
      <c r="AR496" t="s">
        <v>551</v>
      </c>
    </row>
    <row r="497" spans="1:44" x14ac:dyDescent="0.2">
      <c r="A497">
        <v>531</v>
      </c>
      <c r="B497" t="s">
        <v>107</v>
      </c>
      <c r="C497" s="32">
        <v>0</v>
      </c>
      <c r="D497" s="32">
        <v>0</v>
      </c>
      <c r="E497" s="32">
        <v>0</v>
      </c>
      <c r="F497" s="32">
        <v>0</v>
      </c>
      <c r="G497" s="32">
        <v>0</v>
      </c>
      <c r="H497" s="32">
        <v>8.7205375036239694</v>
      </c>
      <c r="I497" s="32">
        <v>0</v>
      </c>
      <c r="J497" s="32">
        <v>0</v>
      </c>
      <c r="K497" s="32">
        <v>0</v>
      </c>
      <c r="L497" s="32">
        <v>0</v>
      </c>
      <c r="M497" s="32">
        <v>0</v>
      </c>
      <c r="N497" s="32">
        <v>0</v>
      </c>
      <c r="O497" s="32">
        <v>0</v>
      </c>
      <c r="P497" s="32">
        <v>0</v>
      </c>
      <c r="Q497" s="32">
        <v>0</v>
      </c>
      <c r="R497" s="32">
        <v>0</v>
      </c>
      <c r="S497" s="32">
        <v>0</v>
      </c>
      <c r="T497" s="32">
        <v>0</v>
      </c>
      <c r="U497" s="32">
        <v>0</v>
      </c>
      <c r="V497" s="32">
        <v>0</v>
      </c>
      <c r="W497" s="32">
        <v>0</v>
      </c>
      <c r="X497" s="33">
        <f>COUNTIF(C497:W497, "&gt;0")</f>
        <v>1</v>
      </c>
      <c r="Y497" s="34">
        <f>SUM(C497:W497)</f>
        <v>8.7205375036239694</v>
      </c>
      <c r="Z497" s="34">
        <f>X497/AH497</f>
        <v>0.96894861151377432</v>
      </c>
      <c r="AB497" t="s">
        <v>37</v>
      </c>
      <c r="AC497" s="4" t="s">
        <v>55</v>
      </c>
      <c r="AD497">
        <v>70</v>
      </c>
      <c r="AE497">
        <v>0</v>
      </c>
      <c r="AF497">
        <v>30</v>
      </c>
      <c r="AG497">
        <v>10320.464760641069</v>
      </c>
      <c r="AH497">
        <v>1.0320464760641068</v>
      </c>
      <c r="AI497">
        <v>-733.59</v>
      </c>
      <c r="AJ497" s="3">
        <f t="shared" si="11"/>
        <v>733.59</v>
      </c>
      <c r="AK497" t="s">
        <v>39</v>
      </c>
      <c r="AL497" t="s">
        <v>663</v>
      </c>
      <c r="AM497" t="s">
        <v>486</v>
      </c>
      <c r="AN497" t="s">
        <v>664</v>
      </c>
      <c r="AO497" t="s">
        <v>693</v>
      </c>
      <c r="AP497" t="s">
        <v>694</v>
      </c>
      <c r="AQ497" t="s">
        <v>667</v>
      </c>
      <c r="AR497" t="s">
        <v>551</v>
      </c>
    </row>
    <row r="498" spans="1:44" x14ac:dyDescent="0.2">
      <c r="A498">
        <v>532</v>
      </c>
      <c r="B498" t="s">
        <v>109</v>
      </c>
      <c r="C498" s="32">
        <v>0</v>
      </c>
      <c r="D498" s="32">
        <v>0</v>
      </c>
      <c r="E498" s="32">
        <v>0</v>
      </c>
      <c r="F498" s="32">
        <v>0</v>
      </c>
      <c r="G498" s="32">
        <v>0</v>
      </c>
      <c r="H498" s="32">
        <v>2.7812140005747463</v>
      </c>
      <c r="I498" s="32">
        <v>0</v>
      </c>
      <c r="J498" s="32">
        <v>0</v>
      </c>
      <c r="K498" s="32">
        <v>0</v>
      </c>
      <c r="L498" s="32">
        <v>0</v>
      </c>
      <c r="M498" s="32">
        <v>0</v>
      </c>
      <c r="N498" s="32">
        <v>0</v>
      </c>
      <c r="O498" s="32">
        <v>0</v>
      </c>
      <c r="P498" s="32">
        <v>0</v>
      </c>
      <c r="Q498" s="32">
        <v>0</v>
      </c>
      <c r="R498" s="32">
        <v>0</v>
      </c>
      <c r="S498" s="32">
        <v>0</v>
      </c>
      <c r="T498" s="32">
        <v>0</v>
      </c>
      <c r="U498" s="32">
        <v>0</v>
      </c>
      <c r="V498" s="32">
        <v>0</v>
      </c>
      <c r="W498" s="32">
        <v>0</v>
      </c>
      <c r="X498" s="33">
        <f>COUNTIF(C498:W498, "&gt;0")</f>
        <v>1</v>
      </c>
      <c r="Y498" s="34">
        <f>SUM(C498:W498)</f>
        <v>2.7812140005747463</v>
      </c>
      <c r="Z498" s="34">
        <f>X498/AH498</f>
        <v>0.69530350014368658</v>
      </c>
      <c r="AB498" t="s">
        <v>37</v>
      </c>
      <c r="AC498" s="4" t="s">
        <v>55</v>
      </c>
      <c r="AD498">
        <v>70</v>
      </c>
      <c r="AE498">
        <v>0</v>
      </c>
      <c r="AF498">
        <v>30</v>
      </c>
      <c r="AG498">
        <v>14382.20862966096</v>
      </c>
      <c r="AH498">
        <v>1.438220862966096</v>
      </c>
      <c r="AI498">
        <v>-722.54</v>
      </c>
      <c r="AJ498" s="3">
        <f t="shared" si="11"/>
        <v>722.54</v>
      </c>
      <c r="AK498" t="s">
        <v>39</v>
      </c>
      <c r="AL498" t="s">
        <v>663</v>
      </c>
      <c r="AM498" t="s">
        <v>486</v>
      </c>
      <c r="AN498" t="s">
        <v>664</v>
      </c>
      <c r="AO498" t="s">
        <v>693</v>
      </c>
      <c r="AP498" t="s">
        <v>695</v>
      </c>
      <c r="AQ498" t="s">
        <v>667</v>
      </c>
      <c r="AR498" t="s">
        <v>551</v>
      </c>
    </row>
    <row r="499" spans="1:44" x14ac:dyDescent="0.2">
      <c r="A499">
        <v>533</v>
      </c>
      <c r="B499" t="s">
        <v>111</v>
      </c>
      <c r="C499" s="32">
        <v>0</v>
      </c>
      <c r="D499" s="32">
        <v>0</v>
      </c>
      <c r="E499" s="32">
        <v>0</v>
      </c>
      <c r="F499" s="32">
        <v>0</v>
      </c>
      <c r="G499" s="32">
        <v>0</v>
      </c>
      <c r="H499" s="32">
        <v>2.8834025065104165</v>
      </c>
      <c r="I499" s="32">
        <v>0</v>
      </c>
      <c r="J499" s="32">
        <v>0</v>
      </c>
      <c r="K499" s="32">
        <v>0</v>
      </c>
      <c r="L499" s="32">
        <v>0</v>
      </c>
      <c r="M499" s="32">
        <v>0</v>
      </c>
      <c r="N499" s="32">
        <v>0</v>
      </c>
      <c r="O499" s="32">
        <v>0</v>
      </c>
      <c r="P499" s="32">
        <v>0</v>
      </c>
      <c r="Q499" s="32">
        <v>0</v>
      </c>
      <c r="R499" s="32">
        <v>0</v>
      </c>
      <c r="S499" s="32">
        <v>0</v>
      </c>
      <c r="T499" s="32">
        <v>0</v>
      </c>
      <c r="U499" s="32">
        <v>0</v>
      </c>
      <c r="V499" s="32">
        <v>0</v>
      </c>
      <c r="W499" s="32">
        <v>0</v>
      </c>
      <c r="X499" s="33">
        <f>COUNTIF(C499:W499, "&gt;0")</f>
        <v>1</v>
      </c>
      <c r="Y499" s="34">
        <f>SUM(C499:W499)</f>
        <v>2.8834025065104165</v>
      </c>
      <c r="Z499" s="34">
        <f>X499/AH499</f>
        <v>2.8834025065104165</v>
      </c>
      <c r="AB499" t="s">
        <v>37</v>
      </c>
      <c r="AC499" s="4" t="s">
        <v>55</v>
      </c>
      <c r="AD499">
        <v>70</v>
      </c>
      <c r="AE499">
        <v>0</v>
      </c>
      <c r="AF499">
        <v>30</v>
      </c>
      <c r="AG499">
        <v>3468.1248897512787</v>
      </c>
      <c r="AH499">
        <v>0.3468124889751279</v>
      </c>
      <c r="AI499">
        <v>-701.6</v>
      </c>
      <c r="AJ499" s="3">
        <f t="shared" si="11"/>
        <v>701.6</v>
      </c>
      <c r="AK499" t="s">
        <v>39</v>
      </c>
      <c r="AL499" t="s">
        <v>663</v>
      </c>
      <c r="AM499" t="s">
        <v>486</v>
      </c>
      <c r="AN499" t="s">
        <v>664</v>
      </c>
      <c r="AO499" t="s">
        <v>693</v>
      </c>
      <c r="AP499" t="s">
        <v>696</v>
      </c>
      <c r="AQ499" t="s">
        <v>667</v>
      </c>
      <c r="AR499" t="s">
        <v>551</v>
      </c>
    </row>
    <row r="500" spans="1:44" x14ac:dyDescent="0.2">
      <c r="A500">
        <v>534</v>
      </c>
      <c r="B500" t="s">
        <v>113</v>
      </c>
      <c r="C500" s="32">
        <v>0</v>
      </c>
      <c r="D500" s="32">
        <v>0</v>
      </c>
      <c r="E500" s="32">
        <v>0</v>
      </c>
      <c r="F500" s="32">
        <v>0</v>
      </c>
      <c r="G500" s="32">
        <v>0</v>
      </c>
      <c r="H500" s="32">
        <v>0</v>
      </c>
      <c r="I500" s="32">
        <v>0</v>
      </c>
      <c r="J500" s="32">
        <v>0</v>
      </c>
      <c r="K500" s="32">
        <v>0</v>
      </c>
      <c r="L500" s="32">
        <v>0</v>
      </c>
      <c r="M500" s="32">
        <v>0</v>
      </c>
      <c r="N500" s="32">
        <v>0</v>
      </c>
      <c r="O500" s="32">
        <v>0</v>
      </c>
      <c r="P500" s="32">
        <v>0</v>
      </c>
      <c r="Q500" s="32">
        <v>0</v>
      </c>
      <c r="R500" s="32">
        <v>0</v>
      </c>
      <c r="S500" s="32">
        <v>0</v>
      </c>
      <c r="T500" s="32">
        <v>0</v>
      </c>
      <c r="U500" s="32">
        <v>0</v>
      </c>
      <c r="V500" s="32">
        <v>0</v>
      </c>
      <c r="W500" s="32">
        <v>0.50662749255498252</v>
      </c>
      <c r="X500" s="33">
        <f>COUNTIF(C500:W500, "&gt;0")</f>
        <v>1</v>
      </c>
      <c r="Y500" s="34">
        <f>SUM(C500:W500)</f>
        <v>0.50662749255498252</v>
      </c>
      <c r="Z500" s="34">
        <f>X500/AH500</f>
        <v>0.50662749255498252</v>
      </c>
      <c r="AB500" t="s">
        <v>37</v>
      </c>
      <c r="AC500" s="4" t="s">
        <v>55</v>
      </c>
      <c r="AD500">
        <v>0</v>
      </c>
      <c r="AE500">
        <v>0</v>
      </c>
      <c r="AF500">
        <v>100</v>
      </c>
      <c r="AG500">
        <v>19738.3682231077</v>
      </c>
      <c r="AH500">
        <v>1.9738368223107701</v>
      </c>
      <c r="AI500">
        <v>-657.46</v>
      </c>
      <c r="AJ500" s="3">
        <f t="shared" si="11"/>
        <v>657.46</v>
      </c>
      <c r="AK500" t="s">
        <v>39</v>
      </c>
      <c r="AL500" t="s">
        <v>663</v>
      </c>
      <c r="AM500" t="s">
        <v>486</v>
      </c>
      <c r="AN500" t="s">
        <v>664</v>
      </c>
      <c r="AO500" t="s">
        <v>693</v>
      </c>
      <c r="AP500" t="s">
        <v>697</v>
      </c>
      <c r="AQ500" t="s">
        <v>667</v>
      </c>
      <c r="AR500" t="s">
        <v>551</v>
      </c>
    </row>
    <row r="501" spans="1:44" x14ac:dyDescent="0.2">
      <c r="A501">
        <v>537</v>
      </c>
      <c r="B501" t="s">
        <v>119</v>
      </c>
      <c r="C501" s="32">
        <v>0</v>
      </c>
      <c r="D501" s="32">
        <v>0</v>
      </c>
      <c r="E501" s="32">
        <v>0</v>
      </c>
      <c r="F501" s="32">
        <v>0</v>
      </c>
      <c r="G501" s="32">
        <v>0</v>
      </c>
      <c r="H501" s="32">
        <v>0</v>
      </c>
      <c r="I501" s="32">
        <v>0</v>
      </c>
      <c r="J501" s="32">
        <v>0</v>
      </c>
      <c r="K501" s="32">
        <v>0</v>
      </c>
      <c r="L501" s="32">
        <v>0</v>
      </c>
      <c r="M501" s="32">
        <v>0</v>
      </c>
      <c r="N501" s="32">
        <v>0</v>
      </c>
      <c r="O501" s="32">
        <v>0</v>
      </c>
      <c r="P501" s="32">
        <v>0</v>
      </c>
      <c r="Q501" s="32">
        <v>0</v>
      </c>
      <c r="R501" s="32">
        <v>0</v>
      </c>
      <c r="S501" s="32">
        <v>0</v>
      </c>
      <c r="T501" s="32">
        <v>0</v>
      </c>
      <c r="U501" s="32">
        <v>0</v>
      </c>
      <c r="V501" s="32">
        <v>0</v>
      </c>
      <c r="W501" s="32">
        <v>0.81474526017506843</v>
      </c>
      <c r="X501" s="33">
        <f>COUNTIF(C501:W501, "&gt;0")</f>
        <v>1</v>
      </c>
      <c r="Y501" s="34">
        <f>SUM(C501:W501)</f>
        <v>0.81474526017506843</v>
      </c>
      <c r="Z501" s="34">
        <f>X501/AH501</f>
        <v>0.81474526017506843</v>
      </c>
      <c r="AB501" t="s">
        <v>37</v>
      </c>
      <c r="AC501" s="4" t="s">
        <v>55</v>
      </c>
      <c r="AD501">
        <v>0</v>
      </c>
      <c r="AE501">
        <v>0</v>
      </c>
      <c r="AF501">
        <v>100</v>
      </c>
      <c r="AG501">
        <v>12273.774992997503</v>
      </c>
      <c r="AH501">
        <v>1.2273774992997504</v>
      </c>
      <c r="AI501">
        <v>-572.96</v>
      </c>
      <c r="AJ501" s="3">
        <f t="shared" si="11"/>
        <v>572.96</v>
      </c>
      <c r="AK501" t="s">
        <v>39</v>
      </c>
      <c r="AL501" t="s">
        <v>663</v>
      </c>
      <c r="AM501" t="s">
        <v>486</v>
      </c>
      <c r="AN501" t="s">
        <v>664</v>
      </c>
      <c r="AO501" t="s">
        <v>693</v>
      </c>
      <c r="AP501" t="s">
        <v>698</v>
      </c>
      <c r="AQ501" t="s">
        <v>667</v>
      </c>
      <c r="AR501" t="s">
        <v>551</v>
      </c>
    </row>
    <row r="502" spans="1:44" x14ac:dyDescent="0.2">
      <c r="A502">
        <v>538</v>
      </c>
      <c r="B502" t="s">
        <v>184</v>
      </c>
      <c r="C502" s="32">
        <v>0</v>
      </c>
      <c r="D502" s="32">
        <v>0</v>
      </c>
      <c r="E502" s="32">
        <v>0</v>
      </c>
      <c r="F502" s="32">
        <v>0</v>
      </c>
      <c r="G502" s="32">
        <v>0.97322463989257801</v>
      </c>
      <c r="H502" s="32">
        <v>0</v>
      </c>
      <c r="I502" s="32">
        <v>0</v>
      </c>
      <c r="J502" s="32">
        <v>0</v>
      </c>
      <c r="K502" s="32">
        <v>0</v>
      </c>
      <c r="L502" s="32">
        <v>0</v>
      </c>
      <c r="M502" s="32">
        <v>0</v>
      </c>
      <c r="N502" s="32">
        <v>0</v>
      </c>
      <c r="O502" s="32">
        <v>0</v>
      </c>
      <c r="P502" s="32">
        <v>0</v>
      </c>
      <c r="Q502" s="32">
        <v>0</v>
      </c>
      <c r="R502" s="32">
        <v>0</v>
      </c>
      <c r="S502" s="32">
        <v>0</v>
      </c>
      <c r="T502" s="32">
        <v>0</v>
      </c>
      <c r="U502" s="32">
        <v>0</v>
      </c>
      <c r="V502" s="32">
        <v>0</v>
      </c>
      <c r="W502" s="32">
        <v>0</v>
      </c>
      <c r="X502" s="33">
        <f>COUNTIF(C502:W502, "&gt;0")</f>
        <v>1</v>
      </c>
      <c r="Y502" s="34">
        <f>SUM(C502:W502)</f>
        <v>0.97322463989257801</v>
      </c>
      <c r="Z502" s="34">
        <f>X502/AH502</f>
        <v>0.324408213297526</v>
      </c>
      <c r="AB502" t="s">
        <v>37</v>
      </c>
      <c r="AC502" s="4" t="s">
        <v>50</v>
      </c>
      <c r="AD502">
        <v>0</v>
      </c>
      <c r="AE502">
        <v>0</v>
      </c>
      <c r="AF502">
        <v>100</v>
      </c>
      <c r="AG502">
        <v>30825.360117589418</v>
      </c>
      <c r="AH502">
        <v>3.082536011758942</v>
      </c>
      <c r="AI502">
        <v>-1444.18</v>
      </c>
      <c r="AJ502" s="3">
        <f t="shared" si="11"/>
        <v>1444.18</v>
      </c>
      <c r="AK502" t="s">
        <v>39</v>
      </c>
      <c r="AL502" t="s">
        <v>663</v>
      </c>
      <c r="AM502" t="s">
        <v>486</v>
      </c>
      <c r="AN502" t="s">
        <v>664</v>
      </c>
      <c r="AO502" t="s">
        <v>699</v>
      </c>
      <c r="AP502" t="s">
        <v>700</v>
      </c>
      <c r="AQ502" t="s">
        <v>667</v>
      </c>
      <c r="AR502" t="s">
        <v>551</v>
      </c>
    </row>
    <row r="503" spans="1:44" x14ac:dyDescent="0.2">
      <c r="A503">
        <v>541</v>
      </c>
      <c r="B503" t="s">
        <v>125</v>
      </c>
      <c r="C503" s="32">
        <v>0</v>
      </c>
      <c r="D503" s="32">
        <v>0</v>
      </c>
      <c r="E503" s="32">
        <v>0</v>
      </c>
      <c r="F503" s="32">
        <v>0</v>
      </c>
      <c r="G503" s="32">
        <v>0</v>
      </c>
      <c r="H503" s="32">
        <v>0</v>
      </c>
      <c r="I503" s="32">
        <v>0.48144658406575519</v>
      </c>
      <c r="J503" s="32">
        <v>0</v>
      </c>
      <c r="K503" s="32">
        <v>0</v>
      </c>
      <c r="L503" s="32">
        <v>0</v>
      </c>
      <c r="M503" s="32">
        <v>0</v>
      </c>
      <c r="N503" s="32">
        <v>0</v>
      </c>
      <c r="O503" s="32">
        <v>0</v>
      </c>
      <c r="P503" s="32">
        <v>0</v>
      </c>
      <c r="Q503" s="32">
        <v>0</v>
      </c>
      <c r="R503" s="32">
        <v>0</v>
      </c>
      <c r="S503" s="32">
        <v>0</v>
      </c>
      <c r="T503" s="32">
        <v>0</v>
      </c>
      <c r="U503" s="32">
        <v>0</v>
      </c>
      <c r="V503" s="32">
        <v>0</v>
      </c>
      <c r="W503" s="32">
        <v>0</v>
      </c>
      <c r="X503" s="33">
        <f>COUNTIF(C503:W503, "&gt;0")</f>
        <v>1</v>
      </c>
      <c r="Y503" s="34">
        <f>SUM(C503:W503)</f>
        <v>0.48144658406575519</v>
      </c>
      <c r="Z503" s="34">
        <f>X503/AH503</f>
        <v>0.48144658406575519</v>
      </c>
      <c r="AB503" t="s">
        <v>37</v>
      </c>
      <c r="AC503" s="4" t="s">
        <v>55</v>
      </c>
      <c r="AD503">
        <v>70</v>
      </c>
      <c r="AE503">
        <v>0</v>
      </c>
      <c r="AF503">
        <v>30</v>
      </c>
      <c r="AG503">
        <v>20770.736216573125</v>
      </c>
      <c r="AH503">
        <v>2.0770736216573127</v>
      </c>
      <c r="AI503">
        <v>-3146.77</v>
      </c>
      <c r="AJ503" s="3">
        <f t="shared" si="11"/>
        <v>3146.77</v>
      </c>
      <c r="AK503" t="s">
        <v>39</v>
      </c>
      <c r="AL503" t="s">
        <v>663</v>
      </c>
      <c r="AM503" t="s">
        <v>486</v>
      </c>
      <c r="AN503" t="s">
        <v>664</v>
      </c>
      <c r="AO503" t="s">
        <v>701</v>
      </c>
      <c r="AP503" t="s">
        <v>702</v>
      </c>
      <c r="AQ503" t="s">
        <v>667</v>
      </c>
      <c r="AR503" t="s">
        <v>551</v>
      </c>
    </row>
    <row r="504" spans="1:44" x14ac:dyDescent="0.2">
      <c r="A504">
        <v>542</v>
      </c>
      <c r="B504" t="s">
        <v>127</v>
      </c>
      <c r="C504" s="32">
        <v>0</v>
      </c>
      <c r="D504" s="32">
        <v>0</v>
      </c>
      <c r="E504" s="32">
        <v>0</v>
      </c>
      <c r="F504" s="32">
        <v>0</v>
      </c>
      <c r="G504" s="32">
        <v>0</v>
      </c>
      <c r="H504" s="32">
        <v>0</v>
      </c>
      <c r="I504" s="32">
        <v>0.67752202351888002</v>
      </c>
      <c r="J504" s="32">
        <v>0</v>
      </c>
      <c r="K504" s="32">
        <v>0</v>
      </c>
      <c r="L504" s="32">
        <v>0</v>
      </c>
      <c r="M504" s="32">
        <v>0</v>
      </c>
      <c r="N504" s="32">
        <v>0</v>
      </c>
      <c r="O504" s="32">
        <v>0</v>
      </c>
      <c r="P504" s="32">
        <v>0</v>
      </c>
      <c r="Q504" s="32">
        <v>0</v>
      </c>
      <c r="R504" s="32">
        <v>0</v>
      </c>
      <c r="S504" s="32">
        <v>0</v>
      </c>
      <c r="T504" s="32">
        <v>0</v>
      </c>
      <c r="U504" s="32">
        <v>0</v>
      </c>
      <c r="V504" s="32">
        <v>0</v>
      </c>
      <c r="W504" s="32">
        <v>0</v>
      </c>
      <c r="X504" s="33">
        <f>COUNTIF(C504:W504, "&gt;0")</f>
        <v>1</v>
      </c>
      <c r="Y504" s="34">
        <f>SUM(C504:W504)</f>
        <v>0.67752202351888002</v>
      </c>
      <c r="Z504" s="34">
        <f>X504/AH504</f>
        <v>0.67752202351888002</v>
      </c>
      <c r="AB504" t="s">
        <v>37</v>
      </c>
      <c r="AC504" s="4" t="s">
        <v>55</v>
      </c>
      <c r="AD504">
        <v>20</v>
      </c>
      <c r="AE504">
        <v>0</v>
      </c>
      <c r="AF504">
        <v>80</v>
      </c>
      <c r="AG504">
        <v>14759.667808379865</v>
      </c>
      <c r="AH504">
        <v>1.4759667808379866</v>
      </c>
      <c r="AI504">
        <v>-3143.11</v>
      </c>
      <c r="AJ504" s="3">
        <f t="shared" si="11"/>
        <v>3143.11</v>
      </c>
      <c r="AK504" t="s">
        <v>39</v>
      </c>
      <c r="AL504" t="s">
        <v>663</v>
      </c>
      <c r="AM504" t="s">
        <v>486</v>
      </c>
      <c r="AN504" t="s">
        <v>664</v>
      </c>
      <c r="AO504" t="s">
        <v>701</v>
      </c>
      <c r="AP504" t="s">
        <v>703</v>
      </c>
      <c r="AQ504" t="s">
        <v>667</v>
      </c>
      <c r="AR504" t="s">
        <v>551</v>
      </c>
    </row>
    <row r="505" spans="1:44" x14ac:dyDescent="0.2">
      <c r="A505">
        <v>543</v>
      </c>
      <c r="B505" t="s">
        <v>129</v>
      </c>
      <c r="C505" s="32">
        <v>0</v>
      </c>
      <c r="D505" s="32">
        <v>1.1966339276646309</v>
      </c>
      <c r="E505" s="32">
        <v>0</v>
      </c>
      <c r="F505" s="32">
        <v>0</v>
      </c>
      <c r="G505" s="32">
        <v>0</v>
      </c>
      <c r="H505" s="32">
        <v>0</v>
      </c>
      <c r="I505" s="32">
        <v>0</v>
      </c>
      <c r="J505" s="32">
        <v>0</v>
      </c>
      <c r="K505" s="32">
        <v>0</v>
      </c>
      <c r="L505" s="32">
        <v>0</v>
      </c>
      <c r="M505" s="32">
        <v>0</v>
      </c>
      <c r="N505" s="32">
        <v>0</v>
      </c>
      <c r="O505" s="32">
        <v>0</v>
      </c>
      <c r="P505" s="32">
        <v>0</v>
      </c>
      <c r="Q505" s="32">
        <v>0</v>
      </c>
      <c r="R505" s="32">
        <v>0</v>
      </c>
      <c r="S505" s="32">
        <v>0</v>
      </c>
      <c r="T505" s="32">
        <v>0</v>
      </c>
      <c r="U505" s="32">
        <v>0</v>
      </c>
      <c r="V505" s="32">
        <v>0</v>
      </c>
      <c r="W505" s="32">
        <v>0.59831696383231547</v>
      </c>
      <c r="X505" s="33">
        <f>COUNTIF(C505:W505, "&gt;0")</f>
        <v>2</v>
      </c>
      <c r="Y505" s="34">
        <f>SUM(C505:W505)</f>
        <v>1.7949508914969465</v>
      </c>
      <c r="Z505" s="34">
        <f>X505/AH505</f>
        <v>1.1966339276646309</v>
      </c>
      <c r="AB505" t="s">
        <v>37</v>
      </c>
      <c r="AC505" s="4" t="s">
        <v>55</v>
      </c>
      <c r="AD505">
        <v>0</v>
      </c>
      <c r="AE505">
        <v>0</v>
      </c>
      <c r="AF505">
        <v>100</v>
      </c>
      <c r="AG505" t="s">
        <v>662</v>
      </c>
      <c r="AH505">
        <v>1.6713549179599398</v>
      </c>
      <c r="AI505">
        <v>-3175.48</v>
      </c>
      <c r="AJ505" s="3">
        <f t="shared" si="11"/>
        <v>3175.48</v>
      </c>
      <c r="AK505" t="s">
        <v>39</v>
      </c>
      <c r="AL505" t="s">
        <v>663</v>
      </c>
      <c r="AM505" t="s">
        <v>486</v>
      </c>
      <c r="AN505" t="s">
        <v>664</v>
      </c>
      <c r="AO505" t="s">
        <v>701</v>
      </c>
      <c r="AP505" t="s">
        <v>704</v>
      </c>
      <c r="AQ505" t="s">
        <v>667</v>
      </c>
      <c r="AR505" t="s">
        <v>551</v>
      </c>
    </row>
    <row r="506" spans="1:44" x14ac:dyDescent="0.2">
      <c r="A506">
        <v>544</v>
      </c>
      <c r="B506" t="s">
        <v>131</v>
      </c>
      <c r="C506" s="32">
        <v>0</v>
      </c>
      <c r="D506" s="32">
        <v>0.38740913956960099</v>
      </c>
      <c r="E506" s="32">
        <v>0</v>
      </c>
      <c r="F506" s="32">
        <v>0</v>
      </c>
      <c r="G506" s="32">
        <v>0</v>
      </c>
      <c r="H506" s="32">
        <v>0</v>
      </c>
      <c r="I506" s="32">
        <v>0.38740913956960099</v>
      </c>
      <c r="J506" s="32">
        <v>12.397092466227232</v>
      </c>
      <c r="K506" s="32">
        <v>0</v>
      </c>
      <c r="L506" s="32">
        <v>0</v>
      </c>
      <c r="M506" s="32">
        <v>0</v>
      </c>
      <c r="N506" s="32">
        <v>0</v>
      </c>
      <c r="O506" s="32">
        <v>0.38740913956960099</v>
      </c>
      <c r="P506" s="32">
        <v>0</v>
      </c>
      <c r="Q506" s="32">
        <v>0</v>
      </c>
      <c r="R506" s="32">
        <v>0</v>
      </c>
      <c r="S506" s="32">
        <v>0</v>
      </c>
      <c r="T506" s="32">
        <v>0</v>
      </c>
      <c r="U506" s="32">
        <v>0</v>
      </c>
      <c r="V506" s="32">
        <v>0</v>
      </c>
      <c r="W506" s="32">
        <v>0</v>
      </c>
      <c r="X506" s="33">
        <f>COUNTIF(C506:W506, "&gt;0")</f>
        <v>4</v>
      </c>
      <c r="Y506" s="34">
        <f>SUM(C506:W506)</f>
        <v>13.559319884936034</v>
      </c>
      <c r="Z506" s="34">
        <f>X506/AH506</f>
        <v>1.549636558278404</v>
      </c>
      <c r="AB506" t="s">
        <v>37</v>
      </c>
      <c r="AC506" s="4" t="s">
        <v>50</v>
      </c>
      <c r="AD506">
        <v>0</v>
      </c>
      <c r="AE506">
        <v>0</v>
      </c>
      <c r="AF506">
        <v>100</v>
      </c>
      <c r="AG506">
        <v>25812.50409091968</v>
      </c>
      <c r="AH506">
        <v>2.5812504090919681</v>
      </c>
      <c r="AI506">
        <v>-1293.29</v>
      </c>
      <c r="AJ506" s="3">
        <f t="shared" si="11"/>
        <v>1293.29</v>
      </c>
      <c r="AK506" t="s">
        <v>39</v>
      </c>
      <c r="AL506" t="s">
        <v>663</v>
      </c>
      <c r="AM506" t="s">
        <v>486</v>
      </c>
      <c r="AN506" t="s">
        <v>664</v>
      </c>
      <c r="AO506" t="s">
        <v>705</v>
      </c>
      <c r="AP506" t="s">
        <v>706</v>
      </c>
      <c r="AQ506" t="s">
        <v>667</v>
      </c>
      <c r="AR506" t="s">
        <v>551</v>
      </c>
    </row>
    <row r="507" spans="1:44" x14ac:dyDescent="0.2">
      <c r="A507">
        <v>545</v>
      </c>
      <c r="B507" t="s">
        <v>133</v>
      </c>
      <c r="C507" s="32">
        <v>0</v>
      </c>
      <c r="D507" s="32">
        <v>0</v>
      </c>
      <c r="E507" s="32">
        <v>0</v>
      </c>
      <c r="F507" s="32">
        <v>0</v>
      </c>
      <c r="G507" s="32">
        <v>0</v>
      </c>
      <c r="H507" s="32">
        <v>1.0579689591089885</v>
      </c>
      <c r="I507" s="32">
        <v>0</v>
      </c>
      <c r="J507" s="32">
        <v>12.166643029753367</v>
      </c>
      <c r="K507" s="32">
        <v>0</v>
      </c>
      <c r="L507" s="32">
        <v>0</v>
      </c>
      <c r="M507" s="32">
        <v>0</v>
      </c>
      <c r="N507" s="32">
        <v>0</v>
      </c>
      <c r="O507" s="32">
        <v>0</v>
      </c>
      <c r="P507" s="32">
        <v>0</v>
      </c>
      <c r="Q507" s="32">
        <v>0</v>
      </c>
      <c r="R507" s="32">
        <v>0</v>
      </c>
      <c r="S507" s="32">
        <v>0</v>
      </c>
      <c r="T507" s="32">
        <v>0</v>
      </c>
      <c r="U507" s="32">
        <v>0</v>
      </c>
      <c r="V507" s="32">
        <v>0</v>
      </c>
      <c r="W507" s="32">
        <v>0</v>
      </c>
      <c r="X507" s="33">
        <f>COUNTIF(C507:W507, "&gt;0")</f>
        <v>2</v>
      </c>
      <c r="Y507" s="34">
        <f>SUM(C507:W507)</f>
        <v>13.224611988862355</v>
      </c>
      <c r="Z507" s="34">
        <f>X507/AH507</f>
        <v>1.0579689591089885</v>
      </c>
      <c r="AB507" t="s">
        <v>37</v>
      </c>
      <c r="AC507" s="4" t="s">
        <v>50</v>
      </c>
      <c r="AD507">
        <v>0</v>
      </c>
      <c r="AE507">
        <v>0</v>
      </c>
      <c r="AF507">
        <v>100</v>
      </c>
      <c r="AG507">
        <v>18904.146315260339</v>
      </c>
      <c r="AH507">
        <v>1.890414631526034</v>
      </c>
      <c r="AI507">
        <v>-1279.99</v>
      </c>
      <c r="AJ507" s="3">
        <f t="shared" si="11"/>
        <v>1279.99</v>
      </c>
      <c r="AK507" t="s">
        <v>39</v>
      </c>
      <c r="AL507" t="s">
        <v>663</v>
      </c>
      <c r="AM507" t="s">
        <v>486</v>
      </c>
      <c r="AN507" t="s">
        <v>664</v>
      </c>
      <c r="AO507" t="s">
        <v>705</v>
      </c>
      <c r="AP507" t="s">
        <v>707</v>
      </c>
      <c r="AQ507" t="s">
        <v>667</v>
      </c>
      <c r="AR507" t="s">
        <v>551</v>
      </c>
    </row>
    <row r="508" spans="1:44" x14ac:dyDescent="0.2">
      <c r="A508">
        <v>546</v>
      </c>
      <c r="B508" t="s">
        <v>135</v>
      </c>
      <c r="C508" s="32">
        <v>0</v>
      </c>
      <c r="D508" s="32">
        <v>0</v>
      </c>
      <c r="E508" s="32">
        <v>0</v>
      </c>
      <c r="F508" s="32">
        <v>0</v>
      </c>
      <c r="G508" s="32">
        <v>0</v>
      </c>
      <c r="H508" s="32">
        <v>0.57582612921396836</v>
      </c>
      <c r="I508" s="32">
        <v>0</v>
      </c>
      <c r="J508" s="32">
        <v>6.9099135505676204</v>
      </c>
      <c r="K508" s="32">
        <v>0</v>
      </c>
      <c r="L508" s="32">
        <v>0</v>
      </c>
      <c r="M508" s="32">
        <v>0</v>
      </c>
      <c r="N508" s="32">
        <v>0</v>
      </c>
      <c r="O508" s="32">
        <v>0</v>
      </c>
      <c r="P508" s="32">
        <v>0</v>
      </c>
      <c r="Q508" s="32">
        <v>0</v>
      </c>
      <c r="R508" s="32">
        <v>0</v>
      </c>
      <c r="S508" s="32">
        <v>0</v>
      </c>
      <c r="T508" s="32">
        <v>0</v>
      </c>
      <c r="U508" s="32">
        <v>0</v>
      </c>
      <c r="V508" s="32">
        <v>0</v>
      </c>
      <c r="W508" s="32">
        <v>0</v>
      </c>
      <c r="X508" s="33">
        <f>COUNTIF(C508:W508, "&gt;0")</f>
        <v>2</v>
      </c>
      <c r="Y508" s="34">
        <f>SUM(C508:W508)</f>
        <v>7.4857396797815889</v>
      </c>
      <c r="Z508" s="34">
        <f>X508/AH508</f>
        <v>1.1516522584279367</v>
      </c>
      <c r="AB508" t="s">
        <v>37</v>
      </c>
      <c r="AC508" s="4" t="s">
        <v>50</v>
      </c>
      <c r="AD508">
        <v>0</v>
      </c>
      <c r="AE508">
        <v>0</v>
      </c>
      <c r="AF508">
        <v>100</v>
      </c>
      <c r="AG508">
        <v>17366.353301213516</v>
      </c>
      <c r="AH508">
        <v>1.7366353301213515</v>
      </c>
      <c r="AI508">
        <v>-1278.1500000000001</v>
      </c>
      <c r="AJ508" s="3">
        <f t="shared" si="11"/>
        <v>1278.1500000000001</v>
      </c>
      <c r="AK508" t="s">
        <v>39</v>
      </c>
      <c r="AL508" t="s">
        <v>663</v>
      </c>
      <c r="AM508" t="s">
        <v>486</v>
      </c>
      <c r="AN508" t="s">
        <v>664</v>
      </c>
      <c r="AO508" t="s">
        <v>705</v>
      </c>
      <c r="AP508" t="s">
        <v>708</v>
      </c>
      <c r="AQ508" t="s">
        <v>667</v>
      </c>
      <c r="AR508" t="s">
        <v>551</v>
      </c>
    </row>
    <row r="509" spans="1:44" x14ac:dyDescent="0.2">
      <c r="A509">
        <v>547</v>
      </c>
      <c r="B509" t="s">
        <v>137</v>
      </c>
      <c r="C509" s="32">
        <v>0</v>
      </c>
      <c r="D509" s="32">
        <v>2.7287801106770826</v>
      </c>
      <c r="E509" s="32">
        <v>0</v>
      </c>
      <c r="F509" s="32">
        <v>0</v>
      </c>
      <c r="G509" s="32">
        <v>0</v>
      </c>
      <c r="H509" s="32">
        <v>0</v>
      </c>
      <c r="I509" s="32">
        <v>0.54575602213541652</v>
      </c>
      <c r="J509" s="32">
        <v>10.91512044270833</v>
      </c>
      <c r="K509" s="32">
        <v>0</v>
      </c>
      <c r="L509" s="32">
        <v>0</v>
      </c>
      <c r="M509" s="32">
        <v>0</v>
      </c>
      <c r="N509" s="32">
        <v>0</v>
      </c>
      <c r="O509" s="32">
        <v>0</v>
      </c>
      <c r="P509" s="32">
        <v>0</v>
      </c>
      <c r="Q509" s="32">
        <v>0</v>
      </c>
      <c r="R509" s="32">
        <v>0</v>
      </c>
      <c r="S509" s="32">
        <v>0</v>
      </c>
      <c r="T509" s="32">
        <v>0</v>
      </c>
      <c r="U509" s="32">
        <v>0</v>
      </c>
      <c r="V509" s="32">
        <v>0</v>
      </c>
      <c r="W509" s="32">
        <v>0</v>
      </c>
      <c r="X509" s="33">
        <f>COUNTIF(C509:W509, "&gt;0")</f>
        <v>3</v>
      </c>
      <c r="Y509" s="34">
        <f>SUM(C509:W509)</f>
        <v>14.189656575520829</v>
      </c>
      <c r="Z509" s="34">
        <f>X509/AH509</f>
        <v>1.6372680664062498</v>
      </c>
      <c r="AB509" t="s">
        <v>37</v>
      </c>
      <c r="AC509" s="4" t="s">
        <v>50</v>
      </c>
      <c r="AD509">
        <v>0</v>
      </c>
      <c r="AE509">
        <v>0</v>
      </c>
      <c r="AF509">
        <v>100</v>
      </c>
      <c r="AG509">
        <v>18323.205964585279</v>
      </c>
      <c r="AH509">
        <v>1.8323205964585279</v>
      </c>
      <c r="AI509">
        <v>-1277.8</v>
      </c>
      <c r="AJ509" s="3">
        <f t="shared" si="11"/>
        <v>1277.8</v>
      </c>
      <c r="AK509" t="s">
        <v>39</v>
      </c>
      <c r="AL509" t="s">
        <v>663</v>
      </c>
      <c r="AM509" t="s">
        <v>486</v>
      </c>
      <c r="AN509" t="s">
        <v>664</v>
      </c>
      <c r="AO509" t="s">
        <v>705</v>
      </c>
      <c r="AP509" t="s">
        <v>709</v>
      </c>
      <c r="AQ509" t="s">
        <v>667</v>
      </c>
      <c r="AR509" t="s">
        <v>551</v>
      </c>
    </row>
    <row r="510" spans="1:44" x14ac:dyDescent="0.2">
      <c r="A510">
        <v>548</v>
      </c>
      <c r="B510" t="s">
        <v>139</v>
      </c>
      <c r="C510" s="32">
        <v>0</v>
      </c>
      <c r="D510" s="32">
        <v>0</v>
      </c>
      <c r="E510" s="32">
        <v>0</v>
      </c>
      <c r="F510" s="32">
        <v>0</v>
      </c>
      <c r="G510" s="32">
        <v>0</v>
      </c>
      <c r="H510" s="32">
        <v>0</v>
      </c>
      <c r="I510" s="32">
        <v>0</v>
      </c>
      <c r="J510" s="32">
        <v>7.1318944295247393</v>
      </c>
      <c r="K510" s="32">
        <v>0</v>
      </c>
      <c r="L510" s="32">
        <v>0</v>
      </c>
      <c r="M510" s="32">
        <v>0</v>
      </c>
      <c r="N510" s="32">
        <v>0</v>
      </c>
      <c r="O510" s="32">
        <v>0</v>
      </c>
      <c r="P510" s="32">
        <v>0</v>
      </c>
      <c r="Q510" s="32">
        <v>0</v>
      </c>
      <c r="R510" s="32">
        <v>0</v>
      </c>
      <c r="S510" s="32">
        <v>0</v>
      </c>
      <c r="T510" s="32">
        <v>0</v>
      </c>
      <c r="U510" s="32">
        <v>0</v>
      </c>
      <c r="V510" s="32">
        <v>0</v>
      </c>
      <c r="W510" s="32">
        <v>0</v>
      </c>
      <c r="X510" s="33">
        <f>COUNTIF(C510:W510, "&gt;0")</f>
        <v>1</v>
      </c>
      <c r="Y510" s="34">
        <f>SUM(C510:W510)</f>
        <v>7.1318944295247393</v>
      </c>
      <c r="Z510" s="34">
        <f>X510/AH510</f>
        <v>0.5094210306803385</v>
      </c>
      <c r="AB510" t="s">
        <v>37</v>
      </c>
      <c r="AC510" s="4" t="s">
        <v>50</v>
      </c>
      <c r="AD510">
        <v>0</v>
      </c>
      <c r="AE510">
        <v>0</v>
      </c>
      <c r="AF510">
        <v>100</v>
      </c>
      <c r="AG510">
        <v>19630.127925117005</v>
      </c>
      <c r="AH510">
        <v>1.9630127925117005</v>
      </c>
      <c r="AI510">
        <v>-1277.1300000000001</v>
      </c>
      <c r="AJ510" s="3">
        <f t="shared" si="11"/>
        <v>1277.1300000000001</v>
      </c>
      <c r="AK510" t="s">
        <v>39</v>
      </c>
      <c r="AL510" t="s">
        <v>663</v>
      </c>
      <c r="AM510" t="s">
        <v>486</v>
      </c>
      <c r="AN510" t="s">
        <v>664</v>
      </c>
      <c r="AO510" t="s">
        <v>705</v>
      </c>
      <c r="AP510" t="s">
        <v>710</v>
      </c>
      <c r="AQ510" t="s">
        <v>667</v>
      </c>
      <c r="AR510" t="s">
        <v>551</v>
      </c>
    </row>
    <row r="511" spans="1:44" ht="20" customHeight="1" x14ac:dyDescent="0.2">
      <c r="A511">
        <v>550</v>
      </c>
      <c r="B511" s="24" t="s">
        <v>711</v>
      </c>
      <c r="C511" s="32">
        <v>0</v>
      </c>
      <c r="D511" s="37">
        <v>8.3333333333333329E-2</v>
      </c>
      <c r="E511" s="32">
        <v>0</v>
      </c>
      <c r="F511" s="32">
        <v>0</v>
      </c>
      <c r="G511" s="37">
        <v>8.3333333333333329E-2</v>
      </c>
      <c r="H511" s="32">
        <v>0</v>
      </c>
      <c r="I511" s="32">
        <v>0</v>
      </c>
      <c r="J511" s="38">
        <v>0</v>
      </c>
      <c r="K511" s="38">
        <v>0</v>
      </c>
      <c r="L511" s="38">
        <v>0</v>
      </c>
      <c r="M511" s="37">
        <v>0</v>
      </c>
      <c r="N511" s="38">
        <v>0</v>
      </c>
      <c r="O511" s="37">
        <v>0</v>
      </c>
      <c r="P511" s="38">
        <v>0</v>
      </c>
      <c r="Q511" s="32">
        <v>0</v>
      </c>
      <c r="R511" s="39">
        <v>0</v>
      </c>
      <c r="S511" s="39">
        <v>0</v>
      </c>
      <c r="T511" s="40">
        <v>0</v>
      </c>
      <c r="U511" s="39">
        <v>0</v>
      </c>
      <c r="V511" s="32">
        <v>0</v>
      </c>
      <c r="W511" s="40">
        <v>0</v>
      </c>
      <c r="X511" s="33">
        <f>COUNTIF(C511:W511, "&gt;0")</f>
        <v>2</v>
      </c>
      <c r="Y511" s="34">
        <f>SUM(C511:W511)</f>
        <v>0.16666666666666666</v>
      </c>
      <c r="Z511" s="34">
        <f>X511/AH511</f>
        <v>0.16666666666666666</v>
      </c>
      <c r="AA511" s="2"/>
      <c r="AB511" s="25" t="s">
        <v>603</v>
      </c>
      <c r="AC511" s="44" t="s">
        <v>55</v>
      </c>
      <c r="AD511" s="24">
        <v>90</v>
      </c>
      <c r="AE511" s="26">
        <v>5</v>
      </c>
      <c r="AF511" s="24">
        <v>5</v>
      </c>
      <c r="AG511" s="24">
        <v>12</v>
      </c>
      <c r="AH511">
        <f t="shared" ref="AH511:AH574" si="12">AG511</f>
        <v>12</v>
      </c>
      <c r="AI511">
        <v>599.33699999999999</v>
      </c>
      <c r="AJ511" s="3">
        <f t="shared" si="11"/>
        <v>599.33699999999999</v>
      </c>
      <c r="AK511" s="24" t="s">
        <v>712</v>
      </c>
      <c r="AL511" s="24" t="s">
        <v>40</v>
      </c>
      <c r="AM511" s="24" t="s">
        <v>713</v>
      </c>
      <c r="AN511" s="24" t="s">
        <v>714</v>
      </c>
      <c r="AO511" s="24" t="s">
        <v>711</v>
      </c>
      <c r="AP511" t="s">
        <v>715</v>
      </c>
      <c r="AQ511" s="25"/>
      <c r="AR511" s="24" t="s">
        <v>716</v>
      </c>
    </row>
    <row r="512" spans="1:44" ht="23" customHeight="1" x14ac:dyDescent="0.2">
      <c r="A512">
        <v>551</v>
      </c>
      <c r="B512" s="24" t="s">
        <v>717</v>
      </c>
      <c r="C512" s="32">
        <v>0</v>
      </c>
      <c r="D512" s="37">
        <v>8.3333333333333329E-2</v>
      </c>
      <c r="E512" s="32">
        <v>0</v>
      </c>
      <c r="F512" s="32">
        <v>0</v>
      </c>
      <c r="G512" s="37">
        <v>0</v>
      </c>
      <c r="H512" s="32">
        <v>0</v>
      </c>
      <c r="I512" s="32">
        <v>8.3333333333333329E-2</v>
      </c>
      <c r="J512" s="38">
        <v>0</v>
      </c>
      <c r="K512" s="38">
        <v>0</v>
      </c>
      <c r="L512" s="38">
        <v>0</v>
      </c>
      <c r="M512" s="37">
        <v>0</v>
      </c>
      <c r="N512" s="38">
        <v>0</v>
      </c>
      <c r="O512" s="37">
        <v>0</v>
      </c>
      <c r="P512" s="38">
        <v>0</v>
      </c>
      <c r="Q512" s="32">
        <v>8.3333333333333329E-2</v>
      </c>
      <c r="R512" s="39">
        <v>0</v>
      </c>
      <c r="S512" s="39">
        <v>8.3333333333333329E-2</v>
      </c>
      <c r="T512" s="40">
        <v>0</v>
      </c>
      <c r="U512" s="39">
        <v>0</v>
      </c>
      <c r="V512" s="32">
        <v>0</v>
      </c>
      <c r="W512" s="40">
        <v>0</v>
      </c>
      <c r="X512" s="33">
        <f>COUNTIF(C512:W512, "&gt;0")</f>
        <v>4</v>
      </c>
      <c r="Y512" s="34">
        <f>SUM(C512:W512)</f>
        <v>0.33333333333333331</v>
      </c>
      <c r="Z512" s="34">
        <f>X512/AH512</f>
        <v>0.33333333333333331</v>
      </c>
      <c r="AA512" s="2"/>
      <c r="AB512" s="25" t="s">
        <v>603</v>
      </c>
      <c r="AC512" s="44" t="s">
        <v>55</v>
      </c>
      <c r="AD512" s="24">
        <v>95</v>
      </c>
      <c r="AE512" s="26">
        <v>5</v>
      </c>
      <c r="AF512" s="24">
        <v>0</v>
      </c>
      <c r="AG512" s="24">
        <v>12</v>
      </c>
      <c r="AH512">
        <f t="shared" si="12"/>
        <v>12</v>
      </c>
      <c r="AI512">
        <v>604.65899999999999</v>
      </c>
      <c r="AJ512" s="3">
        <f t="shared" ref="AJ512:AJ575" si="13">ABS(AI512)</f>
        <v>604.65899999999999</v>
      </c>
      <c r="AK512" s="24" t="s">
        <v>712</v>
      </c>
      <c r="AL512" s="24" t="s">
        <v>40</v>
      </c>
      <c r="AM512" s="24" t="s">
        <v>713</v>
      </c>
      <c r="AN512" s="24" t="s">
        <v>714</v>
      </c>
      <c r="AO512" s="24" t="s">
        <v>717</v>
      </c>
      <c r="AP512" t="s">
        <v>715</v>
      </c>
      <c r="AQ512" s="25"/>
      <c r="AR512" s="24" t="s">
        <v>716</v>
      </c>
    </row>
    <row r="513" spans="1:44" ht="19" customHeight="1" x14ac:dyDescent="0.2">
      <c r="A513">
        <v>552</v>
      </c>
      <c r="B513" s="24" t="s">
        <v>718</v>
      </c>
      <c r="C513" s="32">
        <v>0</v>
      </c>
      <c r="D513" s="37">
        <v>0</v>
      </c>
      <c r="E513" s="32">
        <v>0</v>
      </c>
      <c r="F513" s="32">
        <v>8.3333333333333329E-2</v>
      </c>
      <c r="G513" s="37">
        <v>0</v>
      </c>
      <c r="H513" s="32">
        <v>0</v>
      </c>
      <c r="I513" s="32">
        <v>0</v>
      </c>
      <c r="J513" s="38">
        <v>0</v>
      </c>
      <c r="K513" s="38">
        <v>0</v>
      </c>
      <c r="L513" s="38">
        <v>0</v>
      </c>
      <c r="M513" s="37">
        <v>0</v>
      </c>
      <c r="N513" s="38">
        <v>0</v>
      </c>
      <c r="O513" s="37">
        <v>0</v>
      </c>
      <c r="P513" s="38">
        <v>0</v>
      </c>
      <c r="Q513" s="32">
        <v>0</v>
      </c>
      <c r="R513" s="39">
        <v>0</v>
      </c>
      <c r="S513" s="39">
        <v>0</v>
      </c>
      <c r="T513" s="40">
        <v>0</v>
      </c>
      <c r="U513" s="39">
        <v>8.3333333333333329E-2</v>
      </c>
      <c r="V513" s="32">
        <v>0</v>
      </c>
      <c r="W513" s="40">
        <v>0</v>
      </c>
      <c r="X513" s="33">
        <f>COUNTIF(C513:W513, "&gt;0")</f>
        <v>2</v>
      </c>
      <c r="Y513" s="34">
        <f>SUM(C513:W513)</f>
        <v>0.16666666666666666</v>
      </c>
      <c r="Z513" s="34">
        <f>X513/AH513</f>
        <v>0.16666666666666666</v>
      </c>
      <c r="AA513" s="2"/>
      <c r="AB513" s="25" t="s">
        <v>603</v>
      </c>
      <c r="AC513" s="44" t="s">
        <v>55</v>
      </c>
      <c r="AD513" s="24">
        <v>5</v>
      </c>
      <c r="AE513" s="26">
        <v>90</v>
      </c>
      <c r="AF513" s="24">
        <v>5</v>
      </c>
      <c r="AG513" s="24">
        <v>12</v>
      </c>
      <c r="AH513">
        <f t="shared" si="12"/>
        <v>12</v>
      </c>
      <c r="AI513">
        <v>602.70699999999999</v>
      </c>
      <c r="AJ513" s="3">
        <f t="shared" si="13"/>
        <v>602.70699999999999</v>
      </c>
      <c r="AK513" s="24" t="s">
        <v>712</v>
      </c>
      <c r="AL513" s="24" t="s">
        <v>40</v>
      </c>
      <c r="AM513" s="24" t="s">
        <v>713</v>
      </c>
      <c r="AN513" t="s">
        <v>714</v>
      </c>
      <c r="AO513" s="24" t="s">
        <v>718</v>
      </c>
      <c r="AP513" t="s">
        <v>715</v>
      </c>
      <c r="AQ513" s="25"/>
      <c r="AR513" s="24" t="s">
        <v>716</v>
      </c>
    </row>
    <row r="514" spans="1:44" x14ac:dyDescent="0.2">
      <c r="A514">
        <v>553</v>
      </c>
      <c r="B514" t="s">
        <v>719</v>
      </c>
      <c r="C514" s="32">
        <v>0.16666666666666666</v>
      </c>
      <c r="D514" s="32">
        <v>0</v>
      </c>
      <c r="E514" s="32">
        <v>0</v>
      </c>
      <c r="F514" s="32">
        <v>0</v>
      </c>
      <c r="G514" s="32">
        <v>8.3333333333333329E-2</v>
      </c>
      <c r="H514" s="32">
        <v>0</v>
      </c>
      <c r="I514" s="32">
        <v>0</v>
      </c>
      <c r="J514" s="32">
        <v>0</v>
      </c>
      <c r="K514" s="32">
        <v>0</v>
      </c>
      <c r="L514" s="32">
        <v>0</v>
      </c>
      <c r="M514" s="32">
        <v>0</v>
      </c>
      <c r="N514" s="32">
        <v>0</v>
      </c>
      <c r="O514" s="32">
        <v>0</v>
      </c>
      <c r="P514" s="32">
        <v>0</v>
      </c>
      <c r="Q514" s="32">
        <v>0</v>
      </c>
      <c r="R514" s="32">
        <v>0</v>
      </c>
      <c r="S514" s="32">
        <v>0</v>
      </c>
      <c r="T514" s="32">
        <v>0</v>
      </c>
      <c r="U514" s="32">
        <v>0</v>
      </c>
      <c r="V514" s="32">
        <v>0</v>
      </c>
      <c r="W514" s="32">
        <v>0</v>
      </c>
      <c r="X514" s="33">
        <f>COUNTIF(C514:W514, "&gt;0")</f>
        <v>2</v>
      </c>
      <c r="Y514" s="34">
        <f>SUM(C514:W514)</f>
        <v>0.25</v>
      </c>
      <c r="Z514" s="34">
        <f>X514/AH514</f>
        <v>0.16666666666666666</v>
      </c>
      <c r="AB514" t="s">
        <v>603</v>
      </c>
      <c r="AC514" s="4" t="s">
        <v>55</v>
      </c>
      <c r="AD514">
        <v>100</v>
      </c>
      <c r="AE514">
        <v>0</v>
      </c>
      <c r="AF514">
        <v>0</v>
      </c>
      <c r="AG514">
        <v>12</v>
      </c>
      <c r="AH514">
        <f t="shared" si="12"/>
        <v>12</v>
      </c>
      <c r="AI514">
        <v>597.14700000000005</v>
      </c>
      <c r="AJ514" s="3">
        <f t="shared" si="13"/>
        <v>597.14700000000005</v>
      </c>
      <c r="AK514" t="s">
        <v>712</v>
      </c>
      <c r="AL514" t="s">
        <v>40</v>
      </c>
      <c r="AM514" t="s">
        <v>713</v>
      </c>
      <c r="AN514" t="s">
        <v>714</v>
      </c>
      <c r="AO514" t="s">
        <v>719</v>
      </c>
      <c r="AP514" t="s">
        <v>720</v>
      </c>
      <c r="AR514" t="s">
        <v>716</v>
      </c>
    </row>
    <row r="515" spans="1:44" x14ac:dyDescent="0.2">
      <c r="A515">
        <v>554</v>
      </c>
      <c r="B515" t="s">
        <v>721</v>
      </c>
      <c r="C515" s="32">
        <v>8.3333333333333329E-2</v>
      </c>
      <c r="D515" s="32">
        <v>0</v>
      </c>
      <c r="E515" s="32">
        <v>0</v>
      </c>
      <c r="F515" s="32">
        <v>0</v>
      </c>
      <c r="G515" s="32">
        <v>0.16666666666666666</v>
      </c>
      <c r="H515" s="32">
        <v>0</v>
      </c>
      <c r="I515" s="32">
        <v>0</v>
      </c>
      <c r="J515" s="32">
        <v>0</v>
      </c>
      <c r="K515" s="32">
        <v>0</v>
      </c>
      <c r="L515" s="32">
        <v>0</v>
      </c>
      <c r="M515" s="32">
        <v>0</v>
      </c>
      <c r="N515" s="32">
        <v>0</v>
      </c>
      <c r="O515" s="32">
        <v>0</v>
      </c>
      <c r="P515" s="32">
        <v>0</v>
      </c>
      <c r="Q515" s="32">
        <v>0</v>
      </c>
      <c r="R515" s="32">
        <v>0</v>
      </c>
      <c r="S515" s="32">
        <v>0</v>
      </c>
      <c r="T515" s="32">
        <v>0</v>
      </c>
      <c r="U515" s="32">
        <v>8.3333333333333329E-2</v>
      </c>
      <c r="V515" s="32">
        <v>0</v>
      </c>
      <c r="W515" s="32">
        <v>0</v>
      </c>
      <c r="X515" s="33">
        <f>COUNTIF(C515:W515, "&gt;0")</f>
        <v>3</v>
      </c>
      <c r="Y515" s="34">
        <f>SUM(C515:W515)</f>
        <v>0.33333333333333331</v>
      </c>
      <c r="Z515" s="34">
        <f>X515/AH515</f>
        <v>0.25</v>
      </c>
      <c r="AB515" t="s">
        <v>603</v>
      </c>
      <c r="AC515" s="4" t="s">
        <v>55</v>
      </c>
      <c r="AD515">
        <v>100</v>
      </c>
      <c r="AE515">
        <v>0</v>
      </c>
      <c r="AF515">
        <v>0</v>
      </c>
      <c r="AG515">
        <v>12</v>
      </c>
      <c r="AH515">
        <f t="shared" si="12"/>
        <v>12</v>
      </c>
      <c r="AI515">
        <v>598.11099999999999</v>
      </c>
      <c r="AJ515" s="3">
        <f t="shared" si="13"/>
        <v>598.11099999999999</v>
      </c>
      <c r="AK515" t="s">
        <v>712</v>
      </c>
      <c r="AL515" t="s">
        <v>40</v>
      </c>
      <c r="AM515" t="s">
        <v>713</v>
      </c>
      <c r="AN515" t="s">
        <v>714</v>
      </c>
      <c r="AO515" t="s">
        <v>721</v>
      </c>
      <c r="AP515" t="s">
        <v>720</v>
      </c>
      <c r="AR515" t="s">
        <v>716</v>
      </c>
    </row>
    <row r="516" spans="1:44" x14ac:dyDescent="0.2">
      <c r="A516">
        <v>555</v>
      </c>
      <c r="B516" t="s">
        <v>722</v>
      </c>
      <c r="C516" s="32">
        <v>0</v>
      </c>
      <c r="D516" s="32">
        <v>0.33333333333333331</v>
      </c>
      <c r="E516" s="32">
        <v>0</v>
      </c>
      <c r="F516" s="32">
        <v>0</v>
      </c>
      <c r="G516" s="32">
        <v>0.41666666666666669</v>
      </c>
      <c r="H516" s="32">
        <v>0</v>
      </c>
      <c r="I516" s="32">
        <v>0</v>
      </c>
      <c r="J516" s="32">
        <v>0</v>
      </c>
      <c r="K516" s="32">
        <v>0</v>
      </c>
      <c r="L516" s="32">
        <v>0</v>
      </c>
      <c r="M516" s="32">
        <v>0</v>
      </c>
      <c r="N516" s="32">
        <v>0</v>
      </c>
      <c r="O516" s="32">
        <v>0</v>
      </c>
      <c r="P516" s="32">
        <v>0</v>
      </c>
      <c r="Q516" s="32">
        <v>0</v>
      </c>
      <c r="R516" s="32">
        <v>0</v>
      </c>
      <c r="S516" s="32">
        <v>0</v>
      </c>
      <c r="T516" s="32">
        <v>0</v>
      </c>
      <c r="U516" s="32">
        <v>0</v>
      </c>
      <c r="V516" s="32">
        <v>0</v>
      </c>
      <c r="W516" s="32">
        <v>0</v>
      </c>
      <c r="X516" s="33">
        <f>COUNTIF(C516:W516, "&gt;0")</f>
        <v>2</v>
      </c>
      <c r="Y516" s="34">
        <f>SUM(C516:W516)</f>
        <v>0.75</v>
      </c>
      <c r="Z516" s="34">
        <f>X516/AH516</f>
        <v>0.16666666666666666</v>
      </c>
      <c r="AB516" t="s">
        <v>603</v>
      </c>
      <c r="AC516" s="4" t="s">
        <v>55</v>
      </c>
      <c r="AD516">
        <v>90</v>
      </c>
      <c r="AE516">
        <v>0</v>
      </c>
      <c r="AF516">
        <v>10</v>
      </c>
      <c r="AG516">
        <v>12</v>
      </c>
      <c r="AH516">
        <f t="shared" si="12"/>
        <v>12</v>
      </c>
      <c r="AI516">
        <v>600.58100000000002</v>
      </c>
      <c r="AJ516" s="3">
        <f t="shared" si="13"/>
        <v>600.58100000000002</v>
      </c>
      <c r="AK516" t="s">
        <v>712</v>
      </c>
      <c r="AL516" t="s">
        <v>40</v>
      </c>
      <c r="AM516" t="s">
        <v>713</v>
      </c>
      <c r="AN516" t="s">
        <v>714</v>
      </c>
      <c r="AO516" t="s">
        <v>722</v>
      </c>
      <c r="AP516" t="s">
        <v>720</v>
      </c>
      <c r="AR516" t="s">
        <v>716</v>
      </c>
    </row>
    <row r="517" spans="1:44" x14ac:dyDescent="0.2">
      <c r="A517">
        <v>556</v>
      </c>
      <c r="B517" t="s">
        <v>723</v>
      </c>
      <c r="C517" s="32">
        <v>0</v>
      </c>
      <c r="D517" s="32">
        <v>8.3333333333333329E-2</v>
      </c>
      <c r="E517" s="32">
        <v>0</v>
      </c>
      <c r="F517" s="32">
        <v>0</v>
      </c>
      <c r="G517" s="32">
        <v>0</v>
      </c>
      <c r="H517" s="32">
        <v>0</v>
      </c>
      <c r="I517" s="32">
        <v>0</v>
      </c>
      <c r="J517" s="32">
        <v>0</v>
      </c>
      <c r="K517" s="32">
        <v>0</v>
      </c>
      <c r="L517" s="32">
        <v>0</v>
      </c>
      <c r="M517" s="32">
        <v>0</v>
      </c>
      <c r="N517" s="32">
        <v>0</v>
      </c>
      <c r="O517" s="32">
        <v>0</v>
      </c>
      <c r="P517" s="32">
        <v>0</v>
      </c>
      <c r="Q517" s="32">
        <v>0</v>
      </c>
      <c r="R517" s="32">
        <v>0</v>
      </c>
      <c r="S517" s="32">
        <v>0</v>
      </c>
      <c r="T517" s="32">
        <v>0</v>
      </c>
      <c r="U517" s="32">
        <v>0</v>
      </c>
      <c r="V517" s="32">
        <v>0</v>
      </c>
      <c r="W517" s="32">
        <v>0</v>
      </c>
      <c r="X517" s="33">
        <f>COUNTIF(C517:W517, "&gt;0")</f>
        <v>1</v>
      </c>
      <c r="Y517" s="34">
        <f>SUM(C517:W517)</f>
        <v>8.3333333333333329E-2</v>
      </c>
      <c r="Z517" s="34">
        <f>X517/AH517</f>
        <v>8.3333333333333329E-2</v>
      </c>
      <c r="AB517" t="s">
        <v>603</v>
      </c>
      <c r="AC517" s="4" t="s">
        <v>55</v>
      </c>
      <c r="AD517">
        <v>50</v>
      </c>
      <c r="AE517">
        <v>5</v>
      </c>
      <c r="AF517">
        <v>45</v>
      </c>
      <c r="AG517">
        <v>12</v>
      </c>
      <c r="AH517">
        <f t="shared" si="12"/>
        <v>12</v>
      </c>
      <c r="AI517">
        <v>600.53800000000001</v>
      </c>
      <c r="AJ517" s="3">
        <f t="shared" si="13"/>
        <v>600.53800000000001</v>
      </c>
      <c r="AK517" t="s">
        <v>712</v>
      </c>
      <c r="AL517" t="s">
        <v>40</v>
      </c>
      <c r="AM517" t="s">
        <v>713</v>
      </c>
      <c r="AN517" t="s">
        <v>714</v>
      </c>
      <c r="AO517" t="s">
        <v>723</v>
      </c>
      <c r="AP517" t="s">
        <v>720</v>
      </c>
      <c r="AR517" t="s">
        <v>716</v>
      </c>
    </row>
    <row r="518" spans="1:44" x14ac:dyDescent="0.2">
      <c r="A518">
        <v>557</v>
      </c>
      <c r="B518" t="s">
        <v>724</v>
      </c>
      <c r="C518" s="32">
        <v>0</v>
      </c>
      <c r="D518" s="32">
        <v>8.3333333333333329E-2</v>
      </c>
      <c r="E518" s="32">
        <v>0</v>
      </c>
      <c r="F518" s="32">
        <v>0</v>
      </c>
      <c r="G518" s="32">
        <v>0</v>
      </c>
      <c r="H518" s="32">
        <v>0</v>
      </c>
      <c r="I518" s="32">
        <v>0</v>
      </c>
      <c r="J518" s="32">
        <v>0</v>
      </c>
      <c r="K518" s="32">
        <v>0</v>
      </c>
      <c r="L518" s="32">
        <v>0</v>
      </c>
      <c r="M518" s="32">
        <v>0</v>
      </c>
      <c r="N518" s="32">
        <v>0</v>
      </c>
      <c r="O518" s="32">
        <v>0</v>
      </c>
      <c r="P518" s="32">
        <v>0</v>
      </c>
      <c r="Q518" s="32">
        <v>0</v>
      </c>
      <c r="R518" s="32">
        <v>0</v>
      </c>
      <c r="S518" s="32">
        <v>8.3333333333333329E-2</v>
      </c>
      <c r="T518" s="32">
        <v>0</v>
      </c>
      <c r="U518" s="32">
        <v>0</v>
      </c>
      <c r="V518" s="32">
        <v>0</v>
      </c>
      <c r="W518" s="32">
        <v>0</v>
      </c>
      <c r="X518" s="33">
        <f>COUNTIF(C518:W518, "&gt;0")</f>
        <v>2</v>
      </c>
      <c r="Y518" s="34">
        <f>SUM(C518:W518)</f>
        <v>0.16666666666666666</v>
      </c>
      <c r="Z518" s="34">
        <f>X518/AH518</f>
        <v>0.16666666666666666</v>
      </c>
      <c r="AB518" t="s">
        <v>603</v>
      </c>
      <c r="AC518" s="4" t="s">
        <v>55</v>
      </c>
      <c r="AD518">
        <v>90</v>
      </c>
      <c r="AE518">
        <v>5</v>
      </c>
      <c r="AF518">
        <v>5</v>
      </c>
      <c r="AG518">
        <v>12</v>
      </c>
      <c r="AH518">
        <f t="shared" si="12"/>
        <v>12</v>
      </c>
      <c r="AI518">
        <v>598.68499999999995</v>
      </c>
      <c r="AJ518" s="3">
        <f t="shared" si="13"/>
        <v>598.68499999999995</v>
      </c>
      <c r="AK518" t="s">
        <v>712</v>
      </c>
      <c r="AL518" t="s">
        <v>40</v>
      </c>
      <c r="AM518" t="s">
        <v>713</v>
      </c>
      <c r="AN518" t="s">
        <v>714</v>
      </c>
      <c r="AO518" t="s">
        <v>724</v>
      </c>
      <c r="AP518" t="s">
        <v>720</v>
      </c>
      <c r="AR518" t="s">
        <v>716</v>
      </c>
    </row>
    <row r="519" spans="1:44" x14ac:dyDescent="0.2">
      <c r="A519">
        <v>558</v>
      </c>
      <c r="B519" t="s">
        <v>725</v>
      </c>
      <c r="C519" s="32">
        <v>8.3333333333333329E-2</v>
      </c>
      <c r="D519" s="32">
        <v>0</v>
      </c>
      <c r="E519" s="32">
        <v>0</v>
      </c>
      <c r="F519" s="32">
        <v>0</v>
      </c>
      <c r="G519" s="32">
        <v>0</v>
      </c>
      <c r="H519" s="32">
        <v>0</v>
      </c>
      <c r="I519" s="32">
        <v>0</v>
      </c>
      <c r="J519" s="32">
        <v>0</v>
      </c>
      <c r="K519" s="32">
        <v>0</v>
      </c>
      <c r="L519" s="32">
        <v>0</v>
      </c>
      <c r="M519" s="32">
        <v>0</v>
      </c>
      <c r="N519" s="32">
        <v>0</v>
      </c>
      <c r="O519" s="32">
        <v>0</v>
      </c>
      <c r="P519" s="32">
        <v>0</v>
      </c>
      <c r="Q519" s="32">
        <v>0</v>
      </c>
      <c r="R519" s="32">
        <v>0.16666666666666666</v>
      </c>
      <c r="S519" s="32">
        <v>0</v>
      </c>
      <c r="T519" s="32">
        <v>0</v>
      </c>
      <c r="U519" s="32">
        <v>0</v>
      </c>
      <c r="V519" s="32">
        <v>0</v>
      </c>
      <c r="W519" s="32">
        <v>0</v>
      </c>
      <c r="X519" s="33">
        <f>COUNTIF(C519:W519, "&gt;0")</f>
        <v>2</v>
      </c>
      <c r="Y519" s="34">
        <f>SUM(C519:W519)</f>
        <v>0.25</v>
      </c>
      <c r="Z519" s="34">
        <f>X519/AH519</f>
        <v>0.16666666666666666</v>
      </c>
      <c r="AB519" t="s">
        <v>603</v>
      </c>
      <c r="AC519" s="4" t="s">
        <v>55</v>
      </c>
      <c r="AD519">
        <v>100</v>
      </c>
      <c r="AE519">
        <v>0</v>
      </c>
      <c r="AF519">
        <v>0</v>
      </c>
      <c r="AG519">
        <v>12</v>
      </c>
      <c r="AH519">
        <f t="shared" si="12"/>
        <v>12</v>
      </c>
      <c r="AI519">
        <v>235.93530000000001</v>
      </c>
      <c r="AJ519" s="3">
        <f t="shared" si="13"/>
        <v>235.93530000000001</v>
      </c>
      <c r="AK519" t="s">
        <v>712</v>
      </c>
      <c r="AL519" t="s">
        <v>40</v>
      </c>
      <c r="AM519" t="s">
        <v>713</v>
      </c>
      <c r="AN519" t="s">
        <v>714</v>
      </c>
      <c r="AO519" t="s">
        <v>725</v>
      </c>
      <c r="AP519" t="s">
        <v>726</v>
      </c>
      <c r="AR519" t="s">
        <v>716</v>
      </c>
    </row>
    <row r="520" spans="1:44" x14ac:dyDescent="0.2">
      <c r="A520">
        <v>559</v>
      </c>
      <c r="B520" t="s">
        <v>727</v>
      </c>
      <c r="C520" s="32">
        <v>0.16666666666666666</v>
      </c>
      <c r="D520" s="32">
        <v>0</v>
      </c>
      <c r="E520" s="32">
        <v>0</v>
      </c>
      <c r="F520" s="32">
        <v>0</v>
      </c>
      <c r="G520" s="32">
        <v>0.16666666666666666</v>
      </c>
      <c r="H520" s="32">
        <v>0</v>
      </c>
      <c r="I520" s="32">
        <v>0</v>
      </c>
      <c r="J520" s="32">
        <v>0</v>
      </c>
      <c r="K520" s="32">
        <v>0</v>
      </c>
      <c r="L520" s="32">
        <v>0</v>
      </c>
      <c r="M520" s="32">
        <v>0</v>
      </c>
      <c r="N520" s="32">
        <v>0</v>
      </c>
      <c r="O520" s="32">
        <v>0</v>
      </c>
      <c r="P520" s="32">
        <v>0</v>
      </c>
      <c r="Q520" s="32">
        <v>0</v>
      </c>
      <c r="R520" s="32">
        <v>8.3333333333333329E-2</v>
      </c>
      <c r="S520" s="32">
        <v>0</v>
      </c>
      <c r="T520" s="32">
        <v>0</v>
      </c>
      <c r="U520" s="32">
        <v>0</v>
      </c>
      <c r="V520" s="32">
        <v>0</v>
      </c>
      <c r="W520" s="32">
        <v>0</v>
      </c>
      <c r="X520" s="33">
        <f>COUNTIF(C520:W520, "&gt;0")</f>
        <v>3</v>
      </c>
      <c r="Y520" s="34">
        <f>SUM(C520:W520)</f>
        <v>0.41666666666666663</v>
      </c>
      <c r="Z520" s="34">
        <f>X520/AH520</f>
        <v>0.25</v>
      </c>
      <c r="AB520" t="s">
        <v>603</v>
      </c>
      <c r="AC520" s="4" t="s">
        <v>55</v>
      </c>
      <c r="AD520">
        <v>100</v>
      </c>
      <c r="AE520">
        <v>0</v>
      </c>
      <c r="AF520">
        <v>0</v>
      </c>
      <c r="AG520">
        <v>12</v>
      </c>
      <c r="AH520">
        <f t="shared" si="12"/>
        <v>12</v>
      </c>
      <c r="AI520">
        <v>234.99270000000001</v>
      </c>
      <c r="AJ520" s="3">
        <f t="shared" si="13"/>
        <v>234.99270000000001</v>
      </c>
      <c r="AK520" t="s">
        <v>712</v>
      </c>
      <c r="AL520" t="s">
        <v>40</v>
      </c>
      <c r="AM520" t="s">
        <v>713</v>
      </c>
      <c r="AN520" t="s">
        <v>714</v>
      </c>
      <c r="AO520" t="s">
        <v>727</v>
      </c>
      <c r="AP520" t="s">
        <v>726</v>
      </c>
      <c r="AR520" t="s">
        <v>716</v>
      </c>
    </row>
    <row r="521" spans="1:44" x14ac:dyDescent="0.2">
      <c r="A521">
        <v>560</v>
      </c>
      <c r="B521" t="s">
        <v>728</v>
      </c>
      <c r="C521" s="32">
        <v>0.75</v>
      </c>
      <c r="D521" s="32">
        <v>8.3333333333333329E-2</v>
      </c>
      <c r="E521" s="32">
        <v>0</v>
      </c>
      <c r="F521" s="32">
        <v>0</v>
      </c>
      <c r="G521" s="32">
        <v>0</v>
      </c>
      <c r="H521" s="32">
        <v>0</v>
      </c>
      <c r="I521" s="32">
        <v>0</v>
      </c>
      <c r="J521" s="32">
        <v>0</v>
      </c>
      <c r="K521" s="32">
        <v>0</v>
      </c>
      <c r="L521" s="32">
        <v>0</v>
      </c>
      <c r="M521" s="32">
        <v>0</v>
      </c>
      <c r="N521" s="32">
        <v>0</v>
      </c>
      <c r="O521" s="32">
        <v>0</v>
      </c>
      <c r="P521" s="32">
        <v>0</v>
      </c>
      <c r="Q521" s="32">
        <v>0</v>
      </c>
      <c r="R521" s="32">
        <v>8.3333333333333329E-2</v>
      </c>
      <c r="S521" s="32">
        <v>0</v>
      </c>
      <c r="T521" s="32">
        <v>0</v>
      </c>
      <c r="U521" s="32">
        <v>0</v>
      </c>
      <c r="V521" s="32">
        <v>0</v>
      </c>
      <c r="W521" s="32">
        <v>0</v>
      </c>
      <c r="X521" s="33">
        <f>COUNTIF(C521:W521, "&gt;0")</f>
        <v>3</v>
      </c>
      <c r="Y521" s="34">
        <f>SUM(C521:W521)</f>
        <v>0.91666666666666674</v>
      </c>
      <c r="Z521" s="34">
        <f>X521/AH521</f>
        <v>0.25</v>
      </c>
      <c r="AB521" t="s">
        <v>603</v>
      </c>
      <c r="AC521" s="4" t="s">
        <v>55</v>
      </c>
      <c r="AD521">
        <v>100</v>
      </c>
      <c r="AE521">
        <v>0</v>
      </c>
      <c r="AF521">
        <v>0</v>
      </c>
      <c r="AG521">
        <v>12</v>
      </c>
      <c r="AH521">
        <f t="shared" si="12"/>
        <v>12</v>
      </c>
      <c r="AI521">
        <v>235.7835</v>
      </c>
      <c r="AJ521" s="3">
        <f t="shared" si="13"/>
        <v>235.7835</v>
      </c>
      <c r="AK521" t="s">
        <v>712</v>
      </c>
      <c r="AL521" t="s">
        <v>40</v>
      </c>
      <c r="AM521" t="s">
        <v>713</v>
      </c>
      <c r="AN521" t="s">
        <v>714</v>
      </c>
      <c r="AO521" t="s">
        <v>728</v>
      </c>
      <c r="AP521" t="s">
        <v>726</v>
      </c>
      <c r="AR521" t="s">
        <v>716</v>
      </c>
    </row>
    <row r="522" spans="1:44" x14ac:dyDescent="0.2">
      <c r="A522">
        <v>561</v>
      </c>
      <c r="B522" t="s">
        <v>729</v>
      </c>
      <c r="C522" s="32">
        <v>0.16666666666666666</v>
      </c>
      <c r="D522" s="32">
        <v>0</v>
      </c>
      <c r="E522" s="32">
        <v>0</v>
      </c>
      <c r="F522" s="32">
        <v>0</v>
      </c>
      <c r="G522" s="32">
        <v>0</v>
      </c>
      <c r="H522" s="32">
        <v>0</v>
      </c>
      <c r="I522" s="32">
        <v>0</v>
      </c>
      <c r="J522" s="32">
        <v>0</v>
      </c>
      <c r="K522" s="32">
        <v>0</v>
      </c>
      <c r="L522" s="32">
        <v>0</v>
      </c>
      <c r="M522" s="32">
        <v>0</v>
      </c>
      <c r="N522" s="32">
        <v>0</v>
      </c>
      <c r="O522" s="32">
        <v>0</v>
      </c>
      <c r="P522" s="32">
        <v>0</v>
      </c>
      <c r="Q522" s="32">
        <v>0</v>
      </c>
      <c r="R522" s="32">
        <v>0</v>
      </c>
      <c r="S522" s="32">
        <v>0</v>
      </c>
      <c r="T522" s="32">
        <v>0</v>
      </c>
      <c r="U522" s="32">
        <v>0</v>
      </c>
      <c r="V522" s="32">
        <v>0</v>
      </c>
      <c r="W522" s="32">
        <v>0</v>
      </c>
      <c r="X522" s="33">
        <f>COUNTIF(C522:W522, "&gt;0")</f>
        <v>1</v>
      </c>
      <c r="Y522" s="34">
        <f>SUM(C522:W522)</f>
        <v>0.16666666666666666</v>
      </c>
      <c r="Z522" s="34">
        <f>X522/AH522</f>
        <v>8.3333333333333329E-2</v>
      </c>
      <c r="AB522" t="s">
        <v>603</v>
      </c>
      <c r="AC522" s="4" t="s">
        <v>55</v>
      </c>
      <c r="AD522">
        <v>100</v>
      </c>
      <c r="AE522">
        <v>0</v>
      </c>
      <c r="AF522">
        <v>0</v>
      </c>
      <c r="AG522">
        <v>12</v>
      </c>
      <c r="AH522">
        <f t="shared" si="12"/>
        <v>12</v>
      </c>
      <c r="AI522">
        <v>235.9436</v>
      </c>
      <c r="AJ522" s="3">
        <f t="shared" si="13"/>
        <v>235.9436</v>
      </c>
      <c r="AK522" t="s">
        <v>712</v>
      </c>
      <c r="AL522" t="s">
        <v>40</v>
      </c>
      <c r="AM522" t="s">
        <v>713</v>
      </c>
      <c r="AN522" t="s">
        <v>714</v>
      </c>
      <c r="AO522" t="s">
        <v>729</v>
      </c>
      <c r="AP522" t="s">
        <v>726</v>
      </c>
      <c r="AR522" t="s">
        <v>716</v>
      </c>
    </row>
    <row r="523" spans="1:44" x14ac:dyDescent="0.2">
      <c r="A523">
        <v>562</v>
      </c>
      <c r="B523" t="s">
        <v>730</v>
      </c>
      <c r="C523" s="32">
        <v>0.16666666666666666</v>
      </c>
      <c r="D523" s="32">
        <v>0</v>
      </c>
      <c r="E523" s="32">
        <v>0</v>
      </c>
      <c r="F523" s="32">
        <v>0</v>
      </c>
      <c r="G523" s="32">
        <v>8.3333333333333329E-2</v>
      </c>
      <c r="H523" s="32">
        <v>8.3333333333333329E-2</v>
      </c>
      <c r="I523" s="32">
        <v>0</v>
      </c>
      <c r="J523" s="32">
        <v>0</v>
      </c>
      <c r="K523" s="32">
        <v>0</v>
      </c>
      <c r="L523" s="32">
        <v>0</v>
      </c>
      <c r="M523" s="32">
        <v>0</v>
      </c>
      <c r="N523" s="32">
        <v>0</v>
      </c>
      <c r="O523" s="32">
        <v>0</v>
      </c>
      <c r="P523" s="32">
        <v>0</v>
      </c>
      <c r="Q523" s="32">
        <v>0</v>
      </c>
      <c r="R523" s="32">
        <v>0</v>
      </c>
      <c r="S523" s="32">
        <v>0</v>
      </c>
      <c r="T523" s="32">
        <v>0</v>
      </c>
      <c r="U523" s="32">
        <v>0</v>
      </c>
      <c r="V523" s="32">
        <v>0</v>
      </c>
      <c r="W523" s="32">
        <v>0</v>
      </c>
      <c r="X523" s="33">
        <f>COUNTIF(C523:W523, "&gt;0")</f>
        <v>3</v>
      </c>
      <c r="Y523" s="34">
        <f>SUM(C523:W523)</f>
        <v>0.33333333333333331</v>
      </c>
      <c r="Z523" s="34">
        <f>X523/AH523</f>
        <v>0.25</v>
      </c>
      <c r="AB523" t="s">
        <v>603</v>
      </c>
      <c r="AC523" s="4" t="s">
        <v>55</v>
      </c>
      <c r="AD523">
        <v>100</v>
      </c>
      <c r="AE523">
        <v>0</v>
      </c>
      <c r="AF523">
        <v>0</v>
      </c>
      <c r="AG523">
        <v>12</v>
      </c>
      <c r="AH523">
        <f t="shared" si="12"/>
        <v>12</v>
      </c>
      <c r="AI523">
        <v>235.93199999999999</v>
      </c>
      <c r="AJ523" s="3">
        <f t="shared" si="13"/>
        <v>235.93199999999999</v>
      </c>
      <c r="AK523" t="s">
        <v>712</v>
      </c>
      <c r="AL523" t="s">
        <v>40</v>
      </c>
      <c r="AM523" t="s">
        <v>713</v>
      </c>
      <c r="AN523" t="s">
        <v>714</v>
      </c>
      <c r="AO523" t="s">
        <v>730</v>
      </c>
      <c r="AP523" t="s">
        <v>726</v>
      </c>
      <c r="AR523" t="s">
        <v>716</v>
      </c>
    </row>
    <row r="524" spans="1:44" x14ac:dyDescent="0.2">
      <c r="A524">
        <v>563</v>
      </c>
      <c r="B524" t="s">
        <v>731</v>
      </c>
      <c r="C524" s="32">
        <v>0.33333333333333331</v>
      </c>
      <c r="D524" s="32">
        <v>0</v>
      </c>
      <c r="E524" s="32">
        <v>0</v>
      </c>
      <c r="F524" s="32">
        <v>0</v>
      </c>
      <c r="G524" s="32">
        <v>0</v>
      </c>
      <c r="H524" s="32">
        <v>0</v>
      </c>
      <c r="I524" s="32">
        <v>0</v>
      </c>
      <c r="J524" s="32">
        <v>0</v>
      </c>
      <c r="K524" s="32">
        <v>0</v>
      </c>
      <c r="L524" s="32">
        <v>0</v>
      </c>
      <c r="M524" s="32">
        <v>0</v>
      </c>
      <c r="N524" s="32">
        <v>0</v>
      </c>
      <c r="O524" s="32">
        <v>0</v>
      </c>
      <c r="P524" s="32">
        <v>0</v>
      </c>
      <c r="Q524" s="32">
        <v>0</v>
      </c>
      <c r="R524" s="32">
        <v>0</v>
      </c>
      <c r="S524" s="32">
        <v>0</v>
      </c>
      <c r="T524" s="32">
        <v>0</v>
      </c>
      <c r="U524" s="32">
        <v>0</v>
      </c>
      <c r="V524" s="32">
        <v>0</v>
      </c>
      <c r="W524" s="32">
        <v>0</v>
      </c>
      <c r="X524" s="33">
        <f>COUNTIF(C524:W524, "&gt;0")</f>
        <v>1</v>
      </c>
      <c r="Y524" s="34">
        <f>SUM(C524:W524)</f>
        <v>0.33333333333333331</v>
      </c>
      <c r="Z524" s="34">
        <f>X524/AH524</f>
        <v>8.3333333333333329E-2</v>
      </c>
      <c r="AB524" t="s">
        <v>603</v>
      </c>
      <c r="AC524" s="4" t="s">
        <v>55</v>
      </c>
      <c r="AD524">
        <v>100</v>
      </c>
      <c r="AE524">
        <v>0</v>
      </c>
      <c r="AF524">
        <v>0</v>
      </c>
      <c r="AG524">
        <v>12</v>
      </c>
      <c r="AH524">
        <f t="shared" si="12"/>
        <v>12</v>
      </c>
      <c r="AI524">
        <v>235.5196</v>
      </c>
      <c r="AJ524" s="3">
        <f t="shared" si="13"/>
        <v>235.5196</v>
      </c>
      <c r="AK524" t="s">
        <v>712</v>
      </c>
      <c r="AL524" t="s">
        <v>40</v>
      </c>
      <c r="AM524" t="s">
        <v>713</v>
      </c>
      <c r="AN524" t="s">
        <v>714</v>
      </c>
      <c r="AO524" t="s">
        <v>731</v>
      </c>
      <c r="AP524" t="s">
        <v>726</v>
      </c>
      <c r="AR524" t="s">
        <v>716</v>
      </c>
    </row>
    <row r="525" spans="1:44" x14ac:dyDescent="0.2">
      <c r="A525">
        <v>564</v>
      </c>
      <c r="B525" t="s">
        <v>732</v>
      </c>
      <c r="C525" s="32">
        <v>0.05</v>
      </c>
      <c r="D525" s="32">
        <v>0</v>
      </c>
      <c r="E525" s="32">
        <v>0</v>
      </c>
      <c r="F525" s="32">
        <v>0</v>
      </c>
      <c r="G525" s="32">
        <v>0</v>
      </c>
      <c r="H525" s="32">
        <v>0</v>
      </c>
      <c r="I525" s="32">
        <v>0</v>
      </c>
      <c r="J525" s="32">
        <v>0</v>
      </c>
      <c r="K525" s="32">
        <v>0</v>
      </c>
      <c r="L525" s="32">
        <v>0</v>
      </c>
      <c r="M525" s="32">
        <v>0</v>
      </c>
      <c r="N525" s="32">
        <v>0</v>
      </c>
      <c r="O525" s="32">
        <v>0</v>
      </c>
      <c r="P525" s="32">
        <v>0</v>
      </c>
      <c r="Q525" s="32">
        <v>0</v>
      </c>
      <c r="R525" s="32">
        <v>0</v>
      </c>
      <c r="S525" s="32">
        <v>0</v>
      </c>
      <c r="T525" s="32">
        <v>0</v>
      </c>
      <c r="U525" s="32">
        <v>0</v>
      </c>
      <c r="V525" s="32">
        <v>0</v>
      </c>
      <c r="W525" s="32">
        <v>0</v>
      </c>
      <c r="X525" s="33">
        <f>COUNTIF(C525:W525, "&gt;0")</f>
        <v>1</v>
      </c>
      <c r="Y525" s="34">
        <f>SUM(C525:W525)</f>
        <v>0.05</v>
      </c>
      <c r="Z525" s="34">
        <f>X525/AH525</f>
        <v>0.05</v>
      </c>
      <c r="AB525" t="s">
        <v>603</v>
      </c>
      <c r="AC525" s="4" t="s">
        <v>55</v>
      </c>
      <c r="AD525">
        <v>100</v>
      </c>
      <c r="AE525">
        <v>0</v>
      </c>
      <c r="AF525">
        <v>0</v>
      </c>
      <c r="AG525">
        <v>20</v>
      </c>
      <c r="AH525">
        <f t="shared" si="12"/>
        <v>20</v>
      </c>
      <c r="AI525">
        <v>235.45330000000001</v>
      </c>
      <c r="AJ525" s="3">
        <f t="shared" si="13"/>
        <v>235.45330000000001</v>
      </c>
      <c r="AK525" t="s">
        <v>712</v>
      </c>
      <c r="AL525" t="s">
        <v>40</v>
      </c>
      <c r="AM525" t="s">
        <v>713</v>
      </c>
      <c r="AN525" t="s">
        <v>714</v>
      </c>
      <c r="AO525" t="s">
        <v>732</v>
      </c>
      <c r="AP525" t="s">
        <v>726</v>
      </c>
      <c r="AR525" t="s">
        <v>716</v>
      </c>
    </row>
    <row r="526" spans="1:44" x14ac:dyDescent="0.2">
      <c r="A526">
        <v>565</v>
      </c>
      <c r="B526" t="s">
        <v>733</v>
      </c>
      <c r="C526" s="32">
        <v>8.3333333333333329E-2</v>
      </c>
      <c r="D526" s="32">
        <v>8.3333333333333329E-2</v>
      </c>
      <c r="E526" s="32">
        <v>0</v>
      </c>
      <c r="F526" s="32">
        <v>0</v>
      </c>
      <c r="G526" s="32">
        <v>0</v>
      </c>
      <c r="H526" s="32">
        <v>0</v>
      </c>
      <c r="I526" s="32">
        <v>0</v>
      </c>
      <c r="J526" s="32">
        <v>0</v>
      </c>
      <c r="K526" s="32">
        <v>0</v>
      </c>
      <c r="L526" s="32">
        <v>0</v>
      </c>
      <c r="M526" s="32">
        <v>0</v>
      </c>
      <c r="N526" s="32">
        <v>0</v>
      </c>
      <c r="O526" s="32">
        <v>0</v>
      </c>
      <c r="P526" s="32">
        <v>0</v>
      </c>
      <c r="Q526" s="32">
        <v>0</v>
      </c>
      <c r="R526" s="32">
        <v>0.16666666666666666</v>
      </c>
      <c r="S526" s="32">
        <v>0</v>
      </c>
      <c r="T526" s="32">
        <v>0</v>
      </c>
      <c r="U526" s="32">
        <v>0</v>
      </c>
      <c r="V526" s="32">
        <v>0</v>
      </c>
      <c r="W526" s="32">
        <v>0</v>
      </c>
      <c r="X526" s="33">
        <f>COUNTIF(C526:W526, "&gt;0")</f>
        <v>3</v>
      </c>
      <c r="Y526" s="34">
        <f>SUM(C526:W526)</f>
        <v>0.33333333333333331</v>
      </c>
      <c r="Z526" s="34">
        <f>X526/AH526</f>
        <v>0.25</v>
      </c>
      <c r="AB526" t="s">
        <v>603</v>
      </c>
      <c r="AC526" s="4" t="s">
        <v>55</v>
      </c>
      <c r="AD526">
        <v>100</v>
      </c>
      <c r="AE526">
        <v>0</v>
      </c>
      <c r="AF526">
        <v>0</v>
      </c>
      <c r="AG526">
        <v>12</v>
      </c>
      <c r="AH526">
        <f t="shared" si="12"/>
        <v>12</v>
      </c>
      <c r="AI526">
        <v>235.55109999999999</v>
      </c>
      <c r="AJ526" s="3">
        <f t="shared" si="13"/>
        <v>235.55109999999999</v>
      </c>
      <c r="AK526" t="s">
        <v>712</v>
      </c>
      <c r="AL526" t="s">
        <v>40</v>
      </c>
      <c r="AM526" t="s">
        <v>713</v>
      </c>
      <c r="AN526" t="s">
        <v>714</v>
      </c>
      <c r="AO526" t="s">
        <v>733</v>
      </c>
      <c r="AP526" t="s">
        <v>726</v>
      </c>
      <c r="AR526" t="s">
        <v>716</v>
      </c>
    </row>
    <row r="527" spans="1:44" x14ac:dyDescent="0.2">
      <c r="A527">
        <v>566</v>
      </c>
      <c r="B527" t="s">
        <v>734</v>
      </c>
      <c r="C527" s="32">
        <v>8.3333333333333329E-2</v>
      </c>
      <c r="D527" s="32">
        <v>0</v>
      </c>
      <c r="E527" s="32">
        <v>0</v>
      </c>
      <c r="F527" s="32">
        <v>0</v>
      </c>
      <c r="G527" s="32">
        <v>0</v>
      </c>
      <c r="H527" s="32">
        <v>0</v>
      </c>
      <c r="I527" s="32">
        <v>8.3333333333333329E-2</v>
      </c>
      <c r="J527" s="32">
        <v>0</v>
      </c>
      <c r="K527" s="32">
        <v>0</v>
      </c>
      <c r="L527" s="32">
        <v>0</v>
      </c>
      <c r="M527" s="32">
        <v>0</v>
      </c>
      <c r="N527" s="32">
        <v>0</v>
      </c>
      <c r="O527" s="32">
        <v>0</v>
      </c>
      <c r="P527" s="32">
        <v>0</v>
      </c>
      <c r="Q527" s="32">
        <v>0</v>
      </c>
      <c r="R527" s="32">
        <v>0</v>
      </c>
      <c r="S527" s="32">
        <v>0</v>
      </c>
      <c r="T527" s="32">
        <v>0</v>
      </c>
      <c r="U527" s="32">
        <v>0</v>
      </c>
      <c r="V527" s="32">
        <v>0</v>
      </c>
      <c r="W527" s="32">
        <v>0</v>
      </c>
      <c r="X527" s="33">
        <f>COUNTIF(C527:W527, "&gt;0")</f>
        <v>2</v>
      </c>
      <c r="Y527" s="34">
        <f>SUM(C527:W527)</f>
        <v>0.16666666666666666</v>
      </c>
      <c r="Z527" s="34">
        <f>X527/AH527</f>
        <v>0.16666666666666666</v>
      </c>
      <c r="AB527" t="s">
        <v>603</v>
      </c>
      <c r="AC527" s="4" t="s">
        <v>55</v>
      </c>
      <c r="AD527">
        <v>100</v>
      </c>
      <c r="AE527">
        <v>0</v>
      </c>
      <c r="AF527">
        <v>0</v>
      </c>
      <c r="AG527">
        <v>12</v>
      </c>
      <c r="AH527">
        <f t="shared" si="12"/>
        <v>12</v>
      </c>
      <c r="AI527">
        <v>235.60499999999999</v>
      </c>
      <c r="AJ527" s="3">
        <f t="shared" si="13"/>
        <v>235.60499999999999</v>
      </c>
      <c r="AK527" t="s">
        <v>712</v>
      </c>
      <c r="AL527" t="s">
        <v>40</v>
      </c>
      <c r="AM527" t="s">
        <v>713</v>
      </c>
      <c r="AN527" t="s">
        <v>714</v>
      </c>
      <c r="AO527" t="s">
        <v>734</v>
      </c>
      <c r="AP527" t="s">
        <v>726</v>
      </c>
      <c r="AR527" t="s">
        <v>716</v>
      </c>
    </row>
    <row r="528" spans="1:44" x14ac:dyDescent="0.2">
      <c r="A528">
        <v>567</v>
      </c>
      <c r="B528" t="s">
        <v>735</v>
      </c>
      <c r="C528" s="32">
        <v>8.3333333333333329E-2</v>
      </c>
      <c r="D528" s="32">
        <v>0</v>
      </c>
      <c r="E528" s="32">
        <v>0</v>
      </c>
      <c r="F528" s="32">
        <v>8.3333333333333329E-2</v>
      </c>
      <c r="G528" s="32">
        <v>0</v>
      </c>
      <c r="H528" s="32">
        <v>0</v>
      </c>
      <c r="I528" s="32">
        <v>0</v>
      </c>
      <c r="J528" s="32">
        <v>0</v>
      </c>
      <c r="K528" s="32">
        <v>0</v>
      </c>
      <c r="L528" s="32">
        <v>0</v>
      </c>
      <c r="M528" s="32">
        <v>0</v>
      </c>
      <c r="N528" s="32">
        <v>0</v>
      </c>
      <c r="O528" s="32">
        <v>0</v>
      </c>
      <c r="P528" s="32">
        <v>0</v>
      </c>
      <c r="Q528" s="32">
        <v>0</v>
      </c>
      <c r="R528" s="32">
        <v>0</v>
      </c>
      <c r="S528" s="32">
        <v>0</v>
      </c>
      <c r="T528" s="32">
        <v>0</v>
      </c>
      <c r="U528" s="32">
        <v>0</v>
      </c>
      <c r="V528" s="32">
        <v>0</v>
      </c>
      <c r="W528" s="32">
        <v>0</v>
      </c>
      <c r="X528" s="33">
        <f>COUNTIF(C528:W528, "&gt;0")</f>
        <v>2</v>
      </c>
      <c r="Y528" s="34">
        <f>SUM(C528:W528)</f>
        <v>0.16666666666666666</v>
      </c>
      <c r="Z528" s="34">
        <f>X528/AH528</f>
        <v>0.16666666666666666</v>
      </c>
      <c r="AB528" t="s">
        <v>603</v>
      </c>
      <c r="AC528" s="4" t="s">
        <v>55</v>
      </c>
      <c r="AD528">
        <v>95</v>
      </c>
      <c r="AE528">
        <v>0</v>
      </c>
      <c r="AF528">
        <v>5</v>
      </c>
      <c r="AG528">
        <v>12</v>
      </c>
      <c r="AH528">
        <f t="shared" si="12"/>
        <v>12</v>
      </c>
      <c r="AI528">
        <v>235.41579999999999</v>
      </c>
      <c r="AJ528" s="3">
        <f t="shared" si="13"/>
        <v>235.41579999999999</v>
      </c>
      <c r="AK528" t="s">
        <v>712</v>
      </c>
      <c r="AL528" t="s">
        <v>40</v>
      </c>
      <c r="AM528" t="s">
        <v>713</v>
      </c>
      <c r="AN528" t="s">
        <v>714</v>
      </c>
      <c r="AO528" t="s">
        <v>735</v>
      </c>
      <c r="AP528" t="s">
        <v>736</v>
      </c>
      <c r="AR528" t="s">
        <v>716</v>
      </c>
    </row>
    <row r="529" spans="1:44" x14ac:dyDescent="0.2">
      <c r="A529">
        <v>568</v>
      </c>
      <c r="B529" t="s">
        <v>737</v>
      </c>
      <c r="C529" s="32">
        <v>0.16666666666666666</v>
      </c>
      <c r="D529" s="32">
        <v>0</v>
      </c>
      <c r="E529" s="32">
        <v>0</v>
      </c>
      <c r="F529" s="32">
        <v>0</v>
      </c>
      <c r="G529" s="32">
        <v>0</v>
      </c>
      <c r="H529" s="32">
        <v>0</v>
      </c>
      <c r="I529" s="32">
        <v>0</v>
      </c>
      <c r="J529" s="32">
        <v>0</v>
      </c>
      <c r="K529" s="32">
        <v>0</v>
      </c>
      <c r="L529" s="32">
        <v>0</v>
      </c>
      <c r="M529" s="32">
        <v>0</v>
      </c>
      <c r="N529" s="32">
        <v>0</v>
      </c>
      <c r="O529" s="32">
        <v>0</v>
      </c>
      <c r="P529" s="32">
        <v>0</v>
      </c>
      <c r="Q529" s="32">
        <v>0</v>
      </c>
      <c r="R529" s="32">
        <v>8.3333333333333329E-2</v>
      </c>
      <c r="S529" s="32">
        <v>0</v>
      </c>
      <c r="T529" s="32">
        <v>0</v>
      </c>
      <c r="U529" s="32">
        <v>0</v>
      </c>
      <c r="V529" s="32">
        <v>0</v>
      </c>
      <c r="W529" s="32">
        <v>0</v>
      </c>
      <c r="X529" s="33">
        <f>COUNTIF(C529:W529, "&gt;0")</f>
        <v>2</v>
      </c>
      <c r="Y529" s="34">
        <f>SUM(C529:W529)</f>
        <v>0.25</v>
      </c>
      <c r="Z529" s="34">
        <f>X529/AH529</f>
        <v>0.16666666666666666</v>
      </c>
      <c r="AB529" t="s">
        <v>603</v>
      </c>
      <c r="AC529" s="4" t="s">
        <v>55</v>
      </c>
      <c r="AD529">
        <v>100</v>
      </c>
      <c r="AE529">
        <v>0</v>
      </c>
      <c r="AF529">
        <v>0</v>
      </c>
      <c r="AG529">
        <v>12</v>
      </c>
      <c r="AH529">
        <f t="shared" si="12"/>
        <v>12</v>
      </c>
      <c r="AI529">
        <v>235.21899999999999</v>
      </c>
      <c r="AJ529" s="3">
        <f t="shared" si="13"/>
        <v>235.21899999999999</v>
      </c>
      <c r="AK529" t="s">
        <v>712</v>
      </c>
      <c r="AL529" t="s">
        <v>40</v>
      </c>
      <c r="AM529" t="s">
        <v>713</v>
      </c>
      <c r="AN529" t="s">
        <v>714</v>
      </c>
      <c r="AO529" t="s">
        <v>737</v>
      </c>
      <c r="AP529" t="s">
        <v>736</v>
      </c>
      <c r="AR529" t="s">
        <v>716</v>
      </c>
    </row>
    <row r="530" spans="1:44" x14ac:dyDescent="0.2">
      <c r="A530">
        <v>569</v>
      </c>
      <c r="B530" t="s">
        <v>738</v>
      </c>
      <c r="C530" s="32">
        <v>8.3333333333333329E-2</v>
      </c>
      <c r="D530" s="32">
        <v>0</v>
      </c>
      <c r="E530" s="32">
        <v>0</v>
      </c>
      <c r="F530" s="32">
        <v>8.3333333333333329E-2</v>
      </c>
      <c r="G530" s="32">
        <v>0</v>
      </c>
      <c r="H530" s="32">
        <v>0</v>
      </c>
      <c r="I530" s="32">
        <v>0</v>
      </c>
      <c r="J530" s="32">
        <v>0</v>
      </c>
      <c r="K530" s="32">
        <v>0</v>
      </c>
      <c r="L530" s="32">
        <v>0</v>
      </c>
      <c r="M530" s="32">
        <v>0</v>
      </c>
      <c r="N530" s="32">
        <v>0</v>
      </c>
      <c r="O530" s="32">
        <v>0</v>
      </c>
      <c r="P530" s="32">
        <v>0</v>
      </c>
      <c r="Q530" s="32">
        <v>0</v>
      </c>
      <c r="R530" s="32">
        <v>0</v>
      </c>
      <c r="S530" s="32">
        <v>0</v>
      </c>
      <c r="T530" s="32">
        <v>0</v>
      </c>
      <c r="U530" s="32">
        <v>0</v>
      </c>
      <c r="V530" s="32">
        <v>0</v>
      </c>
      <c r="W530" s="32">
        <v>0</v>
      </c>
      <c r="X530" s="33">
        <f>COUNTIF(C530:W530, "&gt;0")</f>
        <v>2</v>
      </c>
      <c r="Y530" s="34">
        <f>SUM(C530:W530)</f>
        <v>0.16666666666666666</v>
      </c>
      <c r="Z530" s="34">
        <f>X530/AH530</f>
        <v>0.16666666666666666</v>
      </c>
      <c r="AB530" t="s">
        <v>603</v>
      </c>
      <c r="AC530" s="4" t="s">
        <v>55</v>
      </c>
      <c r="AD530">
        <v>100</v>
      </c>
      <c r="AE530">
        <v>0</v>
      </c>
      <c r="AF530">
        <v>0</v>
      </c>
      <c r="AG530">
        <v>12</v>
      </c>
      <c r="AH530">
        <f t="shared" si="12"/>
        <v>12</v>
      </c>
      <c r="AI530">
        <v>234.9418</v>
      </c>
      <c r="AJ530" s="3">
        <f t="shared" si="13"/>
        <v>234.9418</v>
      </c>
      <c r="AK530" t="s">
        <v>712</v>
      </c>
      <c r="AL530" t="s">
        <v>40</v>
      </c>
      <c r="AM530" t="s">
        <v>713</v>
      </c>
      <c r="AN530" t="s">
        <v>714</v>
      </c>
      <c r="AO530" t="s">
        <v>738</v>
      </c>
      <c r="AP530" t="s">
        <v>736</v>
      </c>
      <c r="AR530" t="s">
        <v>716</v>
      </c>
    </row>
    <row r="531" spans="1:44" x14ac:dyDescent="0.2">
      <c r="A531">
        <v>570</v>
      </c>
      <c r="B531" t="s">
        <v>739</v>
      </c>
      <c r="C531" s="32">
        <v>0.25</v>
      </c>
      <c r="D531" s="32">
        <v>0</v>
      </c>
      <c r="E531" s="32">
        <v>0</v>
      </c>
      <c r="F531" s="32">
        <v>0</v>
      </c>
      <c r="G531" s="32">
        <v>0</v>
      </c>
      <c r="H531" s="32">
        <v>0</v>
      </c>
      <c r="I531" s="32">
        <v>0</v>
      </c>
      <c r="J531" s="32">
        <v>0</v>
      </c>
      <c r="K531" s="32">
        <v>0</v>
      </c>
      <c r="L531" s="32">
        <v>0</v>
      </c>
      <c r="M531" s="32">
        <v>0</v>
      </c>
      <c r="N531" s="32">
        <v>0</v>
      </c>
      <c r="O531" s="32">
        <v>0</v>
      </c>
      <c r="P531" s="32">
        <v>0</v>
      </c>
      <c r="Q531" s="32">
        <v>0</v>
      </c>
      <c r="R531" s="32">
        <v>0</v>
      </c>
      <c r="S531" s="32">
        <v>0</v>
      </c>
      <c r="T531" s="32">
        <v>0</v>
      </c>
      <c r="U531" s="32">
        <v>0</v>
      </c>
      <c r="V531" s="32">
        <v>0</v>
      </c>
      <c r="W531" s="32">
        <v>0</v>
      </c>
      <c r="X531" s="33">
        <f>COUNTIF(C531:W531, "&gt;0")</f>
        <v>1</v>
      </c>
      <c r="Y531" s="34">
        <f>SUM(C531:W531)</f>
        <v>0.25</v>
      </c>
      <c r="Z531" s="34">
        <f>X531/AH531</f>
        <v>8.3333333333333329E-2</v>
      </c>
      <c r="AB531" t="s">
        <v>603</v>
      </c>
      <c r="AC531" s="4" t="s">
        <v>55</v>
      </c>
      <c r="AD531">
        <v>70</v>
      </c>
      <c r="AE531">
        <v>10</v>
      </c>
      <c r="AF531">
        <v>20</v>
      </c>
      <c r="AG531">
        <v>12</v>
      </c>
      <c r="AH531">
        <f t="shared" si="12"/>
        <v>12</v>
      </c>
      <c r="AI531">
        <v>236.36840000000001</v>
      </c>
      <c r="AJ531" s="3">
        <f t="shared" si="13"/>
        <v>236.36840000000001</v>
      </c>
      <c r="AK531" t="s">
        <v>712</v>
      </c>
      <c r="AL531" t="s">
        <v>40</v>
      </c>
      <c r="AM531" t="s">
        <v>713</v>
      </c>
      <c r="AN531" t="s">
        <v>714</v>
      </c>
      <c r="AO531" t="s">
        <v>739</v>
      </c>
      <c r="AP531" t="s">
        <v>736</v>
      </c>
      <c r="AR531" t="s">
        <v>716</v>
      </c>
    </row>
    <row r="532" spans="1:44" x14ac:dyDescent="0.2">
      <c r="A532">
        <v>571</v>
      </c>
      <c r="B532" t="s">
        <v>740</v>
      </c>
      <c r="C532" s="32">
        <v>8.3333333333333329E-2</v>
      </c>
      <c r="D532" s="32">
        <v>0</v>
      </c>
      <c r="E532" s="32">
        <v>0</v>
      </c>
      <c r="F532" s="32">
        <v>0</v>
      </c>
      <c r="G532" s="32">
        <v>0</v>
      </c>
      <c r="H532" s="32">
        <v>8.3333333333333329E-2</v>
      </c>
      <c r="I532" s="32">
        <v>0</v>
      </c>
      <c r="J532" s="32">
        <v>0</v>
      </c>
      <c r="K532" s="32">
        <v>0</v>
      </c>
      <c r="L532" s="32">
        <v>0</v>
      </c>
      <c r="M532" s="32">
        <v>0</v>
      </c>
      <c r="N532" s="32">
        <v>0</v>
      </c>
      <c r="O532" s="32">
        <v>0</v>
      </c>
      <c r="P532" s="32">
        <v>0</v>
      </c>
      <c r="Q532" s="32">
        <v>0</v>
      </c>
      <c r="R532" s="32">
        <v>0</v>
      </c>
      <c r="S532" s="32">
        <v>0</v>
      </c>
      <c r="T532" s="32">
        <v>0</v>
      </c>
      <c r="U532" s="32">
        <v>0</v>
      </c>
      <c r="V532" s="32">
        <v>0</v>
      </c>
      <c r="W532" s="32">
        <v>8.3333333333333329E-2</v>
      </c>
      <c r="X532" s="33">
        <f>COUNTIF(C532:W532, "&gt;0")</f>
        <v>3</v>
      </c>
      <c r="Y532" s="34">
        <f>SUM(C532:W532)</f>
        <v>0.25</v>
      </c>
      <c r="Z532" s="34">
        <f>X532/AH532</f>
        <v>0.25</v>
      </c>
      <c r="AB532" t="s">
        <v>603</v>
      </c>
      <c r="AC532" s="4" t="s">
        <v>55</v>
      </c>
      <c r="AD532">
        <v>80</v>
      </c>
      <c r="AE532">
        <v>10</v>
      </c>
      <c r="AF532">
        <v>10</v>
      </c>
      <c r="AG532">
        <v>12</v>
      </c>
      <c r="AH532">
        <f t="shared" si="12"/>
        <v>12</v>
      </c>
      <c r="AI532">
        <v>236.26259999999999</v>
      </c>
      <c r="AJ532" s="3">
        <f t="shared" si="13"/>
        <v>236.26259999999999</v>
      </c>
      <c r="AK532" t="s">
        <v>712</v>
      </c>
      <c r="AL532" t="s">
        <v>40</v>
      </c>
      <c r="AM532" t="s">
        <v>713</v>
      </c>
      <c r="AN532" t="s">
        <v>714</v>
      </c>
      <c r="AO532" t="s">
        <v>740</v>
      </c>
      <c r="AP532" t="s">
        <v>736</v>
      </c>
      <c r="AR532" t="s">
        <v>716</v>
      </c>
    </row>
    <row r="533" spans="1:44" x14ac:dyDescent="0.2">
      <c r="A533">
        <v>572</v>
      </c>
      <c r="B533" t="s">
        <v>741</v>
      </c>
      <c r="C533" s="32">
        <v>0</v>
      </c>
      <c r="D533" s="32">
        <v>8.3333333333333329E-2</v>
      </c>
      <c r="E533" s="32">
        <v>0</v>
      </c>
      <c r="F533" s="32">
        <v>0</v>
      </c>
      <c r="G533" s="32">
        <v>8.3333333333333329E-2</v>
      </c>
      <c r="H533" s="32">
        <v>0</v>
      </c>
      <c r="I533" s="32">
        <v>0</v>
      </c>
      <c r="J533" s="32">
        <v>0</v>
      </c>
      <c r="K533" s="32">
        <v>0</v>
      </c>
      <c r="L533" s="32">
        <v>0</v>
      </c>
      <c r="M533" s="32">
        <v>0</v>
      </c>
      <c r="N533" s="32">
        <v>0</v>
      </c>
      <c r="O533" s="32">
        <v>0</v>
      </c>
      <c r="P533" s="32">
        <v>0</v>
      </c>
      <c r="Q533" s="32">
        <v>0</v>
      </c>
      <c r="R533" s="32">
        <v>0</v>
      </c>
      <c r="S533" s="32">
        <v>0</v>
      </c>
      <c r="T533" s="32">
        <v>0</v>
      </c>
      <c r="U533" s="32">
        <v>0</v>
      </c>
      <c r="V533" s="32">
        <v>0</v>
      </c>
      <c r="W533" s="32">
        <v>0</v>
      </c>
      <c r="X533" s="33">
        <f>COUNTIF(C533:W533, "&gt;0")</f>
        <v>2</v>
      </c>
      <c r="Y533" s="34">
        <f>SUM(C533:W533)</f>
        <v>0.16666666666666666</v>
      </c>
      <c r="Z533" s="34">
        <f>X533/AH533</f>
        <v>0.16666666666666666</v>
      </c>
      <c r="AB533" t="s">
        <v>603</v>
      </c>
      <c r="AC533" s="4" t="s">
        <v>55</v>
      </c>
      <c r="AD533">
        <v>90</v>
      </c>
      <c r="AE533">
        <v>10</v>
      </c>
      <c r="AF533">
        <v>0</v>
      </c>
      <c r="AG533">
        <v>12</v>
      </c>
      <c r="AH533">
        <f t="shared" si="12"/>
        <v>12</v>
      </c>
      <c r="AI533">
        <v>234.68180000000001</v>
      </c>
      <c r="AJ533" s="3">
        <f t="shared" si="13"/>
        <v>234.68180000000001</v>
      </c>
      <c r="AK533" t="s">
        <v>712</v>
      </c>
      <c r="AL533" t="s">
        <v>40</v>
      </c>
      <c r="AM533" t="s">
        <v>713</v>
      </c>
      <c r="AN533" t="s">
        <v>714</v>
      </c>
      <c r="AO533" t="s">
        <v>741</v>
      </c>
      <c r="AP533" t="s">
        <v>736</v>
      </c>
      <c r="AR533" t="s">
        <v>716</v>
      </c>
    </row>
    <row r="534" spans="1:44" x14ac:dyDescent="0.2">
      <c r="A534">
        <v>573</v>
      </c>
      <c r="B534" t="s">
        <v>742</v>
      </c>
      <c r="C534" s="32">
        <v>8.3333333333333329E-2</v>
      </c>
      <c r="D534" s="32">
        <v>0</v>
      </c>
      <c r="E534" s="32">
        <v>0</v>
      </c>
      <c r="F534" s="32">
        <v>0</v>
      </c>
      <c r="G534" s="32">
        <v>0</v>
      </c>
      <c r="H534" s="32">
        <v>0.25</v>
      </c>
      <c r="I534" s="32">
        <v>0</v>
      </c>
      <c r="J534" s="32">
        <v>0</v>
      </c>
      <c r="K534" s="32">
        <v>0</v>
      </c>
      <c r="L534" s="32">
        <v>0</v>
      </c>
      <c r="M534" s="32">
        <v>0</v>
      </c>
      <c r="N534" s="32">
        <v>0</v>
      </c>
      <c r="O534" s="32">
        <v>0</v>
      </c>
      <c r="P534" s="32">
        <v>0</v>
      </c>
      <c r="Q534" s="32">
        <v>0</v>
      </c>
      <c r="R534" s="32">
        <v>0</v>
      </c>
      <c r="S534" s="32">
        <v>0</v>
      </c>
      <c r="T534" s="32">
        <v>0</v>
      </c>
      <c r="U534" s="32">
        <v>0</v>
      </c>
      <c r="V534" s="32">
        <v>0</v>
      </c>
      <c r="W534" s="32">
        <v>0</v>
      </c>
      <c r="X534" s="33">
        <f>COUNTIF(C534:W534, "&gt;0")</f>
        <v>2</v>
      </c>
      <c r="Y534" s="34">
        <f>SUM(C534:W534)</f>
        <v>0.33333333333333331</v>
      </c>
      <c r="Z534" s="34">
        <f>X534/AH534</f>
        <v>0.16666666666666666</v>
      </c>
      <c r="AB534" t="s">
        <v>603</v>
      </c>
      <c r="AC534" s="4" t="s">
        <v>50</v>
      </c>
      <c r="AD534">
        <v>80</v>
      </c>
      <c r="AE534">
        <v>20</v>
      </c>
      <c r="AF534">
        <v>0</v>
      </c>
      <c r="AG534">
        <v>12</v>
      </c>
      <c r="AH534">
        <f t="shared" si="12"/>
        <v>12</v>
      </c>
      <c r="AI534">
        <v>236.0795</v>
      </c>
      <c r="AJ534" s="3">
        <f t="shared" si="13"/>
        <v>236.0795</v>
      </c>
      <c r="AK534" t="s">
        <v>712</v>
      </c>
      <c r="AL534" t="s">
        <v>40</v>
      </c>
      <c r="AM534" t="s">
        <v>713</v>
      </c>
      <c r="AN534" t="s">
        <v>714</v>
      </c>
      <c r="AO534" t="s">
        <v>742</v>
      </c>
      <c r="AP534" t="s">
        <v>736</v>
      </c>
      <c r="AR534" t="s">
        <v>716</v>
      </c>
    </row>
    <row r="535" spans="1:44" x14ac:dyDescent="0.2">
      <c r="A535">
        <v>574</v>
      </c>
      <c r="B535" t="s">
        <v>743</v>
      </c>
      <c r="C535" s="32">
        <v>0.33333333333333331</v>
      </c>
      <c r="D535" s="32">
        <v>0</v>
      </c>
      <c r="E535" s="32">
        <v>0</v>
      </c>
      <c r="F535" s="32">
        <v>0</v>
      </c>
      <c r="G535" s="32">
        <v>0.16666666666666666</v>
      </c>
      <c r="H535" s="32">
        <v>0</v>
      </c>
      <c r="I535" s="32">
        <v>0</v>
      </c>
      <c r="J535" s="32">
        <v>0</v>
      </c>
      <c r="K535" s="32">
        <v>0</v>
      </c>
      <c r="L535" s="32">
        <v>0</v>
      </c>
      <c r="M535" s="32">
        <v>0</v>
      </c>
      <c r="N535" s="32">
        <v>0</v>
      </c>
      <c r="O535" s="32">
        <v>0</v>
      </c>
      <c r="P535" s="32">
        <v>0</v>
      </c>
      <c r="Q535" s="32">
        <v>0</v>
      </c>
      <c r="R535" s="32">
        <v>0</v>
      </c>
      <c r="S535" s="32">
        <v>0</v>
      </c>
      <c r="T535" s="32">
        <v>0</v>
      </c>
      <c r="U535" s="32">
        <v>0</v>
      </c>
      <c r="V535" s="32">
        <v>0</v>
      </c>
      <c r="W535" s="32">
        <v>0</v>
      </c>
      <c r="X535" s="33">
        <f>COUNTIF(C535:W535, "&gt;0")</f>
        <v>2</v>
      </c>
      <c r="Y535" s="34">
        <f>SUM(C535:W535)</f>
        <v>0.5</v>
      </c>
      <c r="Z535" s="34">
        <f>X535/AH535</f>
        <v>0.16666666666666666</v>
      </c>
      <c r="AB535" t="s">
        <v>603</v>
      </c>
      <c r="AC535" s="4" t="s">
        <v>55</v>
      </c>
      <c r="AD535">
        <v>100</v>
      </c>
      <c r="AE535">
        <v>0</v>
      </c>
      <c r="AF535">
        <v>0</v>
      </c>
      <c r="AG535">
        <v>12</v>
      </c>
      <c r="AH535">
        <f t="shared" si="12"/>
        <v>12</v>
      </c>
      <c r="AI535">
        <v>236.8819</v>
      </c>
      <c r="AJ535" s="3">
        <f t="shared" si="13"/>
        <v>236.8819</v>
      </c>
      <c r="AK535" t="s">
        <v>712</v>
      </c>
      <c r="AL535" t="s">
        <v>40</v>
      </c>
      <c r="AM535" t="s">
        <v>713</v>
      </c>
      <c r="AN535" t="s">
        <v>714</v>
      </c>
      <c r="AO535" t="s">
        <v>743</v>
      </c>
      <c r="AP535" t="s">
        <v>736</v>
      </c>
      <c r="AR535" t="s">
        <v>716</v>
      </c>
    </row>
    <row r="536" spans="1:44" x14ac:dyDescent="0.2">
      <c r="A536">
        <v>575</v>
      </c>
      <c r="B536" t="s">
        <v>744</v>
      </c>
      <c r="C536" s="32">
        <v>0.1</v>
      </c>
      <c r="D536" s="32">
        <v>0</v>
      </c>
      <c r="E536" s="32">
        <v>0</v>
      </c>
      <c r="F536" s="32">
        <v>0</v>
      </c>
      <c r="G536" s="32">
        <v>0</v>
      </c>
      <c r="H536" s="32">
        <v>0.1</v>
      </c>
      <c r="I536" s="32">
        <v>0</v>
      </c>
      <c r="J536" s="32">
        <v>0</v>
      </c>
      <c r="K536" s="32">
        <v>0</v>
      </c>
      <c r="L536" s="32">
        <v>0</v>
      </c>
      <c r="M536" s="32">
        <v>0</v>
      </c>
      <c r="N536" s="32">
        <v>0</v>
      </c>
      <c r="O536" s="32">
        <v>0</v>
      </c>
      <c r="P536" s="32">
        <v>0</v>
      </c>
      <c r="Q536" s="32">
        <v>0</v>
      </c>
      <c r="R536" s="32">
        <v>0</v>
      </c>
      <c r="S536" s="32">
        <v>0</v>
      </c>
      <c r="T536" s="32">
        <v>0</v>
      </c>
      <c r="U536" s="32">
        <v>0</v>
      </c>
      <c r="V536" s="32">
        <v>0</v>
      </c>
      <c r="W536" s="32">
        <v>0</v>
      </c>
      <c r="X536" s="33">
        <f>COUNTIF(C536:W536, "&gt;0")</f>
        <v>2</v>
      </c>
      <c r="Y536" s="34">
        <f>SUM(C536:W536)</f>
        <v>0.2</v>
      </c>
      <c r="Z536" s="34">
        <f>X536/AH536</f>
        <v>0.1</v>
      </c>
      <c r="AB536" t="s">
        <v>603</v>
      </c>
      <c r="AC536" s="4" t="s">
        <v>55</v>
      </c>
      <c r="AD536">
        <v>100</v>
      </c>
      <c r="AE536">
        <v>0</v>
      </c>
      <c r="AF536">
        <v>0</v>
      </c>
      <c r="AG536">
        <v>20</v>
      </c>
      <c r="AH536">
        <f t="shared" si="12"/>
        <v>20</v>
      </c>
      <c r="AI536">
        <v>236.61590000000001</v>
      </c>
      <c r="AJ536" s="3">
        <f t="shared" si="13"/>
        <v>236.61590000000001</v>
      </c>
      <c r="AK536" t="s">
        <v>712</v>
      </c>
      <c r="AL536" t="s">
        <v>40</v>
      </c>
      <c r="AM536" t="s">
        <v>713</v>
      </c>
      <c r="AN536" t="s">
        <v>714</v>
      </c>
      <c r="AO536" t="s">
        <v>744</v>
      </c>
      <c r="AP536" t="s">
        <v>736</v>
      </c>
      <c r="AR536" t="s">
        <v>716</v>
      </c>
    </row>
    <row r="537" spans="1:44" x14ac:dyDescent="0.2">
      <c r="A537">
        <v>576</v>
      </c>
      <c r="B537" t="s">
        <v>745</v>
      </c>
      <c r="C537" s="32">
        <v>0</v>
      </c>
      <c r="D537" s="32">
        <v>8.3333333333333329E-2</v>
      </c>
      <c r="E537" s="32">
        <v>0</v>
      </c>
      <c r="F537" s="32">
        <v>0</v>
      </c>
      <c r="G537" s="32">
        <v>0</v>
      </c>
      <c r="H537" s="32">
        <v>0</v>
      </c>
      <c r="I537" s="32">
        <v>0</v>
      </c>
      <c r="J537" s="32">
        <v>0</v>
      </c>
      <c r="K537" s="32">
        <v>0</v>
      </c>
      <c r="L537" s="32">
        <v>0</v>
      </c>
      <c r="M537" s="32">
        <v>0</v>
      </c>
      <c r="N537" s="32">
        <v>0</v>
      </c>
      <c r="O537" s="32">
        <v>0</v>
      </c>
      <c r="P537" s="32">
        <v>0</v>
      </c>
      <c r="Q537" s="32">
        <v>0</v>
      </c>
      <c r="R537" s="32">
        <v>0</v>
      </c>
      <c r="S537" s="32">
        <v>8.3333333333333329E-2</v>
      </c>
      <c r="T537" s="32">
        <v>0</v>
      </c>
      <c r="U537" s="32">
        <v>0</v>
      </c>
      <c r="V537" s="32">
        <v>0</v>
      </c>
      <c r="W537" s="32">
        <v>0</v>
      </c>
      <c r="X537" s="33">
        <f>COUNTIF(C537:W537, "&gt;0")</f>
        <v>2</v>
      </c>
      <c r="Y537" s="34">
        <f>SUM(C537:W537)</f>
        <v>0.16666666666666666</v>
      </c>
      <c r="Z537" s="34">
        <f>X537/AH537</f>
        <v>0.16666666666666666</v>
      </c>
      <c r="AB537" t="s">
        <v>603</v>
      </c>
      <c r="AC537" s="4" t="s">
        <v>55</v>
      </c>
      <c r="AD537">
        <v>100</v>
      </c>
      <c r="AE537">
        <v>0</v>
      </c>
      <c r="AF537">
        <v>0</v>
      </c>
      <c r="AG537">
        <v>12</v>
      </c>
      <c r="AH537">
        <f t="shared" si="12"/>
        <v>12</v>
      </c>
      <c r="AI537">
        <v>452.80500000000001</v>
      </c>
      <c r="AJ537" s="3">
        <f t="shared" si="13"/>
        <v>452.80500000000001</v>
      </c>
      <c r="AK537" t="s">
        <v>712</v>
      </c>
      <c r="AL537" t="s">
        <v>40</v>
      </c>
      <c r="AM537" t="s">
        <v>713</v>
      </c>
      <c r="AN537" t="s">
        <v>714</v>
      </c>
      <c r="AO537" t="s">
        <v>745</v>
      </c>
      <c r="AP537" t="s">
        <v>746</v>
      </c>
      <c r="AR537" t="s">
        <v>716</v>
      </c>
    </row>
    <row r="538" spans="1:44" x14ac:dyDescent="0.2">
      <c r="A538">
        <v>577</v>
      </c>
      <c r="B538" t="s">
        <v>747</v>
      </c>
      <c r="C538" s="32">
        <v>0</v>
      </c>
      <c r="D538" s="32">
        <v>0</v>
      </c>
      <c r="E538" s="32">
        <v>0</v>
      </c>
      <c r="F538" s="32">
        <v>0</v>
      </c>
      <c r="G538" s="32">
        <v>8.3333333333333329E-2</v>
      </c>
      <c r="H538" s="32">
        <v>0</v>
      </c>
      <c r="I538" s="32">
        <v>0</v>
      </c>
      <c r="J538" s="32">
        <v>0</v>
      </c>
      <c r="K538" s="32">
        <v>0</v>
      </c>
      <c r="L538" s="32">
        <v>0</v>
      </c>
      <c r="M538" s="32">
        <v>0</v>
      </c>
      <c r="N538" s="32">
        <v>0</v>
      </c>
      <c r="O538" s="32">
        <v>0</v>
      </c>
      <c r="P538" s="32">
        <v>0</v>
      </c>
      <c r="Q538" s="32">
        <v>0</v>
      </c>
      <c r="R538" s="32">
        <v>0</v>
      </c>
      <c r="S538" s="32">
        <v>0</v>
      </c>
      <c r="T538" s="32">
        <v>0</v>
      </c>
      <c r="U538" s="32">
        <v>0</v>
      </c>
      <c r="V538" s="32">
        <v>0</v>
      </c>
      <c r="W538" s="32">
        <v>0</v>
      </c>
      <c r="X538" s="33">
        <f>COUNTIF(C538:W538, "&gt;0")</f>
        <v>1</v>
      </c>
      <c r="Y538" s="34">
        <f>SUM(C538:W538)</f>
        <v>8.3333333333333329E-2</v>
      </c>
      <c r="Z538" s="34">
        <f>X538/AH538</f>
        <v>8.3333333333333329E-2</v>
      </c>
      <c r="AB538" t="s">
        <v>603</v>
      </c>
      <c r="AC538" s="4" t="s">
        <v>55</v>
      </c>
      <c r="AD538">
        <v>100</v>
      </c>
      <c r="AE538">
        <v>0</v>
      </c>
      <c r="AF538">
        <v>0</v>
      </c>
      <c r="AG538">
        <v>12</v>
      </c>
      <c r="AH538">
        <f t="shared" si="12"/>
        <v>12</v>
      </c>
      <c r="AI538">
        <v>456.49099999999999</v>
      </c>
      <c r="AJ538" s="3">
        <f t="shared" si="13"/>
        <v>456.49099999999999</v>
      </c>
      <c r="AK538" t="s">
        <v>712</v>
      </c>
      <c r="AL538" t="s">
        <v>40</v>
      </c>
      <c r="AM538" t="s">
        <v>713</v>
      </c>
      <c r="AN538" t="s">
        <v>714</v>
      </c>
      <c r="AO538" t="s">
        <v>747</v>
      </c>
      <c r="AP538" t="s">
        <v>746</v>
      </c>
      <c r="AR538" t="s">
        <v>716</v>
      </c>
    </row>
    <row r="539" spans="1:44" x14ac:dyDescent="0.2">
      <c r="A539">
        <v>578</v>
      </c>
      <c r="B539" t="s">
        <v>748</v>
      </c>
      <c r="C539" s="32">
        <v>0</v>
      </c>
      <c r="D539" s="32">
        <v>0</v>
      </c>
      <c r="E539" s="32">
        <v>0</v>
      </c>
      <c r="F539" s="32">
        <v>8.3333333333333329E-2</v>
      </c>
      <c r="G539" s="32">
        <v>0</v>
      </c>
      <c r="H539" s="32">
        <v>8.3333333333333329E-2</v>
      </c>
      <c r="I539" s="32">
        <v>0.16666666666666666</v>
      </c>
      <c r="J539" s="32">
        <v>0</v>
      </c>
      <c r="K539" s="32">
        <v>0</v>
      </c>
      <c r="L539" s="32">
        <v>0</v>
      </c>
      <c r="M539" s="32">
        <v>0</v>
      </c>
      <c r="N539" s="32">
        <v>0</v>
      </c>
      <c r="O539" s="32">
        <v>0</v>
      </c>
      <c r="P539" s="32">
        <v>0</v>
      </c>
      <c r="Q539" s="32">
        <v>0</v>
      </c>
      <c r="R539" s="32">
        <v>0</v>
      </c>
      <c r="S539" s="32">
        <v>0</v>
      </c>
      <c r="T539" s="32">
        <v>0</v>
      </c>
      <c r="U539" s="32">
        <v>0</v>
      </c>
      <c r="V539" s="32">
        <v>0</v>
      </c>
      <c r="W539" s="32">
        <v>0</v>
      </c>
      <c r="X539" s="33">
        <f>COUNTIF(C539:W539, "&gt;0")</f>
        <v>3</v>
      </c>
      <c r="Y539" s="34">
        <f>SUM(C539:W539)</f>
        <v>0.33333333333333331</v>
      </c>
      <c r="Z539" s="34">
        <f>X539/AH539</f>
        <v>0.25</v>
      </c>
      <c r="AB539" t="s">
        <v>603</v>
      </c>
      <c r="AC539" s="4" t="s">
        <v>55</v>
      </c>
      <c r="AD539">
        <v>50</v>
      </c>
      <c r="AE539">
        <v>0</v>
      </c>
      <c r="AF539">
        <v>50</v>
      </c>
      <c r="AG539">
        <v>12</v>
      </c>
      <c r="AH539">
        <f t="shared" si="12"/>
        <v>12</v>
      </c>
      <c r="AI539">
        <v>437.87599999999998</v>
      </c>
      <c r="AJ539" s="3">
        <f t="shared" si="13"/>
        <v>437.87599999999998</v>
      </c>
      <c r="AK539" t="s">
        <v>712</v>
      </c>
      <c r="AL539" t="s">
        <v>40</v>
      </c>
      <c r="AM539" t="s">
        <v>713</v>
      </c>
      <c r="AN539" t="s">
        <v>714</v>
      </c>
      <c r="AO539" t="s">
        <v>748</v>
      </c>
      <c r="AP539" t="s">
        <v>749</v>
      </c>
      <c r="AR539" t="s">
        <v>716</v>
      </c>
    </row>
    <row r="540" spans="1:44" x14ac:dyDescent="0.2">
      <c r="A540">
        <v>579</v>
      </c>
      <c r="B540" t="s">
        <v>750</v>
      </c>
      <c r="C540" s="32">
        <v>0</v>
      </c>
      <c r="D540" s="32">
        <v>0.05</v>
      </c>
      <c r="E540" s="32">
        <v>0</v>
      </c>
      <c r="F540" s="32">
        <v>0</v>
      </c>
      <c r="G540" s="32">
        <v>0</v>
      </c>
      <c r="H540" s="32">
        <v>0</v>
      </c>
      <c r="I540" s="32">
        <v>0</v>
      </c>
      <c r="J540" s="32">
        <v>0</v>
      </c>
      <c r="K540" s="32">
        <v>0</v>
      </c>
      <c r="L540" s="32">
        <v>0</v>
      </c>
      <c r="M540" s="32">
        <v>0</v>
      </c>
      <c r="N540" s="32">
        <v>0</v>
      </c>
      <c r="O540" s="32">
        <v>0</v>
      </c>
      <c r="P540" s="32">
        <v>0</v>
      </c>
      <c r="Q540" s="32">
        <v>0</v>
      </c>
      <c r="R540" s="32">
        <v>0</v>
      </c>
      <c r="S540" s="32">
        <v>0</v>
      </c>
      <c r="T540" s="32">
        <v>0</v>
      </c>
      <c r="U540" s="32">
        <v>0</v>
      </c>
      <c r="V540" s="32">
        <v>0</v>
      </c>
      <c r="W540" s="32">
        <v>0</v>
      </c>
      <c r="X540" s="33">
        <f>COUNTIF(C540:W540, "&gt;0")</f>
        <v>1</v>
      </c>
      <c r="Y540" s="34">
        <f>SUM(C540:W540)</f>
        <v>0.05</v>
      </c>
      <c r="Z540" s="34">
        <f>X540/AH540</f>
        <v>0.05</v>
      </c>
      <c r="AB540" t="s">
        <v>603</v>
      </c>
      <c r="AC540" s="4" t="s">
        <v>55</v>
      </c>
      <c r="AD540">
        <v>70</v>
      </c>
      <c r="AE540">
        <v>0</v>
      </c>
      <c r="AF540">
        <v>30</v>
      </c>
      <c r="AG540">
        <v>20</v>
      </c>
      <c r="AH540">
        <f t="shared" si="12"/>
        <v>20</v>
      </c>
      <c r="AI540">
        <v>447.88600000000002</v>
      </c>
      <c r="AJ540" s="3">
        <f t="shared" si="13"/>
        <v>447.88600000000002</v>
      </c>
      <c r="AK540" t="s">
        <v>712</v>
      </c>
      <c r="AL540" t="s">
        <v>40</v>
      </c>
      <c r="AM540" t="s">
        <v>713</v>
      </c>
      <c r="AN540" t="s">
        <v>714</v>
      </c>
      <c r="AO540" t="s">
        <v>750</v>
      </c>
      <c r="AP540" t="s">
        <v>749</v>
      </c>
      <c r="AR540" t="s">
        <v>716</v>
      </c>
    </row>
    <row r="541" spans="1:44" x14ac:dyDescent="0.2">
      <c r="A541">
        <v>580</v>
      </c>
      <c r="B541" t="s">
        <v>751</v>
      </c>
      <c r="C541" s="32">
        <v>0</v>
      </c>
      <c r="D541" s="32">
        <v>8.3333333333333329E-2</v>
      </c>
      <c r="E541" s="32">
        <v>0</v>
      </c>
      <c r="F541" s="32">
        <v>0</v>
      </c>
      <c r="G541" s="32">
        <v>0</v>
      </c>
      <c r="H541" s="32">
        <v>8.3333333333333329E-2</v>
      </c>
      <c r="I541" s="32">
        <v>0</v>
      </c>
      <c r="J541" s="32">
        <v>0</v>
      </c>
      <c r="K541" s="32">
        <v>0</v>
      </c>
      <c r="L541" s="32">
        <v>0</v>
      </c>
      <c r="M541" s="32">
        <v>0</v>
      </c>
      <c r="N541" s="32">
        <v>0</v>
      </c>
      <c r="O541" s="32">
        <v>0</v>
      </c>
      <c r="P541" s="32">
        <v>0</v>
      </c>
      <c r="Q541" s="32">
        <v>0</v>
      </c>
      <c r="R541" s="32">
        <v>0</v>
      </c>
      <c r="S541" s="32">
        <v>0</v>
      </c>
      <c r="T541" s="32">
        <v>0</v>
      </c>
      <c r="U541" s="32">
        <v>0</v>
      </c>
      <c r="V541" s="32">
        <v>0</v>
      </c>
      <c r="W541" s="32">
        <v>0</v>
      </c>
      <c r="X541" s="33">
        <f>COUNTIF(C541:W541, "&gt;0")</f>
        <v>2</v>
      </c>
      <c r="Y541" s="34">
        <f>SUM(C541:W541)</f>
        <v>0.16666666666666666</v>
      </c>
      <c r="Z541" s="34">
        <f>X541/AH541</f>
        <v>0.16666666666666666</v>
      </c>
      <c r="AB541" t="s">
        <v>603</v>
      </c>
      <c r="AC541" s="4" t="s">
        <v>55</v>
      </c>
      <c r="AD541">
        <v>75</v>
      </c>
      <c r="AE541">
        <v>15</v>
      </c>
      <c r="AF541">
        <v>10</v>
      </c>
      <c r="AG541">
        <v>12</v>
      </c>
      <c r="AH541">
        <f t="shared" si="12"/>
        <v>12</v>
      </c>
      <c r="AI541">
        <v>441.12700000000001</v>
      </c>
      <c r="AJ541" s="3">
        <f t="shared" si="13"/>
        <v>441.12700000000001</v>
      </c>
      <c r="AK541" t="s">
        <v>712</v>
      </c>
      <c r="AL541" t="s">
        <v>40</v>
      </c>
      <c r="AM541" t="s">
        <v>713</v>
      </c>
      <c r="AN541" t="s">
        <v>714</v>
      </c>
      <c r="AO541" t="s">
        <v>751</v>
      </c>
      <c r="AP541" t="s">
        <v>749</v>
      </c>
      <c r="AR541" t="s">
        <v>716</v>
      </c>
    </row>
    <row r="542" spans="1:44" x14ac:dyDescent="0.2">
      <c r="A542">
        <v>581</v>
      </c>
      <c r="B542" t="s">
        <v>752</v>
      </c>
      <c r="C542" s="32">
        <v>8.3333333333333329E-2</v>
      </c>
      <c r="D542" s="32">
        <v>0</v>
      </c>
      <c r="E542" s="32">
        <v>0</v>
      </c>
      <c r="F542" s="32">
        <v>0</v>
      </c>
      <c r="G542" s="32">
        <v>8.3333333333333329E-2</v>
      </c>
      <c r="H542" s="32">
        <v>0</v>
      </c>
      <c r="I542" s="32">
        <v>0</v>
      </c>
      <c r="J542" s="32">
        <v>0</v>
      </c>
      <c r="K542" s="32">
        <v>0</v>
      </c>
      <c r="L542" s="32">
        <v>0</v>
      </c>
      <c r="M542" s="32">
        <v>0</v>
      </c>
      <c r="N542" s="32">
        <v>0</v>
      </c>
      <c r="O542" s="32">
        <v>0</v>
      </c>
      <c r="P542" s="32">
        <v>0</v>
      </c>
      <c r="Q542" s="32">
        <v>0</v>
      </c>
      <c r="R542" s="32">
        <v>0</v>
      </c>
      <c r="S542" s="32">
        <v>0</v>
      </c>
      <c r="T542" s="32">
        <v>0</v>
      </c>
      <c r="U542" s="32">
        <v>0</v>
      </c>
      <c r="V542" s="32">
        <v>0</v>
      </c>
      <c r="W542" s="32">
        <v>0</v>
      </c>
      <c r="X542" s="33">
        <f>COUNTIF(C542:W542, "&gt;0")</f>
        <v>2</v>
      </c>
      <c r="Y542" s="34">
        <f>SUM(C542:W542)</f>
        <v>0.16666666666666666</v>
      </c>
      <c r="Z542" s="34">
        <f>X542/AH542</f>
        <v>0.16666666666666666</v>
      </c>
      <c r="AB542" t="s">
        <v>603</v>
      </c>
      <c r="AC542" s="4" t="s">
        <v>55</v>
      </c>
      <c r="AD542">
        <v>70</v>
      </c>
      <c r="AE542">
        <v>0</v>
      </c>
      <c r="AF542">
        <v>30</v>
      </c>
      <c r="AG542">
        <v>12</v>
      </c>
      <c r="AH542">
        <f t="shared" si="12"/>
        <v>12</v>
      </c>
      <c r="AI542">
        <v>444.76600000000002</v>
      </c>
      <c r="AJ542" s="3">
        <f t="shared" si="13"/>
        <v>444.76600000000002</v>
      </c>
      <c r="AK542" t="s">
        <v>712</v>
      </c>
      <c r="AL542" t="s">
        <v>40</v>
      </c>
      <c r="AM542" t="s">
        <v>713</v>
      </c>
      <c r="AN542" t="s">
        <v>714</v>
      </c>
      <c r="AO542" t="s">
        <v>752</v>
      </c>
      <c r="AP542" t="s">
        <v>749</v>
      </c>
      <c r="AR542" t="s">
        <v>716</v>
      </c>
    </row>
    <row r="543" spans="1:44" x14ac:dyDescent="0.2">
      <c r="A543">
        <v>582</v>
      </c>
      <c r="B543" t="s">
        <v>753</v>
      </c>
      <c r="C543" s="32">
        <v>8.3333333333333329E-2</v>
      </c>
      <c r="D543" s="32">
        <v>0</v>
      </c>
      <c r="E543" s="32">
        <v>0</v>
      </c>
      <c r="F543" s="32">
        <v>0</v>
      </c>
      <c r="G543" s="32">
        <v>0.41666666666666669</v>
      </c>
      <c r="H543" s="32">
        <v>0</v>
      </c>
      <c r="I543" s="32">
        <v>0</v>
      </c>
      <c r="J543" s="32">
        <v>0</v>
      </c>
      <c r="K543" s="32">
        <v>0</v>
      </c>
      <c r="L543" s="32">
        <v>0</v>
      </c>
      <c r="M543" s="32">
        <v>0</v>
      </c>
      <c r="N543" s="32">
        <v>0</v>
      </c>
      <c r="O543" s="32">
        <v>0</v>
      </c>
      <c r="P543" s="32">
        <v>0</v>
      </c>
      <c r="Q543" s="32">
        <v>0</v>
      </c>
      <c r="R543" s="32">
        <v>0</v>
      </c>
      <c r="S543" s="32">
        <v>0</v>
      </c>
      <c r="T543" s="32">
        <v>0</v>
      </c>
      <c r="U543" s="32">
        <v>8.3333333333333329E-2</v>
      </c>
      <c r="V543" s="32">
        <v>0</v>
      </c>
      <c r="W543" s="32">
        <v>0</v>
      </c>
      <c r="X543" s="33">
        <f>COUNTIF(C543:W543, "&gt;0")</f>
        <v>3</v>
      </c>
      <c r="Y543" s="34">
        <f>SUM(C543:W543)</f>
        <v>0.58333333333333337</v>
      </c>
      <c r="Z543" s="34">
        <f>X543/AH543</f>
        <v>0.25</v>
      </c>
      <c r="AB543" t="s">
        <v>603</v>
      </c>
      <c r="AC543" s="4" t="s">
        <v>55</v>
      </c>
      <c r="AD543">
        <v>100</v>
      </c>
      <c r="AE543">
        <v>0</v>
      </c>
      <c r="AF543">
        <v>0</v>
      </c>
      <c r="AG543">
        <v>12</v>
      </c>
      <c r="AH543">
        <f t="shared" si="12"/>
        <v>12</v>
      </c>
      <c r="AI543">
        <v>238.20689999999999</v>
      </c>
      <c r="AJ543" s="3">
        <f t="shared" si="13"/>
        <v>238.20689999999999</v>
      </c>
      <c r="AK543" t="s">
        <v>712</v>
      </c>
      <c r="AL543" t="s">
        <v>40</v>
      </c>
      <c r="AM543" t="s">
        <v>713</v>
      </c>
      <c r="AN543" t="s">
        <v>714</v>
      </c>
      <c r="AO543" t="s">
        <v>753</v>
      </c>
      <c r="AP543" t="s">
        <v>754</v>
      </c>
      <c r="AR543" t="s">
        <v>716</v>
      </c>
    </row>
    <row r="544" spans="1:44" x14ac:dyDescent="0.2">
      <c r="A544">
        <v>583</v>
      </c>
      <c r="B544" t="s">
        <v>755</v>
      </c>
      <c r="C544" s="32">
        <v>0.16666666666666666</v>
      </c>
      <c r="D544" s="32">
        <v>0</v>
      </c>
      <c r="E544" s="32">
        <v>0</v>
      </c>
      <c r="F544" s="32">
        <v>0</v>
      </c>
      <c r="G544" s="32">
        <v>0.41666666666666669</v>
      </c>
      <c r="H544" s="32">
        <v>0</v>
      </c>
      <c r="I544" s="32">
        <v>0</v>
      </c>
      <c r="J544" s="32">
        <v>0</v>
      </c>
      <c r="K544" s="32">
        <v>0</v>
      </c>
      <c r="L544" s="32">
        <v>0</v>
      </c>
      <c r="M544" s="32">
        <v>0</v>
      </c>
      <c r="N544" s="32">
        <v>0</v>
      </c>
      <c r="O544" s="32">
        <v>0</v>
      </c>
      <c r="P544" s="32">
        <v>0</v>
      </c>
      <c r="Q544" s="32">
        <v>0</v>
      </c>
      <c r="R544" s="32">
        <v>0</v>
      </c>
      <c r="S544" s="32">
        <v>0</v>
      </c>
      <c r="T544" s="32">
        <v>0</v>
      </c>
      <c r="U544" s="32">
        <v>8.3333333333333329E-2</v>
      </c>
      <c r="V544" s="32">
        <v>0</v>
      </c>
      <c r="W544" s="32">
        <v>0</v>
      </c>
      <c r="X544" s="33">
        <f>COUNTIF(C544:W544, "&gt;0")</f>
        <v>3</v>
      </c>
      <c r="Y544" s="34">
        <f>SUM(C544:W544)</f>
        <v>0.66666666666666674</v>
      </c>
      <c r="Z544" s="34">
        <f>X544/AH544</f>
        <v>0.25</v>
      </c>
      <c r="AB544" t="s">
        <v>603</v>
      </c>
      <c r="AC544" s="4" t="s">
        <v>55</v>
      </c>
      <c r="AD544">
        <v>95</v>
      </c>
      <c r="AE544">
        <v>5</v>
      </c>
      <c r="AF544">
        <v>0</v>
      </c>
      <c r="AG544">
        <v>12</v>
      </c>
      <c r="AH544">
        <f t="shared" si="12"/>
        <v>12</v>
      </c>
      <c r="AI544">
        <v>238.45070000000001</v>
      </c>
      <c r="AJ544" s="3">
        <f t="shared" si="13"/>
        <v>238.45070000000001</v>
      </c>
      <c r="AK544" t="s">
        <v>712</v>
      </c>
      <c r="AL544" t="s">
        <v>40</v>
      </c>
      <c r="AM544" t="s">
        <v>713</v>
      </c>
      <c r="AN544" t="s">
        <v>714</v>
      </c>
      <c r="AO544" t="s">
        <v>755</v>
      </c>
      <c r="AP544" t="s">
        <v>754</v>
      </c>
      <c r="AR544" t="s">
        <v>716</v>
      </c>
    </row>
    <row r="545" spans="1:44" x14ac:dyDescent="0.2">
      <c r="A545">
        <v>584</v>
      </c>
      <c r="B545" t="s">
        <v>756</v>
      </c>
      <c r="C545" s="32">
        <v>0</v>
      </c>
      <c r="D545" s="32">
        <v>0.91666666666666663</v>
      </c>
      <c r="E545" s="32">
        <v>0</v>
      </c>
      <c r="F545" s="32">
        <v>0</v>
      </c>
      <c r="G545" s="32">
        <v>0</v>
      </c>
      <c r="H545" s="32">
        <v>8.3333333333333329E-2</v>
      </c>
      <c r="I545" s="32">
        <v>0</v>
      </c>
      <c r="J545" s="32">
        <v>0</v>
      </c>
      <c r="K545" s="32">
        <v>0</v>
      </c>
      <c r="L545" s="32">
        <v>0</v>
      </c>
      <c r="M545" s="32">
        <v>0</v>
      </c>
      <c r="N545" s="32">
        <v>0</v>
      </c>
      <c r="O545" s="32">
        <v>0</v>
      </c>
      <c r="P545" s="32">
        <v>0</v>
      </c>
      <c r="Q545" s="32">
        <v>0</v>
      </c>
      <c r="R545" s="32">
        <v>0</v>
      </c>
      <c r="S545" s="32">
        <v>0</v>
      </c>
      <c r="T545" s="32">
        <v>0</v>
      </c>
      <c r="U545" s="32">
        <v>0</v>
      </c>
      <c r="V545" s="32">
        <v>0</v>
      </c>
      <c r="W545" s="32">
        <v>0</v>
      </c>
      <c r="X545" s="33">
        <f>COUNTIF(C545:W545, "&gt;0")</f>
        <v>2</v>
      </c>
      <c r="Y545" s="34">
        <f>SUM(C545:W545)</f>
        <v>1</v>
      </c>
      <c r="Z545" s="34">
        <f>X545/AH545</f>
        <v>0.16666666666666666</v>
      </c>
      <c r="AB545" t="s">
        <v>603</v>
      </c>
      <c r="AC545" s="4" t="s">
        <v>38</v>
      </c>
      <c r="AD545">
        <v>90</v>
      </c>
      <c r="AE545">
        <v>10</v>
      </c>
      <c r="AF545">
        <v>0</v>
      </c>
      <c r="AG545">
        <v>12</v>
      </c>
      <c r="AH545">
        <f t="shared" si="12"/>
        <v>12</v>
      </c>
      <c r="AI545">
        <v>237.25219999999999</v>
      </c>
      <c r="AJ545" s="3">
        <f t="shared" si="13"/>
        <v>237.25219999999999</v>
      </c>
      <c r="AK545" t="s">
        <v>712</v>
      </c>
      <c r="AL545" t="s">
        <v>40</v>
      </c>
      <c r="AM545" t="s">
        <v>713</v>
      </c>
      <c r="AN545" t="s">
        <v>714</v>
      </c>
      <c r="AO545" t="s">
        <v>756</v>
      </c>
      <c r="AP545" t="s">
        <v>754</v>
      </c>
      <c r="AR545" t="s">
        <v>716</v>
      </c>
    </row>
    <row r="546" spans="1:44" x14ac:dyDescent="0.2">
      <c r="A546">
        <v>585</v>
      </c>
      <c r="B546" t="s">
        <v>757</v>
      </c>
      <c r="C546" s="32">
        <v>0</v>
      </c>
      <c r="D546" s="32">
        <v>8.3333333333333329E-2</v>
      </c>
      <c r="E546" s="32">
        <v>0</v>
      </c>
      <c r="F546" s="32">
        <v>0</v>
      </c>
      <c r="G546" s="32">
        <v>0.25</v>
      </c>
      <c r="H546" s="32">
        <v>0.33333333333333331</v>
      </c>
      <c r="I546" s="32">
        <v>0</v>
      </c>
      <c r="J546" s="32">
        <v>0</v>
      </c>
      <c r="K546" s="32">
        <v>0</v>
      </c>
      <c r="L546" s="32">
        <v>0</v>
      </c>
      <c r="M546" s="32">
        <v>0</v>
      </c>
      <c r="N546" s="32">
        <v>0</v>
      </c>
      <c r="O546" s="32">
        <v>0</v>
      </c>
      <c r="P546" s="32">
        <v>0</v>
      </c>
      <c r="Q546" s="32">
        <v>0</v>
      </c>
      <c r="R546" s="32">
        <v>0</v>
      </c>
      <c r="S546" s="32">
        <v>0</v>
      </c>
      <c r="T546" s="32">
        <v>0</v>
      </c>
      <c r="U546" s="32">
        <v>0</v>
      </c>
      <c r="V546" s="32">
        <v>0</v>
      </c>
      <c r="W546" s="32">
        <v>0</v>
      </c>
      <c r="X546" s="33">
        <f>COUNTIF(C546:W546, "&gt;0")</f>
        <v>3</v>
      </c>
      <c r="Y546" s="34">
        <f>SUM(C546:W546)</f>
        <v>0.66666666666666663</v>
      </c>
      <c r="Z546" s="34">
        <f>X546/AH546</f>
        <v>0.25</v>
      </c>
      <c r="AB546" t="s">
        <v>603</v>
      </c>
      <c r="AC546" s="4" t="s">
        <v>38</v>
      </c>
      <c r="AD546">
        <v>90</v>
      </c>
      <c r="AE546">
        <v>10</v>
      </c>
      <c r="AF546">
        <v>0</v>
      </c>
      <c r="AG546">
        <v>12</v>
      </c>
      <c r="AH546">
        <f t="shared" si="12"/>
        <v>12</v>
      </c>
      <c r="AI546">
        <v>237.3681</v>
      </c>
      <c r="AJ546" s="3">
        <f t="shared" si="13"/>
        <v>237.3681</v>
      </c>
      <c r="AK546" t="s">
        <v>712</v>
      </c>
      <c r="AL546" t="s">
        <v>40</v>
      </c>
      <c r="AM546" t="s">
        <v>713</v>
      </c>
      <c r="AN546" t="s">
        <v>714</v>
      </c>
      <c r="AO546" t="s">
        <v>757</v>
      </c>
      <c r="AP546" t="s">
        <v>754</v>
      </c>
      <c r="AR546" t="s">
        <v>716</v>
      </c>
    </row>
    <row r="547" spans="1:44" x14ac:dyDescent="0.2">
      <c r="A547">
        <v>586</v>
      </c>
      <c r="B547" t="s">
        <v>758</v>
      </c>
      <c r="C547" s="32">
        <v>0</v>
      </c>
      <c r="D547" s="32">
        <v>0</v>
      </c>
      <c r="E547" s="32">
        <v>0</v>
      </c>
      <c r="F547" s="32">
        <v>0</v>
      </c>
      <c r="G547" s="32">
        <v>8.3333333333333329E-2</v>
      </c>
      <c r="H547" s="32">
        <v>0</v>
      </c>
      <c r="I547" s="32">
        <v>0</v>
      </c>
      <c r="J547" s="32">
        <v>0</v>
      </c>
      <c r="K547" s="32">
        <v>0</v>
      </c>
      <c r="L547" s="32">
        <v>0</v>
      </c>
      <c r="M547" s="32">
        <v>0</v>
      </c>
      <c r="N547" s="32">
        <v>0</v>
      </c>
      <c r="O547" s="32">
        <v>0</v>
      </c>
      <c r="P547" s="32">
        <v>0</v>
      </c>
      <c r="Q547" s="32">
        <v>0</v>
      </c>
      <c r="R547" s="32">
        <v>0</v>
      </c>
      <c r="S547" s="32">
        <v>0</v>
      </c>
      <c r="T547" s="32">
        <v>0</v>
      </c>
      <c r="U547" s="32">
        <v>0</v>
      </c>
      <c r="V547" s="32">
        <v>0</v>
      </c>
      <c r="W547" s="32">
        <v>0</v>
      </c>
      <c r="X547" s="33">
        <f>COUNTIF(C547:W547, "&gt;0")</f>
        <v>1</v>
      </c>
      <c r="Y547" s="34">
        <f>SUM(C547:W547)</f>
        <v>8.3333333333333329E-2</v>
      </c>
      <c r="Z547" s="34">
        <f>X547/AH547</f>
        <v>8.3333333333333329E-2</v>
      </c>
      <c r="AB547" t="s">
        <v>603</v>
      </c>
      <c r="AC547" s="4" t="s">
        <v>55</v>
      </c>
      <c r="AD547">
        <v>100</v>
      </c>
      <c r="AE547">
        <v>0</v>
      </c>
      <c r="AF547">
        <v>0</v>
      </c>
      <c r="AG547">
        <v>12</v>
      </c>
      <c r="AH547">
        <f t="shared" si="12"/>
        <v>12</v>
      </c>
      <c r="AI547">
        <v>231.49680000000001</v>
      </c>
      <c r="AJ547" s="3">
        <f t="shared" si="13"/>
        <v>231.49680000000001</v>
      </c>
      <c r="AK547" t="s">
        <v>712</v>
      </c>
      <c r="AL547" t="s">
        <v>40</v>
      </c>
      <c r="AM547" t="s">
        <v>713</v>
      </c>
      <c r="AN547" t="s">
        <v>714</v>
      </c>
      <c r="AO547" t="s">
        <v>758</v>
      </c>
      <c r="AP547" t="s">
        <v>759</v>
      </c>
      <c r="AR547" t="s">
        <v>716</v>
      </c>
    </row>
    <row r="548" spans="1:44" x14ac:dyDescent="0.2">
      <c r="A548">
        <v>587</v>
      </c>
      <c r="B548" t="s">
        <v>760</v>
      </c>
      <c r="C548" s="32">
        <v>8.3333333333333329E-2</v>
      </c>
      <c r="D548" s="32">
        <v>0</v>
      </c>
      <c r="E548" s="32">
        <v>0</v>
      </c>
      <c r="F548" s="32">
        <v>0</v>
      </c>
      <c r="G548" s="32">
        <v>0</v>
      </c>
      <c r="H548" s="32">
        <v>0</v>
      </c>
      <c r="I548" s="32">
        <v>0</v>
      </c>
      <c r="J548" s="32">
        <v>0</v>
      </c>
      <c r="K548" s="32">
        <v>0</v>
      </c>
      <c r="L548" s="32">
        <v>0</v>
      </c>
      <c r="M548" s="32">
        <v>0</v>
      </c>
      <c r="N548" s="32">
        <v>0</v>
      </c>
      <c r="O548" s="32">
        <v>0</v>
      </c>
      <c r="P548" s="32">
        <v>0</v>
      </c>
      <c r="Q548" s="32">
        <v>0</v>
      </c>
      <c r="R548" s="32">
        <v>0</v>
      </c>
      <c r="S548" s="32">
        <v>0</v>
      </c>
      <c r="T548" s="32">
        <v>0</v>
      </c>
      <c r="U548" s="32">
        <v>0</v>
      </c>
      <c r="V548" s="32">
        <v>0</v>
      </c>
      <c r="W548" s="32">
        <v>0</v>
      </c>
      <c r="X548" s="33">
        <f>COUNTIF(C548:W548, "&gt;0")</f>
        <v>1</v>
      </c>
      <c r="Y548" s="34">
        <f>SUM(C548:W548)</f>
        <v>8.3333333333333329E-2</v>
      </c>
      <c r="Z548" s="34">
        <f>X548/AH548</f>
        <v>8.3333333333333329E-2</v>
      </c>
      <c r="AB548" t="s">
        <v>603</v>
      </c>
      <c r="AC548" s="4" t="s">
        <v>55</v>
      </c>
      <c r="AD548">
        <v>100</v>
      </c>
      <c r="AE548">
        <v>0</v>
      </c>
      <c r="AF548">
        <v>0</v>
      </c>
      <c r="AG548">
        <v>12</v>
      </c>
      <c r="AH548">
        <f t="shared" si="12"/>
        <v>12</v>
      </c>
      <c r="AI548">
        <v>234.51259999999999</v>
      </c>
      <c r="AJ548" s="3">
        <f t="shared" si="13"/>
        <v>234.51259999999999</v>
      </c>
      <c r="AK548" t="s">
        <v>712</v>
      </c>
      <c r="AL548" t="s">
        <v>40</v>
      </c>
      <c r="AM548" t="s">
        <v>713</v>
      </c>
      <c r="AN548" t="s">
        <v>714</v>
      </c>
      <c r="AO548" t="s">
        <v>760</v>
      </c>
      <c r="AP548" t="s">
        <v>759</v>
      </c>
      <c r="AR548" t="s">
        <v>716</v>
      </c>
    </row>
    <row r="549" spans="1:44" x14ac:dyDescent="0.2">
      <c r="A549">
        <v>588</v>
      </c>
      <c r="B549" t="s">
        <v>761</v>
      </c>
      <c r="C549" s="32">
        <v>0.25</v>
      </c>
      <c r="D549" s="32">
        <v>0</v>
      </c>
      <c r="E549" s="32">
        <v>0</v>
      </c>
      <c r="F549" s="32">
        <v>0</v>
      </c>
      <c r="G549" s="32">
        <v>0</v>
      </c>
      <c r="H549" s="32">
        <v>8.3333333333333329E-2</v>
      </c>
      <c r="I549" s="32">
        <v>0</v>
      </c>
      <c r="J549" s="32">
        <v>0</v>
      </c>
      <c r="K549" s="32">
        <v>0</v>
      </c>
      <c r="L549" s="32">
        <v>0</v>
      </c>
      <c r="M549" s="32">
        <v>0</v>
      </c>
      <c r="N549" s="32">
        <v>0</v>
      </c>
      <c r="O549" s="32">
        <v>0</v>
      </c>
      <c r="P549" s="32">
        <v>0</v>
      </c>
      <c r="Q549" s="32">
        <v>0</v>
      </c>
      <c r="R549" s="32">
        <v>0</v>
      </c>
      <c r="S549" s="32">
        <v>0</v>
      </c>
      <c r="T549" s="32">
        <v>0</v>
      </c>
      <c r="U549" s="32">
        <v>0</v>
      </c>
      <c r="V549" s="32">
        <v>0</v>
      </c>
      <c r="W549" s="32">
        <v>0</v>
      </c>
      <c r="X549" s="33">
        <f>COUNTIF(C549:W549, "&gt;0")</f>
        <v>2</v>
      </c>
      <c r="Y549" s="34">
        <f>SUM(C549:W549)</f>
        <v>0.33333333333333331</v>
      </c>
      <c r="Z549" s="34">
        <f>X549/AH549</f>
        <v>0.16666666666666666</v>
      </c>
      <c r="AB549" t="s">
        <v>603</v>
      </c>
      <c r="AC549" s="4" t="s">
        <v>55</v>
      </c>
      <c r="AD549">
        <v>100</v>
      </c>
      <c r="AE549">
        <v>0</v>
      </c>
      <c r="AF549">
        <v>0</v>
      </c>
      <c r="AG549">
        <v>12</v>
      </c>
      <c r="AH549">
        <f t="shared" si="12"/>
        <v>12</v>
      </c>
      <c r="AI549">
        <v>235.1018</v>
      </c>
      <c r="AJ549" s="3">
        <f t="shared" si="13"/>
        <v>235.1018</v>
      </c>
      <c r="AK549" t="s">
        <v>712</v>
      </c>
      <c r="AL549" t="s">
        <v>40</v>
      </c>
      <c r="AM549" t="s">
        <v>713</v>
      </c>
      <c r="AN549" t="s">
        <v>714</v>
      </c>
      <c r="AO549" t="s">
        <v>761</v>
      </c>
      <c r="AP549" t="s">
        <v>759</v>
      </c>
      <c r="AR549" t="s">
        <v>716</v>
      </c>
    </row>
    <row r="550" spans="1:44" x14ac:dyDescent="0.2">
      <c r="A550">
        <v>589</v>
      </c>
      <c r="B550" t="s">
        <v>762</v>
      </c>
      <c r="C550" s="32">
        <v>8.3333333333333329E-2</v>
      </c>
      <c r="D550" s="32">
        <v>0</v>
      </c>
      <c r="E550" s="32">
        <v>0</v>
      </c>
      <c r="F550" s="32">
        <v>0</v>
      </c>
      <c r="G550" s="32">
        <v>0</v>
      </c>
      <c r="H550" s="32">
        <v>0</v>
      </c>
      <c r="I550" s="32">
        <v>8.3333333333333329E-2</v>
      </c>
      <c r="J550" s="32">
        <v>0</v>
      </c>
      <c r="K550" s="32">
        <v>0</v>
      </c>
      <c r="L550" s="32">
        <v>0</v>
      </c>
      <c r="M550" s="32">
        <v>0</v>
      </c>
      <c r="N550" s="32">
        <v>0</v>
      </c>
      <c r="O550" s="32">
        <v>0</v>
      </c>
      <c r="P550" s="32">
        <v>0</v>
      </c>
      <c r="Q550" s="32">
        <v>0</v>
      </c>
      <c r="R550" s="32">
        <v>0</v>
      </c>
      <c r="S550" s="32">
        <v>0</v>
      </c>
      <c r="T550" s="32">
        <v>0</v>
      </c>
      <c r="U550" s="32">
        <v>0</v>
      </c>
      <c r="V550" s="32">
        <v>0</v>
      </c>
      <c r="W550" s="32">
        <v>0</v>
      </c>
      <c r="X550" s="33">
        <f>COUNTIF(C550:W550, "&gt;0")</f>
        <v>2</v>
      </c>
      <c r="Y550" s="34">
        <f>SUM(C550:W550)</f>
        <v>0.16666666666666666</v>
      </c>
      <c r="Z550" s="34">
        <f>X550/AH550</f>
        <v>0.16666666666666666</v>
      </c>
      <c r="AB550" t="s">
        <v>603</v>
      </c>
      <c r="AC550" s="4" t="s">
        <v>55</v>
      </c>
      <c r="AD550">
        <v>100</v>
      </c>
      <c r="AE550">
        <v>0</v>
      </c>
      <c r="AF550">
        <v>0</v>
      </c>
      <c r="AG550">
        <v>12</v>
      </c>
      <c r="AH550">
        <f t="shared" si="12"/>
        <v>12</v>
      </c>
      <c r="AI550">
        <v>235.78100000000001</v>
      </c>
      <c r="AJ550" s="3">
        <f t="shared" si="13"/>
        <v>235.78100000000001</v>
      </c>
      <c r="AK550" t="s">
        <v>712</v>
      </c>
      <c r="AL550" t="s">
        <v>40</v>
      </c>
      <c r="AM550" t="s">
        <v>713</v>
      </c>
      <c r="AN550" t="s">
        <v>714</v>
      </c>
      <c r="AO550" t="s">
        <v>762</v>
      </c>
      <c r="AP550" t="s">
        <v>759</v>
      </c>
      <c r="AR550" t="s">
        <v>716</v>
      </c>
    </row>
    <row r="551" spans="1:44" x14ac:dyDescent="0.2">
      <c r="A551">
        <v>590</v>
      </c>
      <c r="B551" t="s">
        <v>763</v>
      </c>
      <c r="C551" s="32">
        <v>8.3333333333333329E-2</v>
      </c>
      <c r="D551" s="32">
        <v>0</v>
      </c>
      <c r="E551" s="32">
        <v>0</v>
      </c>
      <c r="F551" s="32">
        <v>0</v>
      </c>
      <c r="G551" s="32">
        <v>0.25</v>
      </c>
      <c r="H551" s="32">
        <v>0</v>
      </c>
      <c r="I551" s="32">
        <v>0</v>
      </c>
      <c r="J551" s="32">
        <v>0</v>
      </c>
      <c r="K551" s="32">
        <v>0</v>
      </c>
      <c r="L551" s="32">
        <v>0</v>
      </c>
      <c r="M551" s="32">
        <v>0</v>
      </c>
      <c r="N551" s="32">
        <v>0</v>
      </c>
      <c r="O551" s="32">
        <v>0</v>
      </c>
      <c r="P551" s="32">
        <v>0</v>
      </c>
      <c r="Q551" s="32">
        <v>0</v>
      </c>
      <c r="R551" s="32">
        <v>0</v>
      </c>
      <c r="S551" s="32">
        <v>0</v>
      </c>
      <c r="T551" s="32">
        <v>0</v>
      </c>
      <c r="U551" s="32">
        <v>0</v>
      </c>
      <c r="V551" s="32">
        <v>0</v>
      </c>
      <c r="W551" s="32">
        <v>0</v>
      </c>
      <c r="X551" s="33">
        <f>COUNTIF(C551:W551, "&gt;0")</f>
        <v>2</v>
      </c>
      <c r="Y551" s="34">
        <f>SUM(C551:W551)</f>
        <v>0.33333333333333331</v>
      </c>
      <c r="Z551" s="34">
        <f>X551/AH551</f>
        <v>0.16666666666666666</v>
      </c>
      <c r="AB551" t="s">
        <v>603</v>
      </c>
      <c r="AC551" s="4" t="s">
        <v>50</v>
      </c>
      <c r="AD551">
        <v>100</v>
      </c>
      <c r="AE551">
        <v>0</v>
      </c>
      <c r="AF551">
        <v>0</v>
      </c>
      <c r="AG551">
        <v>12</v>
      </c>
      <c r="AH551">
        <f t="shared" si="12"/>
        <v>12</v>
      </c>
      <c r="AI551">
        <v>236.4032</v>
      </c>
      <c r="AJ551" s="3">
        <f t="shared" si="13"/>
        <v>236.4032</v>
      </c>
      <c r="AK551" t="s">
        <v>712</v>
      </c>
      <c r="AL551" t="s">
        <v>40</v>
      </c>
      <c r="AM551" t="s">
        <v>713</v>
      </c>
      <c r="AN551" t="s">
        <v>714</v>
      </c>
      <c r="AO551" t="s">
        <v>763</v>
      </c>
      <c r="AP551" t="s">
        <v>759</v>
      </c>
      <c r="AR551" t="s">
        <v>716</v>
      </c>
    </row>
    <row r="552" spans="1:44" x14ac:dyDescent="0.2">
      <c r="A552">
        <v>591</v>
      </c>
      <c r="B552" t="s">
        <v>764</v>
      </c>
      <c r="C552" s="32">
        <v>8.3333333333333329E-2</v>
      </c>
      <c r="D552" s="32">
        <v>0</v>
      </c>
      <c r="E552" s="32">
        <v>0</v>
      </c>
      <c r="F552" s="32">
        <v>0</v>
      </c>
      <c r="G552" s="32">
        <v>0.25</v>
      </c>
      <c r="H552" s="32">
        <v>0</v>
      </c>
      <c r="I552" s="32">
        <v>0</v>
      </c>
      <c r="J552" s="32">
        <v>0</v>
      </c>
      <c r="K552" s="32">
        <v>0</v>
      </c>
      <c r="L552" s="32">
        <v>0</v>
      </c>
      <c r="M552" s="32">
        <v>0</v>
      </c>
      <c r="N552" s="32">
        <v>0</v>
      </c>
      <c r="O552" s="32">
        <v>0</v>
      </c>
      <c r="P552" s="32">
        <v>0</v>
      </c>
      <c r="Q552" s="32">
        <v>0</v>
      </c>
      <c r="R552" s="32">
        <v>0</v>
      </c>
      <c r="S552" s="32">
        <v>0</v>
      </c>
      <c r="T552" s="32">
        <v>0</v>
      </c>
      <c r="U552" s="32">
        <v>0</v>
      </c>
      <c r="V552" s="32">
        <v>0</v>
      </c>
      <c r="W552" s="32">
        <v>0</v>
      </c>
      <c r="X552" s="33">
        <f>COUNTIF(C552:W552, "&gt;0")</f>
        <v>2</v>
      </c>
      <c r="Y552" s="34">
        <f>SUM(C552:W552)</f>
        <v>0.33333333333333331</v>
      </c>
      <c r="Z552" s="34">
        <f>X552/AH552</f>
        <v>0.16666666666666666</v>
      </c>
      <c r="AB552" t="s">
        <v>603</v>
      </c>
      <c r="AC552" s="4" t="s">
        <v>55</v>
      </c>
      <c r="AD552">
        <v>100</v>
      </c>
      <c r="AE552">
        <v>0</v>
      </c>
      <c r="AF552">
        <v>0</v>
      </c>
      <c r="AG552">
        <v>12</v>
      </c>
      <c r="AH552">
        <f t="shared" si="12"/>
        <v>12</v>
      </c>
      <c r="AI552">
        <v>236.376</v>
      </c>
      <c r="AJ552" s="3">
        <f t="shared" si="13"/>
        <v>236.376</v>
      </c>
      <c r="AK552" t="s">
        <v>712</v>
      </c>
      <c r="AL552" t="s">
        <v>40</v>
      </c>
      <c r="AM552" t="s">
        <v>713</v>
      </c>
      <c r="AN552" t="s">
        <v>714</v>
      </c>
      <c r="AO552" t="s">
        <v>764</v>
      </c>
      <c r="AP552" t="s">
        <v>759</v>
      </c>
      <c r="AR552" t="s">
        <v>716</v>
      </c>
    </row>
    <row r="553" spans="1:44" x14ac:dyDescent="0.2">
      <c r="A553">
        <v>592</v>
      </c>
      <c r="B553" t="s">
        <v>765</v>
      </c>
      <c r="C553" s="32">
        <v>0</v>
      </c>
      <c r="D553" s="32">
        <v>0</v>
      </c>
      <c r="E553" s="32">
        <v>0</v>
      </c>
      <c r="F553" s="32">
        <v>0</v>
      </c>
      <c r="G553" s="32">
        <v>8.3333333333333329E-2</v>
      </c>
      <c r="H553" s="32">
        <v>0</v>
      </c>
      <c r="I553" s="32">
        <v>0</v>
      </c>
      <c r="J553" s="32">
        <v>0</v>
      </c>
      <c r="K553" s="32">
        <v>0</v>
      </c>
      <c r="L553" s="32">
        <v>0</v>
      </c>
      <c r="M553" s="32">
        <v>0</v>
      </c>
      <c r="N553" s="32">
        <v>0</v>
      </c>
      <c r="O553" s="32">
        <v>0</v>
      </c>
      <c r="P553" s="32">
        <v>0</v>
      </c>
      <c r="Q553" s="32">
        <v>0</v>
      </c>
      <c r="R553" s="32">
        <v>0</v>
      </c>
      <c r="S553" s="32">
        <v>0</v>
      </c>
      <c r="T553" s="32">
        <v>0</v>
      </c>
      <c r="U553" s="32">
        <v>8.3333333333333329E-2</v>
      </c>
      <c r="V553" s="32">
        <v>0</v>
      </c>
      <c r="W553" s="32">
        <v>0</v>
      </c>
      <c r="X553" s="33">
        <f>COUNTIF(C553:W553, "&gt;0")</f>
        <v>2</v>
      </c>
      <c r="Y553" s="34">
        <f>SUM(C553:W553)</f>
        <v>0.16666666666666666</v>
      </c>
      <c r="Z553" s="34">
        <f>X553/AH553</f>
        <v>0.16666666666666666</v>
      </c>
      <c r="AB553" t="s">
        <v>603</v>
      </c>
      <c r="AC553" s="4" t="s">
        <v>55</v>
      </c>
      <c r="AD553">
        <v>95</v>
      </c>
      <c r="AE553">
        <v>5</v>
      </c>
      <c r="AF553">
        <v>0</v>
      </c>
      <c r="AG553">
        <v>12</v>
      </c>
      <c r="AH553">
        <f t="shared" si="12"/>
        <v>12</v>
      </c>
      <c r="AI553">
        <v>237.79990000000001</v>
      </c>
      <c r="AJ553" s="3">
        <f t="shared" si="13"/>
        <v>237.79990000000001</v>
      </c>
      <c r="AK553" t="s">
        <v>712</v>
      </c>
      <c r="AL553" t="s">
        <v>40</v>
      </c>
      <c r="AM553" t="s">
        <v>713</v>
      </c>
      <c r="AN553" t="s">
        <v>714</v>
      </c>
      <c r="AO553" t="s">
        <v>765</v>
      </c>
      <c r="AP553" t="s">
        <v>759</v>
      </c>
      <c r="AR553" t="s">
        <v>716</v>
      </c>
    </row>
    <row r="554" spans="1:44" x14ac:dyDescent="0.2">
      <c r="A554">
        <v>593</v>
      </c>
      <c r="B554" t="s">
        <v>766</v>
      </c>
      <c r="C554" s="32">
        <v>8.3333333333333329E-2</v>
      </c>
      <c r="D554" s="32">
        <v>0</v>
      </c>
      <c r="E554" s="32">
        <v>0</v>
      </c>
      <c r="F554" s="32">
        <v>0</v>
      </c>
      <c r="G554" s="32">
        <v>0.16666666666666666</v>
      </c>
      <c r="H554" s="32">
        <v>0</v>
      </c>
      <c r="I554" s="32">
        <v>8.3333333333333329E-2</v>
      </c>
      <c r="J554" s="32">
        <v>0</v>
      </c>
      <c r="K554" s="32">
        <v>0</v>
      </c>
      <c r="L554" s="32">
        <v>0</v>
      </c>
      <c r="M554" s="32">
        <v>0</v>
      </c>
      <c r="N554" s="32">
        <v>0</v>
      </c>
      <c r="O554" s="32">
        <v>0</v>
      </c>
      <c r="P554" s="32">
        <v>0</v>
      </c>
      <c r="Q554" s="32">
        <v>0</v>
      </c>
      <c r="R554" s="32">
        <v>0</v>
      </c>
      <c r="S554" s="32">
        <v>0</v>
      </c>
      <c r="T554" s="32">
        <v>0</v>
      </c>
      <c r="U554" s="32">
        <v>0</v>
      </c>
      <c r="V554" s="32">
        <v>0</v>
      </c>
      <c r="W554" s="32">
        <v>0</v>
      </c>
      <c r="X554" s="33">
        <f>COUNTIF(C554:W554, "&gt;0")</f>
        <v>3</v>
      </c>
      <c r="Y554" s="34">
        <f>SUM(C554:W554)</f>
        <v>0.33333333333333331</v>
      </c>
      <c r="Z554" s="34">
        <f>X554/AH554</f>
        <v>0.25</v>
      </c>
      <c r="AB554" t="s">
        <v>603</v>
      </c>
      <c r="AC554" s="4" t="s">
        <v>55</v>
      </c>
      <c r="AD554">
        <v>98</v>
      </c>
      <c r="AE554">
        <v>5</v>
      </c>
      <c r="AF554">
        <v>0</v>
      </c>
      <c r="AG554">
        <v>12</v>
      </c>
      <c r="AH554">
        <f t="shared" si="12"/>
        <v>12</v>
      </c>
      <c r="AI554">
        <v>236.6842</v>
      </c>
      <c r="AJ554" s="3">
        <f t="shared" si="13"/>
        <v>236.6842</v>
      </c>
      <c r="AK554" t="s">
        <v>712</v>
      </c>
      <c r="AL554" t="s">
        <v>40</v>
      </c>
      <c r="AM554" t="s">
        <v>713</v>
      </c>
      <c r="AN554" t="s">
        <v>714</v>
      </c>
      <c r="AO554" t="s">
        <v>766</v>
      </c>
      <c r="AP554" t="s">
        <v>759</v>
      </c>
      <c r="AR554" t="s">
        <v>716</v>
      </c>
    </row>
    <row r="555" spans="1:44" x14ac:dyDescent="0.2">
      <c r="A555">
        <v>594</v>
      </c>
      <c r="B555" t="s">
        <v>767</v>
      </c>
      <c r="C555" s="32">
        <v>8.3333333333333329E-2</v>
      </c>
      <c r="D555" s="32">
        <v>0</v>
      </c>
      <c r="E555" s="32">
        <v>0</v>
      </c>
      <c r="F555" s="32">
        <v>0</v>
      </c>
      <c r="G555" s="32">
        <v>0.25</v>
      </c>
      <c r="H555" s="32">
        <v>0</v>
      </c>
      <c r="I555" s="32">
        <v>0</v>
      </c>
      <c r="J555" s="32">
        <v>0</v>
      </c>
      <c r="K555" s="32">
        <v>0</v>
      </c>
      <c r="L555" s="32">
        <v>0</v>
      </c>
      <c r="M555" s="32">
        <v>0</v>
      </c>
      <c r="N555" s="32">
        <v>0</v>
      </c>
      <c r="O555" s="32">
        <v>0</v>
      </c>
      <c r="P555" s="32">
        <v>0</v>
      </c>
      <c r="Q555" s="32">
        <v>0</v>
      </c>
      <c r="R555" s="32">
        <v>0</v>
      </c>
      <c r="S555" s="32">
        <v>0</v>
      </c>
      <c r="T555" s="32">
        <v>0</v>
      </c>
      <c r="U555" s="32">
        <v>0</v>
      </c>
      <c r="V555" s="32">
        <v>0</v>
      </c>
      <c r="W555" s="32">
        <v>0</v>
      </c>
      <c r="X555" s="33">
        <f>COUNTIF(C555:W555, "&gt;0")</f>
        <v>2</v>
      </c>
      <c r="Y555" s="34">
        <f>SUM(C555:W555)</f>
        <v>0.33333333333333331</v>
      </c>
      <c r="Z555" s="34">
        <f>X555/AH555</f>
        <v>0.16666666666666666</v>
      </c>
      <c r="AB555" t="s">
        <v>603</v>
      </c>
      <c r="AC555" s="4" t="s">
        <v>50</v>
      </c>
      <c r="AD555">
        <v>100</v>
      </c>
      <c r="AE555">
        <v>0</v>
      </c>
      <c r="AF555">
        <v>0</v>
      </c>
      <c r="AG555">
        <v>12</v>
      </c>
      <c r="AH555">
        <f t="shared" si="12"/>
        <v>12</v>
      </c>
      <c r="AI555">
        <v>236.47839999999999</v>
      </c>
      <c r="AJ555" s="3">
        <f t="shared" si="13"/>
        <v>236.47839999999999</v>
      </c>
      <c r="AK555" t="s">
        <v>712</v>
      </c>
      <c r="AL555" t="s">
        <v>40</v>
      </c>
      <c r="AM555" t="s">
        <v>713</v>
      </c>
      <c r="AN555" t="s">
        <v>714</v>
      </c>
      <c r="AO555" t="s">
        <v>767</v>
      </c>
      <c r="AP555" t="s">
        <v>759</v>
      </c>
      <c r="AR555" t="s">
        <v>716</v>
      </c>
    </row>
    <row r="556" spans="1:44" x14ac:dyDescent="0.2">
      <c r="A556">
        <v>595</v>
      </c>
      <c r="B556" t="s">
        <v>768</v>
      </c>
      <c r="C556" s="32">
        <v>0.33333333333333331</v>
      </c>
      <c r="D556" s="32">
        <v>0</v>
      </c>
      <c r="E556" s="32">
        <v>0</v>
      </c>
      <c r="F556" s="32">
        <v>0</v>
      </c>
      <c r="G556" s="32">
        <v>0.25</v>
      </c>
      <c r="H556" s="32">
        <v>0</v>
      </c>
      <c r="I556" s="32">
        <v>0</v>
      </c>
      <c r="J556" s="32">
        <v>0</v>
      </c>
      <c r="K556" s="32">
        <v>0</v>
      </c>
      <c r="L556" s="32">
        <v>0</v>
      </c>
      <c r="M556" s="32">
        <v>0</v>
      </c>
      <c r="N556" s="32">
        <v>0</v>
      </c>
      <c r="O556" s="32">
        <v>0</v>
      </c>
      <c r="P556" s="32">
        <v>0</v>
      </c>
      <c r="Q556" s="32">
        <v>0</v>
      </c>
      <c r="R556" s="32">
        <v>0</v>
      </c>
      <c r="S556" s="32">
        <v>0</v>
      </c>
      <c r="T556" s="32">
        <v>0</v>
      </c>
      <c r="U556" s="32">
        <v>0</v>
      </c>
      <c r="V556" s="32">
        <v>0</v>
      </c>
      <c r="W556" s="32">
        <v>0</v>
      </c>
      <c r="X556" s="33">
        <f>COUNTIF(C556:W556, "&gt;0")</f>
        <v>2</v>
      </c>
      <c r="Y556" s="34">
        <f>SUM(C556:W556)</f>
        <v>0.58333333333333326</v>
      </c>
      <c r="Z556" s="34">
        <f>X556/AH556</f>
        <v>0.16666666666666666</v>
      </c>
      <c r="AB556" t="s">
        <v>603</v>
      </c>
      <c r="AC556" s="4" t="s">
        <v>50</v>
      </c>
      <c r="AD556">
        <v>100</v>
      </c>
      <c r="AE556">
        <v>0</v>
      </c>
      <c r="AF556">
        <v>0</v>
      </c>
      <c r="AG556">
        <v>12</v>
      </c>
      <c r="AH556">
        <f t="shared" si="12"/>
        <v>12</v>
      </c>
      <c r="AI556">
        <v>236.51920000000001</v>
      </c>
      <c r="AJ556" s="3">
        <f t="shared" si="13"/>
        <v>236.51920000000001</v>
      </c>
      <c r="AK556" t="s">
        <v>712</v>
      </c>
      <c r="AL556" t="s">
        <v>40</v>
      </c>
      <c r="AM556" t="s">
        <v>713</v>
      </c>
      <c r="AN556" t="s">
        <v>714</v>
      </c>
      <c r="AO556" t="s">
        <v>768</v>
      </c>
      <c r="AP556" t="s">
        <v>759</v>
      </c>
      <c r="AR556" t="s">
        <v>716</v>
      </c>
    </row>
    <row r="557" spans="1:44" x14ac:dyDescent="0.2">
      <c r="A557">
        <v>596</v>
      </c>
      <c r="B557" t="s">
        <v>769</v>
      </c>
      <c r="C557" s="32">
        <v>0</v>
      </c>
      <c r="D557" s="32">
        <v>0</v>
      </c>
      <c r="E557" s="32">
        <v>0</v>
      </c>
      <c r="F557" s="32">
        <v>0</v>
      </c>
      <c r="G557" s="32">
        <v>0.33333333333333331</v>
      </c>
      <c r="H557" s="32">
        <v>0</v>
      </c>
      <c r="I557" s="32">
        <v>0</v>
      </c>
      <c r="J557" s="32">
        <v>0</v>
      </c>
      <c r="K557" s="32">
        <v>0</v>
      </c>
      <c r="L557" s="32">
        <v>0</v>
      </c>
      <c r="M557" s="32">
        <v>0</v>
      </c>
      <c r="N557" s="32">
        <v>0</v>
      </c>
      <c r="O557" s="32">
        <v>0</v>
      </c>
      <c r="P557" s="32">
        <v>0</v>
      </c>
      <c r="Q557" s="32">
        <v>0</v>
      </c>
      <c r="R557" s="32">
        <v>0</v>
      </c>
      <c r="S557" s="32">
        <v>0</v>
      </c>
      <c r="T557" s="32">
        <v>0</v>
      </c>
      <c r="U557" s="32">
        <v>0</v>
      </c>
      <c r="V557" s="32">
        <v>0</v>
      </c>
      <c r="W557" s="32">
        <v>0</v>
      </c>
      <c r="X557" s="33">
        <f>COUNTIF(C557:W557, "&gt;0")</f>
        <v>1</v>
      </c>
      <c r="Y557" s="34">
        <f>SUM(C557:W557)</f>
        <v>0.33333333333333331</v>
      </c>
      <c r="Z557" s="34">
        <f>X557/AH557</f>
        <v>8.3333333333333329E-2</v>
      </c>
      <c r="AB557" t="s">
        <v>603</v>
      </c>
      <c r="AC557" s="4" t="s">
        <v>38</v>
      </c>
      <c r="AD557">
        <v>100</v>
      </c>
      <c r="AE557">
        <v>0</v>
      </c>
      <c r="AF557">
        <v>0</v>
      </c>
      <c r="AG557">
        <v>12</v>
      </c>
      <c r="AH557">
        <f t="shared" si="12"/>
        <v>12</v>
      </c>
      <c r="AI557">
        <v>236.41409999999999</v>
      </c>
      <c r="AJ557" s="3">
        <f t="shared" si="13"/>
        <v>236.41409999999999</v>
      </c>
      <c r="AK557" t="s">
        <v>712</v>
      </c>
      <c r="AL557" t="s">
        <v>40</v>
      </c>
      <c r="AM557" t="s">
        <v>713</v>
      </c>
      <c r="AN557" t="s">
        <v>714</v>
      </c>
      <c r="AO557" t="s">
        <v>769</v>
      </c>
      <c r="AP557" t="s">
        <v>759</v>
      </c>
      <c r="AR557" t="s">
        <v>716</v>
      </c>
    </row>
    <row r="558" spans="1:44" x14ac:dyDescent="0.2">
      <c r="A558">
        <v>597</v>
      </c>
      <c r="B558" t="s">
        <v>770</v>
      </c>
      <c r="C558" s="32">
        <v>0</v>
      </c>
      <c r="D558" s="32">
        <v>0</v>
      </c>
      <c r="E558" s="32">
        <v>0</v>
      </c>
      <c r="F558" s="32">
        <v>0</v>
      </c>
      <c r="G558" s="32">
        <v>0.16666666666666666</v>
      </c>
      <c r="H558" s="32">
        <v>0</v>
      </c>
      <c r="I558" s="32">
        <v>0</v>
      </c>
      <c r="J558" s="32">
        <v>0</v>
      </c>
      <c r="K558" s="32">
        <v>0</v>
      </c>
      <c r="L558" s="32">
        <v>0</v>
      </c>
      <c r="M558" s="32">
        <v>0</v>
      </c>
      <c r="N558" s="32">
        <v>0</v>
      </c>
      <c r="O558" s="32">
        <v>0</v>
      </c>
      <c r="P558" s="32">
        <v>0</v>
      </c>
      <c r="Q558" s="32">
        <v>0</v>
      </c>
      <c r="R558" s="32">
        <v>0</v>
      </c>
      <c r="S558" s="32">
        <v>0</v>
      </c>
      <c r="T558" s="32">
        <v>0</v>
      </c>
      <c r="U558" s="32">
        <v>0</v>
      </c>
      <c r="V558" s="32">
        <v>0</v>
      </c>
      <c r="W558" s="32">
        <v>0</v>
      </c>
      <c r="X558" s="33">
        <f>COUNTIF(C558:W558, "&gt;0")</f>
        <v>1</v>
      </c>
      <c r="Y558" s="34">
        <f>SUM(C558:W558)</f>
        <v>0.16666666666666666</v>
      </c>
      <c r="Z558" s="34">
        <f>X558/AH558</f>
        <v>8.3333333333333329E-2</v>
      </c>
      <c r="AB558" t="s">
        <v>603</v>
      </c>
      <c r="AC558" s="4" t="s">
        <v>55</v>
      </c>
      <c r="AD558">
        <v>100</v>
      </c>
      <c r="AE558">
        <v>0</v>
      </c>
      <c r="AF558">
        <v>0</v>
      </c>
      <c r="AG558">
        <v>12</v>
      </c>
      <c r="AH558">
        <f t="shared" si="12"/>
        <v>12</v>
      </c>
      <c r="AI558">
        <v>236.48830000000001</v>
      </c>
      <c r="AJ558" s="3">
        <f t="shared" si="13"/>
        <v>236.48830000000001</v>
      </c>
      <c r="AK558" t="s">
        <v>712</v>
      </c>
      <c r="AL558" t="s">
        <v>40</v>
      </c>
      <c r="AM558" t="s">
        <v>713</v>
      </c>
      <c r="AN558" t="s">
        <v>714</v>
      </c>
      <c r="AO558" t="s">
        <v>770</v>
      </c>
      <c r="AP558" t="s">
        <v>759</v>
      </c>
      <c r="AR558" t="s">
        <v>716</v>
      </c>
    </row>
    <row r="559" spans="1:44" x14ac:dyDescent="0.2">
      <c r="A559">
        <v>598</v>
      </c>
      <c r="B559" t="s">
        <v>771</v>
      </c>
      <c r="C559" s="32">
        <v>0.33333333333333331</v>
      </c>
      <c r="D559" s="32">
        <v>8.3333333333333329E-2</v>
      </c>
      <c r="E559" s="32">
        <v>0</v>
      </c>
      <c r="F559" s="32">
        <v>0</v>
      </c>
      <c r="G559" s="32">
        <v>0</v>
      </c>
      <c r="H559" s="32">
        <v>0</v>
      </c>
      <c r="I559" s="32">
        <v>0</v>
      </c>
      <c r="J559" s="32">
        <v>0</v>
      </c>
      <c r="K559" s="32">
        <v>0</v>
      </c>
      <c r="L559" s="32">
        <v>0</v>
      </c>
      <c r="M559" s="32">
        <v>0</v>
      </c>
      <c r="N559" s="32">
        <v>0</v>
      </c>
      <c r="O559" s="32">
        <v>0</v>
      </c>
      <c r="P559" s="32">
        <v>0</v>
      </c>
      <c r="Q559" s="32">
        <v>0</v>
      </c>
      <c r="R559" s="32">
        <v>8.3333333333333329E-2</v>
      </c>
      <c r="S559" s="32">
        <v>0</v>
      </c>
      <c r="T559" s="32">
        <v>0</v>
      </c>
      <c r="U559" s="32">
        <v>0</v>
      </c>
      <c r="V559" s="32">
        <v>0</v>
      </c>
      <c r="W559" s="32">
        <v>0</v>
      </c>
      <c r="X559" s="33">
        <f>COUNTIF(C559:W559, "&gt;0")</f>
        <v>3</v>
      </c>
      <c r="Y559" s="34">
        <f>SUM(C559:W559)</f>
        <v>0.49999999999999994</v>
      </c>
      <c r="Z559" s="34">
        <f>X559/AH559</f>
        <v>0.25</v>
      </c>
      <c r="AB559" t="s">
        <v>603</v>
      </c>
      <c r="AC559" s="4" t="s">
        <v>55</v>
      </c>
      <c r="AD559">
        <v>100</v>
      </c>
      <c r="AE559">
        <v>0</v>
      </c>
      <c r="AF559">
        <v>0</v>
      </c>
      <c r="AG559">
        <v>12</v>
      </c>
      <c r="AH559">
        <f t="shared" si="12"/>
        <v>12</v>
      </c>
      <c r="AI559">
        <v>236.41839999999999</v>
      </c>
      <c r="AJ559" s="3">
        <f t="shared" si="13"/>
        <v>236.41839999999999</v>
      </c>
      <c r="AK559" t="s">
        <v>712</v>
      </c>
      <c r="AL559" t="s">
        <v>40</v>
      </c>
      <c r="AM559" t="s">
        <v>713</v>
      </c>
      <c r="AN559" t="s">
        <v>714</v>
      </c>
      <c r="AO559" t="s">
        <v>771</v>
      </c>
      <c r="AP559" t="s">
        <v>759</v>
      </c>
      <c r="AR559" t="s">
        <v>716</v>
      </c>
    </row>
    <row r="560" spans="1:44" x14ac:dyDescent="0.2">
      <c r="A560">
        <v>599</v>
      </c>
      <c r="B560" t="s">
        <v>772</v>
      </c>
      <c r="C560" s="32">
        <v>0.5</v>
      </c>
      <c r="D560" s="32">
        <v>0</v>
      </c>
      <c r="E560" s="32">
        <v>0</v>
      </c>
      <c r="F560" s="32">
        <v>0</v>
      </c>
      <c r="G560" s="32">
        <v>0</v>
      </c>
      <c r="H560" s="32">
        <v>0</v>
      </c>
      <c r="I560" s="32">
        <v>0</v>
      </c>
      <c r="J560" s="32">
        <v>0</v>
      </c>
      <c r="K560" s="32">
        <v>0</v>
      </c>
      <c r="L560" s="32">
        <v>0</v>
      </c>
      <c r="M560" s="32">
        <v>0</v>
      </c>
      <c r="N560" s="32">
        <v>0</v>
      </c>
      <c r="O560" s="32">
        <v>0</v>
      </c>
      <c r="P560" s="32">
        <v>0</v>
      </c>
      <c r="Q560" s="32">
        <v>0</v>
      </c>
      <c r="R560" s="32">
        <v>0</v>
      </c>
      <c r="S560" s="32">
        <v>0</v>
      </c>
      <c r="T560" s="32">
        <v>0</v>
      </c>
      <c r="U560" s="32">
        <v>0</v>
      </c>
      <c r="V560" s="32">
        <v>0</v>
      </c>
      <c r="W560" s="32">
        <v>0</v>
      </c>
      <c r="X560" s="33">
        <f>COUNTIF(C560:W560, "&gt;0")</f>
        <v>1</v>
      </c>
      <c r="Y560" s="34">
        <f>SUM(C560:W560)</f>
        <v>0.5</v>
      </c>
      <c r="Z560" s="34">
        <f>X560/AH560</f>
        <v>8.3333333333333329E-2</v>
      </c>
      <c r="AB560" t="s">
        <v>603</v>
      </c>
      <c r="AC560" s="4" t="s">
        <v>38</v>
      </c>
      <c r="AD560">
        <v>100</v>
      </c>
      <c r="AE560">
        <v>0</v>
      </c>
      <c r="AF560">
        <v>0</v>
      </c>
      <c r="AG560">
        <v>12</v>
      </c>
      <c r="AH560">
        <f t="shared" si="12"/>
        <v>12</v>
      </c>
      <c r="AI560">
        <v>235.9016</v>
      </c>
      <c r="AJ560" s="3">
        <f t="shared" si="13"/>
        <v>235.9016</v>
      </c>
      <c r="AK560" t="s">
        <v>712</v>
      </c>
      <c r="AL560" t="s">
        <v>40</v>
      </c>
      <c r="AM560" t="s">
        <v>713</v>
      </c>
      <c r="AN560" t="s">
        <v>714</v>
      </c>
      <c r="AO560" t="s">
        <v>772</v>
      </c>
      <c r="AP560" t="s">
        <v>759</v>
      </c>
      <c r="AR560" t="s">
        <v>716</v>
      </c>
    </row>
    <row r="561" spans="1:44" x14ac:dyDescent="0.2">
      <c r="A561">
        <v>600</v>
      </c>
      <c r="B561" t="s">
        <v>773</v>
      </c>
      <c r="C561" s="32">
        <v>0</v>
      </c>
      <c r="D561" s="32">
        <v>0.16666666666666666</v>
      </c>
      <c r="E561" s="32">
        <v>0</v>
      </c>
      <c r="F561" s="32">
        <v>0.16666666666666666</v>
      </c>
      <c r="G561" s="32">
        <v>0</v>
      </c>
      <c r="H561" s="32">
        <v>0</v>
      </c>
      <c r="I561" s="32">
        <v>0</v>
      </c>
      <c r="J561" s="32">
        <v>0</v>
      </c>
      <c r="K561" s="32">
        <v>0</v>
      </c>
      <c r="L561" s="32">
        <v>0</v>
      </c>
      <c r="M561" s="32">
        <v>0</v>
      </c>
      <c r="N561" s="32">
        <v>0</v>
      </c>
      <c r="O561" s="32">
        <v>0</v>
      </c>
      <c r="P561" s="32">
        <v>0</v>
      </c>
      <c r="Q561" s="32">
        <v>0</v>
      </c>
      <c r="R561" s="32">
        <v>0</v>
      </c>
      <c r="S561" s="32">
        <v>0</v>
      </c>
      <c r="T561" s="32">
        <v>0</v>
      </c>
      <c r="U561" s="32">
        <v>0</v>
      </c>
      <c r="V561" s="32">
        <v>0</v>
      </c>
      <c r="W561" s="32">
        <v>0</v>
      </c>
      <c r="X561" s="33">
        <f>COUNTIF(C561:W561, "&gt;0")</f>
        <v>2</v>
      </c>
      <c r="Y561" s="34">
        <f>SUM(C561:W561)</f>
        <v>0.33333333333333331</v>
      </c>
      <c r="Z561" s="34">
        <f>X561/AH561</f>
        <v>0.16666666666666666</v>
      </c>
      <c r="AB561" t="s">
        <v>603</v>
      </c>
      <c r="AC561" s="4" t="s">
        <v>55</v>
      </c>
      <c r="AD561">
        <v>100</v>
      </c>
      <c r="AE561">
        <v>0</v>
      </c>
      <c r="AF561">
        <v>0</v>
      </c>
      <c r="AG561">
        <v>12</v>
      </c>
      <c r="AH561">
        <f t="shared" si="12"/>
        <v>12</v>
      </c>
      <c r="AI561">
        <v>435.733</v>
      </c>
      <c r="AJ561" s="3">
        <f t="shared" si="13"/>
        <v>435.733</v>
      </c>
      <c r="AK561" t="s">
        <v>712</v>
      </c>
      <c r="AL561" t="s">
        <v>40</v>
      </c>
      <c r="AM561" t="s">
        <v>774</v>
      </c>
      <c r="AN561" t="s">
        <v>775</v>
      </c>
      <c r="AO561" t="s">
        <v>773</v>
      </c>
      <c r="AP561" t="s">
        <v>776</v>
      </c>
      <c r="AR561" t="s">
        <v>716</v>
      </c>
    </row>
    <row r="562" spans="1:44" x14ac:dyDescent="0.2">
      <c r="A562">
        <v>601</v>
      </c>
      <c r="B562" t="s">
        <v>777</v>
      </c>
      <c r="C562" s="32">
        <v>0</v>
      </c>
      <c r="D562" s="32">
        <v>8.3333333333333329E-2</v>
      </c>
      <c r="E562" s="32">
        <v>0</v>
      </c>
      <c r="F562" s="32">
        <v>0.91666666666666663</v>
      </c>
      <c r="G562" s="32">
        <v>0</v>
      </c>
      <c r="H562" s="32">
        <v>0</v>
      </c>
      <c r="I562" s="32">
        <v>0</v>
      </c>
      <c r="J562" s="32">
        <v>0</v>
      </c>
      <c r="K562" s="32">
        <v>0</v>
      </c>
      <c r="L562" s="32">
        <v>0</v>
      </c>
      <c r="M562" s="32">
        <v>0</v>
      </c>
      <c r="N562" s="32">
        <v>0</v>
      </c>
      <c r="O562" s="32">
        <v>0</v>
      </c>
      <c r="P562" s="32">
        <v>0</v>
      </c>
      <c r="Q562" s="32">
        <v>0</v>
      </c>
      <c r="R562" s="32">
        <v>0</v>
      </c>
      <c r="S562" s="32">
        <v>0</v>
      </c>
      <c r="T562" s="32">
        <v>0</v>
      </c>
      <c r="U562" s="32">
        <v>0</v>
      </c>
      <c r="V562" s="32">
        <v>0</v>
      </c>
      <c r="W562" s="32">
        <v>0</v>
      </c>
      <c r="X562" s="33">
        <f>COUNTIF(C562:W562, "&gt;0")</f>
        <v>2</v>
      </c>
      <c r="Y562" s="34">
        <f>SUM(C562:W562)</f>
        <v>1</v>
      </c>
      <c r="Z562" s="34">
        <f>X562/AH562</f>
        <v>0.16666666666666666</v>
      </c>
      <c r="AB562" t="s">
        <v>603</v>
      </c>
      <c r="AC562" s="4" t="s">
        <v>50</v>
      </c>
      <c r="AD562">
        <v>100</v>
      </c>
      <c r="AE562">
        <v>0</v>
      </c>
      <c r="AF562">
        <v>0</v>
      </c>
      <c r="AG562">
        <v>12</v>
      </c>
      <c r="AH562">
        <f t="shared" si="12"/>
        <v>12</v>
      </c>
      <c r="AI562">
        <v>437.26100000000002</v>
      </c>
      <c r="AJ562" s="3">
        <f t="shared" si="13"/>
        <v>437.26100000000002</v>
      </c>
      <c r="AK562" t="s">
        <v>712</v>
      </c>
      <c r="AL562" t="s">
        <v>40</v>
      </c>
      <c r="AM562" t="s">
        <v>774</v>
      </c>
      <c r="AN562" t="s">
        <v>775</v>
      </c>
      <c r="AO562" t="s">
        <v>777</v>
      </c>
      <c r="AP562" t="s">
        <v>776</v>
      </c>
      <c r="AR562" t="s">
        <v>716</v>
      </c>
    </row>
    <row r="563" spans="1:44" x14ac:dyDescent="0.2">
      <c r="A563">
        <v>602</v>
      </c>
      <c r="B563" t="s">
        <v>778</v>
      </c>
      <c r="C563" s="32">
        <v>0</v>
      </c>
      <c r="D563" s="32">
        <v>8.3333333333333329E-2</v>
      </c>
      <c r="E563" s="32">
        <v>0</v>
      </c>
      <c r="F563" s="32">
        <v>1.0833333333333333</v>
      </c>
      <c r="G563" s="32">
        <v>0</v>
      </c>
      <c r="H563" s="32">
        <v>0</v>
      </c>
      <c r="I563" s="32">
        <v>0</v>
      </c>
      <c r="J563" s="32">
        <v>0</v>
      </c>
      <c r="K563" s="32">
        <v>0</v>
      </c>
      <c r="L563" s="32">
        <v>0</v>
      </c>
      <c r="M563" s="32">
        <v>8.3333333333333329E-2</v>
      </c>
      <c r="N563" s="32">
        <v>0</v>
      </c>
      <c r="O563" s="32">
        <v>0</v>
      </c>
      <c r="P563" s="32">
        <v>0</v>
      </c>
      <c r="Q563" s="32">
        <v>0</v>
      </c>
      <c r="R563" s="32">
        <v>0</v>
      </c>
      <c r="S563" s="32">
        <v>0</v>
      </c>
      <c r="T563" s="32">
        <v>0</v>
      </c>
      <c r="U563" s="32">
        <v>0</v>
      </c>
      <c r="V563" s="32">
        <v>0</v>
      </c>
      <c r="W563" s="32">
        <v>0</v>
      </c>
      <c r="X563" s="33">
        <f>COUNTIF(C563:W563, "&gt;0")</f>
        <v>3</v>
      </c>
      <c r="Y563" s="34">
        <f>SUM(C563:W563)</f>
        <v>1.2499999999999998</v>
      </c>
      <c r="Z563" s="34">
        <f>X563/AH563</f>
        <v>0.25</v>
      </c>
      <c r="AB563" t="s">
        <v>603</v>
      </c>
      <c r="AC563" s="4" t="s">
        <v>50</v>
      </c>
      <c r="AD563">
        <v>95</v>
      </c>
      <c r="AE563">
        <v>5</v>
      </c>
      <c r="AF563">
        <v>0</v>
      </c>
      <c r="AG563">
        <v>12</v>
      </c>
      <c r="AH563">
        <f t="shared" si="12"/>
        <v>12</v>
      </c>
      <c r="AI563">
        <v>438.113</v>
      </c>
      <c r="AJ563" s="3">
        <f t="shared" si="13"/>
        <v>438.113</v>
      </c>
      <c r="AK563" t="s">
        <v>712</v>
      </c>
      <c r="AL563" t="s">
        <v>40</v>
      </c>
      <c r="AM563" t="s">
        <v>774</v>
      </c>
      <c r="AN563" t="s">
        <v>775</v>
      </c>
      <c r="AO563" t="s">
        <v>778</v>
      </c>
      <c r="AP563" t="s">
        <v>776</v>
      </c>
      <c r="AR563" t="s">
        <v>716</v>
      </c>
    </row>
    <row r="564" spans="1:44" x14ac:dyDescent="0.2">
      <c r="A564">
        <v>603</v>
      </c>
      <c r="B564" t="s">
        <v>779</v>
      </c>
      <c r="C564" s="32">
        <v>0</v>
      </c>
      <c r="D564" s="32">
        <v>0</v>
      </c>
      <c r="E564" s="32">
        <v>0</v>
      </c>
      <c r="F564" s="32">
        <v>0.83333333333333337</v>
      </c>
      <c r="G564" s="32">
        <v>0</v>
      </c>
      <c r="H564" s="32">
        <v>0</v>
      </c>
      <c r="I564" s="32">
        <v>0</v>
      </c>
      <c r="J564" s="32">
        <v>0</v>
      </c>
      <c r="K564" s="32">
        <v>0</v>
      </c>
      <c r="L564" s="32">
        <v>0</v>
      </c>
      <c r="M564" s="32">
        <v>0</v>
      </c>
      <c r="N564" s="32">
        <v>0</v>
      </c>
      <c r="O564" s="32">
        <v>0</v>
      </c>
      <c r="P564" s="32">
        <v>0</v>
      </c>
      <c r="Q564" s="32">
        <v>0</v>
      </c>
      <c r="R564" s="32">
        <v>0</v>
      </c>
      <c r="S564" s="32">
        <v>0</v>
      </c>
      <c r="T564" s="32">
        <v>0</v>
      </c>
      <c r="U564" s="32">
        <v>0</v>
      </c>
      <c r="V564" s="32">
        <v>0</v>
      </c>
      <c r="W564" s="32">
        <v>0</v>
      </c>
      <c r="X564" s="33">
        <f>COUNTIF(C564:W564, "&gt;0")</f>
        <v>1</v>
      </c>
      <c r="Y564" s="34">
        <f>SUM(C564:W564)</f>
        <v>0.83333333333333337</v>
      </c>
      <c r="Z564" s="34">
        <f>X564/AH564</f>
        <v>8.3333333333333329E-2</v>
      </c>
      <c r="AB564" t="s">
        <v>603</v>
      </c>
      <c r="AC564" s="4" t="s">
        <v>50</v>
      </c>
      <c r="AD564">
        <v>100</v>
      </c>
      <c r="AE564">
        <v>0</v>
      </c>
      <c r="AF564">
        <v>0</v>
      </c>
      <c r="AG564">
        <v>12</v>
      </c>
      <c r="AH564">
        <f t="shared" si="12"/>
        <v>12</v>
      </c>
      <c r="AI564">
        <v>434.17599999999999</v>
      </c>
      <c r="AJ564" s="3">
        <f t="shared" si="13"/>
        <v>434.17599999999999</v>
      </c>
      <c r="AK564" t="s">
        <v>712</v>
      </c>
      <c r="AL564" t="s">
        <v>40</v>
      </c>
      <c r="AM564" t="s">
        <v>774</v>
      </c>
      <c r="AN564" t="s">
        <v>775</v>
      </c>
      <c r="AO564" t="s">
        <v>779</v>
      </c>
      <c r="AP564" t="s">
        <v>776</v>
      </c>
      <c r="AR564" t="s">
        <v>716</v>
      </c>
    </row>
    <row r="565" spans="1:44" x14ac:dyDescent="0.2">
      <c r="A565">
        <v>604</v>
      </c>
      <c r="B565" t="s">
        <v>780</v>
      </c>
      <c r="C565" s="32">
        <v>0</v>
      </c>
      <c r="D565" s="32">
        <v>0</v>
      </c>
      <c r="E565" s="32">
        <v>0</v>
      </c>
      <c r="F565" s="32">
        <v>0.33333333333333331</v>
      </c>
      <c r="G565" s="32">
        <v>0</v>
      </c>
      <c r="H565" s="32">
        <v>0</v>
      </c>
      <c r="I565" s="32">
        <v>0</v>
      </c>
      <c r="J565" s="32">
        <v>0</v>
      </c>
      <c r="K565" s="32">
        <v>0</v>
      </c>
      <c r="L565" s="32">
        <v>0</v>
      </c>
      <c r="M565" s="32">
        <v>0</v>
      </c>
      <c r="N565" s="32">
        <v>0</v>
      </c>
      <c r="O565" s="32">
        <v>0</v>
      </c>
      <c r="P565" s="32">
        <v>0</v>
      </c>
      <c r="Q565" s="32">
        <v>0</v>
      </c>
      <c r="R565" s="32">
        <v>0</v>
      </c>
      <c r="S565" s="32">
        <v>0</v>
      </c>
      <c r="T565" s="32">
        <v>0</v>
      </c>
      <c r="U565" s="32">
        <v>0</v>
      </c>
      <c r="V565" s="32">
        <v>0</v>
      </c>
      <c r="W565" s="32">
        <v>0</v>
      </c>
      <c r="X565" s="33">
        <f>COUNTIF(C565:W565, "&gt;0")</f>
        <v>1</v>
      </c>
      <c r="Y565" s="34">
        <f>SUM(C565:W565)</f>
        <v>0.33333333333333331</v>
      </c>
      <c r="Z565" s="34">
        <f>X565/AH565</f>
        <v>8.3333333333333329E-2</v>
      </c>
      <c r="AB565" t="s">
        <v>603</v>
      </c>
      <c r="AC565" s="4" t="s">
        <v>55</v>
      </c>
      <c r="AD565">
        <v>100</v>
      </c>
      <c r="AE565">
        <v>0</v>
      </c>
      <c r="AF565">
        <v>0</v>
      </c>
      <c r="AG565">
        <v>12</v>
      </c>
      <c r="AH565">
        <f t="shared" si="12"/>
        <v>12</v>
      </c>
      <c r="AI565">
        <v>435.74799999999999</v>
      </c>
      <c r="AJ565" s="3">
        <f t="shared" si="13"/>
        <v>435.74799999999999</v>
      </c>
      <c r="AK565" t="s">
        <v>712</v>
      </c>
      <c r="AL565" t="s">
        <v>40</v>
      </c>
      <c r="AM565" t="s">
        <v>774</v>
      </c>
      <c r="AN565" t="s">
        <v>775</v>
      </c>
      <c r="AO565" t="s">
        <v>780</v>
      </c>
      <c r="AP565" t="s">
        <v>776</v>
      </c>
      <c r="AR565" t="s">
        <v>716</v>
      </c>
    </row>
    <row r="566" spans="1:44" x14ac:dyDescent="0.2">
      <c r="A566">
        <v>605</v>
      </c>
      <c r="B566" t="s">
        <v>781</v>
      </c>
      <c r="C566" s="32">
        <v>0</v>
      </c>
      <c r="D566" s="32">
        <v>0</v>
      </c>
      <c r="E566" s="32">
        <v>0</v>
      </c>
      <c r="F566" s="32">
        <v>8.3333333333333329E-2</v>
      </c>
      <c r="G566" s="32">
        <v>0</v>
      </c>
      <c r="H566" s="32">
        <v>0</v>
      </c>
      <c r="I566" s="32">
        <v>0</v>
      </c>
      <c r="J566" s="32">
        <v>0</v>
      </c>
      <c r="K566" s="32">
        <v>0</v>
      </c>
      <c r="L566" s="32">
        <v>0</v>
      </c>
      <c r="M566" s="32">
        <v>0</v>
      </c>
      <c r="N566" s="32">
        <v>0</v>
      </c>
      <c r="O566" s="32">
        <v>0</v>
      </c>
      <c r="P566" s="32">
        <v>0</v>
      </c>
      <c r="Q566" s="32">
        <v>0</v>
      </c>
      <c r="R566" s="32">
        <v>0</v>
      </c>
      <c r="S566" s="32">
        <v>0</v>
      </c>
      <c r="T566" s="32">
        <v>0</v>
      </c>
      <c r="U566" s="32">
        <v>0</v>
      </c>
      <c r="V566" s="32">
        <v>0</v>
      </c>
      <c r="W566" s="32">
        <v>0</v>
      </c>
      <c r="X566" s="33">
        <f>COUNTIF(C566:W566, "&gt;0")</f>
        <v>1</v>
      </c>
      <c r="Y566" s="34">
        <f>SUM(C566:W566)</f>
        <v>8.3333333333333329E-2</v>
      </c>
      <c r="Z566" s="34">
        <f>X566/AH566</f>
        <v>8.3333333333333329E-2</v>
      </c>
      <c r="AB566" t="s">
        <v>603</v>
      </c>
      <c r="AC566" s="4" t="s">
        <v>55</v>
      </c>
      <c r="AD566">
        <v>100</v>
      </c>
      <c r="AE566">
        <v>0</v>
      </c>
      <c r="AF566">
        <v>0</v>
      </c>
      <c r="AG566">
        <v>12</v>
      </c>
      <c r="AH566">
        <f t="shared" si="12"/>
        <v>12</v>
      </c>
      <c r="AI566">
        <v>434.26499999999999</v>
      </c>
      <c r="AJ566" s="3">
        <f t="shared" si="13"/>
        <v>434.26499999999999</v>
      </c>
      <c r="AK566" t="s">
        <v>712</v>
      </c>
      <c r="AL566" t="s">
        <v>40</v>
      </c>
      <c r="AM566" t="s">
        <v>774</v>
      </c>
      <c r="AN566" t="s">
        <v>775</v>
      </c>
      <c r="AO566" t="s">
        <v>781</v>
      </c>
      <c r="AP566" t="s">
        <v>776</v>
      </c>
      <c r="AR566" t="s">
        <v>716</v>
      </c>
    </row>
    <row r="567" spans="1:44" x14ac:dyDescent="0.2">
      <c r="A567">
        <v>606</v>
      </c>
      <c r="B567" t="s">
        <v>782</v>
      </c>
      <c r="C567" s="32">
        <v>0</v>
      </c>
      <c r="D567" s="32">
        <v>0</v>
      </c>
      <c r="E567" s="32">
        <v>0</v>
      </c>
      <c r="F567" s="32">
        <v>0.33333333333333331</v>
      </c>
      <c r="G567" s="32">
        <v>0</v>
      </c>
      <c r="H567" s="32">
        <v>0</v>
      </c>
      <c r="I567" s="32">
        <v>0</v>
      </c>
      <c r="J567" s="32">
        <v>0</v>
      </c>
      <c r="K567" s="32">
        <v>0</v>
      </c>
      <c r="L567" s="32">
        <v>0</v>
      </c>
      <c r="M567" s="32">
        <v>0</v>
      </c>
      <c r="N567" s="32">
        <v>0</v>
      </c>
      <c r="O567" s="32">
        <v>0</v>
      </c>
      <c r="P567" s="32">
        <v>0</v>
      </c>
      <c r="Q567" s="32">
        <v>0</v>
      </c>
      <c r="R567" s="32">
        <v>0</v>
      </c>
      <c r="S567" s="32">
        <v>0</v>
      </c>
      <c r="T567" s="32">
        <v>0</v>
      </c>
      <c r="U567" s="32">
        <v>0</v>
      </c>
      <c r="V567" s="32">
        <v>0</v>
      </c>
      <c r="W567" s="32">
        <v>0</v>
      </c>
      <c r="X567" s="33">
        <f>COUNTIF(C567:W567, "&gt;0")</f>
        <v>1</v>
      </c>
      <c r="Y567" s="34">
        <f>SUM(C567:W567)</f>
        <v>0.33333333333333331</v>
      </c>
      <c r="Z567" s="34">
        <f>X567/AH567</f>
        <v>8.3333333333333329E-2</v>
      </c>
      <c r="AB567" t="s">
        <v>603</v>
      </c>
      <c r="AC567" s="4" t="s">
        <v>55</v>
      </c>
      <c r="AD567">
        <v>100</v>
      </c>
      <c r="AE567">
        <v>0</v>
      </c>
      <c r="AF567">
        <v>0</v>
      </c>
      <c r="AG567">
        <v>12</v>
      </c>
      <c r="AH567">
        <f t="shared" si="12"/>
        <v>12</v>
      </c>
      <c r="AI567">
        <v>437.846</v>
      </c>
      <c r="AJ567" s="3">
        <f t="shared" si="13"/>
        <v>437.846</v>
      </c>
      <c r="AK567" t="s">
        <v>712</v>
      </c>
      <c r="AL567" t="s">
        <v>40</v>
      </c>
      <c r="AM567" t="s">
        <v>774</v>
      </c>
      <c r="AN567" t="s">
        <v>775</v>
      </c>
      <c r="AO567" t="s">
        <v>782</v>
      </c>
      <c r="AP567" t="s">
        <v>776</v>
      </c>
      <c r="AR567" t="s">
        <v>716</v>
      </c>
    </row>
    <row r="568" spans="1:44" x14ac:dyDescent="0.2">
      <c r="A568">
        <v>607</v>
      </c>
      <c r="B568" t="s">
        <v>783</v>
      </c>
      <c r="C568" s="32">
        <v>0</v>
      </c>
      <c r="D568" s="32">
        <v>0</v>
      </c>
      <c r="E568" s="32">
        <v>0</v>
      </c>
      <c r="F568" s="32">
        <v>0.33333333333333331</v>
      </c>
      <c r="G568" s="32">
        <v>0</v>
      </c>
      <c r="H568" s="32">
        <v>0</v>
      </c>
      <c r="I568" s="32">
        <v>0</v>
      </c>
      <c r="J568" s="32">
        <v>0</v>
      </c>
      <c r="K568" s="32">
        <v>0</v>
      </c>
      <c r="L568" s="32">
        <v>0</v>
      </c>
      <c r="M568" s="32">
        <v>0</v>
      </c>
      <c r="N568" s="32">
        <v>0</v>
      </c>
      <c r="O568" s="32">
        <v>0</v>
      </c>
      <c r="P568" s="32">
        <v>0</v>
      </c>
      <c r="Q568" s="32">
        <v>0</v>
      </c>
      <c r="R568" s="32">
        <v>0</v>
      </c>
      <c r="S568" s="32">
        <v>0</v>
      </c>
      <c r="T568" s="32">
        <v>0</v>
      </c>
      <c r="U568" s="32">
        <v>0</v>
      </c>
      <c r="V568" s="32">
        <v>0</v>
      </c>
      <c r="W568" s="32">
        <v>0</v>
      </c>
      <c r="X568" s="33">
        <f>COUNTIF(C568:W568, "&gt;0")</f>
        <v>1</v>
      </c>
      <c r="Y568" s="34">
        <f>SUM(C568:W568)</f>
        <v>0.33333333333333331</v>
      </c>
      <c r="Z568" s="34">
        <f>X568/AH568</f>
        <v>8.3333333333333329E-2</v>
      </c>
      <c r="AB568" t="s">
        <v>603</v>
      </c>
      <c r="AC568" s="4" t="s">
        <v>55</v>
      </c>
      <c r="AD568">
        <v>95</v>
      </c>
      <c r="AE568">
        <v>5</v>
      </c>
      <c r="AF568">
        <v>0</v>
      </c>
      <c r="AG568">
        <v>12</v>
      </c>
      <c r="AH568">
        <f t="shared" si="12"/>
        <v>12</v>
      </c>
      <c r="AI568">
        <v>440.399</v>
      </c>
      <c r="AJ568" s="3">
        <f t="shared" si="13"/>
        <v>440.399</v>
      </c>
      <c r="AK568" t="s">
        <v>712</v>
      </c>
      <c r="AL568" t="s">
        <v>40</v>
      </c>
      <c r="AM568" t="s">
        <v>774</v>
      </c>
      <c r="AN568" t="s">
        <v>775</v>
      </c>
      <c r="AO568" t="s">
        <v>783</v>
      </c>
      <c r="AP568" t="s">
        <v>776</v>
      </c>
      <c r="AR568" t="s">
        <v>716</v>
      </c>
    </row>
    <row r="569" spans="1:44" x14ac:dyDescent="0.2">
      <c r="A569">
        <v>608</v>
      </c>
      <c r="B569" t="s">
        <v>784</v>
      </c>
      <c r="C569" s="32">
        <v>0</v>
      </c>
      <c r="D569" s="32">
        <v>8.3333333333333329E-2</v>
      </c>
      <c r="E569" s="32">
        <v>0</v>
      </c>
      <c r="F569" s="32">
        <v>8.3333333333333329E-2</v>
      </c>
      <c r="G569" s="32">
        <v>0.16666666666666666</v>
      </c>
      <c r="H569" s="32">
        <v>0</v>
      </c>
      <c r="I569" s="32">
        <v>0</v>
      </c>
      <c r="J569" s="32">
        <v>0</v>
      </c>
      <c r="K569" s="32">
        <v>0</v>
      </c>
      <c r="L569" s="32">
        <v>0</v>
      </c>
      <c r="M569" s="32">
        <v>0</v>
      </c>
      <c r="N569" s="32">
        <v>0</v>
      </c>
      <c r="O569" s="32">
        <v>0</v>
      </c>
      <c r="P569" s="32">
        <v>0</v>
      </c>
      <c r="Q569" s="32">
        <v>0</v>
      </c>
      <c r="R569" s="32">
        <v>0</v>
      </c>
      <c r="S569" s="32">
        <v>0</v>
      </c>
      <c r="T569" s="32">
        <v>0</v>
      </c>
      <c r="U569" s="32">
        <v>0</v>
      </c>
      <c r="V569" s="32">
        <v>0</v>
      </c>
      <c r="W569" s="32">
        <v>0</v>
      </c>
      <c r="X569" s="33">
        <f>COUNTIF(C569:W569, "&gt;0")</f>
        <v>3</v>
      </c>
      <c r="Y569" s="34">
        <f>SUM(C569:W569)</f>
        <v>0.33333333333333331</v>
      </c>
      <c r="Z569" s="34">
        <f>X569/AH569</f>
        <v>0.25</v>
      </c>
      <c r="AB569" t="s">
        <v>603</v>
      </c>
      <c r="AC569" s="4" t="s">
        <v>55</v>
      </c>
      <c r="AD569">
        <v>90</v>
      </c>
      <c r="AE569">
        <v>5</v>
      </c>
      <c r="AF569">
        <v>5</v>
      </c>
      <c r="AG569">
        <v>12</v>
      </c>
      <c r="AH569">
        <f t="shared" si="12"/>
        <v>12</v>
      </c>
      <c r="AI569">
        <v>473.54599999999999</v>
      </c>
      <c r="AJ569" s="3">
        <f t="shared" si="13"/>
        <v>473.54599999999999</v>
      </c>
      <c r="AK569" t="s">
        <v>712</v>
      </c>
      <c r="AL569" t="s">
        <v>40</v>
      </c>
      <c r="AM569" t="s">
        <v>774</v>
      </c>
      <c r="AN569" t="s">
        <v>775</v>
      </c>
      <c r="AO569" t="s">
        <v>784</v>
      </c>
      <c r="AP569" t="s">
        <v>785</v>
      </c>
      <c r="AR569" t="s">
        <v>716</v>
      </c>
    </row>
    <row r="570" spans="1:44" x14ac:dyDescent="0.2">
      <c r="A570">
        <v>609</v>
      </c>
      <c r="B570" t="s">
        <v>786</v>
      </c>
      <c r="C570" s="32">
        <v>0</v>
      </c>
      <c r="D570" s="32">
        <v>0</v>
      </c>
      <c r="E570" s="32">
        <v>0</v>
      </c>
      <c r="F570" s="32">
        <v>1.0833333333333333</v>
      </c>
      <c r="G570" s="32">
        <v>0</v>
      </c>
      <c r="H570" s="32">
        <v>0</v>
      </c>
      <c r="I570" s="32">
        <v>0</v>
      </c>
      <c r="J570" s="32">
        <v>0</v>
      </c>
      <c r="K570" s="32">
        <v>0</v>
      </c>
      <c r="L570" s="32">
        <v>0</v>
      </c>
      <c r="M570" s="32">
        <v>0</v>
      </c>
      <c r="N570" s="32">
        <v>0</v>
      </c>
      <c r="O570" s="32">
        <v>0</v>
      </c>
      <c r="P570" s="32">
        <v>0</v>
      </c>
      <c r="Q570" s="32">
        <v>0</v>
      </c>
      <c r="R570" s="32">
        <v>8.3333333333333329E-2</v>
      </c>
      <c r="S570" s="32">
        <v>0</v>
      </c>
      <c r="T570" s="32">
        <v>0</v>
      </c>
      <c r="U570" s="32">
        <v>0</v>
      </c>
      <c r="V570" s="32">
        <v>0</v>
      </c>
      <c r="W570" s="32">
        <v>0</v>
      </c>
      <c r="X570" s="33">
        <f>COUNTIF(C570:W570, "&gt;0")</f>
        <v>2</v>
      </c>
      <c r="Y570" s="34">
        <f>SUM(C570:W570)</f>
        <v>1.1666666666666665</v>
      </c>
      <c r="Z570" s="34">
        <f>X570/AH570</f>
        <v>0.16666666666666666</v>
      </c>
      <c r="AB570" t="s">
        <v>603</v>
      </c>
      <c r="AC570" s="4" t="s">
        <v>50</v>
      </c>
      <c r="AD570">
        <v>0</v>
      </c>
      <c r="AE570">
        <v>95</v>
      </c>
      <c r="AF570">
        <v>5</v>
      </c>
      <c r="AG570">
        <v>12</v>
      </c>
      <c r="AH570">
        <f t="shared" si="12"/>
        <v>12</v>
      </c>
      <c r="AI570">
        <v>476.053</v>
      </c>
      <c r="AJ570" s="3">
        <f t="shared" si="13"/>
        <v>476.053</v>
      </c>
      <c r="AK570" t="s">
        <v>712</v>
      </c>
      <c r="AL570" t="s">
        <v>40</v>
      </c>
      <c r="AM570" t="s">
        <v>774</v>
      </c>
      <c r="AN570" t="s">
        <v>775</v>
      </c>
      <c r="AO570" t="s">
        <v>786</v>
      </c>
      <c r="AP570" t="s">
        <v>785</v>
      </c>
      <c r="AR570" t="s">
        <v>716</v>
      </c>
    </row>
    <row r="571" spans="1:44" x14ac:dyDescent="0.2">
      <c r="A571">
        <v>610</v>
      </c>
      <c r="B571" t="s">
        <v>787</v>
      </c>
      <c r="C571" s="32">
        <v>0</v>
      </c>
      <c r="D571" s="32">
        <v>0</v>
      </c>
      <c r="E571" s="32">
        <v>0</v>
      </c>
      <c r="F571" s="32">
        <v>0.16666666666666666</v>
      </c>
      <c r="G571" s="32">
        <v>0</v>
      </c>
      <c r="H571" s="32">
        <v>0</v>
      </c>
      <c r="I571" s="32">
        <v>0</v>
      </c>
      <c r="J571" s="32">
        <v>0</v>
      </c>
      <c r="K571" s="32">
        <v>0</v>
      </c>
      <c r="L571" s="32">
        <v>0</v>
      </c>
      <c r="M571" s="32">
        <v>0</v>
      </c>
      <c r="N571" s="32">
        <v>0</v>
      </c>
      <c r="O571" s="32">
        <v>0</v>
      </c>
      <c r="P571" s="32">
        <v>0</v>
      </c>
      <c r="Q571" s="32">
        <v>0</v>
      </c>
      <c r="R571" s="32">
        <v>0</v>
      </c>
      <c r="S571" s="32">
        <v>0</v>
      </c>
      <c r="T571" s="32">
        <v>0</v>
      </c>
      <c r="U571" s="32">
        <v>1.1666666666666667</v>
      </c>
      <c r="V571" s="32">
        <v>0</v>
      </c>
      <c r="W571" s="32">
        <v>0</v>
      </c>
      <c r="X571" s="33">
        <f>COUNTIF(C571:W571, "&gt;0")</f>
        <v>2</v>
      </c>
      <c r="Y571" s="34">
        <f>SUM(C571:W571)</f>
        <v>1.3333333333333335</v>
      </c>
      <c r="Z571" s="34">
        <f>X571/AH571</f>
        <v>0.16666666666666666</v>
      </c>
      <c r="AB571" t="s">
        <v>603</v>
      </c>
      <c r="AC571" s="4" t="s">
        <v>50</v>
      </c>
      <c r="AD571">
        <v>50</v>
      </c>
      <c r="AE571">
        <v>45</v>
      </c>
      <c r="AF571">
        <v>5</v>
      </c>
      <c r="AG571">
        <v>12</v>
      </c>
      <c r="AH571">
        <f t="shared" si="12"/>
        <v>12</v>
      </c>
      <c r="AI571">
        <v>474.60700000000003</v>
      </c>
      <c r="AJ571" s="3">
        <f t="shared" si="13"/>
        <v>474.60700000000003</v>
      </c>
      <c r="AK571" t="s">
        <v>712</v>
      </c>
      <c r="AL571" t="s">
        <v>40</v>
      </c>
      <c r="AM571" t="s">
        <v>774</v>
      </c>
      <c r="AN571" t="s">
        <v>775</v>
      </c>
      <c r="AO571" t="s">
        <v>787</v>
      </c>
      <c r="AP571" t="s">
        <v>785</v>
      </c>
      <c r="AR571" t="s">
        <v>716</v>
      </c>
    </row>
    <row r="572" spans="1:44" x14ac:dyDescent="0.2">
      <c r="A572">
        <v>611</v>
      </c>
      <c r="B572" t="s">
        <v>788</v>
      </c>
      <c r="C572" s="32">
        <v>0</v>
      </c>
      <c r="D572" s="32">
        <v>0.58333333333333337</v>
      </c>
      <c r="E572" s="32">
        <v>0</v>
      </c>
      <c r="F572" s="32">
        <v>0.25</v>
      </c>
      <c r="G572" s="32">
        <v>0</v>
      </c>
      <c r="H572" s="32">
        <v>0</v>
      </c>
      <c r="I572" s="32">
        <v>0</v>
      </c>
      <c r="J572" s="32">
        <v>0</v>
      </c>
      <c r="K572" s="32">
        <v>0</v>
      </c>
      <c r="L572" s="32">
        <v>0</v>
      </c>
      <c r="M572" s="32">
        <v>0</v>
      </c>
      <c r="N572" s="32">
        <v>0</v>
      </c>
      <c r="O572" s="32">
        <v>0.16666666666666666</v>
      </c>
      <c r="P572" s="32">
        <v>0</v>
      </c>
      <c r="Q572" s="32">
        <v>0</v>
      </c>
      <c r="R572" s="32">
        <v>0</v>
      </c>
      <c r="S572" s="32">
        <v>0</v>
      </c>
      <c r="T572" s="32">
        <v>0</v>
      </c>
      <c r="U572" s="32">
        <v>0</v>
      </c>
      <c r="V572" s="32">
        <v>0</v>
      </c>
      <c r="W572" s="32">
        <v>0</v>
      </c>
      <c r="X572" s="33">
        <f>COUNTIF(C572:W572, "&gt;0")</f>
        <v>3</v>
      </c>
      <c r="Y572" s="34">
        <f>SUM(C572:W572)</f>
        <v>1</v>
      </c>
      <c r="Z572" s="34">
        <f>X572/AH572</f>
        <v>0.25</v>
      </c>
      <c r="AB572" t="s">
        <v>603</v>
      </c>
      <c r="AC572" s="4" t="s">
        <v>38</v>
      </c>
      <c r="AD572">
        <v>95</v>
      </c>
      <c r="AE572">
        <v>0</v>
      </c>
      <c r="AF572">
        <v>5</v>
      </c>
      <c r="AG572">
        <v>12</v>
      </c>
      <c r="AH572">
        <f t="shared" si="12"/>
        <v>12</v>
      </c>
      <c r="AI572">
        <v>470.55799999999999</v>
      </c>
      <c r="AJ572" s="3">
        <f t="shared" si="13"/>
        <v>470.55799999999999</v>
      </c>
      <c r="AK572" t="s">
        <v>712</v>
      </c>
      <c r="AL572" t="s">
        <v>40</v>
      </c>
      <c r="AM572" t="s">
        <v>774</v>
      </c>
      <c r="AN572" t="s">
        <v>775</v>
      </c>
      <c r="AO572" t="s">
        <v>788</v>
      </c>
      <c r="AP572" t="s">
        <v>785</v>
      </c>
      <c r="AR572" t="s">
        <v>716</v>
      </c>
    </row>
    <row r="573" spans="1:44" x14ac:dyDescent="0.2">
      <c r="A573">
        <v>612</v>
      </c>
      <c r="B573" t="s">
        <v>789</v>
      </c>
      <c r="C573" s="32">
        <v>8.3333333333333329E-2</v>
      </c>
      <c r="D573" s="32">
        <v>8.3333333333333329E-2</v>
      </c>
      <c r="E573" s="32">
        <v>0</v>
      </c>
      <c r="F573" s="32">
        <v>0.41666666666666669</v>
      </c>
      <c r="G573" s="32">
        <v>0</v>
      </c>
      <c r="H573" s="32">
        <v>0</v>
      </c>
      <c r="I573" s="32">
        <v>0</v>
      </c>
      <c r="J573" s="32">
        <v>0</v>
      </c>
      <c r="K573" s="32">
        <v>0</v>
      </c>
      <c r="L573" s="32">
        <v>0</v>
      </c>
      <c r="M573" s="32">
        <v>0</v>
      </c>
      <c r="N573" s="32">
        <v>0</v>
      </c>
      <c r="O573" s="32">
        <v>0</v>
      </c>
      <c r="P573" s="32">
        <v>0</v>
      </c>
      <c r="Q573" s="32">
        <v>0</v>
      </c>
      <c r="R573" s="32">
        <v>0</v>
      </c>
      <c r="S573" s="32">
        <v>0</v>
      </c>
      <c r="T573" s="32">
        <v>0</v>
      </c>
      <c r="U573" s="32">
        <v>0</v>
      </c>
      <c r="V573" s="32">
        <v>0</v>
      </c>
      <c r="W573" s="32">
        <v>8.3333333333333329E-2</v>
      </c>
      <c r="X573" s="33">
        <f>COUNTIF(C573:W573, "&gt;0")</f>
        <v>4</v>
      </c>
      <c r="Y573" s="34">
        <f>SUM(C573:W573)</f>
        <v>0.66666666666666674</v>
      </c>
      <c r="Z573" s="34">
        <f>X573/AH573</f>
        <v>0.33333333333333331</v>
      </c>
      <c r="AB573" t="s">
        <v>603</v>
      </c>
      <c r="AC573" s="4" t="s">
        <v>50</v>
      </c>
      <c r="AD573">
        <v>5</v>
      </c>
      <c r="AE573">
        <v>90</v>
      </c>
      <c r="AF573">
        <v>5</v>
      </c>
      <c r="AG573">
        <v>12</v>
      </c>
      <c r="AH573">
        <f t="shared" si="12"/>
        <v>12</v>
      </c>
      <c r="AI573">
        <v>461.76600000000002</v>
      </c>
      <c r="AJ573" s="3">
        <f t="shared" si="13"/>
        <v>461.76600000000002</v>
      </c>
      <c r="AK573" t="s">
        <v>712</v>
      </c>
      <c r="AL573" t="s">
        <v>40</v>
      </c>
      <c r="AM573" t="s">
        <v>774</v>
      </c>
      <c r="AN573" t="s">
        <v>775</v>
      </c>
      <c r="AO573" t="s">
        <v>789</v>
      </c>
      <c r="AP573" t="s">
        <v>785</v>
      </c>
      <c r="AR573" t="s">
        <v>716</v>
      </c>
    </row>
    <row r="574" spans="1:44" x14ac:dyDescent="0.2">
      <c r="A574">
        <v>613</v>
      </c>
      <c r="B574" t="s">
        <v>790</v>
      </c>
      <c r="C574" s="32">
        <v>0</v>
      </c>
      <c r="D574" s="32">
        <v>0.33333333333333331</v>
      </c>
      <c r="E574" s="32">
        <v>0</v>
      </c>
      <c r="F574" s="32">
        <v>0.41666666666666669</v>
      </c>
      <c r="G574" s="32">
        <v>8.3333333333333329E-2</v>
      </c>
      <c r="H574" s="32">
        <v>0</v>
      </c>
      <c r="I574" s="32">
        <v>0</v>
      </c>
      <c r="J574" s="32">
        <v>0</v>
      </c>
      <c r="K574" s="32">
        <v>0</v>
      </c>
      <c r="L574" s="32">
        <v>0</v>
      </c>
      <c r="M574" s="32">
        <v>0</v>
      </c>
      <c r="N574" s="32">
        <v>0</v>
      </c>
      <c r="O574" s="32">
        <v>0</v>
      </c>
      <c r="P574" s="32">
        <v>0</v>
      </c>
      <c r="Q574" s="32">
        <v>0</v>
      </c>
      <c r="R574" s="32">
        <v>0</v>
      </c>
      <c r="S574" s="32">
        <v>0</v>
      </c>
      <c r="T574" s="32">
        <v>0</v>
      </c>
      <c r="U574" s="32">
        <v>0</v>
      </c>
      <c r="V574" s="32">
        <v>0</v>
      </c>
      <c r="W574" s="32">
        <v>0</v>
      </c>
      <c r="X574" s="33">
        <f>COUNTIF(C574:W574, "&gt;0")</f>
        <v>3</v>
      </c>
      <c r="Y574" s="34">
        <f>SUM(C574:W574)</f>
        <v>0.83333333333333337</v>
      </c>
      <c r="Z574" s="34">
        <f>X574/AH574</f>
        <v>0.25</v>
      </c>
      <c r="AB574" t="s">
        <v>603</v>
      </c>
      <c r="AC574" s="4" t="s">
        <v>50</v>
      </c>
      <c r="AD574">
        <v>90</v>
      </c>
      <c r="AE574">
        <v>0</v>
      </c>
      <c r="AF574">
        <v>10</v>
      </c>
      <c r="AG574">
        <v>12</v>
      </c>
      <c r="AH574">
        <f t="shared" si="12"/>
        <v>12</v>
      </c>
      <c r="AI574">
        <v>460.709</v>
      </c>
      <c r="AJ574" s="3">
        <f t="shared" si="13"/>
        <v>460.709</v>
      </c>
      <c r="AK574" t="s">
        <v>712</v>
      </c>
      <c r="AL574" t="s">
        <v>40</v>
      </c>
      <c r="AM574" t="s">
        <v>774</v>
      </c>
      <c r="AN574" t="s">
        <v>775</v>
      </c>
      <c r="AO574" t="s">
        <v>790</v>
      </c>
      <c r="AP574" t="s">
        <v>785</v>
      </c>
      <c r="AR574" t="s">
        <v>716</v>
      </c>
    </row>
    <row r="575" spans="1:44" x14ac:dyDescent="0.2">
      <c r="A575">
        <v>614</v>
      </c>
      <c r="B575" t="s">
        <v>791</v>
      </c>
      <c r="C575" s="32">
        <v>0</v>
      </c>
      <c r="D575" s="32">
        <v>0.25</v>
      </c>
      <c r="E575" s="32">
        <v>0</v>
      </c>
      <c r="F575" s="32">
        <v>0.16666666666666666</v>
      </c>
      <c r="G575" s="32">
        <v>0</v>
      </c>
      <c r="H575" s="32">
        <v>0</v>
      </c>
      <c r="I575" s="32">
        <v>0</v>
      </c>
      <c r="J575" s="32">
        <v>0</v>
      </c>
      <c r="K575" s="32">
        <v>0</v>
      </c>
      <c r="L575" s="32">
        <v>0</v>
      </c>
      <c r="M575" s="32">
        <v>0</v>
      </c>
      <c r="N575" s="32">
        <v>0</v>
      </c>
      <c r="O575" s="32">
        <v>0</v>
      </c>
      <c r="P575" s="32">
        <v>0</v>
      </c>
      <c r="Q575" s="32">
        <v>0</v>
      </c>
      <c r="R575" s="32">
        <v>0</v>
      </c>
      <c r="S575" s="32">
        <v>0</v>
      </c>
      <c r="T575" s="32">
        <v>0</v>
      </c>
      <c r="U575" s="32">
        <v>0.16666666666666666</v>
      </c>
      <c r="V575" s="32">
        <v>0</v>
      </c>
      <c r="W575" s="32">
        <v>0</v>
      </c>
      <c r="X575" s="33">
        <f>COUNTIF(C575:W575, "&gt;0")</f>
        <v>3</v>
      </c>
      <c r="Y575" s="34">
        <f>SUM(C575:W575)</f>
        <v>0.58333333333333326</v>
      </c>
      <c r="Z575" s="34">
        <f>X575/AH575</f>
        <v>0.25</v>
      </c>
      <c r="AB575" t="s">
        <v>603</v>
      </c>
      <c r="AC575" s="4" t="s">
        <v>55</v>
      </c>
      <c r="AD575">
        <v>90</v>
      </c>
      <c r="AE575">
        <v>0</v>
      </c>
      <c r="AF575">
        <v>10</v>
      </c>
      <c r="AG575">
        <v>12</v>
      </c>
      <c r="AH575">
        <f t="shared" ref="AH575:AH638" si="14">AG575</f>
        <v>12</v>
      </c>
      <c r="AI575">
        <v>460.26100000000002</v>
      </c>
      <c r="AJ575" s="3">
        <f t="shared" si="13"/>
        <v>460.26100000000002</v>
      </c>
      <c r="AK575" t="s">
        <v>712</v>
      </c>
      <c r="AL575" t="s">
        <v>40</v>
      </c>
      <c r="AM575" t="s">
        <v>774</v>
      </c>
      <c r="AN575" t="s">
        <v>775</v>
      </c>
      <c r="AO575" t="s">
        <v>791</v>
      </c>
      <c r="AP575" t="s">
        <v>785</v>
      </c>
      <c r="AR575" t="s">
        <v>716</v>
      </c>
    </row>
    <row r="576" spans="1:44" x14ac:dyDescent="0.2">
      <c r="A576">
        <v>615</v>
      </c>
      <c r="B576" t="s">
        <v>792</v>
      </c>
      <c r="C576" s="32">
        <v>0</v>
      </c>
      <c r="D576" s="32">
        <v>8.3333333333333329E-2</v>
      </c>
      <c r="E576" s="32">
        <v>0</v>
      </c>
      <c r="F576" s="32">
        <v>0.33333333333333331</v>
      </c>
      <c r="G576" s="32">
        <v>0</v>
      </c>
      <c r="H576" s="32">
        <v>0</v>
      </c>
      <c r="I576" s="32">
        <v>0</v>
      </c>
      <c r="J576" s="32">
        <v>0</v>
      </c>
      <c r="K576" s="32">
        <v>0</v>
      </c>
      <c r="L576" s="32">
        <v>0</v>
      </c>
      <c r="M576" s="32">
        <v>0</v>
      </c>
      <c r="N576" s="32">
        <v>0</v>
      </c>
      <c r="O576" s="32">
        <v>0</v>
      </c>
      <c r="P576" s="32">
        <v>0</v>
      </c>
      <c r="Q576" s="32">
        <v>0</v>
      </c>
      <c r="R576" s="32">
        <v>0</v>
      </c>
      <c r="S576" s="32">
        <v>0</v>
      </c>
      <c r="T576" s="32">
        <v>0</v>
      </c>
      <c r="U576" s="32">
        <v>0</v>
      </c>
      <c r="V576" s="32">
        <v>0</v>
      </c>
      <c r="W576" s="32">
        <v>8.3333333333333329E-2</v>
      </c>
      <c r="X576" s="33">
        <f>COUNTIF(C576:W576, "&gt;0")</f>
        <v>3</v>
      </c>
      <c r="Y576" s="34">
        <f>SUM(C576:W576)</f>
        <v>0.49999999999999994</v>
      </c>
      <c r="Z576" s="34">
        <f>X576/AH576</f>
        <v>0.25</v>
      </c>
      <c r="AB576" t="s">
        <v>603</v>
      </c>
      <c r="AC576" s="4" t="s">
        <v>50</v>
      </c>
      <c r="AD576">
        <v>15</v>
      </c>
      <c r="AE576">
        <v>80</v>
      </c>
      <c r="AF576">
        <v>5</v>
      </c>
      <c r="AG576">
        <v>12</v>
      </c>
      <c r="AH576">
        <f t="shared" si="14"/>
        <v>12</v>
      </c>
      <c r="AI576">
        <v>461.03800000000001</v>
      </c>
      <c r="AJ576" s="3">
        <f t="shared" ref="AJ576:AJ639" si="15">ABS(AI576)</f>
        <v>461.03800000000001</v>
      </c>
      <c r="AK576" t="s">
        <v>712</v>
      </c>
      <c r="AL576" t="s">
        <v>40</v>
      </c>
      <c r="AM576" t="s">
        <v>774</v>
      </c>
      <c r="AN576" t="s">
        <v>775</v>
      </c>
      <c r="AO576" t="s">
        <v>792</v>
      </c>
      <c r="AP576" t="s">
        <v>785</v>
      </c>
      <c r="AR576" t="s">
        <v>716</v>
      </c>
    </row>
    <row r="577" spans="1:44" x14ac:dyDescent="0.2">
      <c r="A577">
        <v>616</v>
      </c>
      <c r="B577" t="s">
        <v>793</v>
      </c>
      <c r="C577" s="32">
        <v>8.3333333333333329E-2</v>
      </c>
      <c r="D577" s="32">
        <v>0.58333333333333337</v>
      </c>
      <c r="E577" s="32">
        <v>0</v>
      </c>
      <c r="F577" s="32">
        <v>0.25</v>
      </c>
      <c r="G577" s="32">
        <v>0</v>
      </c>
      <c r="H577" s="32">
        <v>0</v>
      </c>
      <c r="I577" s="32">
        <v>0</v>
      </c>
      <c r="J577" s="32">
        <v>0</v>
      </c>
      <c r="K577" s="32">
        <v>0</v>
      </c>
      <c r="L577" s="32">
        <v>0</v>
      </c>
      <c r="M577" s="32">
        <v>0</v>
      </c>
      <c r="N577" s="32">
        <v>0</v>
      </c>
      <c r="O577" s="32">
        <v>0</v>
      </c>
      <c r="P577" s="32">
        <v>0</v>
      </c>
      <c r="Q577" s="32">
        <v>0</v>
      </c>
      <c r="R577" s="32">
        <v>0</v>
      </c>
      <c r="S577" s="32">
        <v>0</v>
      </c>
      <c r="T577" s="32">
        <v>0</v>
      </c>
      <c r="U577" s="32">
        <v>0</v>
      </c>
      <c r="V577" s="32">
        <v>0</v>
      </c>
      <c r="W577" s="32">
        <v>0</v>
      </c>
      <c r="X577" s="33">
        <f>COUNTIF(C577:W577, "&gt;0")</f>
        <v>3</v>
      </c>
      <c r="Y577" s="34">
        <f>SUM(C577:W577)</f>
        <v>0.91666666666666674</v>
      </c>
      <c r="Z577" s="34">
        <f>X577/AH577</f>
        <v>0.25</v>
      </c>
      <c r="AB577" t="s">
        <v>603</v>
      </c>
      <c r="AC577" s="4" t="s">
        <v>38</v>
      </c>
      <c r="AD577">
        <v>85</v>
      </c>
      <c r="AE577">
        <v>0</v>
      </c>
      <c r="AF577">
        <v>15</v>
      </c>
      <c r="AG577">
        <v>12</v>
      </c>
      <c r="AH577">
        <f t="shared" si="14"/>
        <v>12</v>
      </c>
      <c r="AI577">
        <v>461.77199999999999</v>
      </c>
      <c r="AJ577" s="3">
        <f t="shared" si="15"/>
        <v>461.77199999999999</v>
      </c>
      <c r="AK577" t="s">
        <v>712</v>
      </c>
      <c r="AL577" t="s">
        <v>40</v>
      </c>
      <c r="AM577" t="s">
        <v>774</v>
      </c>
      <c r="AN577" t="s">
        <v>775</v>
      </c>
      <c r="AO577" t="s">
        <v>793</v>
      </c>
      <c r="AP577" t="s">
        <v>785</v>
      </c>
      <c r="AR577" t="s">
        <v>716</v>
      </c>
    </row>
    <row r="578" spans="1:44" x14ac:dyDescent="0.2">
      <c r="A578">
        <v>617</v>
      </c>
      <c r="B578" t="s">
        <v>794</v>
      </c>
      <c r="C578" s="32">
        <v>8.3333333333333329E-2</v>
      </c>
      <c r="D578" s="32">
        <v>0</v>
      </c>
      <c r="E578" s="32">
        <v>0</v>
      </c>
      <c r="F578" s="32">
        <v>0.41666666666666669</v>
      </c>
      <c r="G578" s="32">
        <v>0</v>
      </c>
      <c r="H578" s="32">
        <v>0</v>
      </c>
      <c r="I578" s="32">
        <v>0</v>
      </c>
      <c r="J578" s="32">
        <v>0</v>
      </c>
      <c r="K578" s="32">
        <v>0</v>
      </c>
      <c r="L578" s="32">
        <v>0</v>
      </c>
      <c r="M578" s="32">
        <v>0</v>
      </c>
      <c r="N578" s="32">
        <v>0</v>
      </c>
      <c r="O578" s="32">
        <v>0</v>
      </c>
      <c r="P578" s="32">
        <v>0</v>
      </c>
      <c r="Q578" s="32">
        <v>0</v>
      </c>
      <c r="R578" s="32">
        <v>0.16666666666666666</v>
      </c>
      <c r="S578" s="32">
        <v>0</v>
      </c>
      <c r="T578" s="32">
        <v>0</v>
      </c>
      <c r="U578" s="32">
        <v>0</v>
      </c>
      <c r="V578" s="32">
        <v>0</v>
      </c>
      <c r="W578" s="32">
        <v>0</v>
      </c>
      <c r="X578" s="33">
        <f>COUNTIF(C578:W578, "&gt;0")</f>
        <v>3</v>
      </c>
      <c r="Y578" s="34">
        <f>SUM(C578:W578)</f>
        <v>0.66666666666666663</v>
      </c>
      <c r="Z578" s="34">
        <f>X578/AH578</f>
        <v>0.25</v>
      </c>
      <c r="AB578" t="s">
        <v>603</v>
      </c>
      <c r="AC578" s="4" t="s">
        <v>50</v>
      </c>
      <c r="AD578">
        <v>100</v>
      </c>
      <c r="AE578">
        <v>0</v>
      </c>
      <c r="AF578">
        <v>0</v>
      </c>
      <c r="AG578">
        <v>12</v>
      </c>
      <c r="AH578">
        <f t="shared" si="14"/>
        <v>12</v>
      </c>
      <c r="AI578">
        <v>431.30200000000002</v>
      </c>
      <c r="AJ578" s="3">
        <f t="shared" si="15"/>
        <v>431.30200000000002</v>
      </c>
      <c r="AK578" t="s">
        <v>712</v>
      </c>
      <c r="AL578" t="s">
        <v>40</v>
      </c>
      <c r="AM578" t="s">
        <v>774</v>
      </c>
      <c r="AN578" t="s">
        <v>775</v>
      </c>
      <c r="AO578" t="s">
        <v>794</v>
      </c>
      <c r="AP578" t="s">
        <v>795</v>
      </c>
      <c r="AR578" t="s">
        <v>716</v>
      </c>
    </row>
    <row r="579" spans="1:44" x14ac:dyDescent="0.2">
      <c r="A579">
        <v>618</v>
      </c>
      <c r="B579" t="s">
        <v>796</v>
      </c>
      <c r="C579" s="32">
        <v>0</v>
      </c>
      <c r="D579" s="32">
        <v>8.3333333333333329E-2</v>
      </c>
      <c r="E579" s="32">
        <v>0</v>
      </c>
      <c r="F579" s="32">
        <v>0.66666666666666663</v>
      </c>
      <c r="G579" s="32">
        <v>0</v>
      </c>
      <c r="H579" s="32">
        <v>0</v>
      </c>
      <c r="I579" s="32">
        <v>0</v>
      </c>
      <c r="J579" s="32">
        <v>0</v>
      </c>
      <c r="K579" s="32">
        <v>0</v>
      </c>
      <c r="L579" s="32">
        <v>0</v>
      </c>
      <c r="M579" s="32">
        <v>0</v>
      </c>
      <c r="N579" s="32">
        <v>0</v>
      </c>
      <c r="O579" s="32">
        <v>0</v>
      </c>
      <c r="P579" s="32">
        <v>0</v>
      </c>
      <c r="Q579" s="32">
        <v>0</v>
      </c>
      <c r="R579" s="32">
        <v>0</v>
      </c>
      <c r="S579" s="32">
        <v>0</v>
      </c>
      <c r="T579" s="32">
        <v>0</v>
      </c>
      <c r="U579" s="32">
        <v>0</v>
      </c>
      <c r="V579" s="32">
        <v>0</v>
      </c>
      <c r="W579" s="32">
        <v>0</v>
      </c>
      <c r="X579" s="33">
        <f>COUNTIF(C579:W579, "&gt;0")</f>
        <v>2</v>
      </c>
      <c r="Y579" s="34">
        <f>SUM(C579:W579)</f>
        <v>0.75</v>
      </c>
      <c r="Z579" s="34">
        <f>X579/AH579</f>
        <v>0.16666666666666666</v>
      </c>
      <c r="AB579" t="s">
        <v>603</v>
      </c>
      <c r="AC579" s="4" t="s">
        <v>50</v>
      </c>
      <c r="AD579">
        <v>100</v>
      </c>
      <c r="AE579">
        <v>0</v>
      </c>
      <c r="AF579">
        <v>0</v>
      </c>
      <c r="AG579">
        <v>12</v>
      </c>
      <c r="AH579">
        <f t="shared" si="14"/>
        <v>12</v>
      </c>
      <c r="AI579">
        <v>339.346</v>
      </c>
      <c r="AJ579" s="3">
        <f t="shared" si="15"/>
        <v>339.346</v>
      </c>
      <c r="AK579" t="s">
        <v>712</v>
      </c>
      <c r="AL579" t="s">
        <v>40</v>
      </c>
      <c r="AM579" t="s">
        <v>774</v>
      </c>
      <c r="AN579" t="s">
        <v>775</v>
      </c>
      <c r="AO579" t="s">
        <v>796</v>
      </c>
      <c r="AP579" t="s">
        <v>797</v>
      </c>
      <c r="AR579" t="s">
        <v>716</v>
      </c>
    </row>
    <row r="580" spans="1:44" x14ac:dyDescent="0.2">
      <c r="A580">
        <v>619</v>
      </c>
      <c r="B580" t="s">
        <v>798</v>
      </c>
      <c r="C580" s="32">
        <v>0.16666666666666666</v>
      </c>
      <c r="D580" s="32">
        <v>0.33333333333333331</v>
      </c>
      <c r="E580" s="32">
        <v>0</v>
      </c>
      <c r="F580" s="32">
        <v>1.1666666666666667</v>
      </c>
      <c r="G580" s="32">
        <v>0</v>
      </c>
      <c r="H580" s="32">
        <v>0</v>
      </c>
      <c r="I580" s="32">
        <v>0</v>
      </c>
      <c r="J580" s="32">
        <v>0</v>
      </c>
      <c r="K580" s="32">
        <v>0</v>
      </c>
      <c r="L580" s="32">
        <v>0</v>
      </c>
      <c r="M580" s="32">
        <v>0</v>
      </c>
      <c r="N580" s="32">
        <v>0</v>
      </c>
      <c r="O580" s="32">
        <v>0</v>
      </c>
      <c r="P580" s="32">
        <v>0</v>
      </c>
      <c r="Q580" s="32">
        <v>0</v>
      </c>
      <c r="R580" s="32">
        <v>0</v>
      </c>
      <c r="S580" s="32">
        <v>0</v>
      </c>
      <c r="T580" s="32">
        <v>0</v>
      </c>
      <c r="U580" s="32">
        <v>0</v>
      </c>
      <c r="V580" s="32">
        <v>0</v>
      </c>
      <c r="W580" s="32">
        <v>0</v>
      </c>
      <c r="X580" s="33">
        <f>COUNTIF(C580:W580, "&gt;0")</f>
        <v>3</v>
      </c>
      <c r="Y580" s="34">
        <f>SUM(C580:W580)</f>
        <v>1.6666666666666667</v>
      </c>
      <c r="Z580" s="34">
        <f>X580/AH580</f>
        <v>0.25</v>
      </c>
      <c r="AB580" t="s">
        <v>603</v>
      </c>
      <c r="AC580" s="4" t="s">
        <v>50</v>
      </c>
      <c r="AD580">
        <v>100</v>
      </c>
      <c r="AE580">
        <v>0</v>
      </c>
      <c r="AF580">
        <v>0</v>
      </c>
      <c r="AG580">
        <v>12</v>
      </c>
      <c r="AH580">
        <f t="shared" si="14"/>
        <v>12</v>
      </c>
      <c r="AI580">
        <v>340.38200000000001</v>
      </c>
      <c r="AJ580" s="3">
        <f t="shared" si="15"/>
        <v>340.38200000000001</v>
      </c>
      <c r="AK580" t="s">
        <v>712</v>
      </c>
      <c r="AL580" t="s">
        <v>40</v>
      </c>
      <c r="AM580" t="s">
        <v>774</v>
      </c>
      <c r="AN580" t="s">
        <v>775</v>
      </c>
      <c r="AO580" t="s">
        <v>798</v>
      </c>
      <c r="AP580" t="s">
        <v>797</v>
      </c>
      <c r="AR580" t="s">
        <v>716</v>
      </c>
    </row>
    <row r="581" spans="1:44" x14ac:dyDescent="0.2">
      <c r="A581">
        <v>620</v>
      </c>
      <c r="B581" t="s">
        <v>799</v>
      </c>
      <c r="C581" s="32">
        <v>0.16666666666666666</v>
      </c>
      <c r="D581" s="32">
        <v>0.16666666666666666</v>
      </c>
      <c r="E581" s="32">
        <v>0</v>
      </c>
      <c r="F581" s="32">
        <v>1.4166666666666667</v>
      </c>
      <c r="G581" s="32">
        <v>0</v>
      </c>
      <c r="H581" s="32">
        <v>0</v>
      </c>
      <c r="I581" s="32">
        <v>0</v>
      </c>
      <c r="J581" s="32">
        <v>0</v>
      </c>
      <c r="K581" s="32">
        <v>0</v>
      </c>
      <c r="L581" s="32">
        <v>0</v>
      </c>
      <c r="M581" s="32">
        <v>0</v>
      </c>
      <c r="N581" s="32">
        <v>0</v>
      </c>
      <c r="O581" s="32">
        <v>0</v>
      </c>
      <c r="P581" s="32">
        <v>0</v>
      </c>
      <c r="Q581" s="32">
        <v>0</v>
      </c>
      <c r="R581" s="32">
        <v>0</v>
      </c>
      <c r="S581" s="32">
        <v>0</v>
      </c>
      <c r="T581" s="32">
        <v>0</v>
      </c>
      <c r="U581" s="32">
        <v>0</v>
      </c>
      <c r="V581" s="32">
        <v>0</v>
      </c>
      <c r="W581" s="32">
        <v>8.3333333333333329E-2</v>
      </c>
      <c r="X581" s="33">
        <f>COUNTIF(C581:W581, "&gt;0")</f>
        <v>4</v>
      </c>
      <c r="Y581" s="34">
        <f>SUM(C581:W581)</f>
        <v>1.8333333333333333</v>
      </c>
      <c r="Z581" s="34">
        <f>X581/AH581</f>
        <v>0.33333333333333331</v>
      </c>
      <c r="AB581" t="s">
        <v>603</v>
      </c>
      <c r="AC581" s="4" t="s">
        <v>50</v>
      </c>
      <c r="AD581">
        <v>95</v>
      </c>
      <c r="AE581">
        <v>0</v>
      </c>
      <c r="AF581">
        <v>5</v>
      </c>
      <c r="AG581">
        <v>12</v>
      </c>
      <c r="AH581">
        <f t="shared" si="14"/>
        <v>12</v>
      </c>
      <c r="AI581">
        <v>339.34</v>
      </c>
      <c r="AJ581" s="3">
        <f t="shared" si="15"/>
        <v>339.34</v>
      </c>
      <c r="AK581" t="s">
        <v>712</v>
      </c>
      <c r="AL581" t="s">
        <v>40</v>
      </c>
      <c r="AM581" t="s">
        <v>774</v>
      </c>
      <c r="AN581" t="s">
        <v>775</v>
      </c>
      <c r="AO581" t="s">
        <v>799</v>
      </c>
      <c r="AP581" t="s">
        <v>797</v>
      </c>
      <c r="AR581" t="s">
        <v>716</v>
      </c>
    </row>
    <row r="582" spans="1:44" x14ac:dyDescent="0.2">
      <c r="A582">
        <v>621</v>
      </c>
      <c r="B582" t="s">
        <v>800</v>
      </c>
      <c r="C582" s="32">
        <v>0.16666666666666666</v>
      </c>
      <c r="D582" s="32">
        <v>0.25</v>
      </c>
      <c r="E582" s="32">
        <v>0</v>
      </c>
      <c r="F582" s="32">
        <v>1</v>
      </c>
      <c r="G582" s="32">
        <v>0</v>
      </c>
      <c r="H582" s="32">
        <v>0.16666666666666666</v>
      </c>
      <c r="I582" s="32">
        <v>0</v>
      </c>
      <c r="J582" s="32">
        <v>0</v>
      </c>
      <c r="K582" s="32">
        <v>0</v>
      </c>
      <c r="L582" s="32">
        <v>0</v>
      </c>
      <c r="M582" s="32">
        <v>0</v>
      </c>
      <c r="N582" s="32">
        <v>0</v>
      </c>
      <c r="O582" s="32">
        <v>0</v>
      </c>
      <c r="P582" s="32">
        <v>0</v>
      </c>
      <c r="Q582" s="32">
        <v>0</v>
      </c>
      <c r="R582" s="32">
        <v>0</v>
      </c>
      <c r="S582" s="32">
        <v>0</v>
      </c>
      <c r="T582" s="32">
        <v>0</v>
      </c>
      <c r="U582" s="32">
        <v>0</v>
      </c>
      <c r="V582" s="32">
        <v>0</v>
      </c>
      <c r="W582" s="32">
        <v>0</v>
      </c>
      <c r="X582" s="33">
        <f>COUNTIF(C582:W582, "&gt;0")</f>
        <v>4</v>
      </c>
      <c r="Y582" s="34">
        <f>SUM(C582:W582)</f>
        <v>1.5833333333333333</v>
      </c>
      <c r="Z582" s="34">
        <f>X582/AH582</f>
        <v>0.33333333333333331</v>
      </c>
      <c r="AB582" t="s">
        <v>603</v>
      </c>
      <c r="AC582" s="4" t="s">
        <v>38</v>
      </c>
      <c r="AD582">
        <v>100</v>
      </c>
      <c r="AE582">
        <v>0</v>
      </c>
      <c r="AF582">
        <v>0</v>
      </c>
      <c r="AG582">
        <v>12</v>
      </c>
      <c r="AH582">
        <f t="shared" si="14"/>
        <v>12</v>
      </c>
      <c r="AI582">
        <v>338.04</v>
      </c>
      <c r="AJ582" s="3">
        <f t="shared" si="15"/>
        <v>338.04</v>
      </c>
      <c r="AK582" t="s">
        <v>712</v>
      </c>
      <c r="AL582" t="s">
        <v>40</v>
      </c>
      <c r="AM582" t="s">
        <v>774</v>
      </c>
      <c r="AN582" t="s">
        <v>775</v>
      </c>
      <c r="AO582" t="s">
        <v>800</v>
      </c>
      <c r="AP582" t="s">
        <v>797</v>
      </c>
      <c r="AR582" t="s">
        <v>716</v>
      </c>
    </row>
    <row r="583" spans="1:44" x14ac:dyDescent="0.2">
      <c r="A583">
        <v>622</v>
      </c>
      <c r="B583" t="s">
        <v>801</v>
      </c>
      <c r="C583" s="32">
        <v>0.16666666666666666</v>
      </c>
      <c r="D583" s="32">
        <v>0.16666666666666666</v>
      </c>
      <c r="E583" s="32">
        <v>0</v>
      </c>
      <c r="F583" s="32">
        <v>0.83333333333333337</v>
      </c>
      <c r="G583" s="32">
        <v>0</v>
      </c>
      <c r="H583" s="32">
        <v>0</v>
      </c>
      <c r="I583" s="32">
        <v>0</v>
      </c>
      <c r="J583" s="32">
        <v>0</v>
      </c>
      <c r="K583" s="32">
        <v>0</v>
      </c>
      <c r="L583" s="32">
        <v>0</v>
      </c>
      <c r="M583" s="32">
        <v>0</v>
      </c>
      <c r="N583" s="32">
        <v>0</v>
      </c>
      <c r="O583" s="32">
        <v>0</v>
      </c>
      <c r="P583" s="32">
        <v>0</v>
      </c>
      <c r="Q583" s="32">
        <v>0</v>
      </c>
      <c r="R583" s="32">
        <v>0</v>
      </c>
      <c r="S583" s="32">
        <v>0</v>
      </c>
      <c r="T583" s="32">
        <v>0</v>
      </c>
      <c r="U583" s="32">
        <v>0</v>
      </c>
      <c r="V583" s="32">
        <v>0</v>
      </c>
      <c r="W583" s="32">
        <v>0</v>
      </c>
      <c r="X583" s="33">
        <f>COUNTIF(C583:W583, "&gt;0")</f>
        <v>3</v>
      </c>
      <c r="Y583" s="34">
        <f>SUM(C583:W583)</f>
        <v>1.1666666666666667</v>
      </c>
      <c r="Z583" s="34">
        <f>X583/AH583</f>
        <v>0.25</v>
      </c>
      <c r="AB583" t="s">
        <v>603</v>
      </c>
      <c r="AC583" s="4" t="s">
        <v>38</v>
      </c>
      <c r="AD583">
        <v>95</v>
      </c>
      <c r="AE583">
        <v>5</v>
      </c>
      <c r="AF583">
        <v>0</v>
      </c>
      <c r="AG583">
        <v>12</v>
      </c>
      <c r="AH583">
        <f t="shared" si="14"/>
        <v>12</v>
      </c>
      <c r="AI583">
        <v>337.85399999999998</v>
      </c>
      <c r="AJ583" s="3">
        <f t="shared" si="15"/>
        <v>337.85399999999998</v>
      </c>
      <c r="AK583" t="s">
        <v>712</v>
      </c>
      <c r="AL583" t="s">
        <v>40</v>
      </c>
      <c r="AM583" t="s">
        <v>774</v>
      </c>
      <c r="AN583" t="s">
        <v>775</v>
      </c>
      <c r="AO583" t="s">
        <v>801</v>
      </c>
      <c r="AP583" t="s">
        <v>797</v>
      </c>
      <c r="AR583" t="s">
        <v>716</v>
      </c>
    </row>
    <row r="584" spans="1:44" x14ac:dyDescent="0.2">
      <c r="A584">
        <v>623</v>
      </c>
      <c r="B584" t="s">
        <v>802</v>
      </c>
      <c r="C584" s="32">
        <v>0.16666666666666666</v>
      </c>
      <c r="D584" s="32">
        <v>0.25</v>
      </c>
      <c r="E584" s="32">
        <v>0</v>
      </c>
      <c r="F584" s="32">
        <v>1.3333333333333333</v>
      </c>
      <c r="G584" s="32">
        <v>0</v>
      </c>
      <c r="H584" s="32">
        <v>0.16666666666666666</v>
      </c>
      <c r="I584" s="32">
        <v>0</v>
      </c>
      <c r="J584" s="32">
        <v>0</v>
      </c>
      <c r="K584" s="32">
        <v>0</v>
      </c>
      <c r="L584" s="32">
        <v>0</v>
      </c>
      <c r="M584" s="32">
        <v>0</v>
      </c>
      <c r="N584" s="32">
        <v>0</v>
      </c>
      <c r="O584" s="32">
        <v>0</v>
      </c>
      <c r="P584" s="32">
        <v>0</v>
      </c>
      <c r="Q584" s="32">
        <v>0</v>
      </c>
      <c r="R584" s="32">
        <v>0</v>
      </c>
      <c r="S584" s="32">
        <v>0</v>
      </c>
      <c r="T584" s="32">
        <v>0</v>
      </c>
      <c r="U584" s="32">
        <v>0</v>
      </c>
      <c r="V584" s="32">
        <v>0</v>
      </c>
      <c r="W584" s="32">
        <v>0</v>
      </c>
      <c r="X584" s="33">
        <f>COUNTIF(C584:W584, "&gt;0")</f>
        <v>4</v>
      </c>
      <c r="Y584" s="34">
        <f>SUM(C584:W584)</f>
        <v>1.9166666666666667</v>
      </c>
      <c r="Z584" s="34">
        <f>X584/AH584</f>
        <v>0.33333333333333331</v>
      </c>
      <c r="AB584" t="s">
        <v>603</v>
      </c>
      <c r="AC584" s="4" t="s">
        <v>38</v>
      </c>
      <c r="AD584">
        <v>100</v>
      </c>
      <c r="AE584">
        <v>0</v>
      </c>
      <c r="AF584">
        <v>0</v>
      </c>
      <c r="AG584">
        <v>12</v>
      </c>
      <c r="AH584">
        <f t="shared" si="14"/>
        <v>12</v>
      </c>
      <c r="AI584">
        <v>337.17899999999997</v>
      </c>
      <c r="AJ584" s="3">
        <f t="shared" si="15"/>
        <v>337.17899999999997</v>
      </c>
      <c r="AK584" t="s">
        <v>712</v>
      </c>
      <c r="AL584" t="s">
        <v>40</v>
      </c>
      <c r="AM584" t="s">
        <v>774</v>
      </c>
      <c r="AN584" t="s">
        <v>775</v>
      </c>
      <c r="AO584" t="s">
        <v>802</v>
      </c>
      <c r="AP584" t="s">
        <v>797</v>
      </c>
      <c r="AR584" t="s">
        <v>716</v>
      </c>
    </row>
    <row r="585" spans="1:44" x14ac:dyDescent="0.2">
      <c r="A585">
        <v>624</v>
      </c>
      <c r="B585" t="s">
        <v>803</v>
      </c>
      <c r="C585" s="32">
        <v>8.3333333333333329E-2</v>
      </c>
      <c r="D585" s="32">
        <v>0.33333333333333331</v>
      </c>
      <c r="E585" s="32">
        <v>0</v>
      </c>
      <c r="F585" s="32">
        <v>0.58333333333333337</v>
      </c>
      <c r="G585" s="32">
        <v>0</v>
      </c>
      <c r="H585" s="32">
        <v>0.16666666666666666</v>
      </c>
      <c r="I585" s="32">
        <v>0</v>
      </c>
      <c r="J585" s="32">
        <v>0</v>
      </c>
      <c r="K585" s="32">
        <v>0</v>
      </c>
      <c r="L585" s="32">
        <v>0</v>
      </c>
      <c r="M585" s="32">
        <v>0</v>
      </c>
      <c r="N585" s="32">
        <v>0</v>
      </c>
      <c r="O585" s="32">
        <v>0</v>
      </c>
      <c r="P585" s="32">
        <v>0</v>
      </c>
      <c r="Q585" s="32">
        <v>0</v>
      </c>
      <c r="R585" s="32">
        <v>0</v>
      </c>
      <c r="S585" s="32">
        <v>0</v>
      </c>
      <c r="T585" s="32">
        <v>0</v>
      </c>
      <c r="U585" s="32">
        <v>0</v>
      </c>
      <c r="V585" s="32">
        <v>0</v>
      </c>
      <c r="W585" s="32">
        <v>0</v>
      </c>
      <c r="X585" s="33">
        <f>COUNTIF(C585:W585, "&gt;0")</f>
        <v>4</v>
      </c>
      <c r="Y585" s="34">
        <f>SUM(C585:W585)</f>
        <v>1.1666666666666667</v>
      </c>
      <c r="Z585" s="34">
        <f>X585/AH585</f>
        <v>0.33333333333333331</v>
      </c>
      <c r="AB585" t="s">
        <v>603</v>
      </c>
      <c r="AC585" s="4" t="s">
        <v>50</v>
      </c>
      <c r="AD585">
        <v>100</v>
      </c>
      <c r="AE585">
        <v>0</v>
      </c>
      <c r="AF585">
        <v>0</v>
      </c>
      <c r="AG585">
        <v>12</v>
      </c>
      <c r="AH585">
        <f t="shared" si="14"/>
        <v>12</v>
      </c>
      <c r="AI585">
        <v>337.24099999999999</v>
      </c>
      <c r="AJ585" s="3">
        <f t="shared" si="15"/>
        <v>337.24099999999999</v>
      </c>
      <c r="AK585" t="s">
        <v>712</v>
      </c>
      <c r="AL585" t="s">
        <v>40</v>
      </c>
      <c r="AM585" t="s">
        <v>774</v>
      </c>
      <c r="AN585" t="s">
        <v>775</v>
      </c>
      <c r="AO585" t="s">
        <v>803</v>
      </c>
      <c r="AP585" t="s">
        <v>797</v>
      </c>
      <c r="AR585" t="s">
        <v>716</v>
      </c>
    </row>
    <row r="586" spans="1:44" x14ac:dyDescent="0.2">
      <c r="A586">
        <v>625</v>
      </c>
      <c r="B586" t="s">
        <v>804</v>
      </c>
      <c r="C586" s="32">
        <v>0</v>
      </c>
      <c r="D586" s="32">
        <v>0.16666666666666666</v>
      </c>
      <c r="E586" s="32">
        <v>0</v>
      </c>
      <c r="F586" s="32">
        <v>1.75</v>
      </c>
      <c r="G586" s="32">
        <v>0</v>
      </c>
      <c r="H586" s="32">
        <v>0.16666666666666666</v>
      </c>
      <c r="I586" s="32">
        <v>0</v>
      </c>
      <c r="J586" s="32">
        <v>0</v>
      </c>
      <c r="K586" s="32">
        <v>0</v>
      </c>
      <c r="L586" s="32">
        <v>0</v>
      </c>
      <c r="M586" s="32">
        <v>0</v>
      </c>
      <c r="N586" s="32">
        <v>0</v>
      </c>
      <c r="O586" s="32">
        <v>0</v>
      </c>
      <c r="P586" s="32">
        <v>0</v>
      </c>
      <c r="Q586" s="32">
        <v>0</v>
      </c>
      <c r="R586" s="32">
        <v>0</v>
      </c>
      <c r="S586" s="32">
        <v>0</v>
      </c>
      <c r="T586" s="32">
        <v>0</v>
      </c>
      <c r="U586" s="32">
        <v>0</v>
      </c>
      <c r="V586" s="32">
        <v>0</v>
      </c>
      <c r="W586" s="32">
        <v>0</v>
      </c>
      <c r="X586" s="33">
        <f>COUNTIF(C586:W586, "&gt;0")</f>
        <v>3</v>
      </c>
      <c r="Y586" s="34">
        <f>SUM(C586:W586)</f>
        <v>2.0833333333333335</v>
      </c>
      <c r="Z586" s="34">
        <f>X586/AH586</f>
        <v>0.25</v>
      </c>
      <c r="AB586" t="s">
        <v>603</v>
      </c>
      <c r="AC586" s="4" t="s">
        <v>38</v>
      </c>
      <c r="AD586">
        <v>100</v>
      </c>
      <c r="AE586">
        <v>0</v>
      </c>
      <c r="AF586">
        <v>0</v>
      </c>
      <c r="AG586">
        <v>12</v>
      </c>
      <c r="AH586">
        <f t="shared" si="14"/>
        <v>12</v>
      </c>
      <c r="AI586">
        <v>337.29300000000001</v>
      </c>
      <c r="AJ586" s="3">
        <f t="shared" si="15"/>
        <v>337.29300000000001</v>
      </c>
      <c r="AK586" t="s">
        <v>712</v>
      </c>
      <c r="AL586" t="s">
        <v>40</v>
      </c>
      <c r="AM586" t="s">
        <v>774</v>
      </c>
      <c r="AN586" t="s">
        <v>775</v>
      </c>
      <c r="AO586" t="s">
        <v>804</v>
      </c>
      <c r="AP586" t="s">
        <v>797</v>
      </c>
      <c r="AR586" t="s">
        <v>716</v>
      </c>
    </row>
    <row r="587" spans="1:44" x14ac:dyDescent="0.2">
      <c r="A587">
        <v>626</v>
      </c>
      <c r="B587" t="s">
        <v>805</v>
      </c>
      <c r="C587" s="32">
        <v>0</v>
      </c>
      <c r="D587" s="32">
        <v>8.3333333333333329E-2</v>
      </c>
      <c r="E587" s="32">
        <v>0</v>
      </c>
      <c r="F587" s="32">
        <v>0.75</v>
      </c>
      <c r="G587" s="32">
        <v>0</v>
      </c>
      <c r="H587" s="32">
        <v>0.25</v>
      </c>
      <c r="I587" s="32">
        <v>0</v>
      </c>
      <c r="J587" s="32">
        <v>0</v>
      </c>
      <c r="K587" s="32">
        <v>0</v>
      </c>
      <c r="L587" s="32">
        <v>0</v>
      </c>
      <c r="M587" s="32">
        <v>0</v>
      </c>
      <c r="N587" s="32">
        <v>0</v>
      </c>
      <c r="O587" s="32">
        <v>0</v>
      </c>
      <c r="P587" s="32">
        <v>0</v>
      </c>
      <c r="Q587" s="32">
        <v>0</v>
      </c>
      <c r="R587" s="32">
        <v>8.3333333333333329E-2</v>
      </c>
      <c r="S587" s="32">
        <v>0</v>
      </c>
      <c r="T587" s="32">
        <v>0</v>
      </c>
      <c r="U587" s="32">
        <v>0</v>
      </c>
      <c r="V587" s="32">
        <v>0</v>
      </c>
      <c r="W587" s="32">
        <v>0</v>
      </c>
      <c r="X587" s="33">
        <f>COUNTIF(C587:W587, "&gt;0")</f>
        <v>4</v>
      </c>
      <c r="Y587" s="34">
        <f>SUM(C587:W587)</f>
        <v>1.1666666666666667</v>
      </c>
      <c r="Z587" s="34">
        <f>X587/AH587</f>
        <v>0.33333333333333331</v>
      </c>
      <c r="AB587" t="s">
        <v>603</v>
      </c>
      <c r="AC587" s="4" t="s">
        <v>38</v>
      </c>
      <c r="AD587">
        <v>100</v>
      </c>
      <c r="AE587">
        <v>0</v>
      </c>
      <c r="AF587">
        <v>0</v>
      </c>
      <c r="AG587">
        <v>12</v>
      </c>
      <c r="AH587">
        <f t="shared" si="14"/>
        <v>12</v>
      </c>
      <c r="AI587">
        <v>337.19799999999998</v>
      </c>
      <c r="AJ587" s="3">
        <f t="shared" si="15"/>
        <v>337.19799999999998</v>
      </c>
      <c r="AK587" t="s">
        <v>712</v>
      </c>
      <c r="AL587" t="s">
        <v>40</v>
      </c>
      <c r="AM587" t="s">
        <v>774</v>
      </c>
      <c r="AN587" t="s">
        <v>775</v>
      </c>
      <c r="AO587" t="s">
        <v>805</v>
      </c>
      <c r="AP587" t="s">
        <v>797</v>
      </c>
      <c r="AR587" t="s">
        <v>716</v>
      </c>
    </row>
    <row r="588" spans="1:44" x14ac:dyDescent="0.2">
      <c r="A588">
        <v>627</v>
      </c>
      <c r="B588" t="s">
        <v>806</v>
      </c>
      <c r="C588" s="32">
        <v>0.25</v>
      </c>
      <c r="D588" s="32">
        <v>0</v>
      </c>
      <c r="E588" s="32">
        <v>0</v>
      </c>
      <c r="F588" s="32">
        <v>0.75</v>
      </c>
      <c r="G588" s="32">
        <v>0</v>
      </c>
      <c r="H588" s="32">
        <v>8.3333333333333329E-2</v>
      </c>
      <c r="I588" s="32">
        <v>0</v>
      </c>
      <c r="J588" s="32">
        <v>0</v>
      </c>
      <c r="K588" s="32">
        <v>0</v>
      </c>
      <c r="L588" s="32">
        <v>0</v>
      </c>
      <c r="M588" s="32">
        <v>0</v>
      </c>
      <c r="N588" s="32">
        <v>0</v>
      </c>
      <c r="O588" s="32">
        <v>0</v>
      </c>
      <c r="P588" s="32">
        <v>0</v>
      </c>
      <c r="Q588" s="32">
        <v>0</v>
      </c>
      <c r="R588" s="32">
        <v>0</v>
      </c>
      <c r="S588" s="32">
        <v>0</v>
      </c>
      <c r="T588" s="32">
        <v>0</v>
      </c>
      <c r="U588" s="32">
        <v>0</v>
      </c>
      <c r="V588" s="32">
        <v>0</v>
      </c>
      <c r="W588" s="32">
        <v>0</v>
      </c>
      <c r="X588" s="33">
        <f>COUNTIF(C588:W588, "&gt;0")</f>
        <v>3</v>
      </c>
      <c r="Y588" s="34">
        <f>SUM(C588:W588)</f>
        <v>1.0833333333333333</v>
      </c>
      <c r="Z588" s="34">
        <f>X588/AH588</f>
        <v>0.25</v>
      </c>
      <c r="AB588" t="s">
        <v>603</v>
      </c>
      <c r="AC588" s="4" t="s">
        <v>50</v>
      </c>
      <c r="AD588">
        <v>100</v>
      </c>
      <c r="AE588">
        <v>0</v>
      </c>
      <c r="AF588">
        <v>0</v>
      </c>
      <c r="AG588">
        <v>12</v>
      </c>
      <c r="AH588">
        <f t="shared" si="14"/>
        <v>12</v>
      </c>
      <c r="AI588">
        <v>336.86099999999999</v>
      </c>
      <c r="AJ588" s="3">
        <f t="shared" si="15"/>
        <v>336.86099999999999</v>
      </c>
      <c r="AK588" t="s">
        <v>712</v>
      </c>
      <c r="AL588" t="s">
        <v>40</v>
      </c>
      <c r="AM588" t="s">
        <v>774</v>
      </c>
      <c r="AN588" t="s">
        <v>775</v>
      </c>
      <c r="AO588" t="s">
        <v>806</v>
      </c>
      <c r="AP588" t="s">
        <v>797</v>
      </c>
      <c r="AR588" t="s">
        <v>716</v>
      </c>
    </row>
    <row r="589" spans="1:44" x14ac:dyDescent="0.2">
      <c r="A589">
        <v>628</v>
      </c>
      <c r="B589" t="s">
        <v>807</v>
      </c>
      <c r="C589" s="32">
        <v>8.3333333333333329E-2</v>
      </c>
      <c r="D589" s="32">
        <v>0</v>
      </c>
      <c r="E589" s="32">
        <v>0</v>
      </c>
      <c r="F589" s="32">
        <v>1.4166666666666667</v>
      </c>
      <c r="G589" s="32">
        <v>0</v>
      </c>
      <c r="H589" s="32">
        <v>0.16666666666666666</v>
      </c>
      <c r="I589" s="32">
        <v>0</v>
      </c>
      <c r="J589" s="32">
        <v>0</v>
      </c>
      <c r="K589" s="32">
        <v>0</v>
      </c>
      <c r="L589" s="32">
        <v>0</v>
      </c>
      <c r="M589" s="32">
        <v>0</v>
      </c>
      <c r="N589" s="32">
        <v>0</v>
      </c>
      <c r="O589" s="32">
        <v>0</v>
      </c>
      <c r="P589" s="32">
        <v>0</v>
      </c>
      <c r="Q589" s="32">
        <v>0</v>
      </c>
      <c r="R589" s="32">
        <v>0</v>
      </c>
      <c r="S589" s="32">
        <v>0</v>
      </c>
      <c r="T589" s="32">
        <v>0</v>
      </c>
      <c r="U589" s="32">
        <v>0</v>
      </c>
      <c r="V589" s="32">
        <v>0</v>
      </c>
      <c r="W589" s="32">
        <v>0</v>
      </c>
      <c r="X589" s="33">
        <f>COUNTIF(C589:W589, "&gt;0")</f>
        <v>3</v>
      </c>
      <c r="Y589" s="34">
        <f>SUM(C589:W589)</f>
        <v>1.6666666666666667</v>
      </c>
      <c r="Z589" s="34">
        <f>X589/AH589</f>
        <v>0.25</v>
      </c>
      <c r="AB589" t="s">
        <v>603</v>
      </c>
      <c r="AC589" s="4" t="s">
        <v>38</v>
      </c>
      <c r="AD589">
        <v>100</v>
      </c>
      <c r="AE589">
        <v>0</v>
      </c>
      <c r="AF589">
        <v>0</v>
      </c>
      <c r="AG589">
        <v>12</v>
      </c>
      <c r="AH589">
        <f t="shared" si="14"/>
        <v>12</v>
      </c>
      <c r="AI589">
        <v>337.26799999999997</v>
      </c>
      <c r="AJ589" s="3">
        <f t="shared" si="15"/>
        <v>337.26799999999997</v>
      </c>
      <c r="AK589" t="s">
        <v>712</v>
      </c>
      <c r="AL589" t="s">
        <v>40</v>
      </c>
      <c r="AM589" t="s">
        <v>774</v>
      </c>
      <c r="AN589" t="s">
        <v>775</v>
      </c>
      <c r="AO589" t="s">
        <v>807</v>
      </c>
      <c r="AP589" t="s">
        <v>797</v>
      </c>
      <c r="AR589" t="s">
        <v>716</v>
      </c>
    </row>
    <row r="590" spans="1:44" x14ac:dyDescent="0.2">
      <c r="A590">
        <v>629</v>
      </c>
      <c r="B590" t="s">
        <v>808</v>
      </c>
      <c r="C590" s="32">
        <v>0</v>
      </c>
      <c r="D590" s="32">
        <v>0</v>
      </c>
      <c r="E590" s="32">
        <v>0</v>
      </c>
      <c r="F590" s="32">
        <v>0.5</v>
      </c>
      <c r="G590" s="32">
        <v>0</v>
      </c>
      <c r="H590" s="32">
        <v>0</v>
      </c>
      <c r="I590" s="32">
        <v>0</v>
      </c>
      <c r="J590" s="32">
        <v>0</v>
      </c>
      <c r="K590" s="32">
        <v>0</v>
      </c>
      <c r="L590" s="32">
        <v>0</v>
      </c>
      <c r="M590" s="32">
        <v>0</v>
      </c>
      <c r="N590" s="32">
        <v>0</v>
      </c>
      <c r="O590" s="32">
        <v>0</v>
      </c>
      <c r="P590" s="32">
        <v>0</v>
      </c>
      <c r="Q590" s="32">
        <v>0</v>
      </c>
      <c r="R590" s="32">
        <v>0</v>
      </c>
      <c r="S590" s="32">
        <v>0</v>
      </c>
      <c r="T590" s="32">
        <v>0</v>
      </c>
      <c r="U590" s="32">
        <v>0</v>
      </c>
      <c r="V590" s="32">
        <v>0</v>
      </c>
      <c r="W590" s="32">
        <v>0</v>
      </c>
      <c r="X590" s="33">
        <f>COUNTIF(C590:W590, "&gt;0")</f>
        <v>1</v>
      </c>
      <c r="Y590" s="34">
        <f>SUM(C590:W590)</f>
        <v>0.5</v>
      </c>
      <c r="Z590" s="34">
        <f>X590/AH590</f>
        <v>8.3333333333333329E-2</v>
      </c>
      <c r="AB590" t="s">
        <v>603</v>
      </c>
      <c r="AC590" s="4" t="s">
        <v>55</v>
      </c>
      <c r="AD590">
        <v>100</v>
      </c>
      <c r="AE590">
        <v>0</v>
      </c>
      <c r="AF590">
        <v>0</v>
      </c>
      <c r="AG590">
        <v>12</v>
      </c>
      <c r="AH590">
        <f t="shared" si="14"/>
        <v>12</v>
      </c>
      <c r="AI590">
        <v>339.49599999999998</v>
      </c>
      <c r="AJ590" s="3">
        <f t="shared" si="15"/>
        <v>339.49599999999998</v>
      </c>
      <c r="AK590" t="s">
        <v>712</v>
      </c>
      <c r="AL590" t="s">
        <v>40</v>
      </c>
      <c r="AM590" t="s">
        <v>774</v>
      </c>
      <c r="AN590" t="s">
        <v>775</v>
      </c>
      <c r="AO590" t="s">
        <v>808</v>
      </c>
      <c r="AP590" t="s">
        <v>809</v>
      </c>
      <c r="AR590" t="s">
        <v>716</v>
      </c>
    </row>
    <row r="591" spans="1:44" x14ac:dyDescent="0.2">
      <c r="A591">
        <v>630</v>
      </c>
      <c r="B591" t="s">
        <v>810</v>
      </c>
      <c r="C591" s="32">
        <v>8.3333333333333329E-2</v>
      </c>
      <c r="D591" s="32">
        <v>0</v>
      </c>
      <c r="E591" s="32">
        <v>0</v>
      </c>
      <c r="F591" s="32">
        <v>0.41666666666666669</v>
      </c>
      <c r="G591" s="32">
        <v>0</v>
      </c>
      <c r="H591" s="32">
        <v>0</v>
      </c>
      <c r="I591" s="32">
        <v>0</v>
      </c>
      <c r="J591" s="32">
        <v>0</v>
      </c>
      <c r="K591" s="32">
        <v>0</v>
      </c>
      <c r="L591" s="32">
        <v>0</v>
      </c>
      <c r="M591" s="32">
        <v>0</v>
      </c>
      <c r="N591" s="32">
        <v>0</v>
      </c>
      <c r="O591" s="32">
        <v>0</v>
      </c>
      <c r="P591" s="32">
        <v>0</v>
      </c>
      <c r="Q591" s="32">
        <v>0</v>
      </c>
      <c r="R591" s="32">
        <v>0</v>
      </c>
      <c r="S591" s="32">
        <v>0</v>
      </c>
      <c r="T591" s="32">
        <v>0</v>
      </c>
      <c r="U591" s="32">
        <v>0</v>
      </c>
      <c r="V591" s="32">
        <v>0</v>
      </c>
      <c r="W591" s="32">
        <v>0</v>
      </c>
      <c r="X591" s="33">
        <f>COUNTIF(C591:W591, "&gt;0")</f>
        <v>2</v>
      </c>
      <c r="Y591" s="34">
        <f>SUM(C591:W591)</f>
        <v>0.5</v>
      </c>
      <c r="Z591" s="34">
        <f>X591/AH591</f>
        <v>0.16666666666666666</v>
      </c>
      <c r="AB591" t="s">
        <v>603</v>
      </c>
      <c r="AC591" s="4" t="s">
        <v>55</v>
      </c>
      <c r="AD591">
        <v>100</v>
      </c>
      <c r="AE591">
        <v>0</v>
      </c>
      <c r="AF591">
        <v>0</v>
      </c>
      <c r="AG591">
        <v>12</v>
      </c>
      <c r="AH591">
        <f t="shared" si="14"/>
        <v>12</v>
      </c>
      <c r="AI591">
        <v>338.58499999999998</v>
      </c>
      <c r="AJ591" s="3">
        <f t="shared" si="15"/>
        <v>338.58499999999998</v>
      </c>
      <c r="AK591" t="s">
        <v>712</v>
      </c>
      <c r="AL591" t="s">
        <v>40</v>
      </c>
      <c r="AM591" t="s">
        <v>774</v>
      </c>
      <c r="AN591" t="s">
        <v>775</v>
      </c>
      <c r="AO591" t="s">
        <v>810</v>
      </c>
      <c r="AP591" t="s">
        <v>809</v>
      </c>
      <c r="AR591" t="s">
        <v>716</v>
      </c>
    </row>
    <row r="592" spans="1:44" x14ac:dyDescent="0.2">
      <c r="A592">
        <v>631</v>
      </c>
      <c r="B592" t="s">
        <v>811</v>
      </c>
      <c r="C592" s="32">
        <v>0</v>
      </c>
      <c r="D592" s="32">
        <v>8.3333333333333329E-2</v>
      </c>
      <c r="E592" s="32">
        <v>0</v>
      </c>
      <c r="F592" s="32">
        <v>0.41666666666666669</v>
      </c>
      <c r="G592" s="32">
        <v>0</v>
      </c>
      <c r="H592" s="32">
        <v>0</v>
      </c>
      <c r="I592" s="32">
        <v>0</v>
      </c>
      <c r="J592" s="32">
        <v>0</v>
      </c>
      <c r="K592" s="32">
        <v>0</v>
      </c>
      <c r="L592" s="32">
        <v>0</v>
      </c>
      <c r="M592" s="32">
        <v>0</v>
      </c>
      <c r="N592" s="32">
        <v>0</v>
      </c>
      <c r="O592" s="32">
        <v>0</v>
      </c>
      <c r="P592" s="32">
        <v>0</v>
      </c>
      <c r="Q592" s="32">
        <v>0</v>
      </c>
      <c r="R592" s="32">
        <v>0</v>
      </c>
      <c r="S592" s="32">
        <v>0</v>
      </c>
      <c r="T592" s="32">
        <v>0</v>
      </c>
      <c r="U592" s="32">
        <v>0</v>
      </c>
      <c r="V592" s="32">
        <v>0</v>
      </c>
      <c r="W592" s="32">
        <v>0</v>
      </c>
      <c r="X592" s="33">
        <f>COUNTIF(C592:W592, "&gt;0")</f>
        <v>2</v>
      </c>
      <c r="Y592" s="34">
        <f>SUM(C592:W592)</f>
        <v>0.5</v>
      </c>
      <c r="Z592" s="34">
        <f>X592/AH592</f>
        <v>0.16666666666666666</v>
      </c>
      <c r="AB592" t="s">
        <v>603</v>
      </c>
      <c r="AC592" s="4" t="s">
        <v>55</v>
      </c>
      <c r="AD592">
        <v>100</v>
      </c>
      <c r="AE592">
        <v>0</v>
      </c>
      <c r="AF592">
        <v>0</v>
      </c>
      <c r="AG592">
        <v>12</v>
      </c>
      <c r="AH592">
        <f t="shared" si="14"/>
        <v>12</v>
      </c>
      <c r="AI592">
        <v>337.37299999999999</v>
      </c>
      <c r="AJ592" s="3">
        <f t="shared" si="15"/>
        <v>337.37299999999999</v>
      </c>
      <c r="AK592" t="s">
        <v>712</v>
      </c>
      <c r="AL592" t="s">
        <v>40</v>
      </c>
      <c r="AM592" t="s">
        <v>774</v>
      </c>
      <c r="AN592" t="s">
        <v>775</v>
      </c>
      <c r="AO592" t="s">
        <v>811</v>
      </c>
      <c r="AP592" t="s">
        <v>809</v>
      </c>
      <c r="AR592" t="s">
        <v>716</v>
      </c>
    </row>
    <row r="593" spans="1:44" x14ac:dyDescent="0.2">
      <c r="A593">
        <v>632</v>
      </c>
      <c r="B593" t="s">
        <v>812</v>
      </c>
      <c r="C593" s="32">
        <v>0</v>
      </c>
      <c r="D593" s="32">
        <v>8.3333333333333329E-2</v>
      </c>
      <c r="E593" s="32">
        <v>0</v>
      </c>
      <c r="F593" s="32">
        <v>0.5</v>
      </c>
      <c r="G593" s="32">
        <v>0</v>
      </c>
      <c r="H593" s="32">
        <v>0</v>
      </c>
      <c r="I593" s="32">
        <v>0</v>
      </c>
      <c r="J593" s="32">
        <v>0</v>
      </c>
      <c r="K593" s="32">
        <v>0</v>
      </c>
      <c r="L593" s="32">
        <v>0</v>
      </c>
      <c r="M593" s="32">
        <v>0</v>
      </c>
      <c r="N593" s="32">
        <v>0</v>
      </c>
      <c r="O593" s="32">
        <v>0</v>
      </c>
      <c r="P593" s="32">
        <v>0</v>
      </c>
      <c r="Q593" s="32">
        <v>0</v>
      </c>
      <c r="R593" s="32">
        <v>0</v>
      </c>
      <c r="S593" s="32">
        <v>0</v>
      </c>
      <c r="T593" s="32">
        <v>0</v>
      </c>
      <c r="U593" s="32">
        <v>0</v>
      </c>
      <c r="V593" s="32">
        <v>0</v>
      </c>
      <c r="W593" s="32">
        <v>0</v>
      </c>
      <c r="X593" s="33">
        <f>COUNTIF(C593:W593, "&gt;0")</f>
        <v>2</v>
      </c>
      <c r="Y593" s="34">
        <f>SUM(C593:W593)</f>
        <v>0.58333333333333337</v>
      </c>
      <c r="Z593" s="34">
        <f>X593/AH593</f>
        <v>0.16666666666666666</v>
      </c>
      <c r="AB593" t="s">
        <v>603</v>
      </c>
      <c r="AC593" s="4" t="s">
        <v>50</v>
      </c>
      <c r="AD593">
        <v>100</v>
      </c>
      <c r="AE593">
        <v>0</v>
      </c>
      <c r="AF593">
        <v>0</v>
      </c>
      <c r="AG593">
        <v>12</v>
      </c>
      <c r="AH593">
        <f t="shared" si="14"/>
        <v>12</v>
      </c>
      <c r="AI593">
        <v>341.774</v>
      </c>
      <c r="AJ593" s="3">
        <f t="shared" si="15"/>
        <v>341.774</v>
      </c>
      <c r="AK593" t="s">
        <v>712</v>
      </c>
      <c r="AL593" t="s">
        <v>40</v>
      </c>
      <c r="AM593" t="s">
        <v>774</v>
      </c>
      <c r="AN593" t="s">
        <v>775</v>
      </c>
      <c r="AO593" t="s">
        <v>812</v>
      </c>
      <c r="AP593" t="s">
        <v>809</v>
      </c>
      <c r="AR593" t="s">
        <v>716</v>
      </c>
    </row>
    <row r="594" spans="1:44" x14ac:dyDescent="0.2">
      <c r="A594">
        <v>633</v>
      </c>
      <c r="B594" t="s">
        <v>813</v>
      </c>
      <c r="C594" s="32">
        <v>0</v>
      </c>
      <c r="D594" s="32">
        <v>0.16666666666666666</v>
      </c>
      <c r="E594" s="32">
        <v>0</v>
      </c>
      <c r="F594" s="32">
        <v>1.4166666666666667</v>
      </c>
      <c r="G594" s="32">
        <v>0</v>
      </c>
      <c r="H594" s="32">
        <v>0</v>
      </c>
      <c r="I594" s="32">
        <v>0</v>
      </c>
      <c r="J594" s="32">
        <v>0</v>
      </c>
      <c r="K594" s="32">
        <v>0</v>
      </c>
      <c r="L594" s="32">
        <v>0</v>
      </c>
      <c r="M594" s="32">
        <v>0</v>
      </c>
      <c r="N594" s="32">
        <v>0</v>
      </c>
      <c r="O594" s="32">
        <v>0</v>
      </c>
      <c r="P594" s="32">
        <v>0</v>
      </c>
      <c r="Q594" s="32">
        <v>0</v>
      </c>
      <c r="R594" s="32">
        <v>8.3333333333333329E-2</v>
      </c>
      <c r="S594" s="32">
        <v>0</v>
      </c>
      <c r="T594" s="32">
        <v>0</v>
      </c>
      <c r="U594" s="32">
        <v>0</v>
      </c>
      <c r="V594" s="32">
        <v>0</v>
      </c>
      <c r="W594" s="32">
        <v>0</v>
      </c>
      <c r="X594" s="33">
        <f>COUNTIF(C594:W594, "&gt;0")</f>
        <v>3</v>
      </c>
      <c r="Y594" s="34">
        <f>SUM(C594:W594)</f>
        <v>1.6666666666666667</v>
      </c>
      <c r="Z594" s="34">
        <f>X594/AH594</f>
        <v>0.25</v>
      </c>
      <c r="AB594" t="s">
        <v>603</v>
      </c>
      <c r="AC594" s="4" t="s">
        <v>38</v>
      </c>
      <c r="AD594">
        <v>100</v>
      </c>
      <c r="AE594">
        <v>0</v>
      </c>
      <c r="AF594">
        <v>0</v>
      </c>
      <c r="AG594">
        <v>12</v>
      </c>
      <c r="AH594">
        <f t="shared" si="14"/>
        <v>12</v>
      </c>
      <c r="AI594">
        <v>342.60300000000001</v>
      </c>
      <c r="AJ594" s="3">
        <f t="shared" si="15"/>
        <v>342.60300000000001</v>
      </c>
      <c r="AK594" t="s">
        <v>712</v>
      </c>
      <c r="AL594" t="s">
        <v>40</v>
      </c>
      <c r="AM594" t="s">
        <v>774</v>
      </c>
      <c r="AN594" t="s">
        <v>775</v>
      </c>
      <c r="AO594" t="s">
        <v>813</v>
      </c>
      <c r="AP594" t="s">
        <v>809</v>
      </c>
      <c r="AR594" t="s">
        <v>716</v>
      </c>
    </row>
    <row r="595" spans="1:44" x14ac:dyDescent="0.2">
      <c r="A595">
        <v>634</v>
      </c>
      <c r="B595" t="s">
        <v>814</v>
      </c>
      <c r="C595" s="32">
        <v>0.16666666666666666</v>
      </c>
      <c r="D595" s="32">
        <v>0</v>
      </c>
      <c r="E595" s="32">
        <v>0</v>
      </c>
      <c r="F595" s="32">
        <v>0.66666666666666663</v>
      </c>
      <c r="G595" s="32">
        <v>0</v>
      </c>
      <c r="H595" s="32">
        <v>8.3333333333333329E-2</v>
      </c>
      <c r="I595" s="32">
        <v>0</v>
      </c>
      <c r="J595" s="32">
        <v>0</v>
      </c>
      <c r="K595" s="32">
        <v>0</v>
      </c>
      <c r="L595" s="32">
        <v>0</v>
      </c>
      <c r="M595" s="32">
        <v>0</v>
      </c>
      <c r="N595" s="32">
        <v>0</v>
      </c>
      <c r="O595" s="32">
        <v>0</v>
      </c>
      <c r="P595" s="32">
        <v>0</v>
      </c>
      <c r="Q595" s="32">
        <v>0</v>
      </c>
      <c r="R595" s="32">
        <v>0</v>
      </c>
      <c r="S595" s="32">
        <v>0</v>
      </c>
      <c r="T595" s="32">
        <v>0</v>
      </c>
      <c r="U595" s="32">
        <v>0</v>
      </c>
      <c r="V595" s="32">
        <v>0</v>
      </c>
      <c r="W595" s="32">
        <v>0</v>
      </c>
      <c r="X595" s="33">
        <f>COUNTIF(C595:W595, "&gt;0")</f>
        <v>3</v>
      </c>
      <c r="Y595" s="34">
        <f>SUM(C595:W595)</f>
        <v>0.91666666666666663</v>
      </c>
      <c r="Z595" s="34">
        <f>X595/AH595</f>
        <v>0.25</v>
      </c>
      <c r="AB595" t="s">
        <v>603</v>
      </c>
      <c r="AC595" s="4" t="s">
        <v>50</v>
      </c>
      <c r="AD595">
        <v>100</v>
      </c>
      <c r="AE595">
        <v>0</v>
      </c>
      <c r="AF595">
        <v>0</v>
      </c>
      <c r="AG595">
        <v>12</v>
      </c>
      <c r="AH595">
        <f t="shared" si="14"/>
        <v>12</v>
      </c>
      <c r="AI595">
        <v>338.87299999999999</v>
      </c>
      <c r="AJ595" s="3">
        <f t="shared" si="15"/>
        <v>338.87299999999999</v>
      </c>
      <c r="AK595" t="s">
        <v>712</v>
      </c>
      <c r="AL595" t="s">
        <v>40</v>
      </c>
      <c r="AM595" t="s">
        <v>774</v>
      </c>
      <c r="AN595" t="s">
        <v>775</v>
      </c>
      <c r="AO595" t="s">
        <v>814</v>
      </c>
      <c r="AP595" t="s">
        <v>809</v>
      </c>
      <c r="AR595" t="s">
        <v>716</v>
      </c>
    </row>
    <row r="596" spans="1:44" x14ac:dyDescent="0.2">
      <c r="A596">
        <v>635</v>
      </c>
      <c r="B596" t="s">
        <v>815</v>
      </c>
      <c r="C596" s="32">
        <v>0</v>
      </c>
      <c r="D596" s="32">
        <v>8.3333333333333329E-2</v>
      </c>
      <c r="E596" s="32">
        <v>0</v>
      </c>
      <c r="F596" s="32">
        <v>0.91666666666666663</v>
      </c>
      <c r="G596" s="32">
        <v>0</v>
      </c>
      <c r="H596" s="32">
        <v>0</v>
      </c>
      <c r="I596" s="32">
        <v>0</v>
      </c>
      <c r="J596" s="32">
        <v>0</v>
      </c>
      <c r="K596" s="32">
        <v>0</v>
      </c>
      <c r="L596" s="32">
        <v>0</v>
      </c>
      <c r="M596" s="32">
        <v>0</v>
      </c>
      <c r="N596" s="32">
        <v>0</v>
      </c>
      <c r="O596" s="32">
        <v>0</v>
      </c>
      <c r="P596" s="32">
        <v>0</v>
      </c>
      <c r="Q596" s="32">
        <v>0</v>
      </c>
      <c r="R596" s="32">
        <v>0</v>
      </c>
      <c r="S596" s="32">
        <v>0</v>
      </c>
      <c r="T596" s="32">
        <v>0</v>
      </c>
      <c r="U596" s="32">
        <v>0</v>
      </c>
      <c r="V596" s="32">
        <v>0</v>
      </c>
      <c r="W596" s="32">
        <v>0</v>
      </c>
      <c r="X596" s="33">
        <f>COUNTIF(C596:W596, "&gt;0")</f>
        <v>2</v>
      </c>
      <c r="Y596" s="34">
        <f>SUM(C596:W596)</f>
        <v>1</v>
      </c>
      <c r="Z596" s="34">
        <f>X596/AH596</f>
        <v>0.16666666666666666</v>
      </c>
      <c r="AB596" t="s">
        <v>603</v>
      </c>
      <c r="AC596" s="4" t="s">
        <v>50</v>
      </c>
      <c r="AD596">
        <v>100</v>
      </c>
      <c r="AE596">
        <v>0</v>
      </c>
      <c r="AF596">
        <v>0</v>
      </c>
      <c r="AG596">
        <v>12</v>
      </c>
      <c r="AH596">
        <f t="shared" si="14"/>
        <v>12</v>
      </c>
      <c r="AI596">
        <v>339.142</v>
      </c>
      <c r="AJ596" s="3">
        <f t="shared" si="15"/>
        <v>339.142</v>
      </c>
      <c r="AK596" t="s">
        <v>712</v>
      </c>
      <c r="AL596" t="s">
        <v>40</v>
      </c>
      <c r="AM596" t="s">
        <v>774</v>
      </c>
      <c r="AN596" t="s">
        <v>775</v>
      </c>
      <c r="AO596" t="s">
        <v>815</v>
      </c>
      <c r="AP596" t="s">
        <v>809</v>
      </c>
      <c r="AR596" t="s">
        <v>716</v>
      </c>
    </row>
    <row r="597" spans="1:44" x14ac:dyDescent="0.2">
      <c r="A597">
        <v>636</v>
      </c>
      <c r="B597" t="s">
        <v>816</v>
      </c>
      <c r="C597" s="32">
        <v>0</v>
      </c>
      <c r="D597" s="32">
        <v>0</v>
      </c>
      <c r="E597" s="32">
        <v>0</v>
      </c>
      <c r="F597" s="32">
        <v>1.1666666666666667</v>
      </c>
      <c r="G597" s="32">
        <v>0</v>
      </c>
      <c r="H597" s="32">
        <v>8.3333333333333329E-2</v>
      </c>
      <c r="I597" s="32">
        <v>0</v>
      </c>
      <c r="J597" s="32">
        <v>0</v>
      </c>
      <c r="K597" s="32">
        <v>0</v>
      </c>
      <c r="L597" s="32">
        <v>0</v>
      </c>
      <c r="M597" s="32">
        <v>0</v>
      </c>
      <c r="N597" s="32">
        <v>0</v>
      </c>
      <c r="O597" s="32">
        <v>0</v>
      </c>
      <c r="P597" s="32">
        <v>0</v>
      </c>
      <c r="Q597" s="32">
        <v>0</v>
      </c>
      <c r="R597" s="32">
        <v>0</v>
      </c>
      <c r="S597" s="32">
        <v>0</v>
      </c>
      <c r="T597" s="32">
        <v>0</v>
      </c>
      <c r="U597" s="32">
        <v>0</v>
      </c>
      <c r="V597" s="32">
        <v>0</v>
      </c>
      <c r="W597" s="32">
        <v>0</v>
      </c>
      <c r="X597" s="33">
        <f>COUNTIF(C597:W597, "&gt;0")</f>
        <v>2</v>
      </c>
      <c r="Y597" s="34">
        <f>SUM(C597:W597)</f>
        <v>1.25</v>
      </c>
      <c r="Z597" s="34">
        <f>X597/AH597</f>
        <v>0.16666666666666666</v>
      </c>
      <c r="AB597" t="s">
        <v>603</v>
      </c>
      <c r="AC597" s="4" t="s">
        <v>50</v>
      </c>
      <c r="AD597">
        <v>95</v>
      </c>
      <c r="AE597">
        <v>5</v>
      </c>
      <c r="AF597">
        <v>0</v>
      </c>
      <c r="AG597">
        <v>12</v>
      </c>
      <c r="AH597">
        <f t="shared" si="14"/>
        <v>12</v>
      </c>
      <c r="AI597">
        <v>332.79199999999997</v>
      </c>
      <c r="AJ597" s="3">
        <f t="shared" si="15"/>
        <v>332.79199999999997</v>
      </c>
      <c r="AK597" t="s">
        <v>712</v>
      </c>
      <c r="AL597" t="s">
        <v>40</v>
      </c>
      <c r="AM597" t="s">
        <v>774</v>
      </c>
      <c r="AN597" t="s">
        <v>775</v>
      </c>
      <c r="AO597" t="s">
        <v>816</v>
      </c>
      <c r="AP597" t="s">
        <v>817</v>
      </c>
      <c r="AR597" t="s">
        <v>716</v>
      </c>
    </row>
    <row r="598" spans="1:44" x14ac:dyDescent="0.2">
      <c r="A598">
        <v>637</v>
      </c>
      <c r="B598" t="s">
        <v>818</v>
      </c>
      <c r="C598" s="32">
        <v>0</v>
      </c>
      <c r="D598" s="32">
        <v>0</v>
      </c>
      <c r="E598" s="32">
        <v>0</v>
      </c>
      <c r="F598" s="32">
        <v>0.41666666666666669</v>
      </c>
      <c r="G598" s="32">
        <v>0</v>
      </c>
      <c r="H598" s="32">
        <v>0</v>
      </c>
      <c r="I598" s="32">
        <v>0</v>
      </c>
      <c r="J598" s="32">
        <v>0</v>
      </c>
      <c r="K598" s="32">
        <v>0</v>
      </c>
      <c r="L598" s="32">
        <v>0</v>
      </c>
      <c r="M598" s="32">
        <v>0</v>
      </c>
      <c r="N598" s="32">
        <v>0</v>
      </c>
      <c r="O598" s="32">
        <v>0</v>
      </c>
      <c r="P598" s="32">
        <v>0</v>
      </c>
      <c r="Q598" s="32">
        <v>0</v>
      </c>
      <c r="R598" s="32">
        <v>0</v>
      </c>
      <c r="S598" s="32">
        <v>0</v>
      </c>
      <c r="T598" s="32">
        <v>0</v>
      </c>
      <c r="U598" s="32">
        <v>0</v>
      </c>
      <c r="V598" s="32">
        <v>0</v>
      </c>
      <c r="W598" s="32">
        <v>0</v>
      </c>
      <c r="X598" s="33">
        <f>COUNTIF(C598:W598, "&gt;0")</f>
        <v>1</v>
      </c>
      <c r="Y598" s="34">
        <f>SUM(C598:W598)</f>
        <v>0.41666666666666669</v>
      </c>
      <c r="Z598" s="34">
        <f>X598/AH598</f>
        <v>8.3333333333333329E-2</v>
      </c>
      <c r="AB598" t="s">
        <v>603</v>
      </c>
      <c r="AC598" s="4" t="s">
        <v>50</v>
      </c>
      <c r="AD598">
        <v>95</v>
      </c>
      <c r="AE598">
        <v>5</v>
      </c>
      <c r="AF598">
        <v>0</v>
      </c>
      <c r="AG598">
        <v>12</v>
      </c>
      <c r="AH598">
        <f t="shared" si="14"/>
        <v>12</v>
      </c>
      <c r="AI598">
        <v>331.63799999999998</v>
      </c>
      <c r="AJ598" s="3">
        <f t="shared" si="15"/>
        <v>331.63799999999998</v>
      </c>
      <c r="AK598" t="s">
        <v>712</v>
      </c>
      <c r="AL598" t="s">
        <v>40</v>
      </c>
      <c r="AM598" t="s">
        <v>774</v>
      </c>
      <c r="AN598" t="s">
        <v>775</v>
      </c>
      <c r="AO598" t="s">
        <v>818</v>
      </c>
      <c r="AP598" t="s">
        <v>817</v>
      </c>
      <c r="AR598" t="s">
        <v>716</v>
      </c>
    </row>
    <row r="599" spans="1:44" x14ac:dyDescent="0.2">
      <c r="A599">
        <v>638</v>
      </c>
      <c r="B599" t="s">
        <v>819</v>
      </c>
      <c r="C599" s="32">
        <v>0</v>
      </c>
      <c r="D599" s="32">
        <v>8.3333333333333329E-2</v>
      </c>
      <c r="E599" s="32">
        <v>0</v>
      </c>
      <c r="F599" s="32">
        <v>0.58333333333333337</v>
      </c>
      <c r="G599" s="32">
        <v>0</v>
      </c>
      <c r="H599" s="32">
        <v>0</v>
      </c>
      <c r="I599" s="32">
        <v>0</v>
      </c>
      <c r="J599" s="32">
        <v>0</v>
      </c>
      <c r="K599" s="32">
        <v>0</v>
      </c>
      <c r="L599" s="32">
        <v>0</v>
      </c>
      <c r="M599" s="32">
        <v>0</v>
      </c>
      <c r="N599" s="32">
        <v>0</v>
      </c>
      <c r="O599" s="32">
        <v>0</v>
      </c>
      <c r="P599" s="32">
        <v>0</v>
      </c>
      <c r="Q599" s="32">
        <v>0</v>
      </c>
      <c r="R599" s="32">
        <v>0</v>
      </c>
      <c r="S599" s="32">
        <v>0</v>
      </c>
      <c r="T599" s="32">
        <v>0</v>
      </c>
      <c r="U599" s="32">
        <v>0</v>
      </c>
      <c r="V599" s="32">
        <v>0</v>
      </c>
      <c r="W599" s="32">
        <v>0</v>
      </c>
      <c r="X599" s="33">
        <f>COUNTIF(C599:W599, "&gt;0")</f>
        <v>2</v>
      </c>
      <c r="Y599" s="34">
        <f>SUM(C599:W599)</f>
        <v>0.66666666666666674</v>
      </c>
      <c r="Z599" s="34">
        <f>X599/AH599</f>
        <v>0.16666666666666666</v>
      </c>
      <c r="AB599" t="s">
        <v>603</v>
      </c>
      <c r="AC599" s="4" t="s">
        <v>50</v>
      </c>
      <c r="AD599">
        <v>100</v>
      </c>
      <c r="AE599">
        <v>0</v>
      </c>
      <c r="AF599">
        <v>0</v>
      </c>
      <c r="AG599">
        <v>12</v>
      </c>
      <c r="AH599">
        <f t="shared" si="14"/>
        <v>12</v>
      </c>
      <c r="AI599">
        <v>333.43099999999998</v>
      </c>
      <c r="AJ599" s="3">
        <f t="shared" si="15"/>
        <v>333.43099999999998</v>
      </c>
      <c r="AK599" t="s">
        <v>712</v>
      </c>
      <c r="AL599" t="s">
        <v>40</v>
      </c>
      <c r="AM599" t="s">
        <v>774</v>
      </c>
      <c r="AN599" t="s">
        <v>775</v>
      </c>
      <c r="AO599" t="s">
        <v>819</v>
      </c>
      <c r="AP599" t="s">
        <v>817</v>
      </c>
      <c r="AR599" t="s">
        <v>716</v>
      </c>
    </row>
    <row r="600" spans="1:44" x14ac:dyDescent="0.2">
      <c r="A600">
        <v>639</v>
      </c>
      <c r="B600" t="s">
        <v>820</v>
      </c>
      <c r="C600" s="32">
        <v>0</v>
      </c>
      <c r="D600" s="32">
        <v>0</v>
      </c>
      <c r="E600" s="32">
        <v>0</v>
      </c>
      <c r="F600" s="32">
        <v>0.58333333333333337</v>
      </c>
      <c r="G600" s="32">
        <v>0</v>
      </c>
      <c r="H600" s="32">
        <v>0</v>
      </c>
      <c r="I600" s="32">
        <v>8.3333333333333329E-2</v>
      </c>
      <c r="J600" s="32">
        <v>0</v>
      </c>
      <c r="K600" s="32">
        <v>0</v>
      </c>
      <c r="L600" s="32">
        <v>0</v>
      </c>
      <c r="M600" s="32">
        <v>0</v>
      </c>
      <c r="N600" s="32">
        <v>0</v>
      </c>
      <c r="O600" s="32">
        <v>0</v>
      </c>
      <c r="P600" s="32">
        <v>0</v>
      </c>
      <c r="Q600" s="32">
        <v>0</v>
      </c>
      <c r="R600" s="32">
        <v>0</v>
      </c>
      <c r="S600" s="32">
        <v>0</v>
      </c>
      <c r="T600" s="32">
        <v>0</v>
      </c>
      <c r="U600" s="32">
        <v>0</v>
      </c>
      <c r="V600" s="32">
        <v>0</v>
      </c>
      <c r="W600" s="32">
        <v>0</v>
      </c>
      <c r="X600" s="33">
        <f>COUNTIF(C600:W600, "&gt;0")</f>
        <v>2</v>
      </c>
      <c r="Y600" s="34">
        <f>SUM(C600:W600)</f>
        <v>0.66666666666666674</v>
      </c>
      <c r="Z600" s="34">
        <f>X600/AH600</f>
        <v>0.16666666666666666</v>
      </c>
      <c r="AB600" t="s">
        <v>603</v>
      </c>
      <c r="AC600" s="4" t="s">
        <v>50</v>
      </c>
      <c r="AD600">
        <v>70</v>
      </c>
      <c r="AE600">
        <v>15</v>
      </c>
      <c r="AF600">
        <v>15</v>
      </c>
      <c r="AG600">
        <v>12</v>
      </c>
      <c r="AH600">
        <f t="shared" si="14"/>
        <v>12</v>
      </c>
      <c r="AI600">
        <v>329.41300000000001</v>
      </c>
      <c r="AJ600" s="3">
        <f t="shared" si="15"/>
        <v>329.41300000000001</v>
      </c>
      <c r="AK600" t="s">
        <v>712</v>
      </c>
      <c r="AL600" t="s">
        <v>40</v>
      </c>
      <c r="AM600" t="s">
        <v>774</v>
      </c>
      <c r="AN600" t="s">
        <v>775</v>
      </c>
      <c r="AO600" t="s">
        <v>820</v>
      </c>
      <c r="AP600" t="s">
        <v>817</v>
      </c>
      <c r="AR600" t="s">
        <v>716</v>
      </c>
    </row>
    <row r="601" spans="1:44" x14ac:dyDescent="0.2">
      <c r="A601">
        <v>640</v>
      </c>
      <c r="B601" t="s">
        <v>821</v>
      </c>
      <c r="C601" s="32">
        <v>8.3333333333333329E-2</v>
      </c>
      <c r="D601" s="32">
        <v>8.3333333333333329E-2</v>
      </c>
      <c r="E601" s="32">
        <v>0</v>
      </c>
      <c r="F601" s="32">
        <v>0.91666666666666663</v>
      </c>
      <c r="G601" s="32">
        <v>0</v>
      </c>
      <c r="H601" s="32">
        <v>0</v>
      </c>
      <c r="I601" s="32">
        <v>0.25</v>
      </c>
      <c r="J601" s="32">
        <v>0</v>
      </c>
      <c r="K601" s="32">
        <v>0</v>
      </c>
      <c r="L601" s="32">
        <v>0</v>
      </c>
      <c r="M601" s="32">
        <v>8.3333333333333329E-2</v>
      </c>
      <c r="N601" s="32">
        <v>0</v>
      </c>
      <c r="O601" s="32">
        <v>0</v>
      </c>
      <c r="P601" s="32">
        <v>0</v>
      </c>
      <c r="Q601" s="32">
        <v>0</v>
      </c>
      <c r="R601" s="32">
        <v>0</v>
      </c>
      <c r="S601" s="32">
        <v>0</v>
      </c>
      <c r="T601" s="32">
        <v>0</v>
      </c>
      <c r="U601" s="32">
        <v>0</v>
      </c>
      <c r="V601" s="32">
        <v>0</v>
      </c>
      <c r="W601" s="32">
        <v>0</v>
      </c>
      <c r="X601" s="33">
        <f>COUNTIF(C601:W601, "&gt;0")</f>
        <v>5</v>
      </c>
      <c r="Y601" s="34">
        <f>SUM(C601:W601)</f>
        <v>1.4166666666666665</v>
      </c>
      <c r="Z601" s="34">
        <f>X601/AH601</f>
        <v>0.41666666666666669</v>
      </c>
      <c r="AB601" t="s">
        <v>603</v>
      </c>
      <c r="AC601" s="4" t="s">
        <v>50</v>
      </c>
      <c r="AD601">
        <v>100</v>
      </c>
      <c r="AE601">
        <v>0</v>
      </c>
      <c r="AF601">
        <v>0</v>
      </c>
      <c r="AG601">
        <v>12</v>
      </c>
      <c r="AH601">
        <f t="shared" si="14"/>
        <v>12</v>
      </c>
      <c r="AI601">
        <v>325.71300000000002</v>
      </c>
      <c r="AJ601" s="3">
        <f t="shared" si="15"/>
        <v>325.71300000000002</v>
      </c>
      <c r="AK601" t="s">
        <v>712</v>
      </c>
      <c r="AL601" t="s">
        <v>40</v>
      </c>
      <c r="AM601" t="s">
        <v>774</v>
      </c>
      <c r="AN601" t="s">
        <v>775</v>
      </c>
      <c r="AO601" t="s">
        <v>821</v>
      </c>
      <c r="AP601" t="s">
        <v>817</v>
      </c>
      <c r="AR601" t="s">
        <v>716</v>
      </c>
    </row>
    <row r="602" spans="1:44" x14ac:dyDescent="0.2">
      <c r="A602">
        <v>641</v>
      </c>
      <c r="B602" t="s">
        <v>822</v>
      </c>
      <c r="C602" s="32">
        <v>8.3333333333333329E-2</v>
      </c>
      <c r="D602" s="32">
        <v>0</v>
      </c>
      <c r="E602" s="32">
        <v>0</v>
      </c>
      <c r="F602" s="32">
        <v>0</v>
      </c>
      <c r="G602" s="32">
        <v>0</v>
      </c>
      <c r="H602" s="32">
        <v>0</v>
      </c>
      <c r="I602" s="32">
        <v>0</v>
      </c>
      <c r="J602" s="32">
        <v>0</v>
      </c>
      <c r="K602" s="32">
        <v>0</v>
      </c>
      <c r="L602" s="32">
        <v>0</v>
      </c>
      <c r="M602" s="32">
        <v>0</v>
      </c>
      <c r="N602" s="32">
        <v>0</v>
      </c>
      <c r="O602" s="32">
        <v>0</v>
      </c>
      <c r="P602" s="32">
        <v>0</v>
      </c>
      <c r="Q602" s="32">
        <v>0</v>
      </c>
      <c r="R602" s="32">
        <v>8.3333333333333329E-2</v>
      </c>
      <c r="S602" s="32">
        <v>0</v>
      </c>
      <c r="T602" s="32">
        <v>0</v>
      </c>
      <c r="U602" s="32">
        <v>0</v>
      </c>
      <c r="V602" s="32">
        <v>0</v>
      </c>
      <c r="W602" s="32">
        <v>0</v>
      </c>
      <c r="X602" s="33">
        <f>COUNTIF(C602:W602, "&gt;0")</f>
        <v>2</v>
      </c>
      <c r="Y602" s="34">
        <f>SUM(C602:W602)</f>
        <v>0.16666666666666666</v>
      </c>
      <c r="Z602" s="34">
        <f>X602/AH602</f>
        <v>0.16666666666666666</v>
      </c>
      <c r="AB602" t="s">
        <v>603</v>
      </c>
      <c r="AC602" s="4" t="s">
        <v>55</v>
      </c>
      <c r="AD602">
        <v>100</v>
      </c>
      <c r="AE602">
        <v>0</v>
      </c>
      <c r="AF602">
        <v>0</v>
      </c>
      <c r="AG602">
        <v>12</v>
      </c>
      <c r="AH602">
        <f t="shared" si="14"/>
        <v>12</v>
      </c>
      <c r="AI602">
        <v>439.101</v>
      </c>
      <c r="AJ602" s="3">
        <f t="shared" si="15"/>
        <v>439.101</v>
      </c>
      <c r="AK602" t="s">
        <v>712</v>
      </c>
      <c r="AL602" t="s">
        <v>40</v>
      </c>
      <c r="AM602" t="s">
        <v>774</v>
      </c>
      <c r="AN602" t="s">
        <v>775</v>
      </c>
      <c r="AO602" t="s">
        <v>822</v>
      </c>
      <c r="AP602" t="s">
        <v>823</v>
      </c>
      <c r="AR602" t="s">
        <v>716</v>
      </c>
    </row>
    <row r="603" spans="1:44" x14ac:dyDescent="0.2">
      <c r="A603">
        <v>642</v>
      </c>
      <c r="B603" t="s">
        <v>824</v>
      </c>
      <c r="C603" s="32">
        <v>8.3333333333333329E-2</v>
      </c>
      <c r="D603" s="32">
        <v>0</v>
      </c>
      <c r="E603" s="32">
        <v>0</v>
      </c>
      <c r="F603" s="32">
        <v>8.3333333333333329E-2</v>
      </c>
      <c r="G603" s="32">
        <v>0</v>
      </c>
      <c r="H603" s="32">
        <v>0</v>
      </c>
      <c r="I603" s="32">
        <v>0</v>
      </c>
      <c r="J603" s="32">
        <v>0</v>
      </c>
      <c r="K603" s="32">
        <v>0</v>
      </c>
      <c r="L603" s="32">
        <v>0</v>
      </c>
      <c r="M603" s="32">
        <v>0</v>
      </c>
      <c r="N603" s="32">
        <v>0</v>
      </c>
      <c r="O603" s="32">
        <v>0</v>
      </c>
      <c r="P603" s="32">
        <v>0</v>
      </c>
      <c r="Q603" s="32">
        <v>0</v>
      </c>
      <c r="R603" s="32">
        <v>0</v>
      </c>
      <c r="S603" s="32">
        <v>0</v>
      </c>
      <c r="T603" s="32">
        <v>0</v>
      </c>
      <c r="U603" s="32">
        <v>0</v>
      </c>
      <c r="V603" s="32">
        <v>0</v>
      </c>
      <c r="W603" s="32">
        <v>0</v>
      </c>
      <c r="X603" s="33">
        <f>COUNTIF(C603:W603, "&gt;0")</f>
        <v>2</v>
      </c>
      <c r="Y603" s="34">
        <f>SUM(C603:W603)</f>
        <v>0.16666666666666666</v>
      </c>
      <c r="Z603" s="34">
        <f>X603/AH603</f>
        <v>0.16666666666666666</v>
      </c>
      <c r="AB603" t="s">
        <v>603</v>
      </c>
      <c r="AC603" s="4" t="s">
        <v>55</v>
      </c>
      <c r="AD603">
        <v>80</v>
      </c>
      <c r="AE603">
        <v>0</v>
      </c>
      <c r="AF603">
        <v>20</v>
      </c>
      <c r="AG603">
        <v>12</v>
      </c>
      <c r="AH603">
        <f t="shared" si="14"/>
        <v>12</v>
      </c>
      <c r="AI603">
        <v>440.62200000000001</v>
      </c>
      <c r="AJ603" s="3">
        <f t="shared" si="15"/>
        <v>440.62200000000001</v>
      </c>
      <c r="AK603" t="s">
        <v>712</v>
      </c>
      <c r="AL603" t="s">
        <v>40</v>
      </c>
      <c r="AM603" t="s">
        <v>774</v>
      </c>
      <c r="AN603" t="s">
        <v>775</v>
      </c>
      <c r="AO603" t="s">
        <v>824</v>
      </c>
      <c r="AP603" t="s">
        <v>823</v>
      </c>
      <c r="AR603" t="s">
        <v>716</v>
      </c>
    </row>
    <row r="604" spans="1:44" x14ac:dyDescent="0.2">
      <c r="A604">
        <v>643</v>
      </c>
      <c r="B604" t="s">
        <v>825</v>
      </c>
      <c r="C604" s="32">
        <v>8.3333333333333329E-2</v>
      </c>
      <c r="D604" s="32">
        <v>0</v>
      </c>
      <c r="E604" s="32">
        <v>0</v>
      </c>
      <c r="F604" s="32">
        <v>0</v>
      </c>
      <c r="G604" s="32">
        <v>0</v>
      </c>
      <c r="H604" s="32">
        <v>0</v>
      </c>
      <c r="I604" s="32">
        <v>0</v>
      </c>
      <c r="J604" s="32">
        <v>0</v>
      </c>
      <c r="K604" s="32">
        <v>0</v>
      </c>
      <c r="L604" s="32">
        <v>0</v>
      </c>
      <c r="M604" s="32">
        <v>0</v>
      </c>
      <c r="N604" s="32">
        <v>0</v>
      </c>
      <c r="O604" s="32">
        <v>0</v>
      </c>
      <c r="P604" s="32">
        <v>0</v>
      </c>
      <c r="Q604" s="32">
        <v>0</v>
      </c>
      <c r="R604" s="32">
        <v>0</v>
      </c>
      <c r="S604" s="32">
        <v>0</v>
      </c>
      <c r="T604" s="32">
        <v>0</v>
      </c>
      <c r="U604" s="32">
        <v>0</v>
      </c>
      <c r="V604" s="32">
        <v>0</v>
      </c>
      <c r="W604" s="32">
        <v>0</v>
      </c>
      <c r="X604" s="33">
        <f>COUNTIF(C604:W604, "&gt;0")</f>
        <v>1</v>
      </c>
      <c r="Y604" s="34">
        <f>SUM(C604:W604)</f>
        <v>8.3333333333333329E-2</v>
      </c>
      <c r="Z604" s="34">
        <f>X604/AH604</f>
        <v>8.3333333333333329E-2</v>
      </c>
      <c r="AB604" t="s">
        <v>603</v>
      </c>
      <c r="AC604" s="4" t="s">
        <v>55</v>
      </c>
      <c r="AD604">
        <v>100</v>
      </c>
      <c r="AE604">
        <v>0</v>
      </c>
      <c r="AF604">
        <v>0</v>
      </c>
      <c r="AG604">
        <v>12</v>
      </c>
      <c r="AH604">
        <f t="shared" si="14"/>
        <v>12</v>
      </c>
      <c r="AI604">
        <v>438.51600000000002</v>
      </c>
      <c r="AJ604" s="3">
        <f t="shared" si="15"/>
        <v>438.51600000000002</v>
      </c>
      <c r="AK604" t="s">
        <v>712</v>
      </c>
      <c r="AL604" t="s">
        <v>40</v>
      </c>
      <c r="AM604" t="s">
        <v>774</v>
      </c>
      <c r="AN604" t="s">
        <v>775</v>
      </c>
      <c r="AO604" t="s">
        <v>825</v>
      </c>
      <c r="AP604" t="s">
        <v>826</v>
      </c>
      <c r="AR604" t="s">
        <v>716</v>
      </c>
    </row>
    <row r="605" spans="1:44" x14ac:dyDescent="0.2">
      <c r="A605">
        <v>644</v>
      </c>
      <c r="B605" t="s">
        <v>827</v>
      </c>
      <c r="C605" s="32">
        <v>0.5</v>
      </c>
      <c r="D605" s="32">
        <v>0</v>
      </c>
      <c r="E605" s="32">
        <v>0</v>
      </c>
      <c r="F605" s="32">
        <v>0</v>
      </c>
      <c r="G605" s="32">
        <v>0</v>
      </c>
      <c r="H605" s="32">
        <v>0</v>
      </c>
      <c r="I605" s="32">
        <v>0</v>
      </c>
      <c r="J605" s="32">
        <v>0</v>
      </c>
      <c r="K605" s="32">
        <v>0</v>
      </c>
      <c r="L605" s="32">
        <v>0</v>
      </c>
      <c r="M605" s="32">
        <v>0</v>
      </c>
      <c r="N605" s="32">
        <v>0</v>
      </c>
      <c r="O605" s="32">
        <v>0</v>
      </c>
      <c r="P605" s="32">
        <v>0</v>
      </c>
      <c r="Q605" s="32">
        <v>0</v>
      </c>
      <c r="R605" s="32">
        <v>8.3333333333333329E-2</v>
      </c>
      <c r="S605" s="32">
        <v>0</v>
      </c>
      <c r="T605" s="32">
        <v>0</v>
      </c>
      <c r="U605" s="32">
        <v>0</v>
      </c>
      <c r="V605" s="32">
        <v>0</v>
      </c>
      <c r="W605" s="32">
        <v>0</v>
      </c>
      <c r="X605" s="33">
        <f>COUNTIF(C605:W605, "&gt;0")</f>
        <v>2</v>
      </c>
      <c r="Y605" s="34">
        <f>SUM(C605:W605)</f>
        <v>0.58333333333333337</v>
      </c>
      <c r="Z605" s="34">
        <f>X605/AH605</f>
        <v>0.16666666666666666</v>
      </c>
      <c r="AB605" t="s">
        <v>603</v>
      </c>
      <c r="AC605" s="4" t="s">
        <v>55</v>
      </c>
      <c r="AD605">
        <v>100</v>
      </c>
      <c r="AE605">
        <v>0</v>
      </c>
      <c r="AF605">
        <v>0</v>
      </c>
      <c r="AG605">
        <v>12</v>
      </c>
      <c r="AH605">
        <f t="shared" si="14"/>
        <v>12</v>
      </c>
      <c r="AI605">
        <v>438.149</v>
      </c>
      <c r="AJ605" s="3">
        <f t="shared" si="15"/>
        <v>438.149</v>
      </c>
      <c r="AK605" t="s">
        <v>712</v>
      </c>
      <c r="AL605" t="s">
        <v>40</v>
      </c>
      <c r="AM605" t="s">
        <v>774</v>
      </c>
      <c r="AN605" t="s">
        <v>775</v>
      </c>
      <c r="AO605" t="s">
        <v>827</v>
      </c>
      <c r="AP605" t="s">
        <v>826</v>
      </c>
      <c r="AR605" t="s">
        <v>716</v>
      </c>
    </row>
    <row r="606" spans="1:44" x14ac:dyDescent="0.2">
      <c r="A606">
        <v>645</v>
      </c>
      <c r="B606" t="s">
        <v>828</v>
      </c>
      <c r="C606" s="32">
        <v>0.25</v>
      </c>
      <c r="D606" s="32">
        <v>0</v>
      </c>
      <c r="E606" s="32">
        <v>0</v>
      </c>
      <c r="F606" s="32">
        <v>0</v>
      </c>
      <c r="G606" s="32">
        <v>0</v>
      </c>
      <c r="H606" s="32">
        <v>0</v>
      </c>
      <c r="I606" s="32">
        <v>0</v>
      </c>
      <c r="J606" s="32">
        <v>0</v>
      </c>
      <c r="K606" s="32">
        <v>0</v>
      </c>
      <c r="L606" s="32">
        <v>0</v>
      </c>
      <c r="M606" s="32">
        <v>0</v>
      </c>
      <c r="N606" s="32">
        <v>0</v>
      </c>
      <c r="O606" s="32">
        <v>0</v>
      </c>
      <c r="P606" s="32">
        <v>0</v>
      </c>
      <c r="Q606" s="32">
        <v>0</v>
      </c>
      <c r="R606" s="32">
        <v>0</v>
      </c>
      <c r="S606" s="32">
        <v>0</v>
      </c>
      <c r="T606" s="32">
        <v>0</v>
      </c>
      <c r="U606" s="32">
        <v>0</v>
      </c>
      <c r="V606" s="32">
        <v>0</v>
      </c>
      <c r="W606" s="32">
        <v>0</v>
      </c>
      <c r="X606" s="33">
        <f>COUNTIF(C606:W606, "&gt;0")</f>
        <v>1</v>
      </c>
      <c r="Y606" s="34">
        <f>SUM(C606:W606)</f>
        <v>0.25</v>
      </c>
      <c r="Z606" s="34">
        <f>X606/AH606</f>
        <v>8.3333333333333329E-2</v>
      </c>
      <c r="AB606" t="s">
        <v>603</v>
      </c>
      <c r="AC606" s="4" t="s">
        <v>55</v>
      </c>
      <c r="AD606">
        <v>100</v>
      </c>
      <c r="AE606">
        <v>0</v>
      </c>
      <c r="AF606">
        <v>0</v>
      </c>
      <c r="AG606">
        <v>12</v>
      </c>
      <c r="AH606">
        <f t="shared" si="14"/>
        <v>12</v>
      </c>
      <c r="AI606">
        <v>438.5</v>
      </c>
      <c r="AJ606" s="3">
        <f t="shared" si="15"/>
        <v>438.5</v>
      </c>
      <c r="AK606" t="s">
        <v>712</v>
      </c>
      <c r="AL606" t="s">
        <v>40</v>
      </c>
      <c r="AM606" t="s">
        <v>774</v>
      </c>
      <c r="AN606" t="s">
        <v>775</v>
      </c>
      <c r="AO606" t="s">
        <v>828</v>
      </c>
      <c r="AP606" t="s">
        <v>826</v>
      </c>
      <c r="AR606" t="s">
        <v>716</v>
      </c>
    </row>
    <row r="607" spans="1:44" x14ac:dyDescent="0.2">
      <c r="A607">
        <v>646</v>
      </c>
      <c r="B607" t="s">
        <v>829</v>
      </c>
      <c r="C607" s="32">
        <v>0</v>
      </c>
      <c r="D607" s="32">
        <v>0</v>
      </c>
      <c r="E607" s="32">
        <v>0</v>
      </c>
      <c r="F607" s="32">
        <v>0.58333333333333337</v>
      </c>
      <c r="G607" s="32">
        <v>0</v>
      </c>
      <c r="H607" s="32">
        <v>0.41666666666666669</v>
      </c>
      <c r="I607" s="32">
        <v>0</v>
      </c>
      <c r="J607" s="32">
        <v>0</v>
      </c>
      <c r="K607" s="32">
        <v>0</v>
      </c>
      <c r="L607" s="32">
        <v>0</v>
      </c>
      <c r="M607" s="32">
        <v>0</v>
      </c>
      <c r="N607" s="32">
        <v>0</v>
      </c>
      <c r="O607" s="32">
        <v>0</v>
      </c>
      <c r="P607" s="32">
        <v>0</v>
      </c>
      <c r="Q607" s="32">
        <v>0</v>
      </c>
      <c r="R607" s="32">
        <v>0</v>
      </c>
      <c r="S607" s="32">
        <v>0</v>
      </c>
      <c r="T607" s="32">
        <v>0</v>
      </c>
      <c r="U607" s="32">
        <v>0</v>
      </c>
      <c r="V607" s="32">
        <v>0</v>
      </c>
      <c r="W607" s="32">
        <v>0</v>
      </c>
      <c r="X607" s="33">
        <f>COUNTIF(C607:W607, "&gt;0")</f>
        <v>2</v>
      </c>
      <c r="Y607" s="34">
        <f>SUM(C607:W607)</f>
        <v>1</v>
      </c>
      <c r="Z607" s="34">
        <f>X607/AH607</f>
        <v>0.16666666666666666</v>
      </c>
      <c r="AB607" t="s">
        <v>603</v>
      </c>
      <c r="AC607" s="4" t="s">
        <v>55</v>
      </c>
      <c r="AD607">
        <v>100</v>
      </c>
      <c r="AE607">
        <v>0</v>
      </c>
      <c r="AF607">
        <v>0</v>
      </c>
      <c r="AG607">
        <v>12</v>
      </c>
      <c r="AH607">
        <f t="shared" si="14"/>
        <v>12</v>
      </c>
      <c r="AI607">
        <v>339.07900000000001</v>
      </c>
      <c r="AJ607" s="3">
        <f t="shared" si="15"/>
        <v>339.07900000000001</v>
      </c>
      <c r="AK607" t="s">
        <v>712</v>
      </c>
      <c r="AL607" t="s">
        <v>40</v>
      </c>
      <c r="AM607" t="s">
        <v>774</v>
      </c>
      <c r="AN607" t="s">
        <v>775</v>
      </c>
      <c r="AO607" t="s">
        <v>829</v>
      </c>
      <c r="AP607" t="s">
        <v>830</v>
      </c>
      <c r="AR607" t="s">
        <v>716</v>
      </c>
    </row>
    <row r="608" spans="1:44" x14ac:dyDescent="0.2">
      <c r="A608">
        <v>647</v>
      </c>
      <c r="B608" t="s">
        <v>831</v>
      </c>
      <c r="C608" s="32">
        <v>0</v>
      </c>
      <c r="D608" s="32">
        <v>0</v>
      </c>
      <c r="E608" s="32">
        <v>0</v>
      </c>
      <c r="F608" s="32">
        <v>0.41666666666666669</v>
      </c>
      <c r="G608" s="32">
        <v>0</v>
      </c>
      <c r="H608" s="32">
        <v>8.3333333333333329E-2</v>
      </c>
      <c r="I608" s="32">
        <v>0</v>
      </c>
      <c r="J608" s="32">
        <v>0</v>
      </c>
      <c r="K608" s="32">
        <v>0</v>
      </c>
      <c r="L608" s="32">
        <v>0</v>
      </c>
      <c r="M608" s="32">
        <v>0</v>
      </c>
      <c r="N608" s="32">
        <v>0</v>
      </c>
      <c r="O608" s="32">
        <v>0</v>
      </c>
      <c r="P608" s="32">
        <v>0</v>
      </c>
      <c r="Q608" s="32">
        <v>0</v>
      </c>
      <c r="R608" s="32">
        <v>0</v>
      </c>
      <c r="S608" s="32">
        <v>0</v>
      </c>
      <c r="T608" s="32">
        <v>0</v>
      </c>
      <c r="U608" s="32">
        <v>0</v>
      </c>
      <c r="V608" s="32">
        <v>0</v>
      </c>
      <c r="W608" s="32">
        <v>0</v>
      </c>
      <c r="X608" s="33">
        <f>COUNTIF(C608:W608, "&gt;0")</f>
        <v>2</v>
      </c>
      <c r="Y608" s="34">
        <f>SUM(C608:W608)</f>
        <v>0.5</v>
      </c>
      <c r="Z608" s="34">
        <f>X608/AH608</f>
        <v>0.16666666666666666</v>
      </c>
      <c r="AB608" t="s">
        <v>603</v>
      </c>
      <c r="AC608" s="4" t="s">
        <v>55</v>
      </c>
      <c r="AD608">
        <v>100</v>
      </c>
      <c r="AE608">
        <v>0</v>
      </c>
      <c r="AF608">
        <v>0</v>
      </c>
      <c r="AG608">
        <v>12</v>
      </c>
      <c r="AH608">
        <f t="shared" si="14"/>
        <v>12</v>
      </c>
      <c r="AI608">
        <v>338.80799999999999</v>
      </c>
      <c r="AJ608" s="3">
        <f t="shared" si="15"/>
        <v>338.80799999999999</v>
      </c>
      <c r="AK608" t="s">
        <v>712</v>
      </c>
      <c r="AL608" t="s">
        <v>40</v>
      </c>
      <c r="AM608" t="s">
        <v>774</v>
      </c>
      <c r="AN608" t="s">
        <v>775</v>
      </c>
      <c r="AO608" t="s">
        <v>831</v>
      </c>
      <c r="AP608" t="s">
        <v>830</v>
      </c>
      <c r="AR608" t="s">
        <v>716</v>
      </c>
    </row>
    <row r="609" spans="1:44" x14ac:dyDescent="0.2">
      <c r="A609">
        <v>648</v>
      </c>
      <c r="B609" t="s">
        <v>832</v>
      </c>
      <c r="C609" s="32">
        <v>0</v>
      </c>
      <c r="D609" s="32">
        <v>0</v>
      </c>
      <c r="E609" s="32">
        <v>0</v>
      </c>
      <c r="F609" s="32">
        <v>0.5</v>
      </c>
      <c r="G609" s="32">
        <v>0</v>
      </c>
      <c r="H609" s="32">
        <v>0.16666666666666666</v>
      </c>
      <c r="I609" s="32">
        <v>0</v>
      </c>
      <c r="J609" s="32">
        <v>0</v>
      </c>
      <c r="K609" s="32">
        <v>0</v>
      </c>
      <c r="L609" s="32">
        <v>0</v>
      </c>
      <c r="M609" s="32">
        <v>0</v>
      </c>
      <c r="N609" s="32">
        <v>0</v>
      </c>
      <c r="O609" s="32">
        <v>0</v>
      </c>
      <c r="P609" s="32">
        <v>0</v>
      </c>
      <c r="Q609" s="32">
        <v>0</v>
      </c>
      <c r="R609" s="32">
        <v>0</v>
      </c>
      <c r="S609" s="32">
        <v>0</v>
      </c>
      <c r="T609" s="32">
        <v>0</v>
      </c>
      <c r="U609" s="32">
        <v>0</v>
      </c>
      <c r="V609" s="32">
        <v>0</v>
      </c>
      <c r="W609" s="32">
        <v>0</v>
      </c>
      <c r="X609" s="33">
        <f>COUNTIF(C609:W609, "&gt;0")</f>
        <v>2</v>
      </c>
      <c r="Y609" s="34">
        <f>SUM(C609:W609)</f>
        <v>0.66666666666666663</v>
      </c>
      <c r="Z609" s="34">
        <f>X609/AH609</f>
        <v>0.16666666666666666</v>
      </c>
      <c r="AB609" t="s">
        <v>603</v>
      </c>
      <c r="AC609" s="4" t="s">
        <v>38</v>
      </c>
      <c r="AD609">
        <v>100</v>
      </c>
      <c r="AE609">
        <v>0</v>
      </c>
      <c r="AF609">
        <v>0</v>
      </c>
      <c r="AG609">
        <v>12</v>
      </c>
      <c r="AH609">
        <f t="shared" si="14"/>
        <v>12</v>
      </c>
      <c r="AI609">
        <v>336.51400000000001</v>
      </c>
      <c r="AJ609" s="3">
        <f t="shared" si="15"/>
        <v>336.51400000000001</v>
      </c>
      <c r="AK609" t="s">
        <v>712</v>
      </c>
      <c r="AL609" t="s">
        <v>40</v>
      </c>
      <c r="AM609" t="s">
        <v>774</v>
      </c>
      <c r="AN609" t="s">
        <v>775</v>
      </c>
      <c r="AO609" t="s">
        <v>832</v>
      </c>
      <c r="AP609" t="s">
        <v>830</v>
      </c>
      <c r="AR609" t="s">
        <v>716</v>
      </c>
    </row>
    <row r="610" spans="1:44" x14ac:dyDescent="0.2">
      <c r="A610">
        <v>649</v>
      </c>
      <c r="B610" t="s">
        <v>833</v>
      </c>
      <c r="C610" s="32">
        <v>8.3333333333333329E-2</v>
      </c>
      <c r="D610" s="32">
        <v>0</v>
      </c>
      <c r="E610" s="32">
        <v>0</v>
      </c>
      <c r="F610" s="32">
        <v>0</v>
      </c>
      <c r="G610" s="32">
        <v>0</v>
      </c>
      <c r="H610" s="32">
        <v>0.16666666666666666</v>
      </c>
      <c r="I610" s="32">
        <v>0</v>
      </c>
      <c r="J610" s="32">
        <v>0</v>
      </c>
      <c r="K610" s="32">
        <v>0</v>
      </c>
      <c r="L610" s="32">
        <v>0</v>
      </c>
      <c r="M610" s="32">
        <v>0</v>
      </c>
      <c r="N610" s="32">
        <v>0</v>
      </c>
      <c r="O610" s="32">
        <v>0</v>
      </c>
      <c r="P610" s="32">
        <v>0</v>
      </c>
      <c r="Q610" s="32">
        <v>0</v>
      </c>
      <c r="R610" s="32">
        <v>0</v>
      </c>
      <c r="S610" s="32">
        <v>0</v>
      </c>
      <c r="T610" s="32">
        <v>0</v>
      </c>
      <c r="U610" s="32">
        <v>0</v>
      </c>
      <c r="V610" s="32">
        <v>0</v>
      </c>
      <c r="W610" s="32">
        <v>0</v>
      </c>
      <c r="X610" s="33">
        <f>COUNTIF(C610:W610, "&gt;0")</f>
        <v>2</v>
      </c>
      <c r="Y610" s="34">
        <f>SUM(C610:W610)</f>
        <v>0.25</v>
      </c>
      <c r="Z610" s="34">
        <f>X610/AH610</f>
        <v>0.16666666666666666</v>
      </c>
      <c r="AB610" t="s">
        <v>603</v>
      </c>
      <c r="AC610" s="4" t="s">
        <v>55</v>
      </c>
      <c r="AD610">
        <v>100</v>
      </c>
      <c r="AE610">
        <v>0</v>
      </c>
      <c r="AF610">
        <v>0</v>
      </c>
      <c r="AG610">
        <v>12</v>
      </c>
      <c r="AH610">
        <f t="shared" si="14"/>
        <v>12</v>
      </c>
      <c r="AI610">
        <v>338.90800000000002</v>
      </c>
      <c r="AJ610" s="3">
        <f t="shared" si="15"/>
        <v>338.90800000000002</v>
      </c>
      <c r="AK610" t="s">
        <v>712</v>
      </c>
      <c r="AL610" t="s">
        <v>40</v>
      </c>
      <c r="AM610" t="s">
        <v>774</v>
      </c>
      <c r="AN610" t="s">
        <v>775</v>
      </c>
      <c r="AO610" t="s">
        <v>833</v>
      </c>
      <c r="AP610" t="s">
        <v>834</v>
      </c>
      <c r="AR610" t="s">
        <v>716</v>
      </c>
    </row>
    <row r="611" spans="1:44" x14ac:dyDescent="0.2">
      <c r="A611">
        <v>650</v>
      </c>
      <c r="B611" t="s">
        <v>835</v>
      </c>
      <c r="C611" s="32">
        <v>8.3333333333333329E-2</v>
      </c>
      <c r="D611" s="32">
        <v>0.16666666666666666</v>
      </c>
      <c r="E611" s="32">
        <v>0</v>
      </c>
      <c r="F611" s="32">
        <v>0</v>
      </c>
      <c r="G611" s="32">
        <v>0</v>
      </c>
      <c r="H611" s="32">
        <v>0</v>
      </c>
      <c r="I611" s="32">
        <v>0</v>
      </c>
      <c r="J611" s="32">
        <v>0</v>
      </c>
      <c r="K611" s="32">
        <v>0</v>
      </c>
      <c r="L611" s="32">
        <v>0</v>
      </c>
      <c r="M611" s="32">
        <v>0</v>
      </c>
      <c r="N611" s="32">
        <v>0</v>
      </c>
      <c r="O611" s="32">
        <v>0</v>
      </c>
      <c r="P611" s="32">
        <v>0</v>
      </c>
      <c r="Q611" s="32">
        <v>0</v>
      </c>
      <c r="R611" s="32">
        <v>8.3333333333333329E-2</v>
      </c>
      <c r="S611" s="32">
        <v>0</v>
      </c>
      <c r="T611" s="32">
        <v>0</v>
      </c>
      <c r="U611" s="32">
        <v>0</v>
      </c>
      <c r="V611" s="32">
        <v>0</v>
      </c>
      <c r="W611" s="32">
        <v>0</v>
      </c>
      <c r="X611" s="33">
        <f>COUNTIF(C611:W611, "&gt;0")</f>
        <v>3</v>
      </c>
      <c r="Y611" s="34">
        <f>SUM(C611:W611)</f>
        <v>0.33333333333333331</v>
      </c>
      <c r="Z611" s="34">
        <f>X611/AH611</f>
        <v>0.25</v>
      </c>
      <c r="AB611" t="s">
        <v>603</v>
      </c>
      <c r="AC611" s="4" t="s">
        <v>55</v>
      </c>
      <c r="AD611">
        <v>10</v>
      </c>
      <c r="AE611">
        <v>90</v>
      </c>
      <c r="AG611">
        <v>12</v>
      </c>
      <c r="AH611">
        <f t="shared" si="14"/>
        <v>12</v>
      </c>
      <c r="AI611">
        <v>611.48400000000004</v>
      </c>
      <c r="AJ611" s="3">
        <f t="shared" si="15"/>
        <v>611.48400000000004</v>
      </c>
      <c r="AK611" t="s">
        <v>712</v>
      </c>
      <c r="AL611" t="s">
        <v>40</v>
      </c>
      <c r="AM611" t="s">
        <v>774</v>
      </c>
      <c r="AN611" t="s">
        <v>836</v>
      </c>
      <c r="AO611" t="s">
        <v>835</v>
      </c>
      <c r="AP611" t="s">
        <v>837</v>
      </c>
      <c r="AR611" t="s">
        <v>716</v>
      </c>
    </row>
    <row r="612" spans="1:44" x14ac:dyDescent="0.2">
      <c r="A612">
        <v>651</v>
      </c>
      <c r="B612" t="s">
        <v>838</v>
      </c>
      <c r="C612" s="32">
        <v>0</v>
      </c>
      <c r="D612" s="32">
        <v>8.3333333333333329E-2</v>
      </c>
      <c r="E612" s="32">
        <v>0</v>
      </c>
      <c r="F612" s="32">
        <v>0</v>
      </c>
      <c r="G612" s="32">
        <v>8.3333333333333329E-2</v>
      </c>
      <c r="H612" s="32">
        <v>0</v>
      </c>
      <c r="I612" s="32">
        <v>0</v>
      </c>
      <c r="J612" s="32">
        <v>0</v>
      </c>
      <c r="K612" s="32">
        <v>0</v>
      </c>
      <c r="L612" s="32">
        <v>0</v>
      </c>
      <c r="M612" s="32">
        <v>0</v>
      </c>
      <c r="N612" s="32">
        <v>0</v>
      </c>
      <c r="O612" s="32">
        <v>0</v>
      </c>
      <c r="P612" s="32">
        <v>0</v>
      </c>
      <c r="Q612" s="32">
        <v>0</v>
      </c>
      <c r="R612" s="32">
        <v>0</v>
      </c>
      <c r="S612" s="32">
        <v>0</v>
      </c>
      <c r="T612" s="32">
        <v>0</v>
      </c>
      <c r="U612" s="32">
        <v>0</v>
      </c>
      <c r="V612" s="32">
        <v>0</v>
      </c>
      <c r="W612" s="32">
        <v>0</v>
      </c>
      <c r="X612" s="33">
        <f>COUNTIF(C612:W612, "&gt;0")</f>
        <v>2</v>
      </c>
      <c r="Y612" s="34">
        <f>SUM(C612:W612)</f>
        <v>0.16666666666666666</v>
      </c>
      <c r="Z612" s="34">
        <f>X612/AH612</f>
        <v>0.16666666666666666</v>
      </c>
      <c r="AB612" t="s">
        <v>603</v>
      </c>
      <c r="AC612" s="4" t="s">
        <v>55</v>
      </c>
      <c r="AD612">
        <v>100</v>
      </c>
      <c r="AE612">
        <v>0</v>
      </c>
      <c r="AG612">
        <v>12</v>
      </c>
      <c r="AH612">
        <f t="shared" si="14"/>
        <v>12</v>
      </c>
      <c r="AI612">
        <v>587.56399999999996</v>
      </c>
      <c r="AJ612" s="3">
        <f t="shared" si="15"/>
        <v>587.56399999999996</v>
      </c>
      <c r="AK612" t="s">
        <v>712</v>
      </c>
      <c r="AL612" t="s">
        <v>40</v>
      </c>
      <c r="AM612" t="s">
        <v>774</v>
      </c>
      <c r="AN612" t="s">
        <v>836</v>
      </c>
      <c r="AO612" t="s">
        <v>838</v>
      </c>
      <c r="AP612" t="s">
        <v>839</v>
      </c>
      <c r="AR612" t="s">
        <v>716</v>
      </c>
    </row>
    <row r="613" spans="1:44" x14ac:dyDescent="0.2">
      <c r="A613">
        <v>652</v>
      </c>
      <c r="B613" t="s">
        <v>840</v>
      </c>
      <c r="C613" s="32">
        <v>8.3333333333333329E-2</v>
      </c>
      <c r="D613" s="32">
        <v>0</v>
      </c>
      <c r="E613" s="32">
        <v>0</v>
      </c>
      <c r="F613" s="32">
        <v>0</v>
      </c>
      <c r="G613" s="32">
        <v>0</v>
      </c>
      <c r="H613" s="32">
        <v>0</v>
      </c>
      <c r="I613" s="32">
        <v>0</v>
      </c>
      <c r="J613" s="32">
        <v>0</v>
      </c>
      <c r="K613" s="32">
        <v>0</v>
      </c>
      <c r="L613" s="32">
        <v>0</v>
      </c>
      <c r="M613" s="32">
        <v>0</v>
      </c>
      <c r="N613" s="32">
        <v>0</v>
      </c>
      <c r="O613" s="32">
        <v>0</v>
      </c>
      <c r="P613" s="32">
        <v>0</v>
      </c>
      <c r="Q613" s="32">
        <v>0</v>
      </c>
      <c r="R613" s="32">
        <v>8.3333333333333329E-2</v>
      </c>
      <c r="S613" s="32">
        <v>0</v>
      </c>
      <c r="T613" s="32">
        <v>0</v>
      </c>
      <c r="U613" s="32">
        <v>0</v>
      </c>
      <c r="V613" s="32">
        <v>0</v>
      </c>
      <c r="W613" s="32">
        <v>0</v>
      </c>
      <c r="X613" s="33">
        <f>COUNTIF(C613:W613, "&gt;0")</f>
        <v>2</v>
      </c>
      <c r="Y613" s="34">
        <f>SUM(C613:W613)</f>
        <v>0.16666666666666666</v>
      </c>
      <c r="Z613" s="34">
        <f>X613/AH613</f>
        <v>0.16666666666666666</v>
      </c>
      <c r="AB613" t="s">
        <v>603</v>
      </c>
      <c r="AC613" s="4" t="s">
        <v>55</v>
      </c>
      <c r="AD613">
        <v>95</v>
      </c>
      <c r="AE613">
        <v>5</v>
      </c>
      <c r="AG613">
        <v>12</v>
      </c>
      <c r="AH613">
        <f t="shared" si="14"/>
        <v>12</v>
      </c>
      <c r="AI613">
        <v>585.274</v>
      </c>
      <c r="AJ613" s="3">
        <f t="shared" si="15"/>
        <v>585.274</v>
      </c>
      <c r="AK613" t="s">
        <v>712</v>
      </c>
      <c r="AL613" t="s">
        <v>40</v>
      </c>
      <c r="AM613" t="s">
        <v>774</v>
      </c>
      <c r="AN613" t="s">
        <v>836</v>
      </c>
      <c r="AO613" t="s">
        <v>840</v>
      </c>
      <c r="AP613" t="s">
        <v>839</v>
      </c>
      <c r="AR613" t="s">
        <v>716</v>
      </c>
    </row>
    <row r="614" spans="1:44" x14ac:dyDescent="0.2">
      <c r="A614">
        <v>653</v>
      </c>
      <c r="B614" t="s">
        <v>841</v>
      </c>
      <c r="C614" s="32">
        <v>0.16666666666666666</v>
      </c>
      <c r="D614" s="32">
        <v>0</v>
      </c>
      <c r="E614" s="32">
        <v>0</v>
      </c>
      <c r="F614" s="32">
        <v>0</v>
      </c>
      <c r="G614" s="32">
        <v>0</v>
      </c>
      <c r="H614" s="32">
        <v>0</v>
      </c>
      <c r="I614" s="32">
        <v>0</v>
      </c>
      <c r="J614" s="32">
        <v>0</v>
      </c>
      <c r="K614" s="32">
        <v>0</v>
      </c>
      <c r="L614" s="32">
        <v>0</v>
      </c>
      <c r="M614" s="32">
        <v>0</v>
      </c>
      <c r="N614" s="32">
        <v>0</v>
      </c>
      <c r="O614" s="32">
        <v>0</v>
      </c>
      <c r="P614" s="32">
        <v>0</v>
      </c>
      <c r="Q614" s="32">
        <v>0</v>
      </c>
      <c r="R614" s="32">
        <v>0</v>
      </c>
      <c r="S614" s="32">
        <v>0</v>
      </c>
      <c r="T614" s="32">
        <v>0</v>
      </c>
      <c r="U614" s="32">
        <v>0</v>
      </c>
      <c r="V614" s="32">
        <v>0</v>
      </c>
      <c r="W614" s="32">
        <v>0</v>
      </c>
      <c r="X614" s="33">
        <f>COUNTIF(C614:W614, "&gt;0")</f>
        <v>1</v>
      </c>
      <c r="Y614" s="34">
        <f>SUM(C614:W614)</f>
        <v>0.16666666666666666</v>
      </c>
      <c r="Z614" s="34">
        <f>X614/AH614</f>
        <v>8.3333333333333329E-2</v>
      </c>
      <c r="AB614" t="s">
        <v>603</v>
      </c>
      <c r="AC614" s="4" t="s">
        <v>55</v>
      </c>
      <c r="AD614">
        <v>95</v>
      </c>
      <c r="AE614">
        <v>5</v>
      </c>
      <c r="AG614">
        <v>12</v>
      </c>
      <c r="AH614">
        <f t="shared" si="14"/>
        <v>12</v>
      </c>
      <c r="AI614">
        <v>585.28399999999999</v>
      </c>
      <c r="AJ614" s="3">
        <f t="shared" si="15"/>
        <v>585.28399999999999</v>
      </c>
      <c r="AK614" t="s">
        <v>712</v>
      </c>
      <c r="AL614" t="s">
        <v>40</v>
      </c>
      <c r="AM614" t="s">
        <v>774</v>
      </c>
      <c r="AN614" t="s">
        <v>836</v>
      </c>
      <c r="AO614" t="s">
        <v>841</v>
      </c>
      <c r="AP614" t="s">
        <v>839</v>
      </c>
      <c r="AR614" t="s">
        <v>716</v>
      </c>
    </row>
    <row r="615" spans="1:44" x14ac:dyDescent="0.2">
      <c r="A615">
        <v>654</v>
      </c>
      <c r="B615" t="s">
        <v>842</v>
      </c>
      <c r="C615" s="32">
        <v>0.33333333333333331</v>
      </c>
      <c r="D615" s="32">
        <v>0</v>
      </c>
      <c r="E615" s="32">
        <v>0</v>
      </c>
      <c r="F615" s="32">
        <v>0</v>
      </c>
      <c r="G615" s="32">
        <v>0</v>
      </c>
      <c r="H615" s="32">
        <v>0</v>
      </c>
      <c r="I615" s="32">
        <v>0</v>
      </c>
      <c r="J615" s="32">
        <v>0</v>
      </c>
      <c r="K615" s="32">
        <v>0</v>
      </c>
      <c r="L615" s="32">
        <v>0</v>
      </c>
      <c r="M615" s="32">
        <v>0</v>
      </c>
      <c r="N615" s="32">
        <v>0</v>
      </c>
      <c r="O615" s="32">
        <v>0</v>
      </c>
      <c r="P615" s="32">
        <v>0</v>
      </c>
      <c r="Q615" s="32">
        <v>0</v>
      </c>
      <c r="R615" s="32">
        <v>8.3333333333333329E-2</v>
      </c>
      <c r="S615" s="32">
        <v>0</v>
      </c>
      <c r="T615" s="32">
        <v>0</v>
      </c>
      <c r="U615" s="32">
        <v>0</v>
      </c>
      <c r="V615" s="32">
        <v>0</v>
      </c>
      <c r="W615" s="32">
        <v>0</v>
      </c>
      <c r="X615" s="33">
        <f>COUNTIF(C615:W615, "&gt;0")</f>
        <v>2</v>
      </c>
      <c r="Y615" s="34">
        <f>SUM(C615:W615)</f>
        <v>0.41666666666666663</v>
      </c>
      <c r="Z615" s="34">
        <f>X615/AH615</f>
        <v>0.16666666666666666</v>
      </c>
      <c r="AB615" t="s">
        <v>603</v>
      </c>
      <c r="AC615" s="4" t="s">
        <v>38</v>
      </c>
      <c r="AD615">
        <v>90</v>
      </c>
      <c r="AE615">
        <v>10</v>
      </c>
      <c r="AG615">
        <v>12</v>
      </c>
      <c r="AH615">
        <f t="shared" si="14"/>
        <v>12</v>
      </c>
      <c r="AI615">
        <v>589.404</v>
      </c>
      <c r="AJ615" s="3">
        <f t="shared" si="15"/>
        <v>589.404</v>
      </c>
      <c r="AK615" t="s">
        <v>712</v>
      </c>
      <c r="AL615" t="s">
        <v>40</v>
      </c>
      <c r="AM615" t="s">
        <v>774</v>
      </c>
      <c r="AN615" t="s">
        <v>836</v>
      </c>
      <c r="AO615" t="s">
        <v>842</v>
      </c>
      <c r="AP615" t="s">
        <v>839</v>
      </c>
      <c r="AR615" t="s">
        <v>716</v>
      </c>
    </row>
    <row r="616" spans="1:44" x14ac:dyDescent="0.2">
      <c r="A616">
        <v>655</v>
      </c>
      <c r="B616" t="s">
        <v>843</v>
      </c>
      <c r="C616" s="32">
        <v>0</v>
      </c>
      <c r="D616" s="32">
        <v>0.33333333333333331</v>
      </c>
      <c r="E616" s="32">
        <v>0</v>
      </c>
      <c r="F616" s="32">
        <v>0</v>
      </c>
      <c r="G616" s="32">
        <v>0.16666666666666666</v>
      </c>
      <c r="H616" s="32">
        <v>0</v>
      </c>
      <c r="I616" s="32">
        <v>0</v>
      </c>
      <c r="J616" s="32">
        <v>0</v>
      </c>
      <c r="K616" s="32">
        <v>0</v>
      </c>
      <c r="L616" s="32">
        <v>0</v>
      </c>
      <c r="M616" s="32">
        <v>0</v>
      </c>
      <c r="N616" s="32">
        <v>0</v>
      </c>
      <c r="O616" s="32">
        <v>0</v>
      </c>
      <c r="P616" s="32">
        <v>0</v>
      </c>
      <c r="Q616" s="32">
        <v>0</v>
      </c>
      <c r="R616" s="32">
        <v>0</v>
      </c>
      <c r="S616" s="32">
        <v>0</v>
      </c>
      <c r="T616" s="32">
        <v>0</v>
      </c>
      <c r="U616" s="32">
        <v>0</v>
      </c>
      <c r="V616" s="32">
        <v>0</v>
      </c>
      <c r="W616" s="32">
        <v>0</v>
      </c>
      <c r="X616" s="33">
        <f>COUNTIF(C616:W616, "&gt;0")</f>
        <v>2</v>
      </c>
      <c r="Y616" s="34">
        <f>SUM(C616:W616)</f>
        <v>0.5</v>
      </c>
      <c r="Z616" s="34">
        <f>X616/AH616</f>
        <v>0.16666666666666666</v>
      </c>
      <c r="AB616" t="s">
        <v>603</v>
      </c>
      <c r="AC616" s="4" t="s">
        <v>38</v>
      </c>
      <c r="AD616">
        <v>95</v>
      </c>
      <c r="AE616">
        <v>0</v>
      </c>
      <c r="AF616">
        <v>5</v>
      </c>
      <c r="AG616">
        <v>12</v>
      </c>
      <c r="AH616">
        <f t="shared" si="14"/>
        <v>12</v>
      </c>
      <c r="AI616">
        <v>474.06900000000002</v>
      </c>
      <c r="AJ616" s="3">
        <f t="shared" si="15"/>
        <v>474.06900000000002</v>
      </c>
      <c r="AK616" t="s">
        <v>712</v>
      </c>
      <c r="AL616" t="s">
        <v>40</v>
      </c>
      <c r="AM616" t="s">
        <v>774</v>
      </c>
      <c r="AN616" t="s">
        <v>836</v>
      </c>
      <c r="AO616" t="s">
        <v>843</v>
      </c>
      <c r="AP616" t="s">
        <v>844</v>
      </c>
      <c r="AR616" t="s">
        <v>716</v>
      </c>
    </row>
    <row r="617" spans="1:44" x14ac:dyDescent="0.2">
      <c r="A617">
        <v>656</v>
      </c>
      <c r="B617" t="s">
        <v>845</v>
      </c>
      <c r="C617" s="32">
        <v>0</v>
      </c>
      <c r="D617" s="32">
        <v>0.33333333333333331</v>
      </c>
      <c r="E617" s="32">
        <v>0</v>
      </c>
      <c r="F617" s="32">
        <v>0</v>
      </c>
      <c r="G617" s="32">
        <v>8.3333333333333329E-2</v>
      </c>
      <c r="H617" s="32">
        <v>0</v>
      </c>
      <c r="I617" s="32">
        <v>8.3333333333333329E-2</v>
      </c>
      <c r="J617" s="32">
        <v>0</v>
      </c>
      <c r="K617" s="32">
        <v>0</v>
      </c>
      <c r="L617" s="32">
        <v>0</v>
      </c>
      <c r="M617" s="32">
        <v>0</v>
      </c>
      <c r="N617" s="32">
        <v>0</v>
      </c>
      <c r="O617" s="32">
        <v>0</v>
      </c>
      <c r="P617" s="32">
        <v>0</v>
      </c>
      <c r="Q617" s="32">
        <v>0</v>
      </c>
      <c r="R617" s="32">
        <v>0</v>
      </c>
      <c r="S617" s="32">
        <v>0</v>
      </c>
      <c r="T617" s="32">
        <v>0</v>
      </c>
      <c r="U617" s="32">
        <v>0</v>
      </c>
      <c r="V617" s="32">
        <v>0</v>
      </c>
      <c r="W617" s="32">
        <v>0</v>
      </c>
      <c r="X617" s="33">
        <f>COUNTIF(C617:W617, "&gt;0")</f>
        <v>3</v>
      </c>
      <c r="Y617" s="34">
        <f>SUM(C617:W617)</f>
        <v>0.49999999999999994</v>
      </c>
      <c r="Z617" s="34">
        <f>X617/AH617</f>
        <v>0.25</v>
      </c>
      <c r="AB617" t="s">
        <v>603</v>
      </c>
      <c r="AC617" s="4" t="s">
        <v>38</v>
      </c>
      <c r="AD617">
        <v>95</v>
      </c>
      <c r="AE617">
        <v>0</v>
      </c>
      <c r="AF617">
        <v>5</v>
      </c>
      <c r="AG617">
        <v>12</v>
      </c>
      <c r="AH617">
        <f t="shared" si="14"/>
        <v>12</v>
      </c>
      <c r="AI617">
        <v>473.99599999999998</v>
      </c>
      <c r="AJ617" s="3">
        <f t="shared" si="15"/>
        <v>473.99599999999998</v>
      </c>
      <c r="AK617" t="s">
        <v>712</v>
      </c>
      <c r="AL617" t="s">
        <v>40</v>
      </c>
      <c r="AM617" t="s">
        <v>774</v>
      </c>
      <c r="AN617" t="s">
        <v>836</v>
      </c>
      <c r="AO617" t="s">
        <v>845</v>
      </c>
      <c r="AP617" t="s">
        <v>844</v>
      </c>
      <c r="AR617" t="s">
        <v>716</v>
      </c>
    </row>
    <row r="618" spans="1:44" x14ac:dyDescent="0.2">
      <c r="A618">
        <v>657</v>
      </c>
      <c r="B618" t="s">
        <v>846</v>
      </c>
      <c r="C618" s="32">
        <v>0</v>
      </c>
      <c r="D618" s="32">
        <v>0.16666666666666666</v>
      </c>
      <c r="E618" s="32">
        <v>0</v>
      </c>
      <c r="F618" s="32">
        <v>0</v>
      </c>
      <c r="G618" s="32">
        <v>8.3333333333333329E-2</v>
      </c>
      <c r="H618" s="32">
        <v>0</v>
      </c>
      <c r="I618" s="32">
        <v>0</v>
      </c>
      <c r="J618" s="32">
        <v>0</v>
      </c>
      <c r="K618" s="32">
        <v>0</v>
      </c>
      <c r="L618" s="32">
        <v>0</v>
      </c>
      <c r="M618" s="32">
        <v>0</v>
      </c>
      <c r="N618" s="32">
        <v>0</v>
      </c>
      <c r="O618" s="32">
        <v>0</v>
      </c>
      <c r="P618" s="32">
        <v>0</v>
      </c>
      <c r="Q618" s="32">
        <v>0</v>
      </c>
      <c r="R618" s="32">
        <v>0</v>
      </c>
      <c r="S618" s="32">
        <v>8.3333333333333329E-2</v>
      </c>
      <c r="T618" s="32">
        <v>0</v>
      </c>
      <c r="U618" s="32">
        <v>0</v>
      </c>
      <c r="V618" s="32">
        <v>0</v>
      </c>
      <c r="W618" s="32">
        <v>0</v>
      </c>
      <c r="X618" s="33">
        <f>COUNTIF(C618:W618, "&gt;0")</f>
        <v>3</v>
      </c>
      <c r="Y618" s="34">
        <f>SUM(C618:W618)</f>
        <v>0.33333333333333331</v>
      </c>
      <c r="Z618" s="34">
        <f>X618/AH618</f>
        <v>0.25</v>
      </c>
      <c r="AB618" t="s">
        <v>603</v>
      </c>
      <c r="AC618" s="4" t="s">
        <v>55</v>
      </c>
      <c r="AD618">
        <v>100</v>
      </c>
      <c r="AE618">
        <v>0</v>
      </c>
      <c r="AG618">
        <v>12</v>
      </c>
      <c r="AH618">
        <f t="shared" si="14"/>
        <v>12</v>
      </c>
      <c r="AI618">
        <v>473.51</v>
      </c>
      <c r="AJ618" s="3">
        <f t="shared" si="15"/>
        <v>473.51</v>
      </c>
      <c r="AK618" t="s">
        <v>712</v>
      </c>
      <c r="AL618" t="s">
        <v>40</v>
      </c>
      <c r="AM618" t="s">
        <v>774</v>
      </c>
      <c r="AN618" t="s">
        <v>836</v>
      </c>
      <c r="AO618" t="s">
        <v>846</v>
      </c>
      <c r="AP618" t="s">
        <v>844</v>
      </c>
      <c r="AR618" t="s">
        <v>716</v>
      </c>
    </row>
    <row r="619" spans="1:44" x14ac:dyDescent="0.2">
      <c r="A619">
        <v>658</v>
      </c>
      <c r="B619" t="s">
        <v>847</v>
      </c>
      <c r="C619" s="32">
        <v>8.3333333333333329E-2</v>
      </c>
      <c r="D619" s="32">
        <v>8.3333333333333329E-2</v>
      </c>
      <c r="E619" s="32">
        <v>0</v>
      </c>
      <c r="F619" s="32">
        <v>0</v>
      </c>
      <c r="G619" s="32">
        <v>0.16666666666666666</v>
      </c>
      <c r="H619" s="32">
        <v>0</v>
      </c>
      <c r="I619" s="32">
        <v>0.16666666666666666</v>
      </c>
      <c r="J619" s="32">
        <v>0</v>
      </c>
      <c r="K619" s="32">
        <v>0</v>
      </c>
      <c r="L619" s="32">
        <v>0</v>
      </c>
      <c r="M619" s="32">
        <v>0</v>
      </c>
      <c r="N619" s="32">
        <v>0</v>
      </c>
      <c r="O619" s="32">
        <v>0</v>
      </c>
      <c r="P619" s="32">
        <v>0</v>
      </c>
      <c r="Q619" s="32">
        <v>0</v>
      </c>
      <c r="R619" s="32">
        <v>0</v>
      </c>
      <c r="S619" s="32">
        <v>0</v>
      </c>
      <c r="T619" s="32">
        <v>0</v>
      </c>
      <c r="U619" s="32">
        <v>0</v>
      </c>
      <c r="V619" s="32">
        <v>0</v>
      </c>
      <c r="W619" s="32">
        <v>0</v>
      </c>
      <c r="X619" s="33">
        <f>COUNTIF(C619:W619, "&gt;0")</f>
        <v>4</v>
      </c>
      <c r="Y619" s="34">
        <f>SUM(C619:W619)</f>
        <v>0.5</v>
      </c>
      <c r="Z619" s="34">
        <f>X619/AH619</f>
        <v>0.33333333333333331</v>
      </c>
      <c r="AB619" t="s">
        <v>603</v>
      </c>
      <c r="AC619" s="4" t="s">
        <v>55</v>
      </c>
      <c r="AD619">
        <v>100</v>
      </c>
      <c r="AE619">
        <v>0</v>
      </c>
      <c r="AG619">
        <v>12</v>
      </c>
      <c r="AH619">
        <f t="shared" si="14"/>
        <v>12</v>
      </c>
      <c r="AI619">
        <v>472.815</v>
      </c>
      <c r="AJ619" s="3">
        <f t="shared" si="15"/>
        <v>472.815</v>
      </c>
      <c r="AK619" t="s">
        <v>712</v>
      </c>
      <c r="AL619" t="s">
        <v>40</v>
      </c>
      <c r="AM619" t="s">
        <v>774</v>
      </c>
      <c r="AN619" t="s">
        <v>836</v>
      </c>
      <c r="AO619" t="s">
        <v>847</v>
      </c>
      <c r="AP619" t="s">
        <v>844</v>
      </c>
      <c r="AR619" t="s">
        <v>716</v>
      </c>
    </row>
    <row r="620" spans="1:44" x14ac:dyDescent="0.2">
      <c r="A620">
        <v>659</v>
      </c>
      <c r="B620" t="s">
        <v>848</v>
      </c>
      <c r="C620" s="32">
        <v>8.3333333333333329E-2</v>
      </c>
      <c r="D620" s="32">
        <v>0.41666666666666669</v>
      </c>
      <c r="E620" s="32">
        <v>0</v>
      </c>
      <c r="F620" s="32">
        <v>0</v>
      </c>
      <c r="G620" s="32">
        <v>0</v>
      </c>
      <c r="H620" s="32">
        <v>0</v>
      </c>
      <c r="I620" s="32">
        <v>0</v>
      </c>
      <c r="J620" s="32">
        <v>0</v>
      </c>
      <c r="K620" s="32">
        <v>0</v>
      </c>
      <c r="L620" s="32">
        <v>0</v>
      </c>
      <c r="M620" s="32">
        <v>0</v>
      </c>
      <c r="N620" s="32">
        <v>0</v>
      </c>
      <c r="O620" s="32">
        <v>0</v>
      </c>
      <c r="P620" s="32">
        <v>0</v>
      </c>
      <c r="Q620" s="32">
        <v>0</v>
      </c>
      <c r="R620" s="32">
        <v>0</v>
      </c>
      <c r="S620" s="32">
        <v>0</v>
      </c>
      <c r="T620" s="32">
        <v>0</v>
      </c>
      <c r="U620" s="32">
        <v>0</v>
      </c>
      <c r="V620" s="32">
        <v>0</v>
      </c>
      <c r="W620" s="32">
        <v>0</v>
      </c>
      <c r="X620" s="33">
        <f>COUNTIF(C620:W620, "&gt;0")</f>
        <v>2</v>
      </c>
      <c r="Y620" s="34">
        <f>SUM(C620:W620)</f>
        <v>0.5</v>
      </c>
      <c r="Z620" s="34">
        <f>X620/AH620</f>
        <v>0.16666666666666666</v>
      </c>
      <c r="AB620" t="s">
        <v>603</v>
      </c>
      <c r="AC620" s="4" t="s">
        <v>38</v>
      </c>
      <c r="AD620">
        <v>100</v>
      </c>
      <c r="AE620">
        <v>0</v>
      </c>
      <c r="AG620">
        <v>12</v>
      </c>
      <c r="AH620">
        <f t="shared" si="14"/>
        <v>12</v>
      </c>
      <c r="AI620">
        <v>471.921999999999</v>
      </c>
      <c r="AJ620" s="3">
        <f t="shared" si="15"/>
        <v>471.921999999999</v>
      </c>
      <c r="AK620" t="s">
        <v>712</v>
      </c>
      <c r="AL620" t="s">
        <v>40</v>
      </c>
      <c r="AM620" t="s">
        <v>774</v>
      </c>
      <c r="AN620" t="s">
        <v>836</v>
      </c>
      <c r="AO620" t="s">
        <v>848</v>
      </c>
      <c r="AP620" t="s">
        <v>844</v>
      </c>
      <c r="AR620" t="s">
        <v>716</v>
      </c>
    </row>
    <row r="621" spans="1:44" x14ac:dyDescent="0.2">
      <c r="A621">
        <v>660</v>
      </c>
      <c r="B621" t="s">
        <v>849</v>
      </c>
      <c r="C621" s="32">
        <v>0</v>
      </c>
      <c r="D621" s="32">
        <v>0.83333333333333337</v>
      </c>
      <c r="E621" s="32">
        <v>0</v>
      </c>
      <c r="F621" s="32">
        <v>0</v>
      </c>
      <c r="G621" s="32">
        <v>8.3333333333333329E-2</v>
      </c>
      <c r="H621" s="32">
        <v>0</v>
      </c>
      <c r="I621" s="32">
        <v>0.33333333333333331</v>
      </c>
      <c r="J621" s="32">
        <v>0</v>
      </c>
      <c r="K621" s="32">
        <v>0</v>
      </c>
      <c r="L621" s="32">
        <v>0</v>
      </c>
      <c r="M621" s="32">
        <v>0</v>
      </c>
      <c r="N621" s="32">
        <v>0</v>
      </c>
      <c r="O621" s="32">
        <v>0</v>
      </c>
      <c r="P621" s="32">
        <v>0</v>
      </c>
      <c r="Q621" s="32">
        <v>0</v>
      </c>
      <c r="R621" s="32">
        <v>0</v>
      </c>
      <c r="S621" s="32">
        <v>0</v>
      </c>
      <c r="T621" s="32">
        <v>0</v>
      </c>
      <c r="U621" s="32">
        <v>0</v>
      </c>
      <c r="V621" s="32">
        <v>0</v>
      </c>
      <c r="W621" s="32">
        <v>0</v>
      </c>
      <c r="X621" s="33">
        <f>COUNTIF(C621:W621, "&gt;0")</f>
        <v>3</v>
      </c>
      <c r="Y621" s="34">
        <f>SUM(C621:W621)</f>
        <v>1.25</v>
      </c>
      <c r="Z621" s="34">
        <f>X621/AH621</f>
        <v>0.25</v>
      </c>
      <c r="AB621" t="s">
        <v>603</v>
      </c>
      <c r="AC621" s="4" t="s">
        <v>38</v>
      </c>
      <c r="AD621">
        <v>95</v>
      </c>
      <c r="AE621">
        <v>0</v>
      </c>
      <c r="AF621">
        <v>5</v>
      </c>
      <c r="AG621">
        <v>12</v>
      </c>
      <c r="AH621">
        <f t="shared" si="14"/>
        <v>12</v>
      </c>
      <c r="AI621">
        <v>471.91699999999997</v>
      </c>
      <c r="AJ621" s="3">
        <f t="shared" si="15"/>
        <v>471.91699999999997</v>
      </c>
      <c r="AK621" t="s">
        <v>712</v>
      </c>
      <c r="AL621" t="s">
        <v>40</v>
      </c>
      <c r="AM621" t="s">
        <v>774</v>
      </c>
      <c r="AN621" t="s">
        <v>836</v>
      </c>
      <c r="AO621" t="s">
        <v>849</v>
      </c>
      <c r="AP621" t="s">
        <v>844</v>
      </c>
      <c r="AR621" t="s">
        <v>716</v>
      </c>
    </row>
    <row r="622" spans="1:44" x14ac:dyDescent="0.2">
      <c r="A622">
        <v>661</v>
      </c>
      <c r="B622" t="s">
        <v>850</v>
      </c>
      <c r="C622" s="32">
        <v>0</v>
      </c>
      <c r="D622" s="32">
        <v>0.41666666666666669</v>
      </c>
      <c r="E622" s="32">
        <v>0</v>
      </c>
      <c r="F622" s="32">
        <v>0</v>
      </c>
      <c r="G622" s="32">
        <v>0</v>
      </c>
      <c r="H622" s="32">
        <v>0</v>
      </c>
      <c r="I622" s="32">
        <v>0</v>
      </c>
      <c r="J622" s="32">
        <v>0</v>
      </c>
      <c r="K622" s="32">
        <v>0</v>
      </c>
      <c r="L622" s="32">
        <v>0</v>
      </c>
      <c r="M622" s="32">
        <v>0</v>
      </c>
      <c r="N622" s="32">
        <v>0</v>
      </c>
      <c r="O622" s="32">
        <v>0</v>
      </c>
      <c r="P622" s="32">
        <v>0</v>
      </c>
      <c r="Q622" s="32">
        <v>0</v>
      </c>
      <c r="R622" s="32">
        <v>0</v>
      </c>
      <c r="S622" s="32">
        <v>0</v>
      </c>
      <c r="T622" s="32">
        <v>0</v>
      </c>
      <c r="U622" s="32">
        <v>0</v>
      </c>
      <c r="V622" s="32">
        <v>0</v>
      </c>
      <c r="W622" s="32">
        <v>8.3333333333333329E-2</v>
      </c>
      <c r="X622" s="33">
        <f>COUNTIF(C622:W622, "&gt;0")</f>
        <v>2</v>
      </c>
      <c r="Y622" s="34">
        <f>SUM(C622:W622)</f>
        <v>0.5</v>
      </c>
      <c r="Z622" s="34">
        <f>X622/AH622</f>
        <v>0.16666666666666666</v>
      </c>
      <c r="AB622" t="s">
        <v>603</v>
      </c>
      <c r="AC622" s="4" t="s">
        <v>38</v>
      </c>
      <c r="AD622">
        <v>95</v>
      </c>
      <c r="AE622">
        <v>0</v>
      </c>
      <c r="AF622">
        <v>5</v>
      </c>
      <c r="AG622">
        <v>12</v>
      </c>
      <c r="AH622">
        <f t="shared" si="14"/>
        <v>12</v>
      </c>
      <c r="AI622">
        <v>471.875</v>
      </c>
      <c r="AJ622" s="3">
        <f t="shared" si="15"/>
        <v>471.875</v>
      </c>
      <c r="AK622" t="s">
        <v>712</v>
      </c>
      <c r="AL622" t="s">
        <v>40</v>
      </c>
      <c r="AM622" t="s">
        <v>774</v>
      </c>
      <c r="AN622" t="s">
        <v>836</v>
      </c>
      <c r="AO622" t="s">
        <v>850</v>
      </c>
      <c r="AP622" t="s">
        <v>844</v>
      </c>
      <c r="AR622" t="s">
        <v>716</v>
      </c>
    </row>
    <row r="623" spans="1:44" x14ac:dyDescent="0.2">
      <c r="A623">
        <v>662</v>
      </c>
      <c r="B623" t="s">
        <v>851</v>
      </c>
      <c r="C623" s="32">
        <v>0</v>
      </c>
      <c r="D623" s="32">
        <v>0.41666666666666669</v>
      </c>
      <c r="E623" s="32">
        <v>0</v>
      </c>
      <c r="F623" s="32">
        <v>0</v>
      </c>
      <c r="G623" s="32">
        <v>0</v>
      </c>
      <c r="H623" s="32">
        <v>0</v>
      </c>
      <c r="I623" s="32">
        <v>0</v>
      </c>
      <c r="J623" s="32">
        <v>0</v>
      </c>
      <c r="K623" s="32">
        <v>0</v>
      </c>
      <c r="L623" s="32">
        <v>0</v>
      </c>
      <c r="M623" s="32">
        <v>0</v>
      </c>
      <c r="N623" s="32">
        <v>0</v>
      </c>
      <c r="O623" s="32">
        <v>0</v>
      </c>
      <c r="P623" s="32">
        <v>0</v>
      </c>
      <c r="Q623" s="32">
        <v>0</v>
      </c>
      <c r="R623" s="32">
        <v>8.3333333333333329E-2</v>
      </c>
      <c r="S623" s="32">
        <v>0</v>
      </c>
      <c r="T623" s="32">
        <v>0</v>
      </c>
      <c r="U623" s="32">
        <v>0</v>
      </c>
      <c r="V623" s="32">
        <v>0</v>
      </c>
      <c r="W623" s="32">
        <v>0</v>
      </c>
      <c r="X623" s="33">
        <f>COUNTIF(C623:W623, "&gt;0")</f>
        <v>2</v>
      </c>
      <c r="Y623" s="34">
        <f>SUM(C623:W623)</f>
        <v>0.5</v>
      </c>
      <c r="Z623" s="34">
        <f>X623/AH623</f>
        <v>0.16666666666666666</v>
      </c>
      <c r="AB623" t="s">
        <v>603</v>
      </c>
      <c r="AC623" s="4" t="s">
        <v>38</v>
      </c>
      <c r="AD623">
        <v>95</v>
      </c>
      <c r="AE623">
        <v>0</v>
      </c>
      <c r="AF623">
        <v>5</v>
      </c>
      <c r="AG623">
        <v>12</v>
      </c>
      <c r="AH623">
        <f t="shared" si="14"/>
        <v>12</v>
      </c>
      <c r="AI623">
        <v>469.75799999999998</v>
      </c>
      <c r="AJ623" s="3">
        <f t="shared" si="15"/>
        <v>469.75799999999998</v>
      </c>
      <c r="AK623" t="s">
        <v>712</v>
      </c>
      <c r="AL623" t="s">
        <v>40</v>
      </c>
      <c r="AM623" t="s">
        <v>774</v>
      </c>
      <c r="AN623" t="s">
        <v>836</v>
      </c>
      <c r="AO623" t="s">
        <v>851</v>
      </c>
      <c r="AP623" t="s">
        <v>844</v>
      </c>
      <c r="AR623" t="s">
        <v>716</v>
      </c>
    </row>
    <row r="624" spans="1:44" x14ac:dyDescent="0.2">
      <c r="A624">
        <v>663</v>
      </c>
      <c r="B624" t="s">
        <v>852</v>
      </c>
      <c r="C624" s="32">
        <v>0</v>
      </c>
      <c r="D624" s="32">
        <v>0.58333333333333337</v>
      </c>
      <c r="E624" s="32">
        <v>0</v>
      </c>
      <c r="F624" s="32">
        <v>0</v>
      </c>
      <c r="G624" s="32">
        <v>0</v>
      </c>
      <c r="H624" s="32">
        <v>0</v>
      </c>
      <c r="I624" s="32">
        <v>0.41666666666666669</v>
      </c>
      <c r="J624" s="32">
        <v>0</v>
      </c>
      <c r="K624" s="32">
        <v>0</v>
      </c>
      <c r="L624" s="32">
        <v>0</v>
      </c>
      <c r="M624" s="32">
        <v>0</v>
      </c>
      <c r="N624" s="32">
        <v>0</v>
      </c>
      <c r="O624" s="32">
        <v>0</v>
      </c>
      <c r="P624" s="32">
        <v>0</v>
      </c>
      <c r="Q624" s="32">
        <v>0</v>
      </c>
      <c r="R624" s="32">
        <v>0</v>
      </c>
      <c r="S624" s="32">
        <v>0</v>
      </c>
      <c r="T624" s="32">
        <v>0</v>
      </c>
      <c r="U624" s="32">
        <v>0</v>
      </c>
      <c r="V624" s="32">
        <v>0</v>
      </c>
      <c r="W624" s="32">
        <v>0</v>
      </c>
      <c r="X624" s="33">
        <f>COUNTIF(C624:W624, "&gt;0")</f>
        <v>2</v>
      </c>
      <c r="Y624" s="34">
        <f>SUM(C624:W624)</f>
        <v>1</v>
      </c>
      <c r="Z624" s="34">
        <f>X624/AH624</f>
        <v>0.16666666666666666</v>
      </c>
      <c r="AB624" t="s">
        <v>603</v>
      </c>
      <c r="AC624" s="4" t="s">
        <v>38</v>
      </c>
      <c r="AD624">
        <v>100</v>
      </c>
      <c r="AE624">
        <v>0</v>
      </c>
      <c r="AG624">
        <v>12</v>
      </c>
      <c r="AH624">
        <f t="shared" si="14"/>
        <v>12</v>
      </c>
      <c r="AI624">
        <v>469.339</v>
      </c>
      <c r="AJ624" s="3">
        <f t="shared" si="15"/>
        <v>469.339</v>
      </c>
      <c r="AK624" t="s">
        <v>712</v>
      </c>
      <c r="AL624" t="s">
        <v>40</v>
      </c>
      <c r="AM624" t="s">
        <v>774</v>
      </c>
      <c r="AN624" t="s">
        <v>836</v>
      </c>
      <c r="AO624" t="s">
        <v>852</v>
      </c>
      <c r="AP624" t="s">
        <v>844</v>
      </c>
      <c r="AR624" t="s">
        <v>716</v>
      </c>
    </row>
    <row r="625" spans="1:44" x14ac:dyDescent="0.2">
      <c r="A625">
        <v>664</v>
      </c>
      <c r="B625" t="s">
        <v>853</v>
      </c>
      <c r="C625" s="32">
        <v>0</v>
      </c>
      <c r="D625" s="32">
        <v>8.3333333333333329E-2</v>
      </c>
      <c r="E625" s="32">
        <v>0</v>
      </c>
      <c r="F625" s="32">
        <v>0</v>
      </c>
      <c r="G625" s="32">
        <v>0</v>
      </c>
      <c r="H625" s="32">
        <v>0</v>
      </c>
      <c r="I625" s="32">
        <v>0</v>
      </c>
      <c r="J625" s="32">
        <v>0</v>
      </c>
      <c r="K625" s="32">
        <v>0</v>
      </c>
      <c r="L625" s="32">
        <v>0</v>
      </c>
      <c r="M625" s="32">
        <v>0</v>
      </c>
      <c r="N625" s="32">
        <v>0</v>
      </c>
      <c r="O625" s="32">
        <v>0</v>
      </c>
      <c r="P625" s="32">
        <v>0</v>
      </c>
      <c r="Q625" s="32">
        <v>0</v>
      </c>
      <c r="R625" s="32">
        <v>0</v>
      </c>
      <c r="S625" s="32">
        <v>0</v>
      </c>
      <c r="T625" s="32">
        <v>0</v>
      </c>
      <c r="U625" s="32">
        <v>0</v>
      </c>
      <c r="V625" s="32">
        <v>0</v>
      </c>
      <c r="W625" s="32">
        <v>0</v>
      </c>
      <c r="X625" s="33">
        <f>COUNTIF(C625:W625, "&gt;0")</f>
        <v>1</v>
      </c>
      <c r="Y625" s="34">
        <f>SUM(C625:W625)</f>
        <v>8.3333333333333329E-2</v>
      </c>
      <c r="Z625" s="34">
        <f>X625/AH625</f>
        <v>8.3333333333333329E-2</v>
      </c>
      <c r="AB625" t="s">
        <v>603</v>
      </c>
      <c r="AC625" s="4" t="s">
        <v>55</v>
      </c>
      <c r="AD625">
        <v>95</v>
      </c>
      <c r="AE625">
        <v>0</v>
      </c>
      <c r="AF625">
        <v>5</v>
      </c>
      <c r="AG625">
        <v>12</v>
      </c>
      <c r="AH625">
        <f t="shared" si="14"/>
        <v>12</v>
      </c>
      <c r="AI625">
        <v>469.351</v>
      </c>
      <c r="AJ625" s="3">
        <f t="shared" si="15"/>
        <v>469.351</v>
      </c>
      <c r="AK625" t="s">
        <v>712</v>
      </c>
      <c r="AL625" t="s">
        <v>40</v>
      </c>
      <c r="AM625" t="s">
        <v>774</v>
      </c>
      <c r="AN625" t="s">
        <v>836</v>
      </c>
      <c r="AO625" t="s">
        <v>853</v>
      </c>
      <c r="AP625" t="s">
        <v>844</v>
      </c>
      <c r="AR625" t="s">
        <v>716</v>
      </c>
    </row>
    <row r="626" spans="1:44" x14ac:dyDescent="0.2">
      <c r="A626">
        <v>665</v>
      </c>
      <c r="B626" t="s">
        <v>854</v>
      </c>
      <c r="C626" s="32">
        <v>8.3333333333333329E-2</v>
      </c>
      <c r="D626" s="32">
        <v>0.33333333333333331</v>
      </c>
      <c r="E626" s="32">
        <v>0</v>
      </c>
      <c r="F626" s="32">
        <v>0</v>
      </c>
      <c r="G626" s="32">
        <v>0</v>
      </c>
      <c r="H626" s="32">
        <v>0</v>
      </c>
      <c r="I626" s="32">
        <v>0</v>
      </c>
      <c r="J626" s="32">
        <v>0</v>
      </c>
      <c r="K626" s="32">
        <v>0</v>
      </c>
      <c r="L626" s="32">
        <v>0</v>
      </c>
      <c r="M626" s="32">
        <v>0</v>
      </c>
      <c r="N626" s="32">
        <v>0</v>
      </c>
      <c r="O626" s="32">
        <v>0</v>
      </c>
      <c r="P626" s="32">
        <v>0</v>
      </c>
      <c r="Q626" s="32">
        <v>0</v>
      </c>
      <c r="R626" s="32">
        <v>0</v>
      </c>
      <c r="S626" s="32">
        <v>0</v>
      </c>
      <c r="T626" s="32">
        <v>0</v>
      </c>
      <c r="U626" s="32">
        <v>0</v>
      </c>
      <c r="V626" s="32">
        <v>0</v>
      </c>
      <c r="W626" s="32">
        <v>0</v>
      </c>
      <c r="X626" s="33">
        <f>COUNTIF(C626:W626, "&gt;0")</f>
        <v>2</v>
      </c>
      <c r="Y626" s="34">
        <f>SUM(C626:W626)</f>
        <v>0.41666666666666663</v>
      </c>
      <c r="Z626" s="34">
        <f>X626/AH626</f>
        <v>0.16666666666666666</v>
      </c>
      <c r="AB626" t="s">
        <v>603</v>
      </c>
      <c r="AC626" s="4" t="s">
        <v>38</v>
      </c>
      <c r="AD626">
        <v>95</v>
      </c>
      <c r="AE626">
        <v>0</v>
      </c>
      <c r="AF626">
        <v>5</v>
      </c>
      <c r="AG626">
        <v>12</v>
      </c>
      <c r="AH626">
        <f t="shared" si="14"/>
        <v>12</v>
      </c>
      <c r="AI626">
        <v>470.428</v>
      </c>
      <c r="AJ626" s="3">
        <f t="shared" si="15"/>
        <v>470.428</v>
      </c>
      <c r="AK626" t="s">
        <v>712</v>
      </c>
      <c r="AL626" t="s">
        <v>40</v>
      </c>
      <c r="AM626" t="s">
        <v>774</v>
      </c>
      <c r="AN626" t="s">
        <v>836</v>
      </c>
      <c r="AO626" t="s">
        <v>854</v>
      </c>
      <c r="AP626" t="s">
        <v>844</v>
      </c>
      <c r="AR626" t="s">
        <v>716</v>
      </c>
    </row>
    <row r="627" spans="1:44" x14ac:dyDescent="0.2">
      <c r="A627">
        <v>666</v>
      </c>
      <c r="B627" t="s">
        <v>855</v>
      </c>
      <c r="C627" s="32">
        <v>0</v>
      </c>
      <c r="D627" s="32">
        <v>0.16666666666666666</v>
      </c>
      <c r="E627" s="32">
        <v>0</v>
      </c>
      <c r="F627" s="32">
        <v>0</v>
      </c>
      <c r="G627" s="32">
        <v>0</v>
      </c>
      <c r="H627" s="32">
        <v>0</v>
      </c>
      <c r="I627" s="32">
        <v>0</v>
      </c>
      <c r="J627" s="32">
        <v>0</v>
      </c>
      <c r="K627" s="32">
        <v>0</v>
      </c>
      <c r="L627" s="32">
        <v>0</v>
      </c>
      <c r="M627" s="32">
        <v>0</v>
      </c>
      <c r="N627" s="32">
        <v>0</v>
      </c>
      <c r="O627" s="32">
        <v>0</v>
      </c>
      <c r="P627" s="32">
        <v>0</v>
      </c>
      <c r="Q627" s="32">
        <v>0</v>
      </c>
      <c r="R627" s="32">
        <v>0</v>
      </c>
      <c r="S627" s="32">
        <v>0</v>
      </c>
      <c r="T627" s="32">
        <v>0</v>
      </c>
      <c r="U627" s="32">
        <v>0</v>
      </c>
      <c r="V627" s="32">
        <v>0</v>
      </c>
      <c r="W627" s="32">
        <v>0</v>
      </c>
      <c r="X627" s="33">
        <f>COUNTIF(C627:W627, "&gt;0")</f>
        <v>1</v>
      </c>
      <c r="Y627" s="34">
        <f>SUM(C627:W627)</f>
        <v>0.16666666666666666</v>
      </c>
      <c r="Z627" s="34">
        <f>X627/AH627</f>
        <v>8.3333333333333329E-2</v>
      </c>
      <c r="AB627" t="s">
        <v>603</v>
      </c>
      <c r="AC627" s="4" t="s">
        <v>55</v>
      </c>
      <c r="AD627">
        <v>100</v>
      </c>
      <c r="AE627">
        <v>0</v>
      </c>
      <c r="AG627">
        <v>12</v>
      </c>
      <c r="AH627">
        <f t="shared" si="14"/>
        <v>12</v>
      </c>
      <c r="AI627">
        <v>470.709</v>
      </c>
      <c r="AJ627" s="3">
        <f t="shared" si="15"/>
        <v>470.709</v>
      </c>
      <c r="AK627" t="s">
        <v>712</v>
      </c>
      <c r="AL627" t="s">
        <v>40</v>
      </c>
      <c r="AM627" t="s">
        <v>774</v>
      </c>
      <c r="AN627" t="s">
        <v>836</v>
      </c>
      <c r="AO627" t="s">
        <v>855</v>
      </c>
      <c r="AP627" t="s">
        <v>844</v>
      </c>
      <c r="AR627" t="s">
        <v>716</v>
      </c>
    </row>
    <row r="628" spans="1:44" x14ac:dyDescent="0.2">
      <c r="A628">
        <v>667</v>
      </c>
      <c r="B628" t="s">
        <v>856</v>
      </c>
      <c r="C628" s="32">
        <v>0.16666666666666666</v>
      </c>
      <c r="D628" s="32">
        <v>0</v>
      </c>
      <c r="E628" s="32">
        <v>0</v>
      </c>
      <c r="F628" s="32">
        <v>0</v>
      </c>
      <c r="G628" s="32">
        <v>0.16666666666666666</v>
      </c>
      <c r="H628" s="32">
        <v>0</v>
      </c>
      <c r="I628" s="32">
        <v>8.3333333333333329E-2</v>
      </c>
      <c r="J628" s="32">
        <v>0</v>
      </c>
      <c r="K628" s="32">
        <v>0</v>
      </c>
      <c r="L628" s="32">
        <v>0</v>
      </c>
      <c r="M628" s="32">
        <v>0</v>
      </c>
      <c r="N628" s="32">
        <v>0</v>
      </c>
      <c r="O628" s="32">
        <v>0</v>
      </c>
      <c r="P628" s="32">
        <v>0</v>
      </c>
      <c r="Q628" s="32">
        <v>0</v>
      </c>
      <c r="R628" s="32">
        <v>0</v>
      </c>
      <c r="S628" s="32">
        <v>0</v>
      </c>
      <c r="T628" s="32">
        <v>0</v>
      </c>
      <c r="U628" s="32">
        <v>0</v>
      </c>
      <c r="V628" s="32">
        <v>0</v>
      </c>
      <c r="W628" s="32">
        <v>0</v>
      </c>
      <c r="X628" s="33">
        <f>COUNTIF(C628:W628, "&gt;0")</f>
        <v>3</v>
      </c>
      <c r="Y628" s="34">
        <f>SUM(C628:W628)</f>
        <v>0.41666666666666663</v>
      </c>
      <c r="Z628" s="34">
        <f>X628/AH628</f>
        <v>0.25</v>
      </c>
      <c r="AB628" t="s">
        <v>603</v>
      </c>
      <c r="AC628" s="4" t="s">
        <v>55</v>
      </c>
      <c r="AD628">
        <v>95</v>
      </c>
      <c r="AE628">
        <v>0</v>
      </c>
      <c r="AF628">
        <v>5</v>
      </c>
      <c r="AG628">
        <v>12</v>
      </c>
      <c r="AH628">
        <f t="shared" si="14"/>
        <v>12</v>
      </c>
      <c r="AI628">
        <v>474.95600000000002</v>
      </c>
      <c r="AJ628" s="3">
        <f t="shared" si="15"/>
        <v>474.95600000000002</v>
      </c>
      <c r="AK628" t="s">
        <v>712</v>
      </c>
      <c r="AL628" t="s">
        <v>40</v>
      </c>
      <c r="AM628" t="s">
        <v>774</v>
      </c>
      <c r="AN628" t="s">
        <v>836</v>
      </c>
      <c r="AO628" t="s">
        <v>856</v>
      </c>
      <c r="AP628" t="s">
        <v>857</v>
      </c>
      <c r="AR628" t="s">
        <v>716</v>
      </c>
    </row>
    <row r="629" spans="1:44" x14ac:dyDescent="0.2">
      <c r="A629">
        <v>668</v>
      </c>
      <c r="B629" t="s">
        <v>858</v>
      </c>
      <c r="C629" s="32">
        <v>0</v>
      </c>
      <c r="D629" s="32">
        <v>0.33333333333333331</v>
      </c>
      <c r="E629" s="32">
        <v>0</v>
      </c>
      <c r="F629" s="32">
        <v>0</v>
      </c>
      <c r="G629" s="32">
        <v>0</v>
      </c>
      <c r="H629" s="32">
        <v>0</v>
      </c>
      <c r="I629" s="32">
        <v>0</v>
      </c>
      <c r="J629" s="32">
        <v>0</v>
      </c>
      <c r="K629" s="32">
        <v>0</v>
      </c>
      <c r="L629" s="32">
        <v>0</v>
      </c>
      <c r="M629" s="32">
        <v>0</v>
      </c>
      <c r="N629" s="32">
        <v>0</v>
      </c>
      <c r="O629" s="32">
        <v>8.3333333333333329E-2</v>
      </c>
      <c r="P629" s="32">
        <v>0</v>
      </c>
      <c r="Q629" s="32">
        <v>0</v>
      </c>
      <c r="R629" s="32">
        <v>0</v>
      </c>
      <c r="S629" s="32">
        <v>0</v>
      </c>
      <c r="T629" s="32">
        <v>0</v>
      </c>
      <c r="U629" s="32">
        <v>0</v>
      </c>
      <c r="V629" s="32">
        <v>0</v>
      </c>
      <c r="W629" s="32">
        <v>0</v>
      </c>
      <c r="X629" s="33">
        <f>COUNTIF(C629:W629, "&gt;0")</f>
        <v>2</v>
      </c>
      <c r="Y629" s="34">
        <f>SUM(C629:W629)</f>
        <v>0.41666666666666663</v>
      </c>
      <c r="Z629" s="34">
        <f>X629/AH629</f>
        <v>0.16666666666666666</v>
      </c>
      <c r="AB629" t="s">
        <v>603</v>
      </c>
      <c r="AC629" s="4" t="s">
        <v>50</v>
      </c>
      <c r="AD629">
        <v>75</v>
      </c>
      <c r="AE629">
        <v>0</v>
      </c>
      <c r="AF629">
        <v>25</v>
      </c>
      <c r="AG629">
        <v>12</v>
      </c>
      <c r="AH629">
        <f t="shared" si="14"/>
        <v>12</v>
      </c>
      <c r="AI629">
        <v>467.36500000000001</v>
      </c>
      <c r="AJ629" s="3">
        <f t="shared" si="15"/>
        <v>467.36500000000001</v>
      </c>
      <c r="AK629" t="s">
        <v>712</v>
      </c>
      <c r="AL629" t="s">
        <v>40</v>
      </c>
      <c r="AM629" t="s">
        <v>774</v>
      </c>
      <c r="AN629" t="s">
        <v>836</v>
      </c>
      <c r="AO629" t="s">
        <v>858</v>
      </c>
      <c r="AP629" t="s">
        <v>857</v>
      </c>
      <c r="AR629" t="s">
        <v>716</v>
      </c>
    </row>
    <row r="630" spans="1:44" x14ac:dyDescent="0.2">
      <c r="A630">
        <v>669</v>
      </c>
      <c r="B630" t="s">
        <v>859</v>
      </c>
      <c r="C630" s="32">
        <v>0</v>
      </c>
      <c r="D630" s="32">
        <v>0.16666666666666666</v>
      </c>
      <c r="E630" s="32">
        <v>0</v>
      </c>
      <c r="F630" s="32">
        <v>0</v>
      </c>
      <c r="G630" s="32">
        <v>0</v>
      </c>
      <c r="H630" s="32">
        <v>0</v>
      </c>
      <c r="I630" s="32">
        <v>8.3333333333333329E-2</v>
      </c>
      <c r="J630" s="32">
        <v>0</v>
      </c>
      <c r="K630" s="32">
        <v>0</v>
      </c>
      <c r="L630" s="32">
        <v>0</v>
      </c>
      <c r="M630" s="32">
        <v>0</v>
      </c>
      <c r="N630" s="32">
        <v>0</v>
      </c>
      <c r="O630" s="32">
        <v>0</v>
      </c>
      <c r="P630" s="32">
        <v>0</v>
      </c>
      <c r="Q630" s="32">
        <v>0</v>
      </c>
      <c r="R630" s="32">
        <v>0</v>
      </c>
      <c r="S630" s="32">
        <v>0</v>
      </c>
      <c r="T630" s="32">
        <v>0</v>
      </c>
      <c r="U630" s="32">
        <v>0</v>
      </c>
      <c r="V630" s="32">
        <v>0</v>
      </c>
      <c r="W630" s="32">
        <v>0</v>
      </c>
      <c r="X630" s="33">
        <f>COUNTIF(C630:W630, "&gt;0")</f>
        <v>2</v>
      </c>
      <c r="Y630" s="34">
        <f>SUM(C630:W630)</f>
        <v>0.25</v>
      </c>
      <c r="Z630" s="34">
        <f>X630/AH630</f>
        <v>0.16666666666666666</v>
      </c>
      <c r="AB630" t="s">
        <v>603</v>
      </c>
      <c r="AC630" s="4" t="s">
        <v>55</v>
      </c>
      <c r="AD630">
        <v>85</v>
      </c>
      <c r="AE630">
        <v>0</v>
      </c>
      <c r="AF630">
        <v>15</v>
      </c>
      <c r="AG630">
        <v>12</v>
      </c>
      <c r="AH630">
        <f t="shared" si="14"/>
        <v>12</v>
      </c>
      <c r="AI630">
        <v>467.39600000000002</v>
      </c>
      <c r="AJ630" s="3">
        <f t="shared" si="15"/>
        <v>467.39600000000002</v>
      </c>
      <c r="AK630" t="s">
        <v>712</v>
      </c>
      <c r="AL630" t="s">
        <v>40</v>
      </c>
      <c r="AM630" t="s">
        <v>774</v>
      </c>
      <c r="AN630" t="s">
        <v>836</v>
      </c>
      <c r="AO630" t="s">
        <v>859</v>
      </c>
      <c r="AP630" t="s">
        <v>857</v>
      </c>
      <c r="AR630" t="s">
        <v>716</v>
      </c>
    </row>
    <row r="631" spans="1:44" x14ac:dyDescent="0.2">
      <c r="A631">
        <v>670</v>
      </c>
      <c r="B631" t="s">
        <v>860</v>
      </c>
      <c r="C631" s="32">
        <v>0</v>
      </c>
      <c r="D631" s="32">
        <v>0.16666666666666666</v>
      </c>
      <c r="E631" s="32">
        <v>0</v>
      </c>
      <c r="F631" s="32">
        <v>0</v>
      </c>
      <c r="G631" s="32">
        <v>8.3333333333333329E-2</v>
      </c>
      <c r="H631" s="32">
        <v>0</v>
      </c>
      <c r="I631" s="32">
        <v>0</v>
      </c>
      <c r="J631" s="32">
        <v>0</v>
      </c>
      <c r="K631" s="32">
        <v>0</v>
      </c>
      <c r="L631" s="32">
        <v>0</v>
      </c>
      <c r="M631" s="32">
        <v>0</v>
      </c>
      <c r="N631" s="32">
        <v>0</v>
      </c>
      <c r="O631" s="32">
        <v>0</v>
      </c>
      <c r="P631" s="32">
        <v>0</v>
      </c>
      <c r="Q631" s="32">
        <v>0</v>
      </c>
      <c r="R631" s="32">
        <v>0</v>
      </c>
      <c r="S631" s="32">
        <v>0</v>
      </c>
      <c r="T631" s="32">
        <v>0</v>
      </c>
      <c r="U631" s="32">
        <v>0</v>
      </c>
      <c r="V631" s="32">
        <v>0</v>
      </c>
      <c r="W631" s="32">
        <v>0</v>
      </c>
      <c r="X631" s="33">
        <f>COUNTIF(C631:W631, "&gt;0")</f>
        <v>2</v>
      </c>
      <c r="Y631" s="34">
        <f>SUM(C631:W631)</f>
        <v>0.25</v>
      </c>
      <c r="Z631" s="34">
        <f>X631/AH631</f>
        <v>0.16666666666666666</v>
      </c>
      <c r="AB631" t="s">
        <v>603</v>
      </c>
      <c r="AC631" s="4" t="s">
        <v>55</v>
      </c>
      <c r="AD631">
        <v>95</v>
      </c>
      <c r="AE631">
        <v>0</v>
      </c>
      <c r="AF631">
        <v>5</v>
      </c>
      <c r="AG631">
        <v>12</v>
      </c>
      <c r="AH631">
        <f t="shared" si="14"/>
        <v>12</v>
      </c>
      <c r="AI631">
        <v>467.65300000000002</v>
      </c>
      <c r="AJ631" s="3">
        <f t="shared" si="15"/>
        <v>467.65300000000002</v>
      </c>
      <c r="AK631" t="s">
        <v>712</v>
      </c>
      <c r="AL631" t="s">
        <v>40</v>
      </c>
      <c r="AM631" t="s">
        <v>774</v>
      </c>
      <c r="AN631" t="s">
        <v>836</v>
      </c>
      <c r="AO631" t="s">
        <v>860</v>
      </c>
      <c r="AP631" t="s">
        <v>857</v>
      </c>
      <c r="AR631" t="s">
        <v>716</v>
      </c>
    </row>
    <row r="632" spans="1:44" x14ac:dyDescent="0.2">
      <c r="A632">
        <v>671</v>
      </c>
      <c r="B632" t="s">
        <v>861</v>
      </c>
      <c r="C632" s="32">
        <v>0</v>
      </c>
      <c r="D632" s="32">
        <v>0.16666666666666666</v>
      </c>
      <c r="E632" s="32">
        <v>0</v>
      </c>
      <c r="F632" s="32">
        <v>0</v>
      </c>
      <c r="G632" s="32">
        <v>0</v>
      </c>
      <c r="H632" s="32">
        <v>0</v>
      </c>
      <c r="I632" s="32">
        <v>0</v>
      </c>
      <c r="J632" s="32">
        <v>0</v>
      </c>
      <c r="K632" s="32">
        <v>0</v>
      </c>
      <c r="L632" s="32">
        <v>0</v>
      </c>
      <c r="M632" s="32">
        <v>0</v>
      </c>
      <c r="N632" s="32">
        <v>0</v>
      </c>
      <c r="O632" s="32">
        <v>0</v>
      </c>
      <c r="P632" s="32">
        <v>0</v>
      </c>
      <c r="Q632" s="32">
        <v>0</v>
      </c>
      <c r="R632" s="32">
        <v>0</v>
      </c>
      <c r="S632" s="32">
        <v>0</v>
      </c>
      <c r="T632" s="32">
        <v>0</v>
      </c>
      <c r="U632" s="32">
        <v>0</v>
      </c>
      <c r="V632" s="32">
        <v>0</v>
      </c>
      <c r="W632" s="32">
        <v>0</v>
      </c>
      <c r="X632" s="33">
        <f>COUNTIF(C632:W632, "&gt;0")</f>
        <v>1</v>
      </c>
      <c r="Y632" s="34">
        <f>SUM(C632:W632)</f>
        <v>0.16666666666666666</v>
      </c>
      <c r="Z632" s="34">
        <f>X632/AH632</f>
        <v>8.3333333333333329E-2</v>
      </c>
      <c r="AB632" t="s">
        <v>603</v>
      </c>
      <c r="AC632" s="4" t="s">
        <v>55</v>
      </c>
      <c r="AD632">
        <v>85</v>
      </c>
      <c r="AE632">
        <v>0</v>
      </c>
      <c r="AF632">
        <v>15</v>
      </c>
      <c r="AG632">
        <v>12</v>
      </c>
      <c r="AH632">
        <f t="shared" si="14"/>
        <v>12</v>
      </c>
      <c r="AI632">
        <v>466.27600000000001</v>
      </c>
      <c r="AJ632" s="3">
        <f t="shared" si="15"/>
        <v>466.27600000000001</v>
      </c>
      <c r="AK632" t="s">
        <v>712</v>
      </c>
      <c r="AL632" t="s">
        <v>40</v>
      </c>
      <c r="AM632" t="s">
        <v>774</v>
      </c>
      <c r="AN632" t="s">
        <v>836</v>
      </c>
      <c r="AO632" t="s">
        <v>861</v>
      </c>
      <c r="AP632" t="s">
        <v>862</v>
      </c>
      <c r="AR632" t="s">
        <v>716</v>
      </c>
    </row>
    <row r="633" spans="1:44" x14ac:dyDescent="0.2">
      <c r="A633">
        <v>672</v>
      </c>
      <c r="B633" t="s">
        <v>863</v>
      </c>
      <c r="C633" s="32">
        <v>0</v>
      </c>
      <c r="D633" s="32">
        <v>0</v>
      </c>
      <c r="E633" s="32">
        <v>0</v>
      </c>
      <c r="F633" s="32">
        <v>0</v>
      </c>
      <c r="G633" s="32">
        <v>0</v>
      </c>
      <c r="H633" s="32">
        <v>0</v>
      </c>
      <c r="I633" s="32">
        <v>0</v>
      </c>
      <c r="J633" s="32">
        <v>0</v>
      </c>
      <c r="K633" s="32">
        <v>0</v>
      </c>
      <c r="L633" s="32">
        <v>0</v>
      </c>
      <c r="M633" s="32">
        <v>0</v>
      </c>
      <c r="N633" s="32">
        <v>0</v>
      </c>
      <c r="O633" s="32">
        <v>0</v>
      </c>
      <c r="P633" s="32">
        <v>0</v>
      </c>
      <c r="Q633" s="32">
        <v>0</v>
      </c>
      <c r="R633" s="32">
        <v>0</v>
      </c>
      <c r="S633" s="32">
        <v>8.3333333333333329E-2</v>
      </c>
      <c r="T633" s="32">
        <v>0</v>
      </c>
      <c r="U633" s="32">
        <v>0</v>
      </c>
      <c r="V633" s="32">
        <v>0</v>
      </c>
      <c r="W633" s="32">
        <v>0</v>
      </c>
      <c r="X633" s="33">
        <f>COUNTIF(C633:W633, "&gt;0")</f>
        <v>1</v>
      </c>
      <c r="Y633" s="34">
        <f>SUM(C633:W633)</f>
        <v>8.3333333333333329E-2</v>
      </c>
      <c r="Z633" s="34">
        <f>X633/AH633</f>
        <v>8.3333333333333329E-2</v>
      </c>
      <c r="AB633" t="s">
        <v>603</v>
      </c>
      <c r="AC633" s="4" t="s">
        <v>55</v>
      </c>
      <c r="AD633">
        <v>90</v>
      </c>
      <c r="AE633">
        <v>0</v>
      </c>
      <c r="AF633">
        <v>10</v>
      </c>
      <c r="AG633">
        <v>12</v>
      </c>
      <c r="AH633">
        <f t="shared" si="14"/>
        <v>12</v>
      </c>
      <c r="AI633">
        <v>464.85899999999998</v>
      </c>
      <c r="AJ633" s="3">
        <f t="shared" si="15"/>
        <v>464.85899999999998</v>
      </c>
      <c r="AK633" t="s">
        <v>712</v>
      </c>
      <c r="AL633" t="s">
        <v>40</v>
      </c>
      <c r="AM633" t="s">
        <v>774</v>
      </c>
      <c r="AN633" t="s">
        <v>836</v>
      </c>
      <c r="AO633" t="s">
        <v>863</v>
      </c>
      <c r="AP633" t="s">
        <v>862</v>
      </c>
      <c r="AR633" t="s">
        <v>716</v>
      </c>
    </row>
    <row r="634" spans="1:44" x14ac:dyDescent="0.2">
      <c r="A634">
        <v>673</v>
      </c>
      <c r="B634" t="s">
        <v>864</v>
      </c>
      <c r="C634" s="32">
        <v>0</v>
      </c>
      <c r="D634" s="32">
        <v>8.3333333333333329E-2</v>
      </c>
      <c r="E634" s="32">
        <v>0</v>
      </c>
      <c r="F634" s="32">
        <v>0</v>
      </c>
      <c r="G634" s="32">
        <v>0</v>
      </c>
      <c r="H634" s="32">
        <v>0</v>
      </c>
      <c r="I634" s="32">
        <v>0</v>
      </c>
      <c r="J634" s="32">
        <v>0</v>
      </c>
      <c r="K634" s="32">
        <v>0</v>
      </c>
      <c r="L634" s="32">
        <v>0</v>
      </c>
      <c r="M634" s="32">
        <v>0</v>
      </c>
      <c r="N634" s="32">
        <v>0</v>
      </c>
      <c r="O634" s="32">
        <v>0</v>
      </c>
      <c r="P634" s="32">
        <v>0</v>
      </c>
      <c r="Q634" s="32">
        <v>0</v>
      </c>
      <c r="R634" s="32">
        <v>0</v>
      </c>
      <c r="S634" s="32">
        <v>0</v>
      </c>
      <c r="T634" s="32">
        <v>0</v>
      </c>
      <c r="U634" s="32">
        <v>0</v>
      </c>
      <c r="V634" s="32">
        <v>0</v>
      </c>
      <c r="W634" s="32">
        <v>0</v>
      </c>
      <c r="X634" s="33">
        <f>COUNTIF(C634:W634, "&gt;0")</f>
        <v>1</v>
      </c>
      <c r="Y634" s="34">
        <f>SUM(C634:W634)</f>
        <v>8.3333333333333329E-2</v>
      </c>
      <c r="Z634" s="34">
        <f>X634/AH634</f>
        <v>8.3333333333333329E-2</v>
      </c>
      <c r="AB634" t="s">
        <v>603</v>
      </c>
      <c r="AC634" s="4" t="s">
        <v>55</v>
      </c>
      <c r="AD634">
        <v>90</v>
      </c>
      <c r="AE634">
        <v>0</v>
      </c>
      <c r="AF634">
        <v>10</v>
      </c>
      <c r="AG634">
        <v>12</v>
      </c>
      <c r="AH634">
        <f t="shared" si="14"/>
        <v>12</v>
      </c>
      <c r="AI634">
        <v>464.47199999999998</v>
      </c>
      <c r="AJ634" s="3">
        <f t="shared" si="15"/>
        <v>464.47199999999998</v>
      </c>
      <c r="AK634" t="s">
        <v>712</v>
      </c>
      <c r="AL634" t="s">
        <v>40</v>
      </c>
      <c r="AM634" t="s">
        <v>774</v>
      </c>
      <c r="AN634" t="s">
        <v>836</v>
      </c>
      <c r="AO634" t="s">
        <v>864</v>
      </c>
      <c r="AP634" t="s">
        <v>862</v>
      </c>
      <c r="AR634" t="s">
        <v>716</v>
      </c>
    </row>
    <row r="635" spans="1:44" x14ac:dyDescent="0.2">
      <c r="A635">
        <v>674</v>
      </c>
      <c r="B635" t="s">
        <v>865</v>
      </c>
      <c r="C635" s="32">
        <v>0</v>
      </c>
      <c r="D635" s="32">
        <v>0</v>
      </c>
      <c r="E635" s="32">
        <v>0</v>
      </c>
      <c r="F635" s="32">
        <v>0</v>
      </c>
      <c r="G635" s="32">
        <v>8.3333333333333329E-2</v>
      </c>
      <c r="H635" s="32">
        <v>8.3333333333333329E-2</v>
      </c>
      <c r="I635" s="32">
        <v>0.16666666666666666</v>
      </c>
      <c r="J635" s="32">
        <v>0</v>
      </c>
      <c r="K635" s="32">
        <v>0</v>
      </c>
      <c r="L635" s="32">
        <v>0</v>
      </c>
      <c r="M635" s="32">
        <v>0</v>
      </c>
      <c r="N635" s="32">
        <v>0</v>
      </c>
      <c r="O635" s="32">
        <v>0</v>
      </c>
      <c r="P635" s="32">
        <v>0</v>
      </c>
      <c r="Q635" s="32">
        <v>0</v>
      </c>
      <c r="R635" s="32">
        <v>0</v>
      </c>
      <c r="S635" s="32">
        <v>0</v>
      </c>
      <c r="T635" s="32">
        <v>0</v>
      </c>
      <c r="U635" s="32">
        <v>0</v>
      </c>
      <c r="V635" s="32">
        <v>0</v>
      </c>
      <c r="W635" s="32">
        <v>0</v>
      </c>
      <c r="X635" s="33">
        <f>COUNTIF(C635:W635, "&gt;0")</f>
        <v>3</v>
      </c>
      <c r="Y635" s="34">
        <f>SUM(C635:W635)</f>
        <v>0.33333333333333331</v>
      </c>
      <c r="Z635" s="34">
        <f>X635/AH635</f>
        <v>0.25</v>
      </c>
      <c r="AB635" t="s">
        <v>603</v>
      </c>
      <c r="AC635" s="4" t="s">
        <v>55</v>
      </c>
      <c r="AD635">
        <v>90</v>
      </c>
      <c r="AE635">
        <v>0</v>
      </c>
      <c r="AF635">
        <v>10</v>
      </c>
      <c r="AG635">
        <v>12</v>
      </c>
      <c r="AH635">
        <f t="shared" si="14"/>
        <v>12</v>
      </c>
      <c r="AI635">
        <v>464.08600000000001</v>
      </c>
      <c r="AJ635" s="3">
        <f t="shared" si="15"/>
        <v>464.08600000000001</v>
      </c>
      <c r="AK635" t="s">
        <v>712</v>
      </c>
      <c r="AL635" t="s">
        <v>40</v>
      </c>
      <c r="AM635" t="s">
        <v>774</v>
      </c>
      <c r="AN635" t="s">
        <v>836</v>
      </c>
      <c r="AO635" t="s">
        <v>865</v>
      </c>
      <c r="AP635" t="s">
        <v>862</v>
      </c>
      <c r="AR635" t="s">
        <v>716</v>
      </c>
    </row>
    <row r="636" spans="1:44" x14ac:dyDescent="0.2">
      <c r="A636">
        <v>675</v>
      </c>
      <c r="B636" t="s">
        <v>866</v>
      </c>
      <c r="C636" s="32">
        <v>0.16666666666666666</v>
      </c>
      <c r="D636" s="32">
        <v>0</v>
      </c>
      <c r="E636" s="32">
        <v>0</v>
      </c>
      <c r="F636" s="32">
        <v>0</v>
      </c>
      <c r="G636" s="32">
        <v>0.41666666666666669</v>
      </c>
      <c r="H636" s="32">
        <v>0</v>
      </c>
      <c r="I636" s="32">
        <v>0</v>
      </c>
      <c r="J636" s="32">
        <v>0</v>
      </c>
      <c r="K636" s="32">
        <v>0</v>
      </c>
      <c r="L636" s="32">
        <v>0</v>
      </c>
      <c r="M636" s="32">
        <v>0</v>
      </c>
      <c r="N636" s="32">
        <v>0</v>
      </c>
      <c r="O636" s="32">
        <v>0</v>
      </c>
      <c r="P636" s="32">
        <v>0</v>
      </c>
      <c r="Q636" s="32">
        <v>0</v>
      </c>
      <c r="R636" s="32">
        <v>0</v>
      </c>
      <c r="S636" s="32">
        <v>0</v>
      </c>
      <c r="T636" s="32">
        <v>0</v>
      </c>
      <c r="U636" s="32">
        <v>0</v>
      </c>
      <c r="V636" s="32">
        <v>0</v>
      </c>
      <c r="W636" s="32">
        <v>0</v>
      </c>
      <c r="X636" s="33">
        <f>COUNTIF(C636:W636, "&gt;0")</f>
        <v>2</v>
      </c>
      <c r="Y636" s="34">
        <f>SUM(C636:W636)</f>
        <v>0.58333333333333337</v>
      </c>
      <c r="Z636" s="34">
        <f>X636/AH636</f>
        <v>0.16666666666666666</v>
      </c>
      <c r="AB636" t="s">
        <v>603</v>
      </c>
      <c r="AC636" s="4" t="s">
        <v>55</v>
      </c>
      <c r="AD636">
        <v>90</v>
      </c>
      <c r="AE636">
        <v>0</v>
      </c>
      <c r="AF636">
        <v>10</v>
      </c>
      <c r="AG636">
        <v>12</v>
      </c>
      <c r="AH636">
        <f t="shared" si="14"/>
        <v>12</v>
      </c>
      <c r="AI636">
        <v>464.04700000000003</v>
      </c>
      <c r="AJ636" s="3">
        <f t="shared" si="15"/>
        <v>464.04700000000003</v>
      </c>
      <c r="AK636" t="s">
        <v>712</v>
      </c>
      <c r="AL636" t="s">
        <v>40</v>
      </c>
      <c r="AM636" t="s">
        <v>774</v>
      </c>
      <c r="AN636" t="s">
        <v>836</v>
      </c>
      <c r="AO636" t="s">
        <v>866</v>
      </c>
      <c r="AP636" t="s">
        <v>862</v>
      </c>
      <c r="AR636" t="s">
        <v>716</v>
      </c>
    </row>
    <row r="637" spans="1:44" x14ac:dyDescent="0.2">
      <c r="A637">
        <v>676</v>
      </c>
      <c r="B637" t="s">
        <v>867</v>
      </c>
      <c r="C637" s="32">
        <v>8.3333333333333329E-2</v>
      </c>
      <c r="D637" s="32">
        <v>0</v>
      </c>
      <c r="E637" s="32">
        <v>0</v>
      </c>
      <c r="F637" s="32">
        <v>0</v>
      </c>
      <c r="G637" s="32">
        <v>8.3333333333333329E-2</v>
      </c>
      <c r="H637" s="32">
        <v>0</v>
      </c>
      <c r="I637" s="32">
        <v>8.3333333333333329E-2</v>
      </c>
      <c r="J637" s="32">
        <v>0</v>
      </c>
      <c r="K637" s="32">
        <v>0</v>
      </c>
      <c r="L637" s="32">
        <v>0</v>
      </c>
      <c r="M637" s="32">
        <v>0</v>
      </c>
      <c r="N637" s="32">
        <v>0</v>
      </c>
      <c r="O637" s="32">
        <v>0</v>
      </c>
      <c r="P637" s="32">
        <v>0</v>
      </c>
      <c r="Q637" s="32">
        <v>0</v>
      </c>
      <c r="R637" s="32">
        <v>0</v>
      </c>
      <c r="S637" s="32">
        <v>8.3333333333333329E-2</v>
      </c>
      <c r="T637" s="32">
        <v>0</v>
      </c>
      <c r="U637" s="32">
        <v>0</v>
      </c>
      <c r="V637" s="32">
        <v>0</v>
      </c>
      <c r="W637" s="32">
        <v>0</v>
      </c>
      <c r="X637" s="33">
        <f>COUNTIF(C637:W637, "&gt;0")</f>
        <v>4</v>
      </c>
      <c r="Y637" s="34">
        <f>SUM(C637:W637)</f>
        <v>0.33333333333333331</v>
      </c>
      <c r="Z637" s="34">
        <f>X637/AH637</f>
        <v>0.33333333333333331</v>
      </c>
      <c r="AB637" t="s">
        <v>603</v>
      </c>
      <c r="AC637" s="4" t="s">
        <v>55</v>
      </c>
      <c r="AD637">
        <v>85</v>
      </c>
      <c r="AE637">
        <v>0</v>
      </c>
      <c r="AF637">
        <v>15</v>
      </c>
      <c r="AG637">
        <v>12</v>
      </c>
      <c r="AH637">
        <f t="shared" si="14"/>
        <v>12</v>
      </c>
      <c r="AI637">
        <v>461.767</v>
      </c>
      <c r="AJ637" s="3">
        <f t="shared" si="15"/>
        <v>461.767</v>
      </c>
      <c r="AK637" t="s">
        <v>712</v>
      </c>
      <c r="AL637" t="s">
        <v>40</v>
      </c>
      <c r="AM637" t="s">
        <v>774</v>
      </c>
      <c r="AN637" t="s">
        <v>836</v>
      </c>
      <c r="AO637" t="s">
        <v>867</v>
      </c>
      <c r="AP637" t="s">
        <v>862</v>
      </c>
      <c r="AR637" t="s">
        <v>716</v>
      </c>
    </row>
    <row r="638" spans="1:44" x14ac:dyDescent="0.2">
      <c r="A638">
        <v>677</v>
      </c>
      <c r="B638" t="s">
        <v>868</v>
      </c>
      <c r="C638" s="32">
        <v>0</v>
      </c>
      <c r="D638" s="32">
        <v>0.16666666666666666</v>
      </c>
      <c r="E638" s="32">
        <v>0</v>
      </c>
      <c r="F638" s="32">
        <v>0</v>
      </c>
      <c r="G638" s="32">
        <v>8.3333333333333329E-2</v>
      </c>
      <c r="H638" s="32">
        <v>0</v>
      </c>
      <c r="I638" s="32">
        <v>0</v>
      </c>
      <c r="J638" s="32">
        <v>0</v>
      </c>
      <c r="K638" s="32">
        <v>0</v>
      </c>
      <c r="L638" s="32">
        <v>0</v>
      </c>
      <c r="M638" s="32">
        <v>0</v>
      </c>
      <c r="N638" s="32">
        <v>0</v>
      </c>
      <c r="O638" s="32">
        <v>0</v>
      </c>
      <c r="P638" s="32">
        <v>0</v>
      </c>
      <c r="Q638" s="32">
        <v>0</v>
      </c>
      <c r="R638" s="32">
        <v>0</v>
      </c>
      <c r="S638" s="32">
        <v>0</v>
      </c>
      <c r="T638" s="32">
        <v>0</v>
      </c>
      <c r="U638" s="32">
        <v>0</v>
      </c>
      <c r="V638" s="32">
        <v>0</v>
      </c>
      <c r="W638" s="32">
        <v>0</v>
      </c>
      <c r="X638" s="33">
        <f>COUNTIF(C638:W638, "&gt;0")</f>
        <v>2</v>
      </c>
      <c r="Y638" s="34">
        <f>SUM(C638:W638)</f>
        <v>0.25</v>
      </c>
      <c r="Z638" s="34">
        <f>X638/AH638</f>
        <v>0.16666666666666666</v>
      </c>
      <c r="AB638" t="s">
        <v>603</v>
      </c>
      <c r="AC638" s="4" t="s">
        <v>55</v>
      </c>
      <c r="AD638">
        <v>75</v>
      </c>
      <c r="AE638">
        <v>0</v>
      </c>
      <c r="AF638">
        <v>25</v>
      </c>
      <c r="AG638">
        <v>12</v>
      </c>
      <c r="AH638">
        <f t="shared" si="14"/>
        <v>12</v>
      </c>
      <c r="AI638">
        <v>461.387</v>
      </c>
      <c r="AJ638" s="3">
        <f t="shared" si="15"/>
        <v>461.387</v>
      </c>
      <c r="AK638" t="s">
        <v>712</v>
      </c>
      <c r="AL638" t="s">
        <v>40</v>
      </c>
      <c r="AM638" t="s">
        <v>774</v>
      </c>
      <c r="AN638" t="s">
        <v>836</v>
      </c>
      <c r="AO638" t="s">
        <v>868</v>
      </c>
      <c r="AP638" t="s">
        <v>862</v>
      </c>
      <c r="AR638" t="s">
        <v>716</v>
      </c>
    </row>
    <row r="639" spans="1:44" x14ac:dyDescent="0.2">
      <c r="A639">
        <v>678</v>
      </c>
      <c r="B639" t="s">
        <v>869</v>
      </c>
      <c r="C639" s="32">
        <v>0</v>
      </c>
      <c r="D639" s="32">
        <v>0</v>
      </c>
      <c r="E639" s="32">
        <v>0</v>
      </c>
      <c r="F639" s="32">
        <v>0</v>
      </c>
      <c r="G639" s="32">
        <v>0.16666666666666666</v>
      </c>
      <c r="H639" s="32">
        <v>0</v>
      </c>
      <c r="I639" s="32">
        <v>0</v>
      </c>
      <c r="J639" s="32">
        <v>0</v>
      </c>
      <c r="K639" s="32">
        <v>0</v>
      </c>
      <c r="L639" s="32">
        <v>0</v>
      </c>
      <c r="M639" s="32">
        <v>0</v>
      </c>
      <c r="N639" s="32">
        <v>0</v>
      </c>
      <c r="O639" s="32">
        <v>0</v>
      </c>
      <c r="P639" s="32">
        <v>0</v>
      </c>
      <c r="Q639" s="32">
        <v>0</v>
      </c>
      <c r="R639" s="32">
        <v>0</v>
      </c>
      <c r="S639" s="32">
        <v>0</v>
      </c>
      <c r="T639" s="32">
        <v>0</v>
      </c>
      <c r="U639" s="32">
        <v>0</v>
      </c>
      <c r="V639" s="32">
        <v>0</v>
      </c>
      <c r="W639" s="32">
        <v>0</v>
      </c>
      <c r="X639" s="33">
        <f>COUNTIF(C639:W639, "&gt;0")</f>
        <v>1</v>
      </c>
      <c r="Y639" s="34">
        <f>SUM(C639:W639)</f>
        <v>0.16666666666666666</v>
      </c>
      <c r="Z639" s="34">
        <f>X639/AH639</f>
        <v>8.3333333333333329E-2</v>
      </c>
      <c r="AB639" t="s">
        <v>603</v>
      </c>
      <c r="AC639" s="4" t="s">
        <v>50</v>
      </c>
      <c r="AD639">
        <v>80</v>
      </c>
      <c r="AE639">
        <v>0</v>
      </c>
      <c r="AF639">
        <v>20</v>
      </c>
      <c r="AG639">
        <v>12</v>
      </c>
      <c r="AH639">
        <f t="shared" ref="AH639:AH702" si="16">AG639</f>
        <v>12</v>
      </c>
      <c r="AI639">
        <v>460.41899999999998</v>
      </c>
      <c r="AJ639" s="3">
        <f t="shared" si="15"/>
        <v>460.41899999999998</v>
      </c>
      <c r="AK639" t="s">
        <v>712</v>
      </c>
      <c r="AL639" t="s">
        <v>40</v>
      </c>
      <c r="AM639" t="s">
        <v>774</v>
      </c>
      <c r="AN639" t="s">
        <v>836</v>
      </c>
      <c r="AO639" t="s">
        <v>869</v>
      </c>
      <c r="AP639" t="s">
        <v>862</v>
      </c>
      <c r="AR639" t="s">
        <v>716</v>
      </c>
    </row>
    <row r="640" spans="1:44" x14ac:dyDescent="0.2">
      <c r="A640">
        <v>679</v>
      </c>
      <c r="B640" t="s">
        <v>870</v>
      </c>
      <c r="C640" s="32">
        <v>0</v>
      </c>
      <c r="D640" s="32">
        <v>8.3333333333333329E-2</v>
      </c>
      <c r="E640" s="32">
        <v>0</v>
      </c>
      <c r="F640" s="32">
        <v>0</v>
      </c>
      <c r="G640" s="32">
        <v>0.16666666666666666</v>
      </c>
      <c r="H640" s="32">
        <v>8.3333333333333329E-2</v>
      </c>
      <c r="I640" s="32">
        <v>0</v>
      </c>
      <c r="J640" s="32">
        <v>0</v>
      </c>
      <c r="K640" s="32">
        <v>0</v>
      </c>
      <c r="L640" s="32">
        <v>0</v>
      </c>
      <c r="M640" s="32">
        <v>0</v>
      </c>
      <c r="N640" s="32">
        <v>0</v>
      </c>
      <c r="O640" s="32">
        <v>0</v>
      </c>
      <c r="P640" s="32">
        <v>0</v>
      </c>
      <c r="Q640" s="32">
        <v>0</v>
      </c>
      <c r="R640" s="32">
        <v>0</v>
      </c>
      <c r="S640" s="32">
        <v>0</v>
      </c>
      <c r="T640" s="32">
        <v>0</v>
      </c>
      <c r="U640" s="32">
        <v>0</v>
      </c>
      <c r="V640" s="32">
        <v>0</v>
      </c>
      <c r="W640" s="32">
        <v>0</v>
      </c>
      <c r="X640" s="33">
        <f>COUNTIF(C640:W640, "&gt;0")</f>
        <v>3</v>
      </c>
      <c r="Y640" s="34">
        <f>SUM(C640:W640)</f>
        <v>0.33333333333333331</v>
      </c>
      <c r="Z640" s="34">
        <f>X640/AH640</f>
        <v>0.25</v>
      </c>
      <c r="AB640" t="s">
        <v>603</v>
      </c>
      <c r="AC640" s="4" t="s">
        <v>55</v>
      </c>
      <c r="AD640">
        <v>50</v>
      </c>
      <c r="AE640">
        <v>0</v>
      </c>
      <c r="AF640">
        <v>50</v>
      </c>
      <c r="AG640">
        <v>12</v>
      </c>
      <c r="AH640">
        <f t="shared" si="16"/>
        <v>12</v>
      </c>
      <c r="AI640">
        <v>463.75</v>
      </c>
      <c r="AJ640" s="3">
        <f t="shared" ref="AJ640:AJ703" si="17">ABS(AI640)</f>
        <v>463.75</v>
      </c>
      <c r="AK640" t="s">
        <v>712</v>
      </c>
      <c r="AL640" t="s">
        <v>40</v>
      </c>
      <c r="AM640" t="s">
        <v>774</v>
      </c>
      <c r="AN640" t="s">
        <v>836</v>
      </c>
      <c r="AO640" t="s">
        <v>870</v>
      </c>
      <c r="AP640" t="s">
        <v>862</v>
      </c>
      <c r="AR640" t="s">
        <v>716</v>
      </c>
    </row>
    <row r="641" spans="1:44" x14ac:dyDescent="0.2">
      <c r="A641">
        <v>680</v>
      </c>
      <c r="B641" t="s">
        <v>871</v>
      </c>
      <c r="C641" s="32">
        <v>0</v>
      </c>
      <c r="D641" s="32">
        <v>0</v>
      </c>
      <c r="E641" s="32">
        <v>0</v>
      </c>
      <c r="F641" s="32">
        <v>8.3333333333333329E-2</v>
      </c>
      <c r="G641" s="32">
        <v>0</v>
      </c>
      <c r="H641" s="32">
        <v>0</v>
      </c>
      <c r="I641" s="32">
        <v>0</v>
      </c>
      <c r="J641" s="32">
        <v>0</v>
      </c>
      <c r="K641" s="32">
        <v>0</v>
      </c>
      <c r="L641" s="32">
        <v>0</v>
      </c>
      <c r="M641" s="32">
        <v>0</v>
      </c>
      <c r="N641" s="32">
        <v>0</v>
      </c>
      <c r="O641" s="32">
        <v>0</v>
      </c>
      <c r="P641" s="32">
        <v>0</v>
      </c>
      <c r="Q641" s="32">
        <v>0</v>
      </c>
      <c r="R641" s="32">
        <v>0</v>
      </c>
      <c r="S641" s="32">
        <v>0</v>
      </c>
      <c r="T641" s="32">
        <v>0</v>
      </c>
      <c r="U641" s="32">
        <v>0</v>
      </c>
      <c r="V641" s="32">
        <v>0</v>
      </c>
      <c r="W641" s="32">
        <v>0</v>
      </c>
      <c r="X641" s="33">
        <f>COUNTIF(C641:W641, "&gt;0")</f>
        <v>1</v>
      </c>
      <c r="Y641" s="34">
        <f>SUM(C641:W641)</f>
        <v>8.3333333333333329E-2</v>
      </c>
      <c r="Z641" s="34">
        <f>X641/AH641</f>
        <v>8.3333333333333329E-2</v>
      </c>
      <c r="AB641" t="s">
        <v>603</v>
      </c>
      <c r="AC641" s="4" t="s">
        <v>55</v>
      </c>
      <c r="AD641">
        <v>95</v>
      </c>
      <c r="AE641">
        <v>0</v>
      </c>
      <c r="AF641">
        <v>5</v>
      </c>
      <c r="AG641">
        <v>12</v>
      </c>
      <c r="AH641">
        <f t="shared" si="16"/>
        <v>12</v>
      </c>
      <c r="AI641">
        <v>463.834</v>
      </c>
      <c r="AJ641" s="3">
        <f t="shared" si="17"/>
        <v>463.834</v>
      </c>
      <c r="AK641" t="s">
        <v>712</v>
      </c>
      <c r="AL641" t="s">
        <v>40</v>
      </c>
      <c r="AM641" t="s">
        <v>774</v>
      </c>
      <c r="AN641" t="s">
        <v>836</v>
      </c>
      <c r="AO641" t="s">
        <v>871</v>
      </c>
      <c r="AP641" t="s">
        <v>862</v>
      </c>
      <c r="AR641" t="s">
        <v>716</v>
      </c>
    </row>
    <row r="642" spans="1:44" x14ac:dyDescent="0.2">
      <c r="A642">
        <v>681</v>
      </c>
      <c r="B642" t="s">
        <v>872</v>
      </c>
      <c r="C642" s="32">
        <v>0</v>
      </c>
      <c r="D642" s="32">
        <v>8.3333333333333329E-2</v>
      </c>
      <c r="E642" s="32">
        <v>0</v>
      </c>
      <c r="F642" s="32">
        <v>0</v>
      </c>
      <c r="G642" s="32">
        <v>0</v>
      </c>
      <c r="H642" s="32">
        <v>0</v>
      </c>
      <c r="I642" s="32">
        <v>0</v>
      </c>
      <c r="J642" s="32">
        <v>0</v>
      </c>
      <c r="K642" s="32">
        <v>0</v>
      </c>
      <c r="L642" s="32">
        <v>0</v>
      </c>
      <c r="M642" s="32">
        <v>0</v>
      </c>
      <c r="N642" s="32">
        <v>0</v>
      </c>
      <c r="O642" s="32">
        <v>0</v>
      </c>
      <c r="P642" s="32">
        <v>0</v>
      </c>
      <c r="Q642" s="32">
        <v>0</v>
      </c>
      <c r="R642" s="32">
        <v>0</v>
      </c>
      <c r="S642" s="32">
        <v>0</v>
      </c>
      <c r="T642" s="32">
        <v>0</v>
      </c>
      <c r="U642" s="32">
        <v>0</v>
      </c>
      <c r="V642" s="32">
        <v>0</v>
      </c>
      <c r="W642" s="32">
        <v>0</v>
      </c>
      <c r="X642" s="33">
        <f>COUNTIF(C642:W642, "&gt;0")</f>
        <v>1</v>
      </c>
      <c r="Y642" s="34">
        <f>SUM(C642:W642)</f>
        <v>8.3333333333333329E-2</v>
      </c>
      <c r="Z642" s="34">
        <f>X642/AH642</f>
        <v>8.3333333333333329E-2</v>
      </c>
      <c r="AB642" t="s">
        <v>603</v>
      </c>
      <c r="AC642" s="4" t="s">
        <v>55</v>
      </c>
      <c r="AD642">
        <v>50</v>
      </c>
      <c r="AE642">
        <v>0</v>
      </c>
      <c r="AF642">
        <v>50</v>
      </c>
      <c r="AG642">
        <v>12</v>
      </c>
      <c r="AH642">
        <f t="shared" si="16"/>
        <v>12</v>
      </c>
      <c r="AI642">
        <v>463.75700000000001</v>
      </c>
      <c r="AJ642" s="3">
        <f t="shared" si="17"/>
        <v>463.75700000000001</v>
      </c>
      <c r="AK642" t="s">
        <v>712</v>
      </c>
      <c r="AL642" t="s">
        <v>40</v>
      </c>
      <c r="AM642" t="s">
        <v>774</v>
      </c>
      <c r="AN642" t="s">
        <v>836</v>
      </c>
      <c r="AO642" t="s">
        <v>872</v>
      </c>
      <c r="AP642" t="s">
        <v>873</v>
      </c>
      <c r="AR642" t="s">
        <v>716</v>
      </c>
    </row>
    <row r="643" spans="1:44" x14ac:dyDescent="0.2">
      <c r="A643">
        <v>682</v>
      </c>
      <c r="B643" t="s">
        <v>874</v>
      </c>
      <c r="C643" s="32">
        <v>0</v>
      </c>
      <c r="D643" s="32">
        <v>0</v>
      </c>
      <c r="E643" s="32">
        <v>0</v>
      </c>
      <c r="F643" s="32">
        <v>8.3333333333333329E-2</v>
      </c>
      <c r="G643" s="32">
        <v>0</v>
      </c>
      <c r="H643" s="32">
        <v>8.3333333333333329E-2</v>
      </c>
      <c r="I643" s="32">
        <v>0</v>
      </c>
      <c r="J643" s="32">
        <v>0</v>
      </c>
      <c r="K643" s="32">
        <v>0</v>
      </c>
      <c r="L643" s="32">
        <v>0</v>
      </c>
      <c r="M643" s="32">
        <v>0</v>
      </c>
      <c r="N643" s="32">
        <v>0</v>
      </c>
      <c r="O643" s="32">
        <v>0</v>
      </c>
      <c r="P643" s="32">
        <v>0</v>
      </c>
      <c r="Q643" s="32">
        <v>0</v>
      </c>
      <c r="R643" s="32">
        <v>0</v>
      </c>
      <c r="S643" s="32">
        <v>8.3333333333333329E-2</v>
      </c>
      <c r="T643" s="32">
        <v>0</v>
      </c>
      <c r="U643" s="32">
        <v>0</v>
      </c>
      <c r="V643" s="32">
        <v>0</v>
      </c>
      <c r="W643" s="32">
        <v>0</v>
      </c>
      <c r="X643" s="33">
        <f>COUNTIF(C643:W643, "&gt;0")</f>
        <v>3</v>
      </c>
      <c r="Y643" s="34">
        <f>SUM(C643:W643)</f>
        <v>0.25</v>
      </c>
      <c r="Z643" s="34">
        <f>X643/AH643</f>
        <v>0.25</v>
      </c>
      <c r="AB643" t="s">
        <v>603</v>
      </c>
      <c r="AC643" s="4" t="s">
        <v>55</v>
      </c>
      <c r="AD643">
        <v>100</v>
      </c>
      <c r="AE643">
        <v>0</v>
      </c>
      <c r="AG643">
        <v>12</v>
      </c>
      <c r="AH643">
        <f t="shared" si="16"/>
        <v>12</v>
      </c>
      <c r="AI643">
        <v>467.70299999999997</v>
      </c>
      <c r="AJ643" s="3">
        <f t="shared" si="17"/>
        <v>467.70299999999997</v>
      </c>
      <c r="AK643" t="s">
        <v>712</v>
      </c>
      <c r="AL643" t="s">
        <v>40</v>
      </c>
      <c r="AM643" t="s">
        <v>774</v>
      </c>
      <c r="AN643" t="s">
        <v>836</v>
      </c>
      <c r="AO643" t="s">
        <v>874</v>
      </c>
      <c r="AP643" t="s">
        <v>873</v>
      </c>
      <c r="AR643" t="s">
        <v>716</v>
      </c>
    </row>
    <row r="644" spans="1:44" x14ac:dyDescent="0.2">
      <c r="A644">
        <v>683</v>
      </c>
      <c r="B644" t="s">
        <v>875</v>
      </c>
      <c r="C644" s="32">
        <v>0</v>
      </c>
      <c r="D644" s="32">
        <v>0</v>
      </c>
      <c r="E644" s="32">
        <v>0</v>
      </c>
      <c r="F644" s="32">
        <v>8.3333333333333329E-2</v>
      </c>
      <c r="G644" s="32">
        <v>8.3333333333333329E-2</v>
      </c>
      <c r="H644" s="32">
        <v>0</v>
      </c>
      <c r="I644" s="32">
        <v>0</v>
      </c>
      <c r="J644" s="32">
        <v>0</v>
      </c>
      <c r="K644" s="32">
        <v>0</v>
      </c>
      <c r="L644" s="32">
        <v>0</v>
      </c>
      <c r="M644" s="32">
        <v>0</v>
      </c>
      <c r="N644" s="32">
        <v>0</v>
      </c>
      <c r="O644" s="32">
        <v>0</v>
      </c>
      <c r="P644" s="32">
        <v>0</v>
      </c>
      <c r="Q644" s="32">
        <v>0</v>
      </c>
      <c r="R644" s="32">
        <v>0</v>
      </c>
      <c r="S644" s="32">
        <v>0</v>
      </c>
      <c r="T644" s="32">
        <v>0</v>
      </c>
      <c r="U644" s="32">
        <v>0</v>
      </c>
      <c r="V644" s="32">
        <v>0</v>
      </c>
      <c r="W644" s="32">
        <v>0</v>
      </c>
      <c r="X644" s="33">
        <f>COUNTIF(C644:W644, "&gt;0")</f>
        <v>2</v>
      </c>
      <c r="Y644" s="34">
        <f>SUM(C644:W644)</f>
        <v>0.16666666666666666</v>
      </c>
      <c r="Z644" s="34">
        <f>X644/AH644</f>
        <v>0.16666666666666666</v>
      </c>
      <c r="AB644" t="s">
        <v>603</v>
      </c>
      <c r="AC644" s="4" t="s">
        <v>55</v>
      </c>
      <c r="AD644">
        <v>85</v>
      </c>
      <c r="AE644">
        <v>0</v>
      </c>
      <c r="AF644">
        <v>25</v>
      </c>
      <c r="AG644">
        <v>12</v>
      </c>
      <c r="AH644">
        <f t="shared" si="16"/>
        <v>12</v>
      </c>
      <c r="AI644">
        <v>468.06700000000001</v>
      </c>
      <c r="AJ644" s="3">
        <f t="shared" si="17"/>
        <v>468.06700000000001</v>
      </c>
      <c r="AK644" t="s">
        <v>712</v>
      </c>
      <c r="AL644" t="s">
        <v>40</v>
      </c>
      <c r="AM644" t="s">
        <v>774</v>
      </c>
      <c r="AN644" t="s">
        <v>836</v>
      </c>
      <c r="AO644" t="s">
        <v>875</v>
      </c>
      <c r="AP644" t="s">
        <v>873</v>
      </c>
      <c r="AR644" t="s">
        <v>716</v>
      </c>
    </row>
    <row r="645" spans="1:44" x14ac:dyDescent="0.2">
      <c r="A645">
        <v>684</v>
      </c>
      <c r="B645" t="s">
        <v>876</v>
      </c>
      <c r="C645" s="32">
        <v>0</v>
      </c>
      <c r="D645" s="32">
        <v>0</v>
      </c>
      <c r="E645" s="32">
        <v>0</v>
      </c>
      <c r="F645" s="32">
        <v>0</v>
      </c>
      <c r="G645" s="32">
        <v>0.16666666666666666</v>
      </c>
      <c r="H645" s="32">
        <v>0</v>
      </c>
      <c r="I645" s="32">
        <v>0</v>
      </c>
      <c r="J645" s="32">
        <v>0</v>
      </c>
      <c r="K645" s="32">
        <v>0</v>
      </c>
      <c r="L645" s="32">
        <v>0</v>
      </c>
      <c r="M645" s="32">
        <v>0</v>
      </c>
      <c r="N645" s="32">
        <v>0</v>
      </c>
      <c r="O645" s="32">
        <v>0</v>
      </c>
      <c r="P645" s="32">
        <v>0</v>
      </c>
      <c r="Q645" s="32">
        <v>0</v>
      </c>
      <c r="R645" s="32">
        <v>0</v>
      </c>
      <c r="S645" s="32">
        <v>0</v>
      </c>
      <c r="T645" s="32">
        <v>0</v>
      </c>
      <c r="U645" s="32">
        <v>0</v>
      </c>
      <c r="V645" s="32">
        <v>0</v>
      </c>
      <c r="W645" s="32">
        <v>0</v>
      </c>
      <c r="X645" s="33">
        <f>COUNTIF(C645:W645, "&gt;0")</f>
        <v>1</v>
      </c>
      <c r="Y645" s="34">
        <f>SUM(C645:W645)</f>
        <v>0.16666666666666666</v>
      </c>
      <c r="Z645" s="34">
        <f>X645/AH645</f>
        <v>8.3333333333333329E-2</v>
      </c>
      <c r="AB645" t="s">
        <v>603</v>
      </c>
      <c r="AC645" s="4" t="s">
        <v>55</v>
      </c>
      <c r="AD645">
        <v>80</v>
      </c>
      <c r="AE645">
        <v>0</v>
      </c>
      <c r="AF645">
        <v>20</v>
      </c>
      <c r="AG645">
        <v>12</v>
      </c>
      <c r="AH645">
        <f t="shared" si="16"/>
        <v>12</v>
      </c>
      <c r="AI645">
        <v>468.34899999999999</v>
      </c>
      <c r="AJ645" s="3">
        <f t="shared" si="17"/>
        <v>468.34899999999999</v>
      </c>
      <c r="AK645" t="s">
        <v>712</v>
      </c>
      <c r="AL645" t="s">
        <v>40</v>
      </c>
      <c r="AM645" t="s">
        <v>774</v>
      </c>
      <c r="AN645" t="s">
        <v>836</v>
      </c>
      <c r="AO645" t="s">
        <v>876</v>
      </c>
      <c r="AP645" t="s">
        <v>873</v>
      </c>
      <c r="AR645" t="s">
        <v>716</v>
      </c>
    </row>
    <row r="646" spans="1:44" x14ac:dyDescent="0.2">
      <c r="A646">
        <v>685</v>
      </c>
      <c r="B646" t="s">
        <v>877</v>
      </c>
      <c r="C646" s="32">
        <v>0</v>
      </c>
      <c r="D646" s="32">
        <v>0.16666666666666666</v>
      </c>
      <c r="E646" s="32">
        <v>0</v>
      </c>
      <c r="F646" s="32">
        <v>0</v>
      </c>
      <c r="G646" s="32">
        <v>0</v>
      </c>
      <c r="H646" s="32">
        <v>0</v>
      </c>
      <c r="I646" s="32">
        <v>0</v>
      </c>
      <c r="J646" s="32">
        <v>0</v>
      </c>
      <c r="K646" s="32">
        <v>0</v>
      </c>
      <c r="L646" s="32">
        <v>0</v>
      </c>
      <c r="M646" s="32">
        <v>0</v>
      </c>
      <c r="N646" s="32">
        <v>0</v>
      </c>
      <c r="O646" s="32">
        <v>0</v>
      </c>
      <c r="P646" s="32">
        <v>0</v>
      </c>
      <c r="Q646" s="32">
        <v>0</v>
      </c>
      <c r="R646" s="32">
        <v>0</v>
      </c>
      <c r="S646" s="32">
        <v>0</v>
      </c>
      <c r="T646" s="32">
        <v>0</v>
      </c>
      <c r="U646" s="32">
        <v>0</v>
      </c>
      <c r="V646" s="32">
        <v>0</v>
      </c>
      <c r="W646" s="32">
        <v>0</v>
      </c>
      <c r="X646" s="33">
        <f>COUNTIF(C646:W646, "&gt;0")</f>
        <v>1</v>
      </c>
      <c r="Y646" s="34">
        <f>SUM(C646:W646)</f>
        <v>0.16666666666666666</v>
      </c>
      <c r="Z646" s="34">
        <f>X646/AH646</f>
        <v>8.3333333333333329E-2</v>
      </c>
      <c r="AB646" t="s">
        <v>603</v>
      </c>
      <c r="AC646" s="4" t="s">
        <v>50</v>
      </c>
      <c r="AD646">
        <v>95</v>
      </c>
      <c r="AE646">
        <v>0</v>
      </c>
      <c r="AF646">
        <v>5</v>
      </c>
      <c r="AG646">
        <v>12</v>
      </c>
      <c r="AH646">
        <f t="shared" si="16"/>
        <v>12</v>
      </c>
      <c r="AI646">
        <v>464.56200000000001</v>
      </c>
      <c r="AJ646" s="3">
        <f t="shared" si="17"/>
        <v>464.56200000000001</v>
      </c>
      <c r="AK646" t="s">
        <v>712</v>
      </c>
      <c r="AL646" t="s">
        <v>40</v>
      </c>
      <c r="AM646" t="s">
        <v>774</v>
      </c>
      <c r="AN646" t="s">
        <v>836</v>
      </c>
      <c r="AO646" t="s">
        <v>877</v>
      </c>
      <c r="AP646" t="s">
        <v>878</v>
      </c>
      <c r="AR646" t="s">
        <v>716</v>
      </c>
    </row>
    <row r="647" spans="1:44" x14ac:dyDescent="0.2">
      <c r="A647">
        <v>686</v>
      </c>
      <c r="B647" t="s">
        <v>879</v>
      </c>
      <c r="C647" s="32">
        <v>0</v>
      </c>
      <c r="D647" s="32">
        <v>0.125</v>
      </c>
      <c r="E647" s="32">
        <v>0</v>
      </c>
      <c r="F647" s="32">
        <v>0</v>
      </c>
      <c r="G647" s="32">
        <v>0</v>
      </c>
      <c r="H647" s="32">
        <v>0</v>
      </c>
      <c r="I647" s="32">
        <v>0</v>
      </c>
      <c r="J647" s="32">
        <v>0</v>
      </c>
      <c r="K647" s="32">
        <v>0</v>
      </c>
      <c r="L647" s="32">
        <v>0</v>
      </c>
      <c r="M647" s="32">
        <v>0</v>
      </c>
      <c r="N647" s="32">
        <v>0</v>
      </c>
      <c r="O647" s="32">
        <v>0</v>
      </c>
      <c r="P647" s="32">
        <v>0</v>
      </c>
      <c r="Q647" s="32">
        <v>0</v>
      </c>
      <c r="R647" s="32">
        <v>0</v>
      </c>
      <c r="S647" s="32">
        <v>0</v>
      </c>
      <c r="T647" s="32">
        <v>0</v>
      </c>
      <c r="U647" s="32">
        <v>0</v>
      </c>
      <c r="V647" s="32">
        <v>0</v>
      </c>
      <c r="W647" s="32">
        <v>0</v>
      </c>
      <c r="X647" s="33">
        <f>COUNTIF(C647:W647, "&gt;0")</f>
        <v>1</v>
      </c>
      <c r="Y647" s="34">
        <f>SUM(C647:W647)</f>
        <v>0.125</v>
      </c>
      <c r="Z647" s="34">
        <f>X647/AH647</f>
        <v>6.25E-2</v>
      </c>
      <c r="AB647" t="s">
        <v>603</v>
      </c>
      <c r="AC647" s="4" t="s">
        <v>50</v>
      </c>
      <c r="AD647">
        <v>100</v>
      </c>
      <c r="AE647">
        <v>0</v>
      </c>
      <c r="AG647">
        <v>16</v>
      </c>
      <c r="AH647">
        <f t="shared" si="16"/>
        <v>16</v>
      </c>
      <c r="AI647">
        <v>446.11900000000003</v>
      </c>
      <c r="AJ647" s="3">
        <f t="shared" si="17"/>
        <v>446.11900000000003</v>
      </c>
      <c r="AK647" t="s">
        <v>712</v>
      </c>
      <c r="AL647" t="s">
        <v>40</v>
      </c>
      <c r="AM647" t="s">
        <v>774</v>
      </c>
      <c r="AN647" t="s">
        <v>836</v>
      </c>
      <c r="AO647" t="s">
        <v>879</v>
      </c>
      <c r="AP647" t="s">
        <v>880</v>
      </c>
      <c r="AR647" t="s">
        <v>716</v>
      </c>
    </row>
    <row r="648" spans="1:44" x14ac:dyDescent="0.2">
      <c r="A648">
        <v>687</v>
      </c>
      <c r="B648" t="s">
        <v>881</v>
      </c>
      <c r="C648" s="32">
        <v>0.16666666666666666</v>
      </c>
      <c r="D648" s="32">
        <v>0</v>
      </c>
      <c r="E648" s="32">
        <v>0</v>
      </c>
      <c r="F648" s="32">
        <v>0</v>
      </c>
      <c r="G648" s="32">
        <v>0</v>
      </c>
      <c r="H648" s="32">
        <v>0</v>
      </c>
      <c r="I648" s="32">
        <v>0</v>
      </c>
      <c r="J648" s="32">
        <v>0</v>
      </c>
      <c r="K648" s="32">
        <v>0</v>
      </c>
      <c r="L648" s="32">
        <v>0</v>
      </c>
      <c r="M648" s="32">
        <v>0</v>
      </c>
      <c r="N648" s="32">
        <v>0</v>
      </c>
      <c r="O648" s="32">
        <v>0</v>
      </c>
      <c r="P648" s="32">
        <v>0</v>
      </c>
      <c r="Q648" s="32">
        <v>0</v>
      </c>
      <c r="R648" s="32">
        <v>0</v>
      </c>
      <c r="S648" s="32">
        <v>0</v>
      </c>
      <c r="T648" s="32">
        <v>0</v>
      </c>
      <c r="U648" s="32">
        <v>0</v>
      </c>
      <c r="V648" s="32">
        <v>0</v>
      </c>
      <c r="W648" s="32">
        <v>0</v>
      </c>
      <c r="X648" s="33">
        <f>COUNTIF(C648:W648, "&gt;0")</f>
        <v>1</v>
      </c>
      <c r="Y648" s="34">
        <f>SUM(C648:W648)</f>
        <v>0.16666666666666666</v>
      </c>
      <c r="Z648" s="34">
        <f>X648/AH648</f>
        <v>8.3333333333333329E-2</v>
      </c>
      <c r="AB648" t="s">
        <v>603</v>
      </c>
      <c r="AC648" s="4" t="s">
        <v>38</v>
      </c>
      <c r="AD648">
        <v>5</v>
      </c>
      <c r="AE648">
        <v>95</v>
      </c>
      <c r="AG648">
        <v>12</v>
      </c>
      <c r="AH648">
        <f t="shared" si="16"/>
        <v>12</v>
      </c>
      <c r="AI648">
        <v>567.96600000000001</v>
      </c>
      <c r="AJ648" s="3">
        <f t="shared" si="17"/>
        <v>567.96600000000001</v>
      </c>
      <c r="AK648" t="s">
        <v>712</v>
      </c>
      <c r="AL648" t="s">
        <v>40</v>
      </c>
      <c r="AM648" t="s">
        <v>774</v>
      </c>
      <c r="AN648" t="s">
        <v>836</v>
      </c>
      <c r="AO648" t="s">
        <v>881</v>
      </c>
      <c r="AP648" t="s">
        <v>882</v>
      </c>
      <c r="AR648" t="s">
        <v>716</v>
      </c>
    </row>
    <row r="649" spans="1:44" x14ac:dyDescent="0.2">
      <c r="A649">
        <v>688</v>
      </c>
      <c r="B649" t="s">
        <v>883</v>
      </c>
      <c r="C649" s="32">
        <v>0.41666666666666669</v>
      </c>
      <c r="D649" s="32">
        <v>0.16666666666666666</v>
      </c>
      <c r="E649" s="32">
        <v>0</v>
      </c>
      <c r="F649" s="32">
        <v>0</v>
      </c>
      <c r="G649" s="32">
        <v>0</v>
      </c>
      <c r="H649" s="32">
        <v>0</v>
      </c>
      <c r="I649" s="32">
        <v>0</v>
      </c>
      <c r="J649" s="32">
        <v>0</v>
      </c>
      <c r="K649" s="32">
        <v>0</v>
      </c>
      <c r="L649" s="32">
        <v>0</v>
      </c>
      <c r="M649" s="32">
        <v>0</v>
      </c>
      <c r="N649" s="32">
        <v>0</v>
      </c>
      <c r="O649" s="32">
        <v>0</v>
      </c>
      <c r="P649" s="32">
        <v>0</v>
      </c>
      <c r="Q649" s="32">
        <v>0</v>
      </c>
      <c r="R649" s="32">
        <v>0.25</v>
      </c>
      <c r="S649" s="32">
        <v>0</v>
      </c>
      <c r="T649" s="32">
        <v>0</v>
      </c>
      <c r="U649" s="32">
        <v>0</v>
      </c>
      <c r="V649" s="32">
        <v>0</v>
      </c>
      <c r="W649" s="32">
        <v>0</v>
      </c>
      <c r="X649" s="33">
        <f>COUNTIF(C649:W649, "&gt;0")</f>
        <v>3</v>
      </c>
      <c r="Y649" s="34">
        <f>SUM(C649:W649)</f>
        <v>0.83333333333333337</v>
      </c>
      <c r="Z649" s="34">
        <f>X649/AH649</f>
        <v>0.25</v>
      </c>
      <c r="AB649" t="s">
        <v>603</v>
      </c>
      <c r="AC649" s="4" t="s">
        <v>38</v>
      </c>
      <c r="AD649">
        <v>0</v>
      </c>
      <c r="AE649">
        <v>100</v>
      </c>
      <c r="AG649">
        <v>12</v>
      </c>
      <c r="AH649">
        <f t="shared" si="16"/>
        <v>12</v>
      </c>
      <c r="AI649">
        <v>567.76099999999997</v>
      </c>
      <c r="AJ649" s="3">
        <f t="shared" si="17"/>
        <v>567.76099999999997</v>
      </c>
      <c r="AK649" t="s">
        <v>712</v>
      </c>
      <c r="AL649" t="s">
        <v>40</v>
      </c>
      <c r="AM649" t="s">
        <v>774</v>
      </c>
      <c r="AN649" t="s">
        <v>836</v>
      </c>
      <c r="AO649" t="s">
        <v>883</v>
      </c>
      <c r="AP649" t="s">
        <v>882</v>
      </c>
      <c r="AR649" t="s">
        <v>716</v>
      </c>
    </row>
    <row r="650" spans="1:44" x14ac:dyDescent="0.2">
      <c r="A650">
        <v>689</v>
      </c>
      <c r="B650" t="s">
        <v>884</v>
      </c>
      <c r="C650" s="32">
        <v>0</v>
      </c>
      <c r="D650" s="32">
        <v>0</v>
      </c>
      <c r="E650" s="32">
        <v>0</v>
      </c>
      <c r="F650" s="32">
        <v>0</v>
      </c>
      <c r="G650" s="32">
        <v>8.3333333333333329E-2</v>
      </c>
      <c r="H650" s="32">
        <v>0</v>
      </c>
      <c r="I650" s="32">
        <v>0</v>
      </c>
      <c r="J650" s="32">
        <v>0</v>
      </c>
      <c r="K650" s="32">
        <v>0</v>
      </c>
      <c r="L650" s="32">
        <v>0</v>
      </c>
      <c r="M650" s="32">
        <v>0</v>
      </c>
      <c r="N650" s="32">
        <v>0</v>
      </c>
      <c r="O650" s="32">
        <v>0</v>
      </c>
      <c r="P650" s="32">
        <v>0</v>
      </c>
      <c r="Q650" s="32">
        <v>0</v>
      </c>
      <c r="R650" s="32">
        <v>0</v>
      </c>
      <c r="S650" s="32">
        <v>0</v>
      </c>
      <c r="T650" s="32">
        <v>0</v>
      </c>
      <c r="U650" s="32">
        <v>0</v>
      </c>
      <c r="V650" s="32">
        <v>0</v>
      </c>
      <c r="W650" s="32">
        <v>0</v>
      </c>
      <c r="X650" s="33">
        <f>COUNTIF(C650:W650, "&gt;0")</f>
        <v>1</v>
      </c>
      <c r="Y650" s="34">
        <f>SUM(C650:W650)</f>
        <v>8.3333333333333329E-2</v>
      </c>
      <c r="Z650" s="34">
        <f>X650/AH650</f>
        <v>8.3333333333333329E-2</v>
      </c>
      <c r="AB650" t="s">
        <v>603</v>
      </c>
      <c r="AC650" s="4" t="s">
        <v>55</v>
      </c>
      <c r="AD650">
        <v>100</v>
      </c>
      <c r="AE650">
        <v>0</v>
      </c>
      <c r="AG650">
        <v>12</v>
      </c>
      <c r="AH650">
        <f t="shared" si="16"/>
        <v>12</v>
      </c>
      <c r="AI650">
        <v>561.67700000000002</v>
      </c>
      <c r="AJ650" s="3">
        <f t="shared" si="17"/>
        <v>561.67700000000002</v>
      </c>
      <c r="AK650" t="s">
        <v>712</v>
      </c>
      <c r="AL650" t="s">
        <v>40</v>
      </c>
      <c r="AM650" t="s">
        <v>774</v>
      </c>
      <c r="AN650" t="s">
        <v>836</v>
      </c>
      <c r="AO650" t="s">
        <v>884</v>
      </c>
      <c r="AP650" t="s">
        <v>885</v>
      </c>
      <c r="AR650" t="s">
        <v>716</v>
      </c>
    </row>
    <row r="651" spans="1:44" x14ac:dyDescent="0.2">
      <c r="A651">
        <v>690</v>
      </c>
      <c r="B651" t="s">
        <v>886</v>
      </c>
      <c r="C651" s="32">
        <v>0</v>
      </c>
      <c r="D651" s="32">
        <v>0</v>
      </c>
      <c r="E651" s="32">
        <v>0</v>
      </c>
      <c r="F651" s="32">
        <v>0</v>
      </c>
      <c r="G651" s="32">
        <v>8.3333333333333329E-2</v>
      </c>
      <c r="H651" s="32">
        <v>0</v>
      </c>
      <c r="I651" s="32">
        <v>0</v>
      </c>
      <c r="J651" s="32">
        <v>0</v>
      </c>
      <c r="K651" s="32">
        <v>0</v>
      </c>
      <c r="L651" s="32">
        <v>0</v>
      </c>
      <c r="M651" s="32">
        <v>0</v>
      </c>
      <c r="N651" s="32">
        <v>0</v>
      </c>
      <c r="O651" s="32">
        <v>0</v>
      </c>
      <c r="P651" s="32">
        <v>0</v>
      </c>
      <c r="Q651" s="32">
        <v>0</v>
      </c>
      <c r="R651" s="32">
        <v>0</v>
      </c>
      <c r="S651" s="32">
        <v>0</v>
      </c>
      <c r="T651" s="32">
        <v>0</v>
      </c>
      <c r="U651" s="32">
        <v>0</v>
      </c>
      <c r="V651" s="32">
        <v>0</v>
      </c>
      <c r="W651" s="32">
        <v>0</v>
      </c>
      <c r="X651" s="33">
        <f>COUNTIF(C651:W651, "&gt;0")</f>
        <v>1</v>
      </c>
      <c r="Y651" s="34">
        <f>SUM(C651:W651)</f>
        <v>8.3333333333333329E-2</v>
      </c>
      <c r="Z651" s="34">
        <f>X651/AH651</f>
        <v>8.3333333333333329E-2</v>
      </c>
      <c r="AB651" t="s">
        <v>603</v>
      </c>
      <c r="AC651" s="4" t="s">
        <v>55</v>
      </c>
      <c r="AD651">
        <v>95</v>
      </c>
      <c r="AE651">
        <v>0</v>
      </c>
      <c r="AF651">
        <v>5</v>
      </c>
      <c r="AG651">
        <v>12</v>
      </c>
      <c r="AH651">
        <f t="shared" si="16"/>
        <v>12</v>
      </c>
      <c r="AI651">
        <v>561.09699999999998</v>
      </c>
      <c r="AJ651" s="3">
        <f t="shared" si="17"/>
        <v>561.09699999999998</v>
      </c>
      <c r="AK651" t="s">
        <v>712</v>
      </c>
      <c r="AL651" t="s">
        <v>40</v>
      </c>
      <c r="AM651" t="s">
        <v>774</v>
      </c>
      <c r="AN651" t="s">
        <v>836</v>
      </c>
      <c r="AO651" t="s">
        <v>886</v>
      </c>
      <c r="AP651" t="s">
        <v>885</v>
      </c>
      <c r="AR651" t="s">
        <v>716</v>
      </c>
    </row>
    <row r="652" spans="1:44" x14ac:dyDescent="0.2">
      <c r="A652">
        <v>691</v>
      </c>
      <c r="B652" t="s">
        <v>887</v>
      </c>
      <c r="C652" s="32">
        <v>0</v>
      </c>
      <c r="D652" s="32">
        <v>0.2</v>
      </c>
      <c r="E652" s="32">
        <v>0</v>
      </c>
      <c r="F652" s="32">
        <v>0</v>
      </c>
      <c r="G652" s="32">
        <v>0</v>
      </c>
      <c r="H652" s="32">
        <v>0</v>
      </c>
      <c r="I652" s="32">
        <v>0</v>
      </c>
      <c r="J652" s="32">
        <v>0</v>
      </c>
      <c r="K652" s="32">
        <v>0</v>
      </c>
      <c r="L652" s="32">
        <v>0</v>
      </c>
      <c r="M652" s="32">
        <v>0</v>
      </c>
      <c r="N652" s="32">
        <v>0</v>
      </c>
      <c r="O652" s="32">
        <v>0</v>
      </c>
      <c r="P652" s="32">
        <v>0</v>
      </c>
      <c r="Q652" s="32">
        <v>0</v>
      </c>
      <c r="R652" s="32">
        <v>0.5</v>
      </c>
      <c r="S652" s="32">
        <v>0</v>
      </c>
      <c r="T652" s="32">
        <v>0</v>
      </c>
      <c r="U652" s="32">
        <v>0</v>
      </c>
      <c r="V652" s="32">
        <v>0</v>
      </c>
      <c r="W652" s="32">
        <v>0</v>
      </c>
      <c r="X652" s="33">
        <f>COUNTIF(C652:W652, "&gt;0")</f>
        <v>2</v>
      </c>
      <c r="Y652" s="34">
        <f>SUM(C652:W652)</f>
        <v>0.7</v>
      </c>
      <c r="Z652" s="34">
        <f>X652/AH652</f>
        <v>0.2</v>
      </c>
      <c r="AB652" t="s">
        <v>603</v>
      </c>
      <c r="AC652" s="4" t="s">
        <v>50</v>
      </c>
      <c r="AD652">
        <v>100</v>
      </c>
      <c r="AE652">
        <v>0</v>
      </c>
      <c r="AG652">
        <v>10</v>
      </c>
      <c r="AH652">
        <f t="shared" si="16"/>
        <v>10</v>
      </c>
      <c r="AI652">
        <v>609.54300000000001</v>
      </c>
      <c r="AJ652" s="3">
        <f t="shared" si="17"/>
        <v>609.54300000000001</v>
      </c>
      <c r="AK652" t="s">
        <v>712</v>
      </c>
      <c r="AL652" t="s">
        <v>40</v>
      </c>
      <c r="AM652" t="s">
        <v>774</v>
      </c>
      <c r="AN652" t="s">
        <v>836</v>
      </c>
      <c r="AO652" t="s">
        <v>887</v>
      </c>
      <c r="AP652" t="s">
        <v>885</v>
      </c>
      <c r="AR652" t="s">
        <v>716</v>
      </c>
    </row>
    <row r="653" spans="1:44" x14ac:dyDescent="0.2">
      <c r="A653">
        <v>692</v>
      </c>
      <c r="B653" t="s">
        <v>888</v>
      </c>
      <c r="C653" s="32">
        <v>0.4</v>
      </c>
      <c r="D653" s="32">
        <v>0</v>
      </c>
      <c r="E653" s="32">
        <v>0</v>
      </c>
      <c r="F653" s="32">
        <v>0</v>
      </c>
      <c r="G653" s="32">
        <v>0.9</v>
      </c>
      <c r="H653" s="32">
        <v>0</v>
      </c>
      <c r="I653" s="32">
        <v>0</v>
      </c>
      <c r="J653" s="32">
        <v>0</v>
      </c>
      <c r="K653" s="32">
        <v>0</v>
      </c>
      <c r="L653" s="32">
        <v>0</v>
      </c>
      <c r="M653" s="32">
        <v>0</v>
      </c>
      <c r="N653" s="32">
        <v>0</v>
      </c>
      <c r="O653" s="32">
        <v>0</v>
      </c>
      <c r="P653" s="32">
        <v>0</v>
      </c>
      <c r="Q653" s="32">
        <v>0</v>
      </c>
      <c r="R653" s="32">
        <v>0.8</v>
      </c>
      <c r="S653" s="32">
        <v>0.2</v>
      </c>
      <c r="T653" s="32">
        <v>0</v>
      </c>
      <c r="U653" s="32">
        <v>0</v>
      </c>
      <c r="V653" s="32">
        <v>0</v>
      </c>
      <c r="W653" s="32">
        <v>0</v>
      </c>
      <c r="X653" s="33">
        <f>COUNTIF(C653:W653, "&gt;0")</f>
        <v>4</v>
      </c>
      <c r="Y653" s="34">
        <f>SUM(C653:W653)</f>
        <v>2.3000000000000003</v>
      </c>
      <c r="Z653" s="34">
        <f>X653/AH653</f>
        <v>0.4</v>
      </c>
      <c r="AB653" t="s">
        <v>603</v>
      </c>
      <c r="AC653" s="4" t="s">
        <v>38</v>
      </c>
      <c r="AD653">
        <v>100</v>
      </c>
      <c r="AE653">
        <v>0</v>
      </c>
      <c r="AG653">
        <v>10</v>
      </c>
      <c r="AH653">
        <f t="shared" si="16"/>
        <v>10</v>
      </c>
      <c r="AI653">
        <v>601.63400000000001</v>
      </c>
      <c r="AJ653" s="3">
        <f t="shared" si="17"/>
        <v>601.63400000000001</v>
      </c>
      <c r="AK653" t="s">
        <v>712</v>
      </c>
      <c r="AL653" t="s">
        <v>40</v>
      </c>
      <c r="AM653" t="s">
        <v>774</v>
      </c>
      <c r="AN653" t="s">
        <v>836</v>
      </c>
      <c r="AO653" t="s">
        <v>888</v>
      </c>
      <c r="AP653" t="s">
        <v>885</v>
      </c>
      <c r="AR653" t="s">
        <v>716</v>
      </c>
    </row>
    <row r="654" spans="1:44" x14ac:dyDescent="0.2">
      <c r="A654">
        <v>693</v>
      </c>
      <c r="B654" t="s">
        <v>889</v>
      </c>
      <c r="C654" s="32">
        <v>0</v>
      </c>
      <c r="D654" s="32">
        <v>0.5</v>
      </c>
      <c r="E654" s="32">
        <v>0</v>
      </c>
      <c r="F654" s="32">
        <v>0</v>
      </c>
      <c r="G654" s="32">
        <v>0.41666666666666669</v>
      </c>
      <c r="H654" s="32">
        <v>8.3333333333333329E-2</v>
      </c>
      <c r="I654" s="32">
        <v>0</v>
      </c>
      <c r="J654" s="32">
        <v>0</v>
      </c>
      <c r="K654" s="32">
        <v>0</v>
      </c>
      <c r="L654" s="32">
        <v>0</v>
      </c>
      <c r="M654" s="32">
        <v>0</v>
      </c>
      <c r="N654" s="32">
        <v>0</v>
      </c>
      <c r="O654" s="32">
        <v>0</v>
      </c>
      <c r="P654" s="32">
        <v>0</v>
      </c>
      <c r="Q654" s="32">
        <v>0</v>
      </c>
      <c r="R654" s="32">
        <v>0</v>
      </c>
      <c r="S654" s="32">
        <v>0</v>
      </c>
      <c r="T654" s="32">
        <v>0</v>
      </c>
      <c r="U654" s="32">
        <v>0</v>
      </c>
      <c r="V654" s="32">
        <v>0</v>
      </c>
      <c r="W654" s="32">
        <v>0</v>
      </c>
      <c r="X654" s="33">
        <f>COUNTIF(C654:W654, "&gt;0")</f>
        <v>3</v>
      </c>
      <c r="Y654" s="34">
        <f>SUM(C654:W654)</f>
        <v>1</v>
      </c>
      <c r="Z654" s="34">
        <f>X654/AH654</f>
        <v>0.25</v>
      </c>
      <c r="AB654" t="s">
        <v>603</v>
      </c>
      <c r="AC654" s="4" t="s">
        <v>38</v>
      </c>
      <c r="AD654">
        <v>100</v>
      </c>
      <c r="AE654">
        <v>0</v>
      </c>
      <c r="AG654">
        <v>12</v>
      </c>
      <c r="AH654">
        <f t="shared" si="16"/>
        <v>12</v>
      </c>
      <c r="AI654">
        <v>621.428</v>
      </c>
      <c r="AJ654" s="3">
        <f t="shared" si="17"/>
        <v>621.428</v>
      </c>
      <c r="AK654" t="s">
        <v>712</v>
      </c>
      <c r="AL654" t="s">
        <v>40</v>
      </c>
      <c r="AM654" t="s">
        <v>774</v>
      </c>
      <c r="AN654" t="s">
        <v>836</v>
      </c>
      <c r="AO654" t="s">
        <v>889</v>
      </c>
      <c r="AP654" t="s">
        <v>885</v>
      </c>
      <c r="AR654" t="s">
        <v>716</v>
      </c>
    </row>
    <row r="655" spans="1:44" x14ac:dyDescent="0.2">
      <c r="A655">
        <v>694</v>
      </c>
      <c r="B655" t="s">
        <v>890</v>
      </c>
      <c r="C655" s="32">
        <v>8.3333333333333329E-2</v>
      </c>
      <c r="D655" s="32">
        <v>0</v>
      </c>
      <c r="E655" s="32">
        <v>0</v>
      </c>
      <c r="F655" s="32">
        <v>0</v>
      </c>
      <c r="G655" s="32">
        <v>0</v>
      </c>
      <c r="H655" s="32">
        <v>0</v>
      </c>
      <c r="I655" s="32">
        <v>0.25</v>
      </c>
      <c r="J655" s="32">
        <v>0</v>
      </c>
      <c r="K655" s="32">
        <v>0</v>
      </c>
      <c r="L655" s="32">
        <v>0</v>
      </c>
      <c r="M655" s="32">
        <v>0</v>
      </c>
      <c r="N655" s="32">
        <v>0</v>
      </c>
      <c r="O655" s="32">
        <v>0</v>
      </c>
      <c r="P655" s="32">
        <v>0</v>
      </c>
      <c r="Q655" s="32">
        <v>0</v>
      </c>
      <c r="R655" s="32">
        <v>8.3333333333333329E-2</v>
      </c>
      <c r="S655" s="32">
        <v>0</v>
      </c>
      <c r="T655" s="32">
        <v>0</v>
      </c>
      <c r="U655" s="32">
        <v>0</v>
      </c>
      <c r="V655" s="32">
        <v>0</v>
      </c>
      <c r="W655" s="32">
        <v>0</v>
      </c>
      <c r="X655" s="33">
        <f>COUNTIF(C655:W655, "&gt;0")</f>
        <v>3</v>
      </c>
      <c r="Y655" s="34">
        <f>SUM(C655:W655)</f>
        <v>0.41666666666666663</v>
      </c>
      <c r="Z655" s="34">
        <f>X655/AH655</f>
        <v>0.25</v>
      </c>
      <c r="AB655" t="s">
        <v>603</v>
      </c>
      <c r="AC655" s="4" t="s">
        <v>50</v>
      </c>
      <c r="AD655">
        <v>95</v>
      </c>
      <c r="AE655">
        <v>5</v>
      </c>
      <c r="AG655">
        <v>12</v>
      </c>
      <c r="AH655">
        <f t="shared" si="16"/>
        <v>12</v>
      </c>
      <c r="AI655">
        <v>610.62800000000004</v>
      </c>
      <c r="AJ655" s="3">
        <f t="shared" si="17"/>
        <v>610.62800000000004</v>
      </c>
      <c r="AK655" t="s">
        <v>712</v>
      </c>
      <c r="AL655" t="s">
        <v>40</v>
      </c>
      <c r="AM655" t="s">
        <v>774</v>
      </c>
      <c r="AN655" t="s">
        <v>836</v>
      </c>
      <c r="AO655" t="s">
        <v>890</v>
      </c>
      <c r="AP655" t="s">
        <v>891</v>
      </c>
      <c r="AR655" t="s">
        <v>716</v>
      </c>
    </row>
    <row r="656" spans="1:44" x14ac:dyDescent="0.2">
      <c r="A656">
        <v>695</v>
      </c>
      <c r="B656" t="s">
        <v>892</v>
      </c>
      <c r="C656" s="32">
        <v>0</v>
      </c>
      <c r="D656" s="32">
        <v>0</v>
      </c>
      <c r="E656" s="32">
        <v>0</v>
      </c>
      <c r="F656" s="32">
        <v>0</v>
      </c>
      <c r="G656" s="32">
        <v>0</v>
      </c>
      <c r="H656" s="32">
        <v>0</v>
      </c>
      <c r="I656" s="32">
        <v>0.125</v>
      </c>
      <c r="J656" s="32">
        <v>0</v>
      </c>
      <c r="K656" s="32">
        <v>0</v>
      </c>
      <c r="L656" s="32">
        <v>0</v>
      </c>
      <c r="M656" s="32">
        <v>0</v>
      </c>
      <c r="N656" s="32">
        <v>0</v>
      </c>
      <c r="O656" s="32">
        <v>0</v>
      </c>
      <c r="P656" s="32">
        <v>0</v>
      </c>
      <c r="Q656" s="32">
        <v>0</v>
      </c>
      <c r="R656" s="32">
        <v>6.25E-2</v>
      </c>
      <c r="S656" s="32">
        <v>0</v>
      </c>
      <c r="T656" s="32">
        <v>0</v>
      </c>
      <c r="U656" s="32">
        <v>0</v>
      </c>
      <c r="V656" s="32">
        <v>0</v>
      </c>
      <c r="W656" s="32">
        <v>0</v>
      </c>
      <c r="X656" s="33">
        <f>COUNTIF(C656:W656, "&gt;0")</f>
        <v>2</v>
      </c>
      <c r="Y656" s="34">
        <f>SUM(C656:W656)</f>
        <v>0.1875</v>
      </c>
      <c r="Z656" s="34">
        <f>X656/AH656</f>
        <v>0.125</v>
      </c>
      <c r="AB656" t="s">
        <v>603</v>
      </c>
      <c r="AC656" s="4" t="s">
        <v>55</v>
      </c>
      <c r="AD656">
        <v>95</v>
      </c>
      <c r="AE656">
        <v>0</v>
      </c>
      <c r="AF656">
        <v>5</v>
      </c>
      <c r="AG656">
        <v>16</v>
      </c>
      <c r="AH656">
        <f t="shared" si="16"/>
        <v>16</v>
      </c>
      <c r="AI656">
        <v>609.88900000000001</v>
      </c>
      <c r="AJ656" s="3">
        <f t="shared" si="17"/>
        <v>609.88900000000001</v>
      </c>
      <c r="AK656" t="s">
        <v>712</v>
      </c>
      <c r="AL656" t="s">
        <v>40</v>
      </c>
      <c r="AM656" t="s">
        <v>774</v>
      </c>
      <c r="AN656" t="s">
        <v>836</v>
      </c>
      <c r="AO656" t="s">
        <v>892</v>
      </c>
      <c r="AP656" t="s">
        <v>891</v>
      </c>
      <c r="AR656" t="s">
        <v>716</v>
      </c>
    </row>
    <row r="657" spans="1:44" x14ac:dyDescent="0.2">
      <c r="A657">
        <v>696</v>
      </c>
      <c r="B657" t="s">
        <v>893</v>
      </c>
      <c r="C657" s="32">
        <v>0</v>
      </c>
      <c r="D657" s="32">
        <v>0.16666666666666666</v>
      </c>
      <c r="E657" s="32">
        <v>0</v>
      </c>
      <c r="F657" s="32">
        <v>0</v>
      </c>
      <c r="G657" s="32">
        <v>0</v>
      </c>
      <c r="H657" s="32">
        <v>8.3333333333333329E-2</v>
      </c>
      <c r="I657" s="32">
        <v>0</v>
      </c>
      <c r="J657" s="32">
        <v>0</v>
      </c>
      <c r="K657" s="32">
        <v>0</v>
      </c>
      <c r="L657" s="32">
        <v>0</v>
      </c>
      <c r="M657" s="32">
        <v>0</v>
      </c>
      <c r="N657" s="32">
        <v>0</v>
      </c>
      <c r="O657" s="32">
        <v>0</v>
      </c>
      <c r="P657" s="32">
        <v>0</v>
      </c>
      <c r="Q657" s="32">
        <v>0</v>
      </c>
      <c r="R657" s="32">
        <v>0.16666666666666666</v>
      </c>
      <c r="S657" s="32">
        <v>0</v>
      </c>
      <c r="T657" s="32">
        <v>0</v>
      </c>
      <c r="U657" s="32">
        <v>0</v>
      </c>
      <c r="V657" s="32">
        <v>0</v>
      </c>
      <c r="W657" s="32">
        <v>8.3333333333333329E-2</v>
      </c>
      <c r="X657" s="33">
        <f>COUNTIF(C657:W657, "&gt;0")</f>
        <v>4</v>
      </c>
      <c r="Y657" s="34">
        <f>SUM(C657:W657)</f>
        <v>0.49999999999999994</v>
      </c>
      <c r="Z657" s="34">
        <f>X657/AH657</f>
        <v>0.33333333333333331</v>
      </c>
      <c r="AB657" t="s">
        <v>603</v>
      </c>
      <c r="AC657" s="4" t="s">
        <v>50</v>
      </c>
      <c r="AD657">
        <v>90</v>
      </c>
      <c r="AE657">
        <v>0</v>
      </c>
      <c r="AF657">
        <v>10</v>
      </c>
      <c r="AG657">
        <v>12</v>
      </c>
      <c r="AH657">
        <f t="shared" si="16"/>
        <v>12</v>
      </c>
      <c r="AI657">
        <v>615.61500000000001</v>
      </c>
      <c r="AJ657" s="3">
        <f t="shared" si="17"/>
        <v>615.61500000000001</v>
      </c>
      <c r="AK657" t="s">
        <v>712</v>
      </c>
      <c r="AL657" t="s">
        <v>40</v>
      </c>
      <c r="AM657" t="s">
        <v>774</v>
      </c>
      <c r="AN657" t="s">
        <v>836</v>
      </c>
      <c r="AO657" t="s">
        <v>893</v>
      </c>
      <c r="AP657" t="s">
        <v>891</v>
      </c>
      <c r="AR657" t="s">
        <v>716</v>
      </c>
    </row>
    <row r="658" spans="1:44" x14ac:dyDescent="0.2">
      <c r="A658">
        <v>697</v>
      </c>
      <c r="B658" t="s">
        <v>894</v>
      </c>
      <c r="C658" s="32">
        <v>0.25</v>
      </c>
      <c r="D658" s="32">
        <v>8.3333333333333329E-2</v>
      </c>
      <c r="E658" s="32">
        <v>0</v>
      </c>
      <c r="F658" s="32">
        <v>0</v>
      </c>
      <c r="G658" s="32">
        <v>0</v>
      </c>
      <c r="H658" s="32">
        <v>0</v>
      </c>
      <c r="I658" s="32">
        <v>0</v>
      </c>
      <c r="J658" s="32">
        <v>0</v>
      </c>
      <c r="K658" s="32">
        <v>0</v>
      </c>
      <c r="L658" s="32">
        <v>0</v>
      </c>
      <c r="M658" s="32">
        <v>0</v>
      </c>
      <c r="N658" s="32">
        <v>0</v>
      </c>
      <c r="O658" s="32">
        <v>0</v>
      </c>
      <c r="P658" s="32">
        <v>0</v>
      </c>
      <c r="Q658" s="32">
        <v>0</v>
      </c>
      <c r="R658" s="32">
        <v>8.3333333333333329E-2</v>
      </c>
      <c r="S658" s="32">
        <v>0</v>
      </c>
      <c r="T658" s="32">
        <v>0</v>
      </c>
      <c r="U658" s="32">
        <v>0</v>
      </c>
      <c r="V658" s="32">
        <v>0</v>
      </c>
      <c r="W658" s="32">
        <v>8.3333333333333329E-2</v>
      </c>
      <c r="X658" s="33">
        <f>COUNTIF(C658:W658, "&gt;0")</f>
        <v>4</v>
      </c>
      <c r="Y658" s="34">
        <f>SUM(C658:W658)</f>
        <v>0.49999999999999994</v>
      </c>
      <c r="Z658" s="34">
        <f>X658/AH658</f>
        <v>0.33333333333333331</v>
      </c>
      <c r="AB658" t="s">
        <v>603</v>
      </c>
      <c r="AC658" s="4" t="s">
        <v>38</v>
      </c>
      <c r="AD658">
        <v>90</v>
      </c>
      <c r="AE658">
        <v>0</v>
      </c>
      <c r="AF658">
        <v>10</v>
      </c>
      <c r="AG658">
        <v>12</v>
      </c>
      <c r="AH658">
        <f t="shared" si="16"/>
        <v>12</v>
      </c>
      <c r="AI658">
        <v>611.65200000000004</v>
      </c>
      <c r="AJ658" s="3">
        <f t="shared" si="17"/>
        <v>611.65200000000004</v>
      </c>
      <c r="AK658" t="s">
        <v>712</v>
      </c>
      <c r="AL658" t="s">
        <v>40</v>
      </c>
      <c r="AM658" t="s">
        <v>774</v>
      </c>
      <c r="AN658" t="s">
        <v>836</v>
      </c>
      <c r="AO658" t="s">
        <v>894</v>
      </c>
      <c r="AP658" t="s">
        <v>891</v>
      </c>
      <c r="AR658" t="s">
        <v>716</v>
      </c>
    </row>
    <row r="659" spans="1:44" x14ac:dyDescent="0.2">
      <c r="A659">
        <v>698</v>
      </c>
      <c r="B659" t="s">
        <v>895</v>
      </c>
      <c r="C659" s="32">
        <v>0</v>
      </c>
      <c r="D659" s="32">
        <v>0.05</v>
      </c>
      <c r="E659" s="32">
        <v>0</v>
      </c>
      <c r="F659" s="32">
        <v>0</v>
      </c>
      <c r="G659" s="32">
        <v>0</v>
      </c>
      <c r="H659" s="32">
        <v>0</v>
      </c>
      <c r="I659" s="32">
        <v>0</v>
      </c>
      <c r="J659" s="32">
        <v>0</v>
      </c>
      <c r="K659" s="32">
        <v>0</v>
      </c>
      <c r="L659" s="32">
        <v>0</v>
      </c>
      <c r="M659" s="32">
        <v>0</v>
      </c>
      <c r="N659" s="32">
        <v>0</v>
      </c>
      <c r="O659" s="32">
        <v>0</v>
      </c>
      <c r="P659" s="32">
        <v>0</v>
      </c>
      <c r="Q659" s="32">
        <v>0</v>
      </c>
      <c r="R659" s="32">
        <v>0</v>
      </c>
      <c r="S659" s="32">
        <v>0</v>
      </c>
      <c r="T659" s="32">
        <v>0</v>
      </c>
      <c r="U659" s="32">
        <v>0</v>
      </c>
      <c r="V659" s="32">
        <v>0</v>
      </c>
      <c r="W659" s="32">
        <v>0</v>
      </c>
      <c r="X659" s="33">
        <f>COUNTIF(C659:W659, "&gt;0")</f>
        <v>1</v>
      </c>
      <c r="Y659" s="34">
        <f>SUM(C659:W659)</f>
        <v>0.05</v>
      </c>
      <c r="Z659" s="34">
        <f>X659/AH659</f>
        <v>0.05</v>
      </c>
      <c r="AB659" t="s">
        <v>603</v>
      </c>
      <c r="AC659" s="4" t="s">
        <v>55</v>
      </c>
      <c r="AD659">
        <v>95</v>
      </c>
      <c r="AE659">
        <v>0</v>
      </c>
      <c r="AF659">
        <v>5</v>
      </c>
      <c r="AG659">
        <v>20</v>
      </c>
      <c r="AH659">
        <f t="shared" si="16"/>
        <v>20</v>
      </c>
      <c r="AI659">
        <v>458.22399999999999</v>
      </c>
      <c r="AJ659" s="3">
        <f t="shared" si="17"/>
        <v>458.22399999999999</v>
      </c>
      <c r="AK659" t="s">
        <v>712</v>
      </c>
      <c r="AL659" t="s">
        <v>40</v>
      </c>
      <c r="AM659" t="s">
        <v>774</v>
      </c>
      <c r="AN659" t="s">
        <v>836</v>
      </c>
      <c r="AO659" t="s">
        <v>895</v>
      </c>
      <c r="AP659" t="s">
        <v>896</v>
      </c>
      <c r="AR659" t="s">
        <v>716</v>
      </c>
    </row>
    <row r="660" spans="1:44" x14ac:dyDescent="0.2">
      <c r="A660">
        <v>699</v>
      </c>
      <c r="B660" t="s">
        <v>897</v>
      </c>
      <c r="C660" s="32">
        <v>0</v>
      </c>
      <c r="D660" s="32">
        <v>0</v>
      </c>
      <c r="E660" s="32">
        <v>0</v>
      </c>
      <c r="F660" s="32">
        <v>8.3333333333333329E-2</v>
      </c>
      <c r="G660" s="32">
        <v>8.3333333333333329E-2</v>
      </c>
      <c r="H660" s="32">
        <v>0</v>
      </c>
      <c r="I660" s="32">
        <v>0</v>
      </c>
      <c r="J660" s="32">
        <v>0</v>
      </c>
      <c r="K660" s="32">
        <v>0</v>
      </c>
      <c r="L660" s="32">
        <v>0</v>
      </c>
      <c r="M660" s="32">
        <v>0</v>
      </c>
      <c r="N660" s="32">
        <v>0</v>
      </c>
      <c r="O660" s="32">
        <v>0</v>
      </c>
      <c r="P660" s="32">
        <v>0</v>
      </c>
      <c r="Q660" s="32">
        <v>0</v>
      </c>
      <c r="R660" s="32">
        <v>0</v>
      </c>
      <c r="S660" s="32">
        <v>0</v>
      </c>
      <c r="T660" s="32">
        <v>0</v>
      </c>
      <c r="U660" s="32">
        <v>0</v>
      </c>
      <c r="V660" s="32">
        <v>0</v>
      </c>
      <c r="W660" s="32">
        <v>0</v>
      </c>
      <c r="X660" s="33">
        <f>COUNTIF(C660:W660, "&gt;0")</f>
        <v>2</v>
      </c>
      <c r="Y660" s="34">
        <f>SUM(C660:W660)</f>
        <v>0.16666666666666666</v>
      </c>
      <c r="Z660" s="34">
        <f>X660/AH660</f>
        <v>0.16666666666666666</v>
      </c>
      <c r="AB660" t="s">
        <v>603</v>
      </c>
      <c r="AC660" s="4" t="s">
        <v>55</v>
      </c>
      <c r="AD660">
        <v>100</v>
      </c>
      <c r="AE660">
        <v>0</v>
      </c>
      <c r="AG660">
        <v>12</v>
      </c>
      <c r="AH660">
        <f t="shared" si="16"/>
        <v>12</v>
      </c>
      <c r="AI660">
        <v>442.49200000000002</v>
      </c>
      <c r="AJ660" s="3">
        <f t="shared" si="17"/>
        <v>442.49200000000002</v>
      </c>
      <c r="AK660" t="s">
        <v>712</v>
      </c>
      <c r="AL660" t="s">
        <v>40</v>
      </c>
      <c r="AM660" t="s">
        <v>774</v>
      </c>
      <c r="AN660" t="s">
        <v>836</v>
      </c>
      <c r="AO660" t="s">
        <v>897</v>
      </c>
      <c r="AP660" t="s">
        <v>896</v>
      </c>
      <c r="AR660" t="s">
        <v>716</v>
      </c>
    </row>
    <row r="661" spans="1:44" x14ac:dyDescent="0.2">
      <c r="A661">
        <v>700</v>
      </c>
      <c r="B661" t="s">
        <v>898</v>
      </c>
      <c r="C661" s="32">
        <v>0</v>
      </c>
      <c r="D661" s="32">
        <v>0.16666666666666666</v>
      </c>
      <c r="E661" s="32">
        <v>0</v>
      </c>
      <c r="F661" s="32">
        <v>0</v>
      </c>
      <c r="G661" s="32">
        <v>0</v>
      </c>
      <c r="H661" s="32">
        <v>0</v>
      </c>
      <c r="I661" s="32">
        <v>8.3333333333333329E-2</v>
      </c>
      <c r="J661" s="32">
        <v>0</v>
      </c>
      <c r="K661" s="32">
        <v>0</v>
      </c>
      <c r="L661" s="32">
        <v>0</v>
      </c>
      <c r="M661" s="32">
        <v>0</v>
      </c>
      <c r="N661" s="32">
        <v>0</v>
      </c>
      <c r="O661" s="32">
        <v>0</v>
      </c>
      <c r="P661" s="32">
        <v>0</v>
      </c>
      <c r="Q661" s="32">
        <v>0</v>
      </c>
      <c r="R661" s="32">
        <v>0</v>
      </c>
      <c r="S661" s="32">
        <v>0</v>
      </c>
      <c r="T661" s="32">
        <v>0</v>
      </c>
      <c r="U661" s="32">
        <v>0</v>
      </c>
      <c r="V661" s="32">
        <v>0</v>
      </c>
      <c r="W661" s="32">
        <v>0</v>
      </c>
      <c r="X661" s="33">
        <f>COUNTIF(C661:W661, "&gt;0")</f>
        <v>2</v>
      </c>
      <c r="Y661" s="34">
        <f>SUM(C661:W661)</f>
        <v>0.25</v>
      </c>
      <c r="Z661" s="34">
        <f>X661/AH661</f>
        <v>0.16666666666666666</v>
      </c>
      <c r="AB661" t="s">
        <v>603</v>
      </c>
      <c r="AC661" s="4" t="s">
        <v>55</v>
      </c>
      <c r="AD661">
        <v>75</v>
      </c>
      <c r="AF661">
        <v>25</v>
      </c>
      <c r="AG661">
        <v>12</v>
      </c>
      <c r="AH661">
        <f t="shared" si="16"/>
        <v>12</v>
      </c>
      <c r="AI661">
        <v>573.95000000000005</v>
      </c>
      <c r="AJ661" s="3">
        <f t="shared" si="17"/>
        <v>573.95000000000005</v>
      </c>
      <c r="AK661" t="s">
        <v>712</v>
      </c>
      <c r="AL661" t="s">
        <v>40</v>
      </c>
      <c r="AM661" t="s">
        <v>713</v>
      </c>
      <c r="AN661" t="s">
        <v>899</v>
      </c>
      <c r="AO661" t="s">
        <v>898</v>
      </c>
      <c r="AP661" t="s">
        <v>900</v>
      </c>
      <c r="AR661" t="s">
        <v>716</v>
      </c>
    </row>
    <row r="662" spans="1:44" x14ac:dyDescent="0.2">
      <c r="A662">
        <v>701</v>
      </c>
      <c r="B662" t="s">
        <v>901</v>
      </c>
      <c r="C662" s="32">
        <v>0</v>
      </c>
      <c r="D662" s="32">
        <v>2.6666666666666665</v>
      </c>
      <c r="E662" s="32">
        <v>0</v>
      </c>
      <c r="F662" s="32">
        <v>0</v>
      </c>
      <c r="G662" s="32">
        <v>0</v>
      </c>
      <c r="H662" s="32">
        <v>0</v>
      </c>
      <c r="I662" s="32">
        <v>0.83333333333333337</v>
      </c>
      <c r="J662" s="32">
        <v>0</v>
      </c>
      <c r="K662" s="32">
        <v>0</v>
      </c>
      <c r="L662" s="32">
        <v>0</v>
      </c>
      <c r="M662" s="32">
        <v>0</v>
      </c>
      <c r="N662" s="32">
        <v>0</v>
      </c>
      <c r="O662" s="32">
        <v>0</v>
      </c>
      <c r="P662" s="32">
        <v>0</v>
      </c>
      <c r="Q662" s="32">
        <v>0</v>
      </c>
      <c r="R662" s="32">
        <v>8.3333333333333329E-2</v>
      </c>
      <c r="S662" s="32">
        <v>0</v>
      </c>
      <c r="T662" s="32">
        <v>0</v>
      </c>
      <c r="U662" s="32">
        <v>0</v>
      </c>
      <c r="V662" s="32">
        <v>0</v>
      </c>
      <c r="W662" s="32">
        <v>0</v>
      </c>
      <c r="X662" s="33">
        <f>COUNTIF(C662:W662, "&gt;0")</f>
        <v>3</v>
      </c>
      <c r="Y662" s="34">
        <f>SUM(C662:W662)</f>
        <v>3.5833333333333335</v>
      </c>
      <c r="Z662" s="34">
        <f>X662/AH662</f>
        <v>0.25</v>
      </c>
      <c r="AB662" t="s">
        <v>603</v>
      </c>
      <c r="AC662" s="4" t="s">
        <v>38</v>
      </c>
      <c r="AD662">
        <v>95</v>
      </c>
      <c r="AF662">
        <v>5</v>
      </c>
      <c r="AG662">
        <v>12</v>
      </c>
      <c r="AH662">
        <f t="shared" si="16"/>
        <v>12</v>
      </c>
      <c r="AI662">
        <v>306.72399999999999</v>
      </c>
      <c r="AJ662" s="3">
        <f t="shared" si="17"/>
        <v>306.72399999999999</v>
      </c>
      <c r="AK662" t="s">
        <v>712</v>
      </c>
      <c r="AL662" t="s">
        <v>40</v>
      </c>
      <c r="AM662" t="s">
        <v>713</v>
      </c>
      <c r="AN662" t="s">
        <v>899</v>
      </c>
      <c r="AO662" t="s">
        <v>901</v>
      </c>
      <c r="AP662" t="s">
        <v>902</v>
      </c>
      <c r="AR662" t="s">
        <v>716</v>
      </c>
    </row>
    <row r="663" spans="1:44" x14ac:dyDescent="0.2">
      <c r="A663">
        <v>702</v>
      </c>
      <c r="B663" t="s">
        <v>903</v>
      </c>
      <c r="C663" s="32">
        <v>0</v>
      </c>
      <c r="D663" s="32">
        <v>0.25</v>
      </c>
      <c r="E663" s="32">
        <v>0</v>
      </c>
      <c r="F663" s="32">
        <v>0</v>
      </c>
      <c r="G663" s="32">
        <v>0.25</v>
      </c>
      <c r="H663" s="32">
        <v>0</v>
      </c>
      <c r="I663" s="32">
        <v>0</v>
      </c>
      <c r="J663" s="32">
        <v>0</v>
      </c>
      <c r="K663" s="32">
        <v>0</v>
      </c>
      <c r="L663" s="32">
        <v>0</v>
      </c>
      <c r="M663" s="32">
        <v>0</v>
      </c>
      <c r="N663" s="32">
        <v>0</v>
      </c>
      <c r="O663" s="32">
        <v>0</v>
      </c>
      <c r="P663" s="32">
        <v>0</v>
      </c>
      <c r="Q663" s="32">
        <v>0</v>
      </c>
      <c r="R663" s="32">
        <v>0.5</v>
      </c>
      <c r="S663" s="32">
        <v>0.41666666666666669</v>
      </c>
      <c r="T663" s="32">
        <v>0</v>
      </c>
      <c r="U663" s="32">
        <v>0</v>
      </c>
      <c r="V663" s="32">
        <v>0</v>
      </c>
      <c r="W663" s="32">
        <v>0</v>
      </c>
      <c r="X663" s="33">
        <f>COUNTIF(C663:W663, "&gt;0")</f>
        <v>4</v>
      </c>
      <c r="Y663" s="34">
        <f>SUM(C663:W663)</f>
        <v>1.4166666666666667</v>
      </c>
      <c r="Z663" s="34">
        <f>X663/AH663</f>
        <v>0.33333333333333331</v>
      </c>
      <c r="AB663" t="s">
        <v>603</v>
      </c>
      <c r="AC663" s="4" t="s">
        <v>38</v>
      </c>
      <c r="AD663">
        <v>10</v>
      </c>
      <c r="AG663">
        <v>12</v>
      </c>
      <c r="AH663">
        <f t="shared" si="16"/>
        <v>12</v>
      </c>
      <c r="AI663">
        <v>348.142</v>
      </c>
      <c r="AJ663" s="3">
        <f t="shared" si="17"/>
        <v>348.142</v>
      </c>
      <c r="AK663" t="s">
        <v>712</v>
      </c>
      <c r="AL663" t="s">
        <v>40</v>
      </c>
      <c r="AM663" t="s">
        <v>713</v>
      </c>
      <c r="AN663" t="s">
        <v>899</v>
      </c>
      <c r="AO663" t="s">
        <v>903</v>
      </c>
      <c r="AP663" t="s">
        <v>902</v>
      </c>
      <c r="AR663" t="s">
        <v>716</v>
      </c>
    </row>
    <row r="664" spans="1:44" x14ac:dyDescent="0.2">
      <c r="A664">
        <v>703</v>
      </c>
      <c r="B664" t="s">
        <v>904</v>
      </c>
      <c r="C664" s="32">
        <v>0</v>
      </c>
      <c r="D664" s="32">
        <v>0.33333333333333331</v>
      </c>
      <c r="E664" s="32">
        <v>0</v>
      </c>
      <c r="F664" s="32">
        <v>8.3333333333333329E-2</v>
      </c>
      <c r="G664" s="32">
        <v>0</v>
      </c>
      <c r="H664" s="32">
        <v>0</v>
      </c>
      <c r="I664" s="32">
        <v>0.25</v>
      </c>
      <c r="J664" s="32">
        <v>0</v>
      </c>
      <c r="K664" s="32">
        <v>0</v>
      </c>
      <c r="L664" s="32">
        <v>0</v>
      </c>
      <c r="M664" s="32">
        <v>0</v>
      </c>
      <c r="N664" s="32">
        <v>0</v>
      </c>
      <c r="O664" s="32">
        <v>0</v>
      </c>
      <c r="P664" s="32">
        <v>0</v>
      </c>
      <c r="Q664" s="32">
        <v>0</v>
      </c>
      <c r="R664" s="32">
        <v>8.3333333333333329E-2</v>
      </c>
      <c r="S664" s="32">
        <v>0</v>
      </c>
      <c r="T664" s="32">
        <v>0</v>
      </c>
      <c r="U664" s="32">
        <v>0</v>
      </c>
      <c r="V664" s="32">
        <v>0</v>
      </c>
      <c r="W664" s="32">
        <v>0</v>
      </c>
      <c r="X664" s="33">
        <f>COUNTIF(C664:W664, "&gt;0")</f>
        <v>4</v>
      </c>
      <c r="Y664" s="34">
        <f>SUM(C664:W664)</f>
        <v>0.75</v>
      </c>
      <c r="Z664" s="34">
        <f>X664/AH664</f>
        <v>0.33333333333333331</v>
      </c>
      <c r="AB664" t="s">
        <v>603</v>
      </c>
      <c r="AC664" s="4" t="s">
        <v>38</v>
      </c>
      <c r="AD664">
        <v>95</v>
      </c>
      <c r="AF664">
        <v>5</v>
      </c>
      <c r="AG664">
        <v>12</v>
      </c>
      <c r="AH664">
        <f t="shared" si="16"/>
        <v>12</v>
      </c>
      <c r="AI664">
        <v>353.84100000000001</v>
      </c>
      <c r="AJ664" s="3">
        <f t="shared" si="17"/>
        <v>353.84100000000001</v>
      </c>
      <c r="AK664" t="s">
        <v>712</v>
      </c>
      <c r="AL664" t="s">
        <v>40</v>
      </c>
      <c r="AM664" t="s">
        <v>713</v>
      </c>
      <c r="AN664" t="s">
        <v>899</v>
      </c>
      <c r="AO664" t="s">
        <v>904</v>
      </c>
      <c r="AP664" t="s">
        <v>902</v>
      </c>
      <c r="AR664" t="s">
        <v>716</v>
      </c>
    </row>
    <row r="665" spans="1:44" x14ac:dyDescent="0.2">
      <c r="A665">
        <v>704</v>
      </c>
      <c r="B665" t="s">
        <v>905</v>
      </c>
      <c r="C665" s="32">
        <v>0</v>
      </c>
      <c r="D665" s="32">
        <v>2.6666666666666665</v>
      </c>
      <c r="E665" s="32">
        <v>0</v>
      </c>
      <c r="F665" s="32">
        <v>0</v>
      </c>
      <c r="G665" s="32">
        <v>0</v>
      </c>
      <c r="H665" s="32">
        <v>0</v>
      </c>
      <c r="I665" s="32">
        <v>0.25</v>
      </c>
      <c r="J665" s="32">
        <v>0</v>
      </c>
      <c r="K665" s="32">
        <v>0</v>
      </c>
      <c r="L665" s="32">
        <v>0</v>
      </c>
      <c r="M665" s="32">
        <v>0</v>
      </c>
      <c r="N665" s="32">
        <v>0</v>
      </c>
      <c r="O665" s="32">
        <v>0</v>
      </c>
      <c r="P665" s="32">
        <v>0</v>
      </c>
      <c r="Q665" s="32">
        <v>0</v>
      </c>
      <c r="R665" s="32">
        <v>0.25</v>
      </c>
      <c r="S665" s="32">
        <v>0</v>
      </c>
      <c r="T665" s="32">
        <v>0</v>
      </c>
      <c r="U665" s="32">
        <v>0</v>
      </c>
      <c r="V665" s="32">
        <v>0</v>
      </c>
      <c r="W665" s="32">
        <v>0</v>
      </c>
      <c r="X665" s="33">
        <f>COUNTIF(C665:W665, "&gt;0")</f>
        <v>3</v>
      </c>
      <c r="Y665" s="34">
        <f>SUM(C665:W665)</f>
        <v>3.1666666666666665</v>
      </c>
      <c r="Z665" s="34">
        <f>X665/AH665</f>
        <v>0.25</v>
      </c>
      <c r="AB665" t="s">
        <v>603</v>
      </c>
      <c r="AC665" s="4" t="s">
        <v>38</v>
      </c>
      <c r="AD665">
        <v>100</v>
      </c>
      <c r="AG665">
        <v>12</v>
      </c>
      <c r="AH665">
        <f t="shared" si="16"/>
        <v>12</v>
      </c>
      <c r="AI665">
        <v>342.27600000000001</v>
      </c>
      <c r="AJ665" s="3">
        <f t="shared" si="17"/>
        <v>342.27600000000001</v>
      </c>
      <c r="AK665" t="s">
        <v>712</v>
      </c>
      <c r="AL665" t="s">
        <v>40</v>
      </c>
      <c r="AM665" t="s">
        <v>713</v>
      </c>
      <c r="AN665" t="s">
        <v>899</v>
      </c>
      <c r="AO665" t="s">
        <v>905</v>
      </c>
      <c r="AP665" t="s">
        <v>902</v>
      </c>
      <c r="AR665" t="s">
        <v>716</v>
      </c>
    </row>
    <row r="666" spans="1:44" x14ac:dyDescent="0.2">
      <c r="A666">
        <v>705</v>
      </c>
      <c r="B666" t="s">
        <v>906</v>
      </c>
      <c r="C666" s="32">
        <v>0</v>
      </c>
      <c r="D666" s="32">
        <v>0</v>
      </c>
      <c r="E666" s="32">
        <v>0</v>
      </c>
      <c r="F666" s="32">
        <v>0.33333333333333331</v>
      </c>
      <c r="G666" s="32">
        <v>0.5</v>
      </c>
      <c r="H666" s="32">
        <v>0</v>
      </c>
      <c r="I666" s="32">
        <v>4.5</v>
      </c>
      <c r="J666" s="32">
        <v>0</v>
      </c>
      <c r="K666" s="32">
        <v>0</v>
      </c>
      <c r="L666" s="32">
        <v>0</v>
      </c>
      <c r="M666" s="32">
        <v>0</v>
      </c>
      <c r="N666" s="32">
        <v>0</v>
      </c>
      <c r="O666" s="32">
        <v>0</v>
      </c>
      <c r="P666" s="32">
        <v>0</v>
      </c>
      <c r="Q666" s="32">
        <v>0</v>
      </c>
      <c r="R666" s="32">
        <v>1.25</v>
      </c>
      <c r="S666" s="32">
        <v>0</v>
      </c>
      <c r="T666" s="32">
        <v>0</v>
      </c>
      <c r="U666" s="32">
        <v>0</v>
      </c>
      <c r="V666" s="32">
        <v>0</v>
      </c>
      <c r="W666" s="32">
        <v>0</v>
      </c>
      <c r="X666" s="33">
        <f>COUNTIF(C666:W666, "&gt;0")</f>
        <v>4</v>
      </c>
      <c r="Y666" s="34">
        <f>SUM(C666:W666)</f>
        <v>6.583333333333333</v>
      </c>
      <c r="Z666" s="34">
        <f>X666/AH666</f>
        <v>0.33333333333333331</v>
      </c>
      <c r="AB666" t="s">
        <v>603</v>
      </c>
      <c r="AC666" s="4" t="s">
        <v>38</v>
      </c>
      <c r="AD666">
        <v>95</v>
      </c>
      <c r="AF666">
        <v>5</v>
      </c>
      <c r="AG666">
        <v>12</v>
      </c>
      <c r="AH666">
        <f t="shared" si="16"/>
        <v>12</v>
      </c>
      <c r="AI666">
        <v>334.86599999999999</v>
      </c>
      <c r="AJ666" s="3">
        <f t="shared" si="17"/>
        <v>334.86599999999999</v>
      </c>
      <c r="AK666" t="s">
        <v>712</v>
      </c>
      <c r="AL666" t="s">
        <v>40</v>
      </c>
      <c r="AM666" t="s">
        <v>713</v>
      </c>
      <c r="AN666" t="s">
        <v>899</v>
      </c>
      <c r="AO666" t="s">
        <v>906</v>
      </c>
      <c r="AP666" t="s">
        <v>902</v>
      </c>
      <c r="AR666" t="s">
        <v>716</v>
      </c>
    </row>
    <row r="667" spans="1:44" x14ac:dyDescent="0.2">
      <c r="A667">
        <v>706</v>
      </c>
      <c r="B667" t="s">
        <v>907</v>
      </c>
      <c r="C667" s="32">
        <v>0</v>
      </c>
      <c r="D667" s="32">
        <v>0.5</v>
      </c>
      <c r="E667" s="32">
        <v>0</v>
      </c>
      <c r="F667" s="32">
        <v>0</v>
      </c>
      <c r="G667" s="32">
        <v>0</v>
      </c>
      <c r="H667" s="32">
        <v>0</v>
      </c>
      <c r="I667" s="32">
        <v>0.16666666666666666</v>
      </c>
      <c r="J667" s="32">
        <v>0</v>
      </c>
      <c r="K667" s="32">
        <v>0</v>
      </c>
      <c r="L667" s="32">
        <v>0</v>
      </c>
      <c r="M667" s="32">
        <v>0</v>
      </c>
      <c r="N667" s="32">
        <v>0</v>
      </c>
      <c r="O667" s="32">
        <v>0</v>
      </c>
      <c r="P667" s="32">
        <v>0</v>
      </c>
      <c r="Q667" s="32">
        <v>0</v>
      </c>
      <c r="R667" s="32">
        <v>1</v>
      </c>
      <c r="S667" s="32">
        <v>0</v>
      </c>
      <c r="T667" s="32">
        <v>0</v>
      </c>
      <c r="U667" s="32">
        <v>0</v>
      </c>
      <c r="V667" s="32">
        <v>0</v>
      </c>
      <c r="W667" s="32">
        <v>0</v>
      </c>
      <c r="X667" s="33">
        <f>COUNTIF(C667:W667, "&gt;0")</f>
        <v>3</v>
      </c>
      <c r="Y667" s="34">
        <f>SUM(C667:W667)</f>
        <v>1.6666666666666665</v>
      </c>
      <c r="Z667" s="34">
        <f>X667/AH667</f>
        <v>0.25</v>
      </c>
      <c r="AB667" t="s">
        <v>603</v>
      </c>
      <c r="AC667" s="4" t="s">
        <v>38</v>
      </c>
      <c r="AD667">
        <v>95</v>
      </c>
      <c r="AF667">
        <v>5</v>
      </c>
      <c r="AG667">
        <v>12</v>
      </c>
      <c r="AH667">
        <f t="shared" si="16"/>
        <v>12</v>
      </c>
      <c r="AI667">
        <v>348.75599999999997</v>
      </c>
      <c r="AJ667" s="3">
        <f t="shared" si="17"/>
        <v>348.75599999999997</v>
      </c>
      <c r="AK667" t="s">
        <v>712</v>
      </c>
      <c r="AL667" t="s">
        <v>40</v>
      </c>
      <c r="AM667" t="s">
        <v>713</v>
      </c>
      <c r="AN667" t="s">
        <v>899</v>
      </c>
      <c r="AO667" t="s">
        <v>907</v>
      </c>
      <c r="AP667" t="s">
        <v>902</v>
      </c>
      <c r="AR667" t="s">
        <v>716</v>
      </c>
    </row>
    <row r="668" spans="1:44" x14ac:dyDescent="0.2">
      <c r="A668">
        <v>707</v>
      </c>
      <c r="B668" t="s">
        <v>908</v>
      </c>
      <c r="C668" s="32">
        <v>0</v>
      </c>
      <c r="D668" s="32">
        <v>0.5</v>
      </c>
      <c r="E668" s="32">
        <v>0</v>
      </c>
      <c r="F668" s="32">
        <v>0</v>
      </c>
      <c r="G668" s="32">
        <v>0</v>
      </c>
      <c r="H668" s="32">
        <v>0</v>
      </c>
      <c r="I668" s="32">
        <v>0.33333333333333331</v>
      </c>
      <c r="J668" s="32">
        <v>0</v>
      </c>
      <c r="K668" s="32">
        <v>0</v>
      </c>
      <c r="L668" s="32">
        <v>0</v>
      </c>
      <c r="M668" s="32">
        <v>0</v>
      </c>
      <c r="N668" s="32">
        <v>0</v>
      </c>
      <c r="O668" s="32">
        <v>0</v>
      </c>
      <c r="P668" s="32">
        <v>0</v>
      </c>
      <c r="Q668" s="32">
        <v>0</v>
      </c>
      <c r="R668" s="32">
        <v>0</v>
      </c>
      <c r="S668" s="32">
        <v>0</v>
      </c>
      <c r="T668" s="32">
        <v>0</v>
      </c>
      <c r="U668" s="32">
        <v>8.3333333333333329E-2</v>
      </c>
      <c r="V668" s="32">
        <v>0</v>
      </c>
      <c r="W668" s="32">
        <v>0</v>
      </c>
      <c r="X668" s="33">
        <f>COUNTIF(C668:W668, "&gt;0")</f>
        <v>3</v>
      </c>
      <c r="Y668" s="34">
        <f>SUM(C668:W668)</f>
        <v>0.91666666666666663</v>
      </c>
      <c r="Z668" s="34">
        <f>X668/AH668</f>
        <v>0.25</v>
      </c>
      <c r="AB668" t="s">
        <v>603</v>
      </c>
      <c r="AC668" s="4" t="s">
        <v>38</v>
      </c>
      <c r="AD668">
        <v>95</v>
      </c>
      <c r="AF668">
        <v>5</v>
      </c>
      <c r="AG668">
        <v>12</v>
      </c>
      <c r="AH668">
        <f t="shared" si="16"/>
        <v>12</v>
      </c>
      <c r="AI668">
        <v>358.1</v>
      </c>
      <c r="AJ668" s="3">
        <f t="shared" si="17"/>
        <v>358.1</v>
      </c>
      <c r="AK668" t="s">
        <v>712</v>
      </c>
      <c r="AL668" t="s">
        <v>40</v>
      </c>
      <c r="AM668" t="s">
        <v>713</v>
      </c>
      <c r="AN668" t="s">
        <v>899</v>
      </c>
      <c r="AO668" t="s">
        <v>908</v>
      </c>
      <c r="AP668" t="s">
        <v>902</v>
      </c>
      <c r="AR668" t="s">
        <v>716</v>
      </c>
    </row>
    <row r="669" spans="1:44" x14ac:dyDescent="0.2">
      <c r="A669">
        <v>708</v>
      </c>
      <c r="B669" t="s">
        <v>909</v>
      </c>
      <c r="C669" s="32">
        <v>0</v>
      </c>
      <c r="D669" s="32">
        <v>0.33333333333333331</v>
      </c>
      <c r="E669" s="32">
        <v>0</v>
      </c>
      <c r="F669" s="32">
        <v>0</v>
      </c>
      <c r="G669" s="32">
        <v>0</v>
      </c>
      <c r="H669" s="32">
        <v>0</v>
      </c>
      <c r="I669" s="32">
        <v>0.83333333333333337</v>
      </c>
      <c r="J669" s="32">
        <v>0</v>
      </c>
      <c r="K669" s="32">
        <v>0</v>
      </c>
      <c r="L669" s="32">
        <v>0</v>
      </c>
      <c r="M669" s="32">
        <v>0</v>
      </c>
      <c r="N669" s="32">
        <v>0</v>
      </c>
      <c r="O669" s="32">
        <v>0</v>
      </c>
      <c r="P669" s="32">
        <v>0</v>
      </c>
      <c r="Q669" s="32">
        <v>0</v>
      </c>
      <c r="R669" s="32">
        <v>0</v>
      </c>
      <c r="S669" s="32">
        <v>0</v>
      </c>
      <c r="T669" s="32">
        <v>0</v>
      </c>
      <c r="U669" s="32">
        <v>0</v>
      </c>
      <c r="V669" s="32">
        <v>0</v>
      </c>
      <c r="W669" s="32">
        <v>0.16666666666666666</v>
      </c>
      <c r="X669" s="33">
        <f>COUNTIF(C669:W669, "&gt;0")</f>
        <v>3</v>
      </c>
      <c r="Y669" s="34">
        <f>SUM(C669:W669)</f>
        <v>1.3333333333333335</v>
      </c>
      <c r="Z669" s="34">
        <f>X669/AH669</f>
        <v>0.5</v>
      </c>
      <c r="AB669" t="s">
        <v>603</v>
      </c>
      <c r="AC669" s="4" t="s">
        <v>55</v>
      </c>
      <c r="AD669">
        <v>100</v>
      </c>
      <c r="AG669">
        <v>6</v>
      </c>
      <c r="AH669">
        <f t="shared" si="16"/>
        <v>6</v>
      </c>
      <c r="AI669">
        <v>369.32799999999997</v>
      </c>
      <c r="AJ669" s="3">
        <f t="shared" si="17"/>
        <v>369.32799999999997</v>
      </c>
      <c r="AK669" t="s">
        <v>712</v>
      </c>
      <c r="AL669" t="s">
        <v>40</v>
      </c>
      <c r="AM669" t="s">
        <v>713</v>
      </c>
      <c r="AN669" t="s">
        <v>899</v>
      </c>
      <c r="AO669" t="s">
        <v>909</v>
      </c>
      <c r="AP669" t="s">
        <v>902</v>
      </c>
      <c r="AR669" t="s">
        <v>716</v>
      </c>
    </row>
    <row r="670" spans="1:44" x14ac:dyDescent="0.2">
      <c r="A670">
        <v>709</v>
      </c>
      <c r="B670" t="s">
        <v>910</v>
      </c>
      <c r="C670" s="32">
        <v>0</v>
      </c>
      <c r="D670" s="32">
        <v>0.41666666666666669</v>
      </c>
      <c r="E670" s="32">
        <v>0</v>
      </c>
      <c r="F670" s="32">
        <v>0</v>
      </c>
      <c r="G670" s="32">
        <v>0.16666666666666666</v>
      </c>
      <c r="H670" s="32">
        <v>0</v>
      </c>
      <c r="I670" s="32">
        <v>8.3333333333333329E-2</v>
      </c>
      <c r="J670" s="32">
        <v>0</v>
      </c>
      <c r="K670" s="32">
        <v>0</v>
      </c>
      <c r="L670" s="32">
        <v>0</v>
      </c>
      <c r="M670" s="32">
        <v>0</v>
      </c>
      <c r="N670" s="32">
        <v>0</v>
      </c>
      <c r="O670" s="32">
        <v>0</v>
      </c>
      <c r="P670" s="32">
        <v>0</v>
      </c>
      <c r="Q670" s="32">
        <v>0</v>
      </c>
      <c r="R670" s="32">
        <v>8.3333333333333329E-2</v>
      </c>
      <c r="S670" s="32">
        <v>0</v>
      </c>
      <c r="T670" s="32">
        <v>0</v>
      </c>
      <c r="U670" s="32">
        <v>0</v>
      </c>
      <c r="V670" s="32">
        <v>0</v>
      </c>
      <c r="W670" s="32">
        <v>0</v>
      </c>
      <c r="X670" s="33">
        <f>COUNTIF(C670:W670, "&gt;0")</f>
        <v>4</v>
      </c>
      <c r="Y670" s="34">
        <f>SUM(C670:W670)</f>
        <v>0.75000000000000011</v>
      </c>
      <c r="Z670" s="34">
        <f>X670/AH670</f>
        <v>0.33333333333333331</v>
      </c>
      <c r="AB670" t="s">
        <v>603</v>
      </c>
      <c r="AC670" s="4" t="s">
        <v>38</v>
      </c>
      <c r="AD670">
        <v>100</v>
      </c>
      <c r="AG670">
        <v>12</v>
      </c>
      <c r="AH670">
        <f t="shared" si="16"/>
        <v>12</v>
      </c>
      <c r="AI670">
        <v>346.03300000000002</v>
      </c>
      <c r="AJ670" s="3">
        <f t="shared" si="17"/>
        <v>346.03300000000002</v>
      </c>
      <c r="AK670" t="s">
        <v>712</v>
      </c>
      <c r="AL670" t="s">
        <v>40</v>
      </c>
      <c r="AM670" t="s">
        <v>713</v>
      </c>
      <c r="AN670" t="s">
        <v>899</v>
      </c>
      <c r="AO670" t="s">
        <v>910</v>
      </c>
      <c r="AP670" t="s">
        <v>902</v>
      </c>
      <c r="AR670" t="s">
        <v>716</v>
      </c>
    </row>
    <row r="671" spans="1:44" x14ac:dyDescent="0.2">
      <c r="A671">
        <v>710</v>
      </c>
      <c r="B671" t="s">
        <v>911</v>
      </c>
      <c r="C671" s="32">
        <v>0</v>
      </c>
      <c r="D671" s="32">
        <v>0.83333333333333337</v>
      </c>
      <c r="E671" s="32">
        <v>0</v>
      </c>
      <c r="F671" s="32">
        <v>0</v>
      </c>
      <c r="G671" s="32">
        <v>0</v>
      </c>
      <c r="H671" s="32">
        <v>0</v>
      </c>
      <c r="I671" s="32">
        <v>0</v>
      </c>
      <c r="J671" s="32">
        <v>0</v>
      </c>
      <c r="K671" s="32">
        <v>0</v>
      </c>
      <c r="L671" s="32">
        <v>0</v>
      </c>
      <c r="M671" s="32">
        <v>0</v>
      </c>
      <c r="N671" s="32">
        <v>0</v>
      </c>
      <c r="O671" s="32">
        <v>0</v>
      </c>
      <c r="P671" s="32">
        <v>0</v>
      </c>
      <c r="Q671" s="32">
        <v>0</v>
      </c>
      <c r="R671" s="32">
        <v>0</v>
      </c>
      <c r="S671" s="32">
        <v>0</v>
      </c>
      <c r="T671" s="32">
        <v>0</v>
      </c>
      <c r="U671" s="32">
        <v>0</v>
      </c>
      <c r="V671" s="32">
        <v>0</v>
      </c>
      <c r="W671" s="32">
        <v>0</v>
      </c>
      <c r="X671" s="33">
        <f>COUNTIF(C671:W671, "&gt;0")</f>
        <v>1</v>
      </c>
      <c r="Y671" s="34">
        <f>SUM(C671:W671)</f>
        <v>0.83333333333333337</v>
      </c>
      <c r="Z671" s="34">
        <f>X671/AH671</f>
        <v>8.3333333333333329E-2</v>
      </c>
      <c r="AB671" t="s">
        <v>603</v>
      </c>
      <c r="AC671" s="4" t="s">
        <v>38</v>
      </c>
      <c r="AD671">
        <v>100</v>
      </c>
      <c r="AG671">
        <v>12</v>
      </c>
      <c r="AH671">
        <f t="shared" si="16"/>
        <v>12</v>
      </c>
      <c r="AI671">
        <v>344.14</v>
      </c>
      <c r="AJ671" s="3">
        <f t="shared" si="17"/>
        <v>344.14</v>
      </c>
      <c r="AK671" t="s">
        <v>712</v>
      </c>
      <c r="AL671" t="s">
        <v>40</v>
      </c>
      <c r="AM671" t="s">
        <v>713</v>
      </c>
      <c r="AN671" t="s">
        <v>899</v>
      </c>
      <c r="AO671" t="s">
        <v>911</v>
      </c>
      <c r="AP671" t="s">
        <v>902</v>
      </c>
      <c r="AR671" t="s">
        <v>716</v>
      </c>
    </row>
    <row r="672" spans="1:44" x14ac:dyDescent="0.2">
      <c r="A672">
        <v>711</v>
      </c>
      <c r="B672" t="s">
        <v>912</v>
      </c>
      <c r="C672" s="32">
        <v>0</v>
      </c>
      <c r="D672" s="32">
        <v>0.5</v>
      </c>
      <c r="E672" s="32">
        <v>0</v>
      </c>
      <c r="F672" s="32">
        <v>0</v>
      </c>
      <c r="G672" s="32">
        <v>8.3333333333333329E-2</v>
      </c>
      <c r="H672" s="32">
        <v>0</v>
      </c>
      <c r="I672" s="32">
        <v>0</v>
      </c>
      <c r="J672" s="32">
        <v>0</v>
      </c>
      <c r="K672" s="32">
        <v>0</v>
      </c>
      <c r="L672" s="32">
        <v>0</v>
      </c>
      <c r="M672" s="32">
        <v>0</v>
      </c>
      <c r="N672" s="32">
        <v>0</v>
      </c>
      <c r="O672" s="32">
        <v>0</v>
      </c>
      <c r="P672" s="32">
        <v>0</v>
      </c>
      <c r="Q672" s="32">
        <v>0</v>
      </c>
      <c r="R672" s="32">
        <v>0.25</v>
      </c>
      <c r="S672" s="32">
        <v>0</v>
      </c>
      <c r="T672" s="32">
        <v>0</v>
      </c>
      <c r="U672" s="32">
        <v>8.3333333333333329E-2</v>
      </c>
      <c r="V672" s="32">
        <v>0</v>
      </c>
      <c r="W672" s="32">
        <v>0</v>
      </c>
      <c r="X672" s="33">
        <f>COUNTIF(C672:W672, "&gt;0")</f>
        <v>4</v>
      </c>
      <c r="Y672" s="34">
        <f>SUM(C672:W672)</f>
        <v>0.91666666666666674</v>
      </c>
      <c r="Z672" s="34">
        <f>X672/AH672</f>
        <v>0.33333333333333331</v>
      </c>
      <c r="AB672" t="s">
        <v>603</v>
      </c>
      <c r="AC672" s="4" t="s">
        <v>38</v>
      </c>
      <c r="AD672">
        <v>100</v>
      </c>
      <c r="AG672">
        <v>12</v>
      </c>
      <c r="AH672">
        <f t="shared" si="16"/>
        <v>12</v>
      </c>
      <c r="AI672">
        <v>341.601</v>
      </c>
      <c r="AJ672" s="3">
        <f t="shared" si="17"/>
        <v>341.601</v>
      </c>
      <c r="AK672" t="s">
        <v>712</v>
      </c>
      <c r="AL672" t="s">
        <v>40</v>
      </c>
      <c r="AM672" t="s">
        <v>713</v>
      </c>
      <c r="AN672" t="s">
        <v>899</v>
      </c>
      <c r="AO672" t="s">
        <v>912</v>
      </c>
      <c r="AP672" t="s">
        <v>902</v>
      </c>
      <c r="AR672" t="s">
        <v>716</v>
      </c>
    </row>
    <row r="673" spans="1:44" x14ac:dyDescent="0.2">
      <c r="A673">
        <v>712</v>
      </c>
      <c r="B673" t="s">
        <v>913</v>
      </c>
      <c r="C673" s="32">
        <v>0</v>
      </c>
      <c r="D673" s="32">
        <v>0.5</v>
      </c>
      <c r="E673" s="32">
        <v>0</v>
      </c>
      <c r="F673" s="32">
        <v>0</v>
      </c>
      <c r="G673" s="32">
        <v>0.25</v>
      </c>
      <c r="H673" s="32">
        <v>0</v>
      </c>
      <c r="I673" s="32">
        <v>0.16666666666666666</v>
      </c>
      <c r="J673" s="32">
        <v>0</v>
      </c>
      <c r="K673" s="32">
        <v>0</v>
      </c>
      <c r="L673" s="32">
        <v>0</v>
      </c>
      <c r="M673" s="32">
        <v>0</v>
      </c>
      <c r="N673" s="32">
        <v>0</v>
      </c>
      <c r="O673" s="32">
        <v>0</v>
      </c>
      <c r="P673" s="32">
        <v>0</v>
      </c>
      <c r="Q673" s="32">
        <v>0</v>
      </c>
      <c r="R673" s="32">
        <v>0</v>
      </c>
      <c r="S673" s="32">
        <v>0</v>
      </c>
      <c r="T673" s="32">
        <v>0</v>
      </c>
      <c r="U673" s="32">
        <v>0</v>
      </c>
      <c r="V673" s="32">
        <v>0</v>
      </c>
      <c r="W673" s="32">
        <v>0</v>
      </c>
      <c r="X673" s="33">
        <f>COUNTIF(C673:W673, "&gt;0")</f>
        <v>3</v>
      </c>
      <c r="Y673" s="34">
        <f>SUM(C673:W673)</f>
        <v>0.91666666666666663</v>
      </c>
      <c r="Z673" s="34">
        <f>X673/AH673</f>
        <v>0.25</v>
      </c>
      <c r="AB673" t="s">
        <v>603</v>
      </c>
      <c r="AC673" s="4" t="s">
        <v>38</v>
      </c>
      <c r="AD673">
        <v>95</v>
      </c>
      <c r="AF673">
        <v>5</v>
      </c>
      <c r="AG673">
        <v>12</v>
      </c>
      <c r="AH673">
        <f t="shared" si="16"/>
        <v>12</v>
      </c>
      <c r="AI673">
        <v>343.32499999999999</v>
      </c>
      <c r="AJ673" s="3">
        <f t="shared" si="17"/>
        <v>343.32499999999999</v>
      </c>
      <c r="AK673" t="s">
        <v>712</v>
      </c>
      <c r="AL673" t="s">
        <v>40</v>
      </c>
      <c r="AM673" t="s">
        <v>713</v>
      </c>
      <c r="AN673" t="s">
        <v>899</v>
      </c>
      <c r="AO673" t="s">
        <v>913</v>
      </c>
      <c r="AP673" t="s">
        <v>902</v>
      </c>
      <c r="AR673" t="s">
        <v>716</v>
      </c>
    </row>
    <row r="674" spans="1:44" x14ac:dyDescent="0.2">
      <c r="A674">
        <v>713</v>
      </c>
      <c r="B674" t="s">
        <v>914</v>
      </c>
      <c r="C674" s="32">
        <v>0</v>
      </c>
      <c r="D674" s="32">
        <v>0.16666666666666666</v>
      </c>
      <c r="E674" s="32">
        <v>0</v>
      </c>
      <c r="F674" s="32">
        <v>0</v>
      </c>
      <c r="G674" s="32">
        <v>0.16666666666666666</v>
      </c>
      <c r="H674" s="32">
        <v>0</v>
      </c>
      <c r="I674" s="32">
        <v>0.25</v>
      </c>
      <c r="J674" s="32">
        <v>0</v>
      </c>
      <c r="K674" s="32">
        <v>0</v>
      </c>
      <c r="L674" s="32">
        <v>0</v>
      </c>
      <c r="M674" s="32">
        <v>0</v>
      </c>
      <c r="N674" s="32">
        <v>0</v>
      </c>
      <c r="O674" s="32">
        <v>0</v>
      </c>
      <c r="P674" s="32">
        <v>0</v>
      </c>
      <c r="Q674" s="32">
        <v>0</v>
      </c>
      <c r="R674" s="32">
        <v>0</v>
      </c>
      <c r="S674" s="32">
        <v>0</v>
      </c>
      <c r="T674" s="32">
        <v>0</v>
      </c>
      <c r="U674" s="32">
        <v>0</v>
      </c>
      <c r="V674" s="32">
        <v>0</v>
      </c>
      <c r="W674" s="32">
        <v>0</v>
      </c>
      <c r="X674" s="33">
        <f>COUNTIF(C674:W674, "&gt;0")</f>
        <v>3</v>
      </c>
      <c r="Y674" s="34">
        <f>SUM(C674:W674)</f>
        <v>0.58333333333333326</v>
      </c>
      <c r="Z674" s="34">
        <f>X674/AH674</f>
        <v>0.25</v>
      </c>
      <c r="AB674" t="s">
        <v>603</v>
      </c>
      <c r="AC674" s="4" t="s">
        <v>55</v>
      </c>
      <c r="AD674">
        <v>95</v>
      </c>
      <c r="AF674">
        <v>5</v>
      </c>
      <c r="AG674">
        <v>12</v>
      </c>
      <c r="AH674">
        <f t="shared" si="16"/>
        <v>12</v>
      </c>
      <c r="AI674">
        <v>346.89600000000002</v>
      </c>
      <c r="AJ674" s="3">
        <f t="shared" si="17"/>
        <v>346.89600000000002</v>
      </c>
      <c r="AK674" t="s">
        <v>712</v>
      </c>
      <c r="AL674" t="s">
        <v>40</v>
      </c>
      <c r="AM674" t="s">
        <v>713</v>
      </c>
      <c r="AN674" t="s">
        <v>899</v>
      </c>
      <c r="AO674" t="s">
        <v>914</v>
      </c>
      <c r="AP674" t="s">
        <v>915</v>
      </c>
      <c r="AR674" t="s">
        <v>716</v>
      </c>
    </row>
    <row r="675" spans="1:44" x14ac:dyDescent="0.2">
      <c r="A675">
        <v>714</v>
      </c>
      <c r="B675" t="s">
        <v>916</v>
      </c>
      <c r="C675" s="32">
        <v>0</v>
      </c>
      <c r="D675" s="32">
        <v>0</v>
      </c>
      <c r="E675" s="32">
        <v>0</v>
      </c>
      <c r="F675" s="32">
        <v>0</v>
      </c>
      <c r="G675" s="32">
        <v>0.16666666666666666</v>
      </c>
      <c r="H675" s="32">
        <v>0</v>
      </c>
      <c r="I675" s="32">
        <v>0.1111111111111111</v>
      </c>
      <c r="J675" s="32">
        <v>0</v>
      </c>
      <c r="K675" s="32">
        <v>0</v>
      </c>
      <c r="L675" s="32">
        <v>0</v>
      </c>
      <c r="M675" s="32">
        <v>0</v>
      </c>
      <c r="N675" s="32">
        <v>0</v>
      </c>
      <c r="O675" s="32">
        <v>0</v>
      </c>
      <c r="P675" s="32">
        <v>0</v>
      </c>
      <c r="Q675" s="32">
        <v>0</v>
      </c>
      <c r="R675" s="32">
        <v>0.27777777777777779</v>
      </c>
      <c r="S675" s="32">
        <v>0</v>
      </c>
      <c r="T675" s="32">
        <v>0</v>
      </c>
      <c r="U675" s="32">
        <v>0</v>
      </c>
      <c r="V675" s="32">
        <v>0</v>
      </c>
      <c r="W675" s="32">
        <v>0</v>
      </c>
      <c r="X675" s="33">
        <f>COUNTIF(C675:W675, "&gt;0")</f>
        <v>3</v>
      </c>
      <c r="Y675" s="34">
        <f>SUM(C675:W675)</f>
        <v>0.55555555555555558</v>
      </c>
      <c r="Z675" s="34">
        <f>X675/AH675</f>
        <v>0.16666666666666666</v>
      </c>
      <c r="AB675" t="s">
        <v>603</v>
      </c>
      <c r="AC675" s="4" t="s">
        <v>55</v>
      </c>
      <c r="AD675">
        <v>100</v>
      </c>
      <c r="AG675">
        <v>18</v>
      </c>
      <c r="AH675">
        <f t="shared" si="16"/>
        <v>18</v>
      </c>
      <c r="AI675">
        <v>334.04300000000001</v>
      </c>
      <c r="AJ675" s="3">
        <f t="shared" si="17"/>
        <v>334.04300000000001</v>
      </c>
      <c r="AK675" t="s">
        <v>712</v>
      </c>
      <c r="AL675" t="s">
        <v>40</v>
      </c>
      <c r="AM675" t="s">
        <v>713</v>
      </c>
      <c r="AN675" t="s">
        <v>899</v>
      </c>
      <c r="AO675" t="s">
        <v>916</v>
      </c>
      <c r="AP675" t="s">
        <v>915</v>
      </c>
      <c r="AR675" t="s">
        <v>716</v>
      </c>
    </row>
    <row r="676" spans="1:44" x14ac:dyDescent="0.2">
      <c r="A676">
        <v>715</v>
      </c>
      <c r="B676" t="s">
        <v>917</v>
      </c>
      <c r="C676" s="32">
        <v>0</v>
      </c>
      <c r="D676" s="32">
        <v>0.75</v>
      </c>
      <c r="E676" s="32">
        <v>0</v>
      </c>
      <c r="F676" s="32">
        <v>8.3333333333333329E-2</v>
      </c>
      <c r="G676" s="32">
        <v>0.41666666666666669</v>
      </c>
      <c r="H676" s="32">
        <v>0</v>
      </c>
      <c r="I676" s="32">
        <v>0.33333333333333331</v>
      </c>
      <c r="J676" s="32">
        <v>0</v>
      </c>
      <c r="K676" s="32">
        <v>0</v>
      </c>
      <c r="L676" s="32">
        <v>0</v>
      </c>
      <c r="M676" s="32">
        <v>0</v>
      </c>
      <c r="N676" s="32">
        <v>0</v>
      </c>
      <c r="O676" s="32">
        <v>0</v>
      </c>
      <c r="P676" s="32">
        <v>0</v>
      </c>
      <c r="Q676" s="32">
        <v>0</v>
      </c>
      <c r="R676" s="32">
        <v>0.66666666666666663</v>
      </c>
      <c r="S676" s="32">
        <v>0</v>
      </c>
      <c r="T676" s="32">
        <v>0</v>
      </c>
      <c r="U676" s="32">
        <v>0</v>
      </c>
      <c r="V676" s="32">
        <v>0</v>
      </c>
      <c r="W676" s="32">
        <v>0</v>
      </c>
      <c r="X676" s="33">
        <f>COUNTIF(C676:W676, "&gt;0")</f>
        <v>5</v>
      </c>
      <c r="Y676" s="34">
        <f>SUM(C676:W676)</f>
        <v>2.25</v>
      </c>
      <c r="Z676" s="34">
        <f>X676/AH676</f>
        <v>0.41666666666666669</v>
      </c>
      <c r="AB676" t="s">
        <v>603</v>
      </c>
      <c r="AC676" s="4" t="s">
        <v>38</v>
      </c>
      <c r="AD676">
        <v>100</v>
      </c>
      <c r="AG676">
        <v>12</v>
      </c>
      <c r="AH676">
        <f t="shared" si="16"/>
        <v>12</v>
      </c>
      <c r="AI676">
        <v>336.04899999999998</v>
      </c>
      <c r="AJ676" s="3">
        <f t="shared" si="17"/>
        <v>336.04899999999998</v>
      </c>
      <c r="AK676" t="s">
        <v>712</v>
      </c>
      <c r="AL676" t="s">
        <v>40</v>
      </c>
      <c r="AM676" t="s">
        <v>713</v>
      </c>
      <c r="AN676" t="s">
        <v>899</v>
      </c>
      <c r="AO676" t="s">
        <v>917</v>
      </c>
      <c r="AP676" t="s">
        <v>915</v>
      </c>
      <c r="AR676" t="s">
        <v>716</v>
      </c>
    </row>
    <row r="677" spans="1:44" x14ac:dyDescent="0.2">
      <c r="A677">
        <v>716</v>
      </c>
      <c r="B677" t="s">
        <v>918</v>
      </c>
      <c r="C677" s="32">
        <v>0</v>
      </c>
      <c r="D677" s="32">
        <v>0.66666666666666663</v>
      </c>
      <c r="E677" s="32">
        <v>0</v>
      </c>
      <c r="F677" s="32">
        <v>0.16666666666666666</v>
      </c>
      <c r="G677" s="32">
        <v>0</v>
      </c>
      <c r="H677" s="32">
        <v>0</v>
      </c>
      <c r="I677" s="32">
        <v>0.25</v>
      </c>
      <c r="J677" s="32">
        <v>0</v>
      </c>
      <c r="K677" s="32">
        <v>0</v>
      </c>
      <c r="L677" s="32">
        <v>0</v>
      </c>
      <c r="M677" s="32">
        <v>0</v>
      </c>
      <c r="N677" s="32">
        <v>0</v>
      </c>
      <c r="O677" s="32">
        <v>0</v>
      </c>
      <c r="P677" s="32">
        <v>0</v>
      </c>
      <c r="Q677" s="32">
        <v>0</v>
      </c>
      <c r="R677" s="32">
        <v>0.75</v>
      </c>
      <c r="S677" s="32">
        <v>0</v>
      </c>
      <c r="T677" s="32">
        <v>0</v>
      </c>
      <c r="U677" s="32">
        <v>0</v>
      </c>
      <c r="V677" s="32">
        <v>0</v>
      </c>
      <c r="W677" s="32">
        <v>0</v>
      </c>
      <c r="X677" s="33">
        <f>COUNTIF(C677:W677, "&gt;0")</f>
        <v>4</v>
      </c>
      <c r="Y677" s="34">
        <f>SUM(C677:W677)</f>
        <v>1.8333333333333333</v>
      </c>
      <c r="Z677" s="34">
        <f>X677/AH677</f>
        <v>0.33333333333333331</v>
      </c>
      <c r="AB677" t="s">
        <v>603</v>
      </c>
      <c r="AC677" s="4" t="s">
        <v>38</v>
      </c>
      <c r="AD677">
        <v>100</v>
      </c>
      <c r="AG677">
        <v>12</v>
      </c>
      <c r="AH677">
        <f t="shared" si="16"/>
        <v>12</v>
      </c>
      <c r="AI677">
        <v>313.262</v>
      </c>
      <c r="AJ677" s="3">
        <f t="shared" si="17"/>
        <v>313.262</v>
      </c>
      <c r="AK677" t="s">
        <v>712</v>
      </c>
      <c r="AL677" t="s">
        <v>40</v>
      </c>
      <c r="AM677" t="s">
        <v>713</v>
      </c>
      <c r="AN677" t="s">
        <v>899</v>
      </c>
      <c r="AO677" t="s">
        <v>918</v>
      </c>
      <c r="AP677" t="s">
        <v>915</v>
      </c>
      <c r="AR677" t="s">
        <v>716</v>
      </c>
    </row>
    <row r="678" spans="1:44" x14ac:dyDescent="0.2">
      <c r="A678">
        <v>717</v>
      </c>
      <c r="B678" t="s">
        <v>919</v>
      </c>
      <c r="C678" s="32">
        <v>0</v>
      </c>
      <c r="D678" s="32">
        <v>0.58333333333333337</v>
      </c>
      <c r="E678" s="32">
        <v>0</v>
      </c>
      <c r="F678" s="32">
        <v>8.3333333333333329E-2</v>
      </c>
      <c r="G678" s="32">
        <v>0</v>
      </c>
      <c r="H678" s="32">
        <v>8.3333333333333329E-2</v>
      </c>
      <c r="I678" s="32">
        <v>0.41666666666666669</v>
      </c>
      <c r="J678" s="32">
        <v>0</v>
      </c>
      <c r="K678" s="32">
        <v>0</v>
      </c>
      <c r="L678" s="32">
        <v>0</v>
      </c>
      <c r="M678" s="32">
        <v>0</v>
      </c>
      <c r="N678" s="32">
        <v>0</v>
      </c>
      <c r="O678" s="32">
        <v>0</v>
      </c>
      <c r="P678" s="32">
        <v>0</v>
      </c>
      <c r="Q678" s="32">
        <v>0</v>
      </c>
      <c r="R678" s="32">
        <v>0.75</v>
      </c>
      <c r="S678" s="32">
        <v>0</v>
      </c>
      <c r="T678" s="32">
        <v>0</v>
      </c>
      <c r="U678" s="32">
        <v>0</v>
      </c>
      <c r="V678" s="32">
        <v>0</v>
      </c>
      <c r="W678" s="32">
        <v>0</v>
      </c>
      <c r="X678" s="33">
        <f>COUNTIF(C678:W678, "&gt;0")</f>
        <v>5</v>
      </c>
      <c r="Y678" s="34">
        <f>SUM(C678:W678)</f>
        <v>1.9166666666666667</v>
      </c>
      <c r="Z678" s="34">
        <f>X678/AH678</f>
        <v>0.41666666666666669</v>
      </c>
      <c r="AB678" t="s">
        <v>603</v>
      </c>
      <c r="AC678" s="4" t="s">
        <v>38</v>
      </c>
      <c r="AD678">
        <v>100</v>
      </c>
      <c r="AG678">
        <v>12</v>
      </c>
      <c r="AH678">
        <f t="shared" si="16"/>
        <v>12</v>
      </c>
      <c r="AI678">
        <v>312.99599999999998</v>
      </c>
      <c r="AJ678" s="3">
        <f t="shared" si="17"/>
        <v>312.99599999999998</v>
      </c>
      <c r="AK678" t="s">
        <v>712</v>
      </c>
      <c r="AL678" t="s">
        <v>40</v>
      </c>
      <c r="AM678" t="s">
        <v>713</v>
      </c>
      <c r="AN678" t="s">
        <v>899</v>
      </c>
      <c r="AO678" t="s">
        <v>919</v>
      </c>
      <c r="AP678" t="s">
        <v>915</v>
      </c>
      <c r="AR678" t="s">
        <v>716</v>
      </c>
    </row>
    <row r="679" spans="1:44" x14ac:dyDescent="0.2">
      <c r="A679">
        <v>718</v>
      </c>
      <c r="B679" t="s">
        <v>920</v>
      </c>
      <c r="C679" s="32">
        <v>0</v>
      </c>
      <c r="D679" s="32">
        <v>0.25</v>
      </c>
      <c r="E679" s="32">
        <v>0</v>
      </c>
      <c r="F679" s="32">
        <v>8.3333333333333329E-2</v>
      </c>
      <c r="G679" s="32">
        <v>0</v>
      </c>
      <c r="H679" s="32">
        <v>0</v>
      </c>
      <c r="I679" s="32">
        <v>0</v>
      </c>
      <c r="J679" s="32">
        <v>0</v>
      </c>
      <c r="K679" s="32">
        <v>0</v>
      </c>
      <c r="L679" s="32">
        <v>0</v>
      </c>
      <c r="M679" s="32">
        <v>0</v>
      </c>
      <c r="N679" s="32">
        <v>0</v>
      </c>
      <c r="O679" s="32">
        <v>0</v>
      </c>
      <c r="P679" s="32">
        <v>0</v>
      </c>
      <c r="Q679" s="32">
        <v>0</v>
      </c>
      <c r="R679" s="32">
        <v>0.83333333333333337</v>
      </c>
      <c r="S679" s="32">
        <v>0</v>
      </c>
      <c r="T679" s="32">
        <v>0</v>
      </c>
      <c r="U679" s="32">
        <v>0</v>
      </c>
      <c r="V679" s="32">
        <v>0</v>
      </c>
      <c r="W679" s="32">
        <v>0</v>
      </c>
      <c r="X679" s="33">
        <f>COUNTIF(C679:W679, "&gt;0")</f>
        <v>3</v>
      </c>
      <c r="Y679" s="34">
        <f>SUM(C679:W679)</f>
        <v>1.1666666666666667</v>
      </c>
      <c r="Z679" s="34">
        <f>X679/AH679</f>
        <v>0.25</v>
      </c>
      <c r="AB679" t="s">
        <v>603</v>
      </c>
      <c r="AC679" s="4" t="s">
        <v>55</v>
      </c>
      <c r="AD679">
        <v>100</v>
      </c>
      <c r="AG679">
        <v>12</v>
      </c>
      <c r="AH679">
        <f t="shared" si="16"/>
        <v>12</v>
      </c>
      <c r="AI679">
        <v>361.71800000000002</v>
      </c>
      <c r="AJ679" s="3">
        <f t="shared" si="17"/>
        <v>361.71800000000002</v>
      </c>
      <c r="AK679" t="s">
        <v>712</v>
      </c>
      <c r="AL679" t="s">
        <v>40</v>
      </c>
      <c r="AM679" t="s">
        <v>713</v>
      </c>
      <c r="AN679" t="s">
        <v>899</v>
      </c>
      <c r="AO679" t="s">
        <v>920</v>
      </c>
      <c r="AP679" t="s">
        <v>915</v>
      </c>
      <c r="AR679" t="s">
        <v>716</v>
      </c>
    </row>
    <row r="680" spans="1:44" x14ac:dyDescent="0.2">
      <c r="A680">
        <v>719</v>
      </c>
      <c r="B680" t="s">
        <v>921</v>
      </c>
      <c r="C680" s="32">
        <v>0</v>
      </c>
      <c r="D680" s="32">
        <v>0.16666666666666666</v>
      </c>
      <c r="E680" s="32">
        <v>0</v>
      </c>
      <c r="F680" s="32">
        <v>0</v>
      </c>
      <c r="G680" s="32">
        <v>0</v>
      </c>
      <c r="H680" s="32">
        <v>0</v>
      </c>
      <c r="I680" s="32">
        <v>8.3333333333333329E-2</v>
      </c>
      <c r="J680" s="32">
        <v>0</v>
      </c>
      <c r="K680" s="32">
        <v>0</v>
      </c>
      <c r="L680" s="32">
        <v>0</v>
      </c>
      <c r="M680" s="32">
        <v>0</v>
      </c>
      <c r="N680" s="32">
        <v>0</v>
      </c>
      <c r="O680" s="32">
        <v>0</v>
      </c>
      <c r="P680" s="32">
        <v>0</v>
      </c>
      <c r="Q680" s="32">
        <v>0</v>
      </c>
      <c r="R680" s="32">
        <v>0.5</v>
      </c>
      <c r="S680" s="32">
        <v>0</v>
      </c>
      <c r="T680" s="32">
        <v>0</v>
      </c>
      <c r="U680" s="32">
        <v>0</v>
      </c>
      <c r="V680" s="32">
        <v>0</v>
      </c>
      <c r="W680" s="32">
        <v>0</v>
      </c>
      <c r="X680" s="33">
        <f>COUNTIF(C680:W680, "&gt;0")</f>
        <v>3</v>
      </c>
      <c r="Y680" s="34">
        <f>SUM(C680:W680)</f>
        <v>0.75</v>
      </c>
      <c r="Z680" s="34">
        <f>X680/AH680</f>
        <v>0.25</v>
      </c>
      <c r="AB680" t="s">
        <v>603</v>
      </c>
      <c r="AC680" s="4" t="s">
        <v>55</v>
      </c>
      <c r="AD680">
        <v>95</v>
      </c>
      <c r="AF680">
        <v>5</v>
      </c>
      <c r="AG680">
        <v>12</v>
      </c>
      <c r="AH680">
        <f t="shared" si="16"/>
        <v>12</v>
      </c>
      <c r="AI680">
        <v>360.375</v>
      </c>
      <c r="AJ680" s="3">
        <f t="shared" si="17"/>
        <v>360.375</v>
      </c>
      <c r="AK680" t="s">
        <v>712</v>
      </c>
      <c r="AL680" t="s">
        <v>40</v>
      </c>
      <c r="AM680" t="s">
        <v>713</v>
      </c>
      <c r="AN680" t="s">
        <v>899</v>
      </c>
      <c r="AO680" t="s">
        <v>921</v>
      </c>
      <c r="AP680" t="s">
        <v>915</v>
      </c>
      <c r="AR680" t="s">
        <v>716</v>
      </c>
    </row>
    <row r="681" spans="1:44" x14ac:dyDescent="0.2">
      <c r="A681">
        <v>720</v>
      </c>
      <c r="B681" t="s">
        <v>922</v>
      </c>
      <c r="C681" s="32">
        <v>0</v>
      </c>
      <c r="D681" s="32">
        <v>0.05</v>
      </c>
      <c r="E681" s="32">
        <v>0</v>
      </c>
      <c r="F681" s="32">
        <v>0</v>
      </c>
      <c r="G681" s="32">
        <v>0</v>
      </c>
      <c r="H681" s="32">
        <v>0</v>
      </c>
      <c r="I681" s="32">
        <v>0</v>
      </c>
      <c r="J681" s="32">
        <v>0</v>
      </c>
      <c r="K681" s="32">
        <v>0</v>
      </c>
      <c r="L681" s="32">
        <v>0</v>
      </c>
      <c r="M681" s="32">
        <v>0</v>
      </c>
      <c r="N681" s="32">
        <v>0</v>
      </c>
      <c r="O681" s="32">
        <v>0</v>
      </c>
      <c r="P681" s="32">
        <v>0</v>
      </c>
      <c r="Q681" s="32">
        <v>0</v>
      </c>
      <c r="R681" s="32">
        <v>0.9</v>
      </c>
      <c r="S681" s="32">
        <v>0</v>
      </c>
      <c r="T681" s="32">
        <v>0</v>
      </c>
      <c r="U681" s="32">
        <v>0</v>
      </c>
      <c r="V681" s="32">
        <v>0</v>
      </c>
      <c r="W681" s="32">
        <v>0</v>
      </c>
      <c r="X681" s="33">
        <f>COUNTIF(C681:W681, "&gt;0")</f>
        <v>2</v>
      </c>
      <c r="Y681" s="34">
        <f>SUM(C681:W681)</f>
        <v>0.95000000000000007</v>
      </c>
      <c r="Z681" s="34">
        <f>X681/AH681</f>
        <v>0.1</v>
      </c>
      <c r="AB681" t="s">
        <v>603</v>
      </c>
      <c r="AC681" s="4" t="s">
        <v>55</v>
      </c>
      <c r="AD681">
        <v>100</v>
      </c>
      <c r="AG681">
        <v>20</v>
      </c>
      <c r="AH681">
        <f t="shared" si="16"/>
        <v>20</v>
      </c>
      <c r="AI681">
        <v>359.58600000000001</v>
      </c>
      <c r="AJ681" s="3">
        <f t="shared" si="17"/>
        <v>359.58600000000001</v>
      </c>
      <c r="AK681" t="s">
        <v>712</v>
      </c>
      <c r="AL681" t="s">
        <v>40</v>
      </c>
      <c r="AM681" t="s">
        <v>713</v>
      </c>
      <c r="AN681" t="s">
        <v>899</v>
      </c>
      <c r="AO681" t="s">
        <v>922</v>
      </c>
      <c r="AP681" t="s">
        <v>915</v>
      </c>
      <c r="AR681" t="s">
        <v>716</v>
      </c>
    </row>
    <row r="682" spans="1:44" x14ac:dyDescent="0.2">
      <c r="A682">
        <v>721</v>
      </c>
      <c r="B682" t="s">
        <v>923</v>
      </c>
      <c r="C682" s="32">
        <v>0</v>
      </c>
      <c r="D682" s="32">
        <v>0.33333333333333331</v>
      </c>
      <c r="E682" s="32">
        <v>0</v>
      </c>
      <c r="F682" s="32">
        <v>0.25</v>
      </c>
      <c r="G682" s="32">
        <v>8.3333333333333329E-2</v>
      </c>
      <c r="H682" s="32">
        <v>0</v>
      </c>
      <c r="I682" s="32">
        <v>0</v>
      </c>
      <c r="J682" s="32">
        <v>0</v>
      </c>
      <c r="K682" s="32">
        <v>0</v>
      </c>
      <c r="L682" s="32">
        <v>0</v>
      </c>
      <c r="M682" s="32">
        <v>0</v>
      </c>
      <c r="N682" s="32">
        <v>0</v>
      </c>
      <c r="O682" s="32">
        <v>0</v>
      </c>
      <c r="P682" s="32">
        <v>0</v>
      </c>
      <c r="Q682" s="32">
        <v>0</v>
      </c>
      <c r="R682" s="32">
        <v>0.33333333333333331</v>
      </c>
      <c r="S682" s="32">
        <v>0</v>
      </c>
      <c r="T682" s="32">
        <v>0</v>
      </c>
      <c r="U682" s="32">
        <v>0</v>
      </c>
      <c r="V682" s="32">
        <v>0</v>
      </c>
      <c r="W682" s="32">
        <v>0</v>
      </c>
      <c r="X682" s="33">
        <f>COUNTIF(C682:W682, "&gt;0")</f>
        <v>4</v>
      </c>
      <c r="Y682" s="34">
        <f>SUM(C682:W682)</f>
        <v>1</v>
      </c>
      <c r="Z682" s="34">
        <f>X682/AH682</f>
        <v>0.33333333333333331</v>
      </c>
      <c r="AB682" t="s">
        <v>603</v>
      </c>
      <c r="AC682" s="4" t="s">
        <v>50</v>
      </c>
      <c r="AD682">
        <v>95</v>
      </c>
      <c r="AF682">
        <v>5</v>
      </c>
      <c r="AG682">
        <v>12</v>
      </c>
      <c r="AH682">
        <f t="shared" si="16"/>
        <v>12</v>
      </c>
      <c r="AI682">
        <v>361.536</v>
      </c>
      <c r="AJ682" s="3">
        <f t="shared" si="17"/>
        <v>361.536</v>
      </c>
      <c r="AK682" t="s">
        <v>712</v>
      </c>
      <c r="AL682" t="s">
        <v>40</v>
      </c>
      <c r="AM682" t="s">
        <v>713</v>
      </c>
      <c r="AN682" t="s">
        <v>899</v>
      </c>
      <c r="AO682" t="s">
        <v>923</v>
      </c>
      <c r="AP682" t="s">
        <v>915</v>
      </c>
      <c r="AR682" t="s">
        <v>716</v>
      </c>
    </row>
    <row r="683" spans="1:44" x14ac:dyDescent="0.2">
      <c r="A683">
        <v>722</v>
      </c>
      <c r="B683" t="s">
        <v>924</v>
      </c>
      <c r="C683" s="32">
        <v>0</v>
      </c>
      <c r="D683" s="32">
        <v>1.25</v>
      </c>
      <c r="E683" s="32">
        <v>0</v>
      </c>
      <c r="F683" s="32">
        <v>0.33333333333333331</v>
      </c>
      <c r="G683" s="32">
        <v>0.33333333333333331</v>
      </c>
      <c r="H683" s="32">
        <v>0</v>
      </c>
      <c r="I683" s="32">
        <v>0</v>
      </c>
      <c r="J683" s="32">
        <v>0</v>
      </c>
      <c r="K683" s="32">
        <v>0</v>
      </c>
      <c r="L683" s="32">
        <v>0</v>
      </c>
      <c r="M683" s="32">
        <v>0</v>
      </c>
      <c r="N683" s="32">
        <v>0</v>
      </c>
      <c r="O683" s="32">
        <v>0</v>
      </c>
      <c r="P683" s="32">
        <v>0</v>
      </c>
      <c r="Q683" s="32">
        <v>0</v>
      </c>
      <c r="R683" s="32">
        <v>0.16666666666666666</v>
      </c>
      <c r="S683" s="32">
        <v>0</v>
      </c>
      <c r="T683" s="32">
        <v>0</v>
      </c>
      <c r="U683" s="32">
        <v>0</v>
      </c>
      <c r="V683" s="32">
        <v>0</v>
      </c>
      <c r="W683" s="32">
        <v>0</v>
      </c>
      <c r="X683" s="33">
        <f>COUNTIF(C683:W683, "&gt;0")</f>
        <v>4</v>
      </c>
      <c r="Y683" s="34">
        <f>SUM(C683:W683)</f>
        <v>2.083333333333333</v>
      </c>
      <c r="Z683" s="34">
        <f>X683/AH683</f>
        <v>0.33333333333333331</v>
      </c>
      <c r="AB683" t="s">
        <v>603</v>
      </c>
      <c r="AC683" s="4" t="s">
        <v>38</v>
      </c>
      <c r="AD683">
        <v>100</v>
      </c>
      <c r="AG683">
        <v>12</v>
      </c>
      <c r="AH683">
        <f t="shared" si="16"/>
        <v>12</v>
      </c>
      <c r="AI683">
        <v>349.18099999999998</v>
      </c>
      <c r="AJ683" s="3">
        <f t="shared" si="17"/>
        <v>349.18099999999998</v>
      </c>
      <c r="AK683" t="s">
        <v>712</v>
      </c>
      <c r="AL683" t="s">
        <v>40</v>
      </c>
      <c r="AM683" t="s">
        <v>713</v>
      </c>
      <c r="AN683" t="s">
        <v>899</v>
      </c>
      <c r="AO683" t="s">
        <v>924</v>
      </c>
      <c r="AP683" t="s">
        <v>915</v>
      </c>
      <c r="AR683" t="s">
        <v>716</v>
      </c>
    </row>
    <row r="684" spans="1:44" x14ac:dyDescent="0.2">
      <c r="A684">
        <v>723</v>
      </c>
      <c r="B684" t="s">
        <v>925</v>
      </c>
      <c r="C684" s="32">
        <v>0</v>
      </c>
      <c r="D684" s="32">
        <v>0.22222222222222221</v>
      </c>
      <c r="E684" s="32">
        <v>0</v>
      </c>
      <c r="F684" s="32">
        <v>0</v>
      </c>
      <c r="G684" s="32">
        <v>0</v>
      </c>
      <c r="H684" s="32">
        <v>0</v>
      </c>
      <c r="I684" s="32">
        <v>0.16666666666666666</v>
      </c>
      <c r="J684" s="32">
        <v>0</v>
      </c>
      <c r="K684" s="32">
        <v>0</v>
      </c>
      <c r="L684" s="32">
        <v>0</v>
      </c>
      <c r="M684" s="32">
        <v>0</v>
      </c>
      <c r="N684" s="32">
        <v>0</v>
      </c>
      <c r="O684" s="32">
        <v>0</v>
      </c>
      <c r="P684" s="32">
        <v>0</v>
      </c>
      <c r="Q684" s="32">
        <v>0</v>
      </c>
      <c r="R684" s="32">
        <v>0.22222222222222221</v>
      </c>
      <c r="S684" s="32">
        <v>0</v>
      </c>
      <c r="T684" s="32">
        <v>0</v>
      </c>
      <c r="U684" s="32">
        <v>0</v>
      </c>
      <c r="V684" s="32">
        <v>0</v>
      </c>
      <c r="W684" s="32">
        <v>0</v>
      </c>
      <c r="X684" s="33">
        <f>COUNTIF(C684:W684, "&gt;0")</f>
        <v>3</v>
      </c>
      <c r="Y684" s="34">
        <f>SUM(C684:W684)</f>
        <v>0.61111111111111105</v>
      </c>
      <c r="Z684" s="34">
        <f>X684/AH684</f>
        <v>0.16666666666666666</v>
      </c>
      <c r="AB684" t="s">
        <v>603</v>
      </c>
      <c r="AC684" s="4" t="s">
        <v>38</v>
      </c>
      <c r="AD684">
        <v>95</v>
      </c>
      <c r="AF684">
        <v>5</v>
      </c>
      <c r="AG684">
        <v>18</v>
      </c>
      <c r="AH684">
        <f t="shared" si="16"/>
        <v>18</v>
      </c>
      <c r="AI684">
        <v>362.11700000000002</v>
      </c>
      <c r="AJ684" s="3">
        <f t="shared" si="17"/>
        <v>362.11700000000002</v>
      </c>
      <c r="AK684" t="s">
        <v>712</v>
      </c>
      <c r="AL684" t="s">
        <v>40</v>
      </c>
      <c r="AM684" t="s">
        <v>713</v>
      </c>
      <c r="AN684" t="s">
        <v>899</v>
      </c>
      <c r="AO684" t="s">
        <v>925</v>
      </c>
      <c r="AP684" t="s">
        <v>926</v>
      </c>
      <c r="AR684" t="s">
        <v>716</v>
      </c>
    </row>
    <row r="685" spans="1:44" x14ac:dyDescent="0.2">
      <c r="A685">
        <v>724</v>
      </c>
      <c r="B685" t="s">
        <v>927</v>
      </c>
      <c r="C685" s="32">
        <v>0</v>
      </c>
      <c r="D685" s="32">
        <v>8.3333333333333329E-2</v>
      </c>
      <c r="E685" s="32">
        <v>0</v>
      </c>
      <c r="F685" s="32">
        <v>0.25</v>
      </c>
      <c r="G685" s="32">
        <v>8.3333333333333329E-2</v>
      </c>
      <c r="H685" s="32">
        <v>0</v>
      </c>
      <c r="I685" s="32">
        <v>0</v>
      </c>
      <c r="J685" s="32">
        <v>0</v>
      </c>
      <c r="K685" s="32">
        <v>0</v>
      </c>
      <c r="L685" s="32">
        <v>0</v>
      </c>
      <c r="M685" s="32">
        <v>0</v>
      </c>
      <c r="N685" s="32">
        <v>0</v>
      </c>
      <c r="O685" s="32">
        <v>0</v>
      </c>
      <c r="P685" s="32">
        <v>0</v>
      </c>
      <c r="Q685" s="32">
        <v>0</v>
      </c>
      <c r="R685" s="32">
        <v>0</v>
      </c>
      <c r="S685" s="32">
        <v>0</v>
      </c>
      <c r="T685" s="32">
        <v>0</v>
      </c>
      <c r="U685" s="32">
        <v>0</v>
      </c>
      <c r="V685" s="32">
        <v>0</v>
      </c>
      <c r="W685" s="32">
        <v>0</v>
      </c>
      <c r="X685" s="33">
        <f>COUNTIF(C685:W685, "&gt;0")</f>
        <v>3</v>
      </c>
      <c r="Y685" s="34">
        <f>SUM(C685:W685)</f>
        <v>0.41666666666666663</v>
      </c>
      <c r="Z685" s="34">
        <f>X685/AH685</f>
        <v>0.25</v>
      </c>
      <c r="AB685" t="s">
        <v>603</v>
      </c>
      <c r="AC685" s="4" t="s">
        <v>55</v>
      </c>
      <c r="AD685">
        <v>85</v>
      </c>
      <c r="AF685">
        <v>15</v>
      </c>
      <c r="AG685">
        <v>12</v>
      </c>
      <c r="AH685">
        <f t="shared" si="16"/>
        <v>12</v>
      </c>
      <c r="AI685">
        <v>360.07100000000003</v>
      </c>
      <c r="AJ685" s="3">
        <f t="shared" si="17"/>
        <v>360.07100000000003</v>
      </c>
      <c r="AK685" t="s">
        <v>712</v>
      </c>
      <c r="AL685" t="s">
        <v>40</v>
      </c>
      <c r="AM685" t="s">
        <v>713</v>
      </c>
      <c r="AN685" t="s">
        <v>899</v>
      </c>
      <c r="AO685" t="s">
        <v>927</v>
      </c>
      <c r="AP685" t="s">
        <v>926</v>
      </c>
      <c r="AR685" t="s">
        <v>716</v>
      </c>
    </row>
    <row r="686" spans="1:44" x14ac:dyDescent="0.2">
      <c r="A686">
        <v>725</v>
      </c>
      <c r="B686" t="s">
        <v>928</v>
      </c>
      <c r="C686" s="32">
        <v>0</v>
      </c>
      <c r="D686" s="32">
        <v>2.6</v>
      </c>
      <c r="E686" s="32">
        <v>0</v>
      </c>
      <c r="F686" s="32">
        <v>0.1</v>
      </c>
      <c r="G686" s="32">
        <v>0.1</v>
      </c>
      <c r="H686" s="32">
        <v>0</v>
      </c>
      <c r="I686" s="32">
        <v>0</v>
      </c>
      <c r="J686" s="32">
        <v>0</v>
      </c>
      <c r="K686" s="32">
        <v>0</v>
      </c>
      <c r="L686" s="32">
        <v>0</v>
      </c>
      <c r="M686" s="32">
        <v>0</v>
      </c>
      <c r="N686" s="32">
        <v>0</v>
      </c>
      <c r="O686" s="32">
        <v>0</v>
      </c>
      <c r="P686" s="32">
        <v>0</v>
      </c>
      <c r="Q686" s="32">
        <v>0</v>
      </c>
      <c r="R686" s="32">
        <v>0</v>
      </c>
      <c r="S686" s="32">
        <v>0</v>
      </c>
      <c r="T686" s="32">
        <v>0</v>
      </c>
      <c r="U686" s="32">
        <v>0</v>
      </c>
      <c r="V686" s="32">
        <v>0</v>
      </c>
      <c r="W686" s="32">
        <v>0</v>
      </c>
      <c r="X686" s="33">
        <f>COUNTIF(C686:W686, "&gt;0")</f>
        <v>3</v>
      </c>
      <c r="Y686" s="34">
        <f>SUM(C686:W686)</f>
        <v>2.8000000000000003</v>
      </c>
      <c r="Z686" s="34">
        <f>X686/AH686</f>
        <v>0.3</v>
      </c>
      <c r="AB686" t="s">
        <v>603</v>
      </c>
      <c r="AC686" s="4" t="s">
        <v>38</v>
      </c>
      <c r="AD686">
        <v>100</v>
      </c>
      <c r="AG686">
        <v>10</v>
      </c>
      <c r="AH686">
        <f t="shared" si="16"/>
        <v>10</v>
      </c>
      <c r="AI686">
        <v>331.75400000000002</v>
      </c>
      <c r="AJ686" s="3">
        <f t="shared" si="17"/>
        <v>331.75400000000002</v>
      </c>
      <c r="AK686" t="s">
        <v>712</v>
      </c>
      <c r="AL686" t="s">
        <v>40</v>
      </c>
      <c r="AM686" t="s">
        <v>713</v>
      </c>
      <c r="AN686" t="s">
        <v>899</v>
      </c>
      <c r="AO686" t="s">
        <v>928</v>
      </c>
      <c r="AP686" t="s">
        <v>926</v>
      </c>
      <c r="AR686" t="s">
        <v>716</v>
      </c>
    </row>
    <row r="687" spans="1:44" x14ac:dyDescent="0.2">
      <c r="A687">
        <v>726</v>
      </c>
      <c r="B687" t="s">
        <v>929</v>
      </c>
      <c r="C687" s="32">
        <v>0</v>
      </c>
      <c r="D687" s="32">
        <v>2.7</v>
      </c>
      <c r="E687" s="32">
        <v>0</v>
      </c>
      <c r="F687" s="32">
        <v>0.1</v>
      </c>
      <c r="G687" s="32">
        <v>0.4</v>
      </c>
      <c r="H687" s="32">
        <v>0</v>
      </c>
      <c r="I687" s="32">
        <v>0.5</v>
      </c>
      <c r="J687" s="32">
        <v>0</v>
      </c>
      <c r="K687" s="32">
        <v>0</v>
      </c>
      <c r="L687" s="32">
        <v>0</v>
      </c>
      <c r="M687" s="32">
        <v>0</v>
      </c>
      <c r="N687" s="32">
        <v>0</v>
      </c>
      <c r="O687" s="32">
        <v>0</v>
      </c>
      <c r="P687" s="32">
        <v>0</v>
      </c>
      <c r="Q687" s="32">
        <v>0</v>
      </c>
      <c r="R687" s="32">
        <v>0.1</v>
      </c>
      <c r="S687" s="32">
        <v>0</v>
      </c>
      <c r="T687" s="32">
        <v>0</v>
      </c>
      <c r="U687" s="32">
        <v>0</v>
      </c>
      <c r="V687" s="32">
        <v>0</v>
      </c>
      <c r="W687" s="32">
        <v>0</v>
      </c>
      <c r="X687" s="33">
        <f>COUNTIF(C687:W687, "&gt;0")</f>
        <v>5</v>
      </c>
      <c r="Y687" s="34">
        <f>SUM(C687:W687)</f>
        <v>3.8000000000000003</v>
      </c>
      <c r="Z687" s="34">
        <f>X687/AH687</f>
        <v>0.5</v>
      </c>
      <c r="AB687" t="s">
        <v>603</v>
      </c>
      <c r="AC687" s="4" t="s">
        <v>38</v>
      </c>
      <c r="AD687">
        <v>100</v>
      </c>
      <c r="AG687">
        <v>10</v>
      </c>
      <c r="AH687">
        <f t="shared" si="16"/>
        <v>10</v>
      </c>
      <c r="AI687">
        <v>321.43</v>
      </c>
      <c r="AJ687" s="3">
        <f t="shared" si="17"/>
        <v>321.43</v>
      </c>
      <c r="AK687" t="s">
        <v>712</v>
      </c>
      <c r="AL687" t="s">
        <v>40</v>
      </c>
      <c r="AM687" t="s">
        <v>713</v>
      </c>
      <c r="AN687" t="s">
        <v>899</v>
      </c>
      <c r="AO687" t="s">
        <v>929</v>
      </c>
      <c r="AP687" t="s">
        <v>926</v>
      </c>
      <c r="AR687" t="s">
        <v>716</v>
      </c>
    </row>
    <row r="688" spans="1:44" x14ac:dyDescent="0.2">
      <c r="A688">
        <v>727</v>
      </c>
      <c r="B688" t="s">
        <v>930</v>
      </c>
      <c r="C688" s="32">
        <v>0</v>
      </c>
      <c r="D688" s="32">
        <v>5.916666666666667</v>
      </c>
      <c r="E688" s="32">
        <v>0</v>
      </c>
      <c r="F688" s="32">
        <v>8.3333333333333329E-2</v>
      </c>
      <c r="G688" s="32">
        <v>0.16666666666666666</v>
      </c>
      <c r="H688" s="32">
        <v>0</v>
      </c>
      <c r="I688" s="32">
        <v>0.91666666666666663</v>
      </c>
      <c r="J688" s="32">
        <v>0</v>
      </c>
      <c r="K688" s="32">
        <v>0</v>
      </c>
      <c r="L688" s="32">
        <v>0</v>
      </c>
      <c r="M688" s="32">
        <v>0</v>
      </c>
      <c r="N688" s="32">
        <v>0</v>
      </c>
      <c r="O688" s="32">
        <v>0</v>
      </c>
      <c r="P688" s="32">
        <v>0</v>
      </c>
      <c r="Q688" s="32">
        <v>0</v>
      </c>
      <c r="R688" s="32">
        <v>0</v>
      </c>
      <c r="S688" s="32">
        <v>0</v>
      </c>
      <c r="T688" s="32">
        <v>0</v>
      </c>
      <c r="U688" s="32">
        <v>0</v>
      </c>
      <c r="V688" s="32">
        <v>0</v>
      </c>
      <c r="W688" s="32">
        <v>0</v>
      </c>
      <c r="X688" s="33">
        <f>COUNTIF(C688:W688, "&gt;0")</f>
        <v>4</v>
      </c>
      <c r="Y688" s="34">
        <f>SUM(C688:W688)</f>
        <v>7.0833333333333339</v>
      </c>
      <c r="Z688" s="34">
        <f>X688/AH688</f>
        <v>0.33333333333333331</v>
      </c>
      <c r="AB688" t="s">
        <v>603</v>
      </c>
      <c r="AC688" s="4" t="s">
        <v>38</v>
      </c>
      <c r="AD688">
        <v>100</v>
      </c>
      <c r="AG688">
        <v>12</v>
      </c>
      <c r="AH688">
        <f t="shared" si="16"/>
        <v>12</v>
      </c>
      <c r="AI688">
        <v>315.55900000000003</v>
      </c>
      <c r="AJ688" s="3">
        <f t="shared" si="17"/>
        <v>315.55900000000003</v>
      </c>
      <c r="AK688" t="s">
        <v>712</v>
      </c>
      <c r="AL688" t="s">
        <v>40</v>
      </c>
      <c r="AM688" t="s">
        <v>713</v>
      </c>
      <c r="AN688" t="s">
        <v>899</v>
      </c>
      <c r="AO688" t="s">
        <v>930</v>
      </c>
      <c r="AP688" t="s">
        <v>926</v>
      </c>
      <c r="AR688" t="s">
        <v>716</v>
      </c>
    </row>
    <row r="689" spans="1:44" x14ac:dyDescent="0.2">
      <c r="A689">
        <v>728</v>
      </c>
      <c r="B689" t="s">
        <v>931</v>
      </c>
      <c r="C689" s="32">
        <v>0</v>
      </c>
      <c r="D689" s="32">
        <v>8.5833333333333339</v>
      </c>
      <c r="E689" s="32">
        <v>0</v>
      </c>
      <c r="F689" s="32">
        <v>8.3333333333333329E-2</v>
      </c>
      <c r="G689" s="32">
        <v>8.3333333333333329E-2</v>
      </c>
      <c r="H689" s="32">
        <v>0</v>
      </c>
      <c r="I689" s="32">
        <v>0.16666666666666666</v>
      </c>
      <c r="J689" s="32">
        <v>0</v>
      </c>
      <c r="K689" s="32">
        <v>0</v>
      </c>
      <c r="L689" s="32">
        <v>0</v>
      </c>
      <c r="M689" s="32">
        <v>0</v>
      </c>
      <c r="N689" s="32">
        <v>0</v>
      </c>
      <c r="O689" s="32">
        <v>0</v>
      </c>
      <c r="P689" s="32">
        <v>0</v>
      </c>
      <c r="Q689" s="32">
        <v>0</v>
      </c>
      <c r="R689" s="32">
        <v>0</v>
      </c>
      <c r="S689" s="32">
        <v>0</v>
      </c>
      <c r="T689" s="32">
        <v>0</v>
      </c>
      <c r="U689" s="32">
        <v>0</v>
      </c>
      <c r="V689" s="32">
        <v>0</v>
      </c>
      <c r="W689" s="32">
        <v>0</v>
      </c>
      <c r="X689" s="33">
        <f>COUNTIF(C689:W689, "&gt;0")</f>
        <v>4</v>
      </c>
      <c r="Y689" s="34">
        <f>SUM(C689:W689)</f>
        <v>8.9166666666666679</v>
      </c>
      <c r="Z689" s="34">
        <f>X689/AH689</f>
        <v>0.33333333333333331</v>
      </c>
      <c r="AB689" t="s">
        <v>603</v>
      </c>
      <c r="AC689" s="4" t="s">
        <v>38</v>
      </c>
      <c r="AD689">
        <v>100</v>
      </c>
      <c r="AG689">
        <v>12</v>
      </c>
      <c r="AH689">
        <f t="shared" si="16"/>
        <v>12</v>
      </c>
      <c r="AI689">
        <v>312.517</v>
      </c>
      <c r="AJ689" s="3">
        <f t="shared" si="17"/>
        <v>312.517</v>
      </c>
      <c r="AK689" t="s">
        <v>712</v>
      </c>
      <c r="AL689" t="s">
        <v>40</v>
      </c>
      <c r="AM689" t="s">
        <v>713</v>
      </c>
      <c r="AN689" t="s">
        <v>899</v>
      </c>
      <c r="AO689" t="s">
        <v>931</v>
      </c>
      <c r="AP689" t="s">
        <v>926</v>
      </c>
      <c r="AR689" t="s">
        <v>716</v>
      </c>
    </row>
    <row r="690" spans="1:44" x14ac:dyDescent="0.2">
      <c r="A690">
        <v>729</v>
      </c>
      <c r="B690" t="s">
        <v>932</v>
      </c>
      <c r="C690" s="32">
        <v>0</v>
      </c>
      <c r="D690" s="32">
        <v>5.666666666666667</v>
      </c>
      <c r="E690" s="32">
        <v>0</v>
      </c>
      <c r="F690" s="32">
        <v>0.25</v>
      </c>
      <c r="G690" s="32">
        <v>8.3333333333333329E-2</v>
      </c>
      <c r="H690" s="32">
        <v>8.3333333333333329E-2</v>
      </c>
      <c r="I690" s="32">
        <v>0.5</v>
      </c>
      <c r="J690" s="32">
        <v>0</v>
      </c>
      <c r="K690" s="32">
        <v>0</v>
      </c>
      <c r="L690" s="32">
        <v>0</v>
      </c>
      <c r="M690" s="32">
        <v>0</v>
      </c>
      <c r="N690" s="32">
        <v>0</v>
      </c>
      <c r="O690" s="32">
        <v>0</v>
      </c>
      <c r="P690" s="32">
        <v>0</v>
      </c>
      <c r="Q690" s="32">
        <v>0</v>
      </c>
      <c r="R690" s="32">
        <v>0</v>
      </c>
      <c r="S690" s="32">
        <v>0</v>
      </c>
      <c r="T690" s="32">
        <v>0</v>
      </c>
      <c r="U690" s="32">
        <v>0</v>
      </c>
      <c r="V690" s="32">
        <v>0</v>
      </c>
      <c r="W690" s="32">
        <v>0</v>
      </c>
      <c r="X690" s="33">
        <f>COUNTIF(C690:W690, "&gt;0")</f>
        <v>5</v>
      </c>
      <c r="Y690" s="34">
        <f>SUM(C690:W690)</f>
        <v>6.583333333333333</v>
      </c>
      <c r="Z690" s="34">
        <f>X690/AH690</f>
        <v>0.41666666666666669</v>
      </c>
      <c r="AB690" t="s">
        <v>603</v>
      </c>
      <c r="AC690" s="4" t="s">
        <v>38</v>
      </c>
      <c r="AD690">
        <v>95</v>
      </c>
      <c r="AF690">
        <v>5</v>
      </c>
      <c r="AG690">
        <v>12</v>
      </c>
      <c r="AH690">
        <f t="shared" si="16"/>
        <v>12</v>
      </c>
      <c r="AI690">
        <v>312.24099999999999</v>
      </c>
      <c r="AJ690" s="3">
        <f t="shared" si="17"/>
        <v>312.24099999999999</v>
      </c>
      <c r="AK690" t="s">
        <v>712</v>
      </c>
      <c r="AL690" t="s">
        <v>40</v>
      </c>
      <c r="AM690" t="s">
        <v>713</v>
      </c>
      <c r="AN690" t="s">
        <v>899</v>
      </c>
      <c r="AO690" t="s">
        <v>932</v>
      </c>
      <c r="AP690" t="s">
        <v>926</v>
      </c>
      <c r="AR690" t="s">
        <v>716</v>
      </c>
    </row>
    <row r="691" spans="1:44" x14ac:dyDescent="0.2">
      <c r="A691">
        <v>730</v>
      </c>
      <c r="B691" t="s">
        <v>933</v>
      </c>
      <c r="C691" s="32">
        <v>0</v>
      </c>
      <c r="D691" s="32">
        <v>3.4166666666666665</v>
      </c>
      <c r="E691" s="32">
        <v>0</v>
      </c>
      <c r="F691" s="32">
        <v>0.16666666666666666</v>
      </c>
      <c r="G691" s="32">
        <v>0</v>
      </c>
      <c r="H691" s="32">
        <v>0</v>
      </c>
      <c r="I691" s="32">
        <v>0.16666666666666666</v>
      </c>
      <c r="J691" s="32">
        <v>0</v>
      </c>
      <c r="K691" s="32">
        <v>0</v>
      </c>
      <c r="L691" s="32">
        <v>0</v>
      </c>
      <c r="M691" s="32">
        <v>0</v>
      </c>
      <c r="N691" s="32">
        <v>0</v>
      </c>
      <c r="O691" s="32">
        <v>0</v>
      </c>
      <c r="P691" s="32">
        <v>0</v>
      </c>
      <c r="Q691" s="32">
        <v>0</v>
      </c>
      <c r="R691" s="32">
        <v>0</v>
      </c>
      <c r="S691" s="32">
        <v>0</v>
      </c>
      <c r="T691" s="32">
        <v>0</v>
      </c>
      <c r="U691" s="32">
        <v>0</v>
      </c>
      <c r="V691" s="32">
        <v>0</v>
      </c>
      <c r="W691" s="32">
        <v>0</v>
      </c>
      <c r="X691" s="33">
        <f>COUNTIF(C691:W691, "&gt;0")</f>
        <v>3</v>
      </c>
      <c r="Y691" s="34">
        <f>SUM(C691:W691)</f>
        <v>3.7499999999999996</v>
      </c>
      <c r="Z691" s="34">
        <f>X691/AH691</f>
        <v>0.25</v>
      </c>
      <c r="AB691" t="s">
        <v>603</v>
      </c>
      <c r="AC691" s="4" t="s">
        <v>38</v>
      </c>
      <c r="AD691">
        <v>100</v>
      </c>
      <c r="AG691">
        <v>12</v>
      </c>
      <c r="AH691">
        <f t="shared" si="16"/>
        <v>12</v>
      </c>
      <c r="AI691">
        <v>306.79399999999998</v>
      </c>
      <c r="AJ691" s="3">
        <f t="shared" si="17"/>
        <v>306.79399999999998</v>
      </c>
      <c r="AK691" t="s">
        <v>712</v>
      </c>
      <c r="AL691" t="s">
        <v>40</v>
      </c>
      <c r="AM691" t="s">
        <v>713</v>
      </c>
      <c r="AN691" t="s">
        <v>899</v>
      </c>
      <c r="AO691" t="s">
        <v>933</v>
      </c>
      <c r="AP691" t="s">
        <v>926</v>
      </c>
      <c r="AR691" t="s">
        <v>716</v>
      </c>
    </row>
    <row r="692" spans="1:44" x14ac:dyDescent="0.2">
      <c r="A692">
        <v>731</v>
      </c>
      <c r="B692" t="s">
        <v>934</v>
      </c>
      <c r="C692" s="32">
        <v>0</v>
      </c>
      <c r="D692" s="32">
        <v>12.75</v>
      </c>
      <c r="E692" s="32">
        <v>0</v>
      </c>
      <c r="F692" s="32">
        <v>8.3333333333333329E-2</v>
      </c>
      <c r="G692" s="32">
        <v>0</v>
      </c>
      <c r="H692" s="32">
        <v>0</v>
      </c>
      <c r="I692" s="32">
        <v>0.25</v>
      </c>
      <c r="J692" s="32">
        <v>0</v>
      </c>
      <c r="K692" s="32">
        <v>0</v>
      </c>
      <c r="L692" s="32">
        <v>0</v>
      </c>
      <c r="M692" s="32">
        <v>0</v>
      </c>
      <c r="N692" s="32">
        <v>0</v>
      </c>
      <c r="O692" s="32">
        <v>0</v>
      </c>
      <c r="P692" s="32">
        <v>0</v>
      </c>
      <c r="Q692" s="32">
        <v>0</v>
      </c>
      <c r="R692" s="32">
        <v>0.66666666666666663</v>
      </c>
      <c r="S692" s="32">
        <v>0</v>
      </c>
      <c r="T692" s="32">
        <v>0</v>
      </c>
      <c r="U692" s="32">
        <v>0</v>
      </c>
      <c r="V692" s="32">
        <v>0</v>
      </c>
      <c r="W692" s="32">
        <v>0</v>
      </c>
      <c r="X692" s="33">
        <f>COUNTIF(C692:W692, "&gt;0")</f>
        <v>4</v>
      </c>
      <c r="Y692" s="34">
        <f>SUM(C692:W692)</f>
        <v>13.75</v>
      </c>
      <c r="Z692" s="34">
        <f>X692/AH692</f>
        <v>0.33333333333333331</v>
      </c>
      <c r="AB692" t="s">
        <v>603</v>
      </c>
      <c r="AC692" s="4" t="s">
        <v>38</v>
      </c>
      <c r="AD692">
        <v>100</v>
      </c>
      <c r="AG692">
        <v>12</v>
      </c>
      <c r="AH692">
        <f t="shared" si="16"/>
        <v>12</v>
      </c>
      <c r="AI692">
        <v>299.505</v>
      </c>
      <c r="AJ692" s="3">
        <f t="shared" si="17"/>
        <v>299.505</v>
      </c>
      <c r="AK692" t="s">
        <v>712</v>
      </c>
      <c r="AL692" t="s">
        <v>40</v>
      </c>
      <c r="AM692" t="s">
        <v>713</v>
      </c>
      <c r="AN692" t="s">
        <v>899</v>
      </c>
      <c r="AO692" t="s">
        <v>934</v>
      </c>
      <c r="AP692" t="s">
        <v>926</v>
      </c>
      <c r="AR692" t="s">
        <v>716</v>
      </c>
    </row>
    <row r="693" spans="1:44" x14ac:dyDescent="0.2">
      <c r="A693">
        <v>732</v>
      </c>
      <c r="B693" t="s">
        <v>935</v>
      </c>
      <c r="C693" s="32">
        <v>0</v>
      </c>
      <c r="D693" s="32">
        <v>14</v>
      </c>
      <c r="E693" s="32">
        <v>0</v>
      </c>
      <c r="F693" s="32">
        <v>0</v>
      </c>
      <c r="G693" s="32">
        <v>0.16666666666666666</v>
      </c>
      <c r="H693" s="32">
        <v>0</v>
      </c>
      <c r="I693" s="32">
        <v>1</v>
      </c>
      <c r="J693" s="32">
        <v>0</v>
      </c>
      <c r="K693" s="32">
        <v>0</v>
      </c>
      <c r="L693" s="32">
        <v>0</v>
      </c>
      <c r="M693" s="32">
        <v>0</v>
      </c>
      <c r="N693" s="32">
        <v>0</v>
      </c>
      <c r="O693" s="32">
        <v>0</v>
      </c>
      <c r="P693" s="32">
        <v>0</v>
      </c>
      <c r="Q693" s="32">
        <v>0</v>
      </c>
      <c r="R693" s="32">
        <v>0.33333333333333331</v>
      </c>
      <c r="S693" s="32">
        <v>0</v>
      </c>
      <c r="T693" s="32">
        <v>0</v>
      </c>
      <c r="U693" s="32">
        <v>8.3333333333333329E-2</v>
      </c>
      <c r="V693" s="32">
        <v>0</v>
      </c>
      <c r="W693" s="32">
        <v>0</v>
      </c>
      <c r="X693" s="33">
        <f>COUNTIF(C693:W693, "&gt;0")</f>
        <v>5</v>
      </c>
      <c r="Y693" s="34">
        <f>SUM(C693:W693)</f>
        <v>15.583333333333334</v>
      </c>
      <c r="Z693" s="34">
        <f>X693/AH693</f>
        <v>0.41666666666666669</v>
      </c>
      <c r="AB693" t="s">
        <v>603</v>
      </c>
      <c r="AC693" s="4" t="s">
        <v>38</v>
      </c>
      <c r="AD693">
        <v>100</v>
      </c>
      <c r="AG693">
        <v>12</v>
      </c>
      <c r="AH693">
        <f t="shared" si="16"/>
        <v>12</v>
      </c>
      <c r="AI693">
        <v>310.03899999999999</v>
      </c>
      <c r="AJ693" s="3">
        <f t="shared" si="17"/>
        <v>310.03899999999999</v>
      </c>
      <c r="AK693" t="s">
        <v>712</v>
      </c>
      <c r="AL693" t="s">
        <v>40</v>
      </c>
      <c r="AM693" t="s">
        <v>713</v>
      </c>
      <c r="AN693" t="s">
        <v>899</v>
      </c>
      <c r="AO693" t="s">
        <v>935</v>
      </c>
      <c r="AP693" t="s">
        <v>926</v>
      </c>
      <c r="AR693" t="s">
        <v>716</v>
      </c>
    </row>
    <row r="694" spans="1:44" x14ac:dyDescent="0.2">
      <c r="A694">
        <v>733</v>
      </c>
      <c r="B694" t="s">
        <v>936</v>
      </c>
      <c r="C694" s="32">
        <v>0</v>
      </c>
      <c r="D694" s="32">
        <v>2.1666666666666665</v>
      </c>
      <c r="E694" s="32">
        <v>0</v>
      </c>
      <c r="F694" s="32">
        <v>8.3333333333333329E-2</v>
      </c>
      <c r="G694" s="32">
        <v>0.16666666666666666</v>
      </c>
      <c r="H694" s="32">
        <v>0</v>
      </c>
      <c r="I694" s="32">
        <v>0.75</v>
      </c>
      <c r="J694" s="32">
        <v>0</v>
      </c>
      <c r="K694" s="32">
        <v>0</v>
      </c>
      <c r="L694" s="32">
        <v>0</v>
      </c>
      <c r="M694" s="32">
        <v>0</v>
      </c>
      <c r="N694" s="32">
        <v>0</v>
      </c>
      <c r="O694" s="32">
        <v>0</v>
      </c>
      <c r="P694" s="32">
        <v>0</v>
      </c>
      <c r="Q694" s="32">
        <v>0</v>
      </c>
      <c r="R694" s="32">
        <v>0.83333333333333337</v>
      </c>
      <c r="S694" s="32">
        <v>0</v>
      </c>
      <c r="T694" s="32">
        <v>0</v>
      </c>
      <c r="U694" s="32">
        <v>0</v>
      </c>
      <c r="V694" s="32">
        <v>0</v>
      </c>
      <c r="W694" s="32">
        <v>0</v>
      </c>
      <c r="X694" s="33">
        <f>COUNTIF(C694:W694, "&gt;0")</f>
        <v>5</v>
      </c>
      <c r="Y694" s="34">
        <f>SUM(C694:W694)</f>
        <v>4</v>
      </c>
      <c r="Z694" s="34">
        <f>X694/AH694</f>
        <v>0.41666666666666669</v>
      </c>
      <c r="AB694" t="s">
        <v>603</v>
      </c>
      <c r="AC694" s="4" t="s">
        <v>38</v>
      </c>
      <c r="AD694">
        <v>100</v>
      </c>
      <c r="AG694">
        <v>12</v>
      </c>
      <c r="AH694">
        <f t="shared" si="16"/>
        <v>12</v>
      </c>
      <c r="AI694">
        <v>324.65600000000001</v>
      </c>
      <c r="AJ694" s="3">
        <f t="shared" si="17"/>
        <v>324.65600000000001</v>
      </c>
      <c r="AK694" t="s">
        <v>712</v>
      </c>
      <c r="AL694" t="s">
        <v>40</v>
      </c>
      <c r="AM694" t="s">
        <v>713</v>
      </c>
      <c r="AN694" t="s">
        <v>899</v>
      </c>
      <c r="AO694" t="s">
        <v>936</v>
      </c>
      <c r="AP694" t="s">
        <v>926</v>
      </c>
      <c r="AR694" t="s">
        <v>716</v>
      </c>
    </row>
    <row r="695" spans="1:44" x14ac:dyDescent="0.2">
      <c r="A695">
        <v>734</v>
      </c>
      <c r="B695" t="s">
        <v>937</v>
      </c>
      <c r="C695" s="32">
        <v>0</v>
      </c>
      <c r="D695" s="32">
        <v>1</v>
      </c>
      <c r="E695" s="32">
        <v>0</v>
      </c>
      <c r="F695" s="32">
        <v>0.25</v>
      </c>
      <c r="G695" s="32">
        <v>0</v>
      </c>
      <c r="H695" s="32">
        <v>0</v>
      </c>
      <c r="I695" s="32">
        <v>3.9166666666666665</v>
      </c>
      <c r="J695" s="32">
        <v>0</v>
      </c>
      <c r="K695" s="32">
        <v>0</v>
      </c>
      <c r="L695" s="32">
        <v>0</v>
      </c>
      <c r="M695" s="32">
        <v>0</v>
      </c>
      <c r="N695" s="32">
        <v>0</v>
      </c>
      <c r="O695" s="32">
        <v>0</v>
      </c>
      <c r="P695" s="32">
        <v>0</v>
      </c>
      <c r="Q695" s="32">
        <v>0</v>
      </c>
      <c r="R695" s="32">
        <v>0.75</v>
      </c>
      <c r="S695" s="32">
        <v>0</v>
      </c>
      <c r="T695" s="32">
        <v>0</v>
      </c>
      <c r="U695" s="32">
        <v>0</v>
      </c>
      <c r="V695" s="32">
        <v>0</v>
      </c>
      <c r="W695" s="32">
        <v>0</v>
      </c>
      <c r="X695" s="33">
        <f>COUNTIF(C695:W695, "&gt;0")</f>
        <v>4</v>
      </c>
      <c r="Y695" s="34">
        <f>SUM(C695:W695)</f>
        <v>5.9166666666666661</v>
      </c>
      <c r="Z695" s="34">
        <f>X695/AH695</f>
        <v>0.33333333333333331</v>
      </c>
      <c r="AB695" t="s">
        <v>603</v>
      </c>
      <c r="AC695" s="4" t="s">
        <v>38</v>
      </c>
      <c r="AD695">
        <v>100</v>
      </c>
      <c r="AG695">
        <v>12</v>
      </c>
      <c r="AH695">
        <f t="shared" si="16"/>
        <v>12</v>
      </c>
      <c r="AI695">
        <v>321.48500000000001</v>
      </c>
      <c r="AJ695" s="3">
        <f t="shared" si="17"/>
        <v>321.48500000000001</v>
      </c>
      <c r="AK695" t="s">
        <v>712</v>
      </c>
      <c r="AL695" t="s">
        <v>40</v>
      </c>
      <c r="AM695" t="s">
        <v>713</v>
      </c>
      <c r="AN695" t="s">
        <v>899</v>
      </c>
      <c r="AO695" t="s">
        <v>937</v>
      </c>
      <c r="AP695" t="s">
        <v>926</v>
      </c>
      <c r="AR695" t="s">
        <v>716</v>
      </c>
    </row>
    <row r="696" spans="1:44" x14ac:dyDescent="0.2">
      <c r="A696">
        <v>735</v>
      </c>
      <c r="B696" t="s">
        <v>938</v>
      </c>
      <c r="C696" s="32">
        <v>0</v>
      </c>
      <c r="D696" s="32">
        <v>0.73333333333333328</v>
      </c>
      <c r="E696" s="32">
        <v>0</v>
      </c>
      <c r="F696" s="32">
        <v>0</v>
      </c>
      <c r="G696" s="32">
        <v>6.6666666666666666E-2</v>
      </c>
      <c r="H696" s="32">
        <v>0</v>
      </c>
      <c r="I696" s="32">
        <v>7.666666666666667</v>
      </c>
      <c r="J696" s="32">
        <v>0</v>
      </c>
      <c r="K696" s="32">
        <v>0</v>
      </c>
      <c r="L696" s="32">
        <v>0</v>
      </c>
      <c r="M696" s="32">
        <v>0</v>
      </c>
      <c r="N696" s="32">
        <v>0</v>
      </c>
      <c r="O696" s="32">
        <v>0</v>
      </c>
      <c r="P696" s="32">
        <v>0</v>
      </c>
      <c r="Q696" s="32">
        <v>0</v>
      </c>
      <c r="R696" s="32">
        <v>0.46666666666666667</v>
      </c>
      <c r="S696" s="32">
        <v>0</v>
      </c>
      <c r="T696" s="32">
        <v>0</v>
      </c>
      <c r="U696" s="32">
        <v>0</v>
      </c>
      <c r="V696" s="32">
        <v>0</v>
      </c>
      <c r="W696" s="32">
        <v>0</v>
      </c>
      <c r="X696" s="33">
        <f>COUNTIF(C696:W696, "&gt;0")</f>
        <v>4</v>
      </c>
      <c r="Y696" s="34">
        <f>SUM(C696:W696)</f>
        <v>8.9333333333333336</v>
      </c>
      <c r="Z696" s="34">
        <f>X696/AH696</f>
        <v>0.26666666666666666</v>
      </c>
      <c r="AB696" t="s">
        <v>603</v>
      </c>
      <c r="AC696" s="4" t="s">
        <v>38</v>
      </c>
      <c r="AD696">
        <v>100</v>
      </c>
      <c r="AG696">
        <v>15</v>
      </c>
      <c r="AH696">
        <f t="shared" si="16"/>
        <v>15</v>
      </c>
      <c r="AI696">
        <v>317.76600000000002</v>
      </c>
      <c r="AJ696" s="3">
        <f t="shared" si="17"/>
        <v>317.76600000000002</v>
      </c>
      <c r="AK696" t="s">
        <v>712</v>
      </c>
      <c r="AL696" t="s">
        <v>40</v>
      </c>
      <c r="AM696" t="s">
        <v>713</v>
      </c>
      <c r="AN696" t="s">
        <v>899</v>
      </c>
      <c r="AO696" t="s">
        <v>938</v>
      </c>
      <c r="AP696" t="s">
        <v>926</v>
      </c>
      <c r="AR696" t="s">
        <v>716</v>
      </c>
    </row>
    <row r="697" spans="1:44" x14ac:dyDescent="0.2">
      <c r="A697">
        <v>736</v>
      </c>
      <c r="B697" t="s">
        <v>939</v>
      </c>
      <c r="C697" s="32">
        <v>0</v>
      </c>
      <c r="D697" s="32">
        <v>0.6</v>
      </c>
      <c r="E697" s="32">
        <v>0</v>
      </c>
      <c r="F697" s="32">
        <v>0.15</v>
      </c>
      <c r="G697" s="32">
        <v>0.05</v>
      </c>
      <c r="H697" s="32">
        <v>0</v>
      </c>
      <c r="I697" s="32">
        <v>0.25</v>
      </c>
      <c r="J697" s="32">
        <v>0</v>
      </c>
      <c r="K697" s="32">
        <v>0</v>
      </c>
      <c r="L697" s="32">
        <v>0</v>
      </c>
      <c r="M697" s="32">
        <v>0</v>
      </c>
      <c r="N697" s="32">
        <v>0</v>
      </c>
      <c r="O697" s="32">
        <v>0</v>
      </c>
      <c r="P697" s="32">
        <v>0</v>
      </c>
      <c r="Q697" s="32">
        <v>0</v>
      </c>
      <c r="R697" s="32">
        <v>0.25</v>
      </c>
      <c r="S697" s="32">
        <v>0</v>
      </c>
      <c r="T697" s="32">
        <v>0</v>
      </c>
      <c r="U697" s="32">
        <v>0</v>
      </c>
      <c r="V697" s="32">
        <v>0</v>
      </c>
      <c r="W697" s="32">
        <v>0</v>
      </c>
      <c r="X697" s="33">
        <f>COUNTIF(C697:W697, "&gt;0")</f>
        <v>5</v>
      </c>
      <c r="Y697" s="34">
        <f>SUM(C697:W697)</f>
        <v>1.3</v>
      </c>
      <c r="Z697" s="34">
        <f>X697/AH697</f>
        <v>0.25</v>
      </c>
      <c r="AB697" t="s">
        <v>603</v>
      </c>
      <c r="AC697" s="4" t="s">
        <v>38</v>
      </c>
      <c r="AD697">
        <v>95</v>
      </c>
      <c r="AF697">
        <v>5</v>
      </c>
      <c r="AG697">
        <v>20</v>
      </c>
      <c r="AH697">
        <f t="shared" si="16"/>
        <v>20</v>
      </c>
      <c r="AI697">
        <v>323.31099999999998</v>
      </c>
      <c r="AJ697" s="3">
        <f t="shared" si="17"/>
        <v>323.31099999999998</v>
      </c>
      <c r="AK697" t="s">
        <v>712</v>
      </c>
      <c r="AL697" t="s">
        <v>40</v>
      </c>
      <c r="AM697" t="s">
        <v>713</v>
      </c>
      <c r="AN697" t="s">
        <v>899</v>
      </c>
      <c r="AO697" t="s">
        <v>939</v>
      </c>
      <c r="AP697" t="s">
        <v>926</v>
      </c>
      <c r="AR697" t="s">
        <v>716</v>
      </c>
    </row>
    <row r="698" spans="1:44" x14ac:dyDescent="0.2">
      <c r="A698">
        <v>737</v>
      </c>
      <c r="B698" t="s">
        <v>940</v>
      </c>
      <c r="C698" s="32">
        <v>0</v>
      </c>
      <c r="D698" s="32">
        <v>0.9</v>
      </c>
      <c r="E698" s="32">
        <v>0</v>
      </c>
      <c r="F698" s="32">
        <v>0.15</v>
      </c>
      <c r="G698" s="32">
        <v>0.05</v>
      </c>
      <c r="H698" s="32">
        <v>0</v>
      </c>
      <c r="I698" s="32">
        <v>1.55</v>
      </c>
      <c r="J698" s="32">
        <v>0</v>
      </c>
      <c r="K698" s="32">
        <v>0</v>
      </c>
      <c r="L698" s="32">
        <v>0</v>
      </c>
      <c r="M698" s="32">
        <v>0</v>
      </c>
      <c r="N698" s="32">
        <v>0</v>
      </c>
      <c r="O698" s="32">
        <v>0</v>
      </c>
      <c r="P698" s="32">
        <v>0</v>
      </c>
      <c r="Q698" s="32">
        <v>0</v>
      </c>
      <c r="R698" s="32">
        <v>0</v>
      </c>
      <c r="S698" s="32">
        <v>0</v>
      </c>
      <c r="T698" s="32">
        <v>0</v>
      </c>
      <c r="U698" s="32">
        <v>0</v>
      </c>
      <c r="V698" s="32">
        <v>0</v>
      </c>
      <c r="W698" s="32">
        <v>0</v>
      </c>
      <c r="X698" s="33">
        <f>COUNTIF(C698:W698, "&gt;0")</f>
        <v>4</v>
      </c>
      <c r="Y698" s="34">
        <f>SUM(C698:W698)</f>
        <v>2.6500000000000004</v>
      </c>
      <c r="Z698" s="34">
        <f>X698/AH698</f>
        <v>0.2</v>
      </c>
      <c r="AB698" t="s">
        <v>603</v>
      </c>
      <c r="AC698" s="4" t="s">
        <v>38</v>
      </c>
      <c r="AD698">
        <v>90</v>
      </c>
      <c r="AF698">
        <v>10</v>
      </c>
      <c r="AG698">
        <v>20</v>
      </c>
      <c r="AH698">
        <f t="shared" si="16"/>
        <v>20</v>
      </c>
      <c r="AI698">
        <v>323.983</v>
      </c>
      <c r="AJ698" s="3">
        <f t="shared" si="17"/>
        <v>323.983</v>
      </c>
      <c r="AK698" t="s">
        <v>712</v>
      </c>
      <c r="AL698" t="s">
        <v>40</v>
      </c>
      <c r="AM698" t="s">
        <v>713</v>
      </c>
      <c r="AN698" t="s">
        <v>899</v>
      </c>
      <c r="AO698" t="s">
        <v>940</v>
      </c>
      <c r="AP698" t="s">
        <v>926</v>
      </c>
      <c r="AR698" t="s">
        <v>716</v>
      </c>
    </row>
    <row r="699" spans="1:44" x14ac:dyDescent="0.2">
      <c r="A699">
        <v>738</v>
      </c>
      <c r="B699" t="s">
        <v>941</v>
      </c>
      <c r="C699" s="32">
        <v>0</v>
      </c>
      <c r="D699" s="32">
        <v>1.05</v>
      </c>
      <c r="E699" s="32">
        <v>0</v>
      </c>
      <c r="F699" s="32">
        <v>0.1</v>
      </c>
      <c r="G699" s="32">
        <v>0</v>
      </c>
      <c r="H699" s="32">
        <v>0</v>
      </c>
      <c r="I699" s="32">
        <v>0.3</v>
      </c>
      <c r="J699" s="32">
        <v>0</v>
      </c>
      <c r="K699" s="32">
        <v>0</v>
      </c>
      <c r="L699" s="32">
        <v>0</v>
      </c>
      <c r="M699" s="32">
        <v>0</v>
      </c>
      <c r="N699" s="32">
        <v>0</v>
      </c>
      <c r="O699" s="32">
        <v>0</v>
      </c>
      <c r="P699" s="32">
        <v>0</v>
      </c>
      <c r="Q699" s="32">
        <v>0</v>
      </c>
      <c r="R699" s="32">
        <v>0</v>
      </c>
      <c r="S699" s="32">
        <v>0</v>
      </c>
      <c r="T699" s="32">
        <v>0</v>
      </c>
      <c r="U699" s="32">
        <v>0</v>
      </c>
      <c r="V699" s="32">
        <v>0</v>
      </c>
      <c r="W699" s="32">
        <v>0</v>
      </c>
      <c r="X699" s="33">
        <f>COUNTIF(C699:W699, "&gt;0")</f>
        <v>3</v>
      </c>
      <c r="Y699" s="34">
        <f>SUM(C699:W699)</f>
        <v>1.4500000000000002</v>
      </c>
      <c r="Z699" s="34">
        <f>X699/AH699</f>
        <v>0.15</v>
      </c>
      <c r="AB699" t="s">
        <v>603</v>
      </c>
      <c r="AC699" s="4" t="s">
        <v>38</v>
      </c>
      <c r="AD699">
        <v>100</v>
      </c>
      <c r="AG699">
        <v>20</v>
      </c>
      <c r="AH699">
        <f t="shared" si="16"/>
        <v>20</v>
      </c>
      <c r="AI699">
        <v>332.78399999999999</v>
      </c>
      <c r="AJ699" s="3">
        <f t="shared" si="17"/>
        <v>332.78399999999999</v>
      </c>
      <c r="AK699" t="s">
        <v>712</v>
      </c>
      <c r="AL699" t="s">
        <v>40</v>
      </c>
      <c r="AM699" t="s">
        <v>713</v>
      </c>
      <c r="AN699" t="s">
        <v>899</v>
      </c>
      <c r="AO699" t="s">
        <v>941</v>
      </c>
      <c r="AP699" t="s">
        <v>942</v>
      </c>
      <c r="AR699" t="s">
        <v>716</v>
      </c>
    </row>
    <row r="700" spans="1:44" x14ac:dyDescent="0.2">
      <c r="A700">
        <v>739</v>
      </c>
      <c r="B700" t="s">
        <v>943</v>
      </c>
      <c r="C700" s="32">
        <v>0</v>
      </c>
      <c r="D700" s="32">
        <v>1.6666666666666667</v>
      </c>
      <c r="E700" s="32">
        <v>0</v>
      </c>
      <c r="F700" s="32">
        <v>8.3333333333333329E-2</v>
      </c>
      <c r="G700" s="32">
        <v>0</v>
      </c>
      <c r="H700" s="32">
        <v>0</v>
      </c>
      <c r="I700" s="32">
        <v>1.5</v>
      </c>
      <c r="J700" s="32">
        <v>0</v>
      </c>
      <c r="K700" s="32">
        <v>0</v>
      </c>
      <c r="L700" s="32">
        <v>0</v>
      </c>
      <c r="M700" s="32">
        <v>0</v>
      </c>
      <c r="N700" s="32">
        <v>0</v>
      </c>
      <c r="O700" s="32">
        <v>0</v>
      </c>
      <c r="P700" s="32">
        <v>0</v>
      </c>
      <c r="Q700" s="32">
        <v>0</v>
      </c>
      <c r="R700" s="32">
        <v>0</v>
      </c>
      <c r="S700" s="32">
        <v>0</v>
      </c>
      <c r="T700" s="32">
        <v>0</v>
      </c>
      <c r="U700" s="32">
        <v>0</v>
      </c>
      <c r="V700" s="32">
        <v>0</v>
      </c>
      <c r="W700" s="32">
        <v>0</v>
      </c>
      <c r="X700" s="33">
        <f>COUNTIF(C700:W700, "&gt;0")</f>
        <v>3</v>
      </c>
      <c r="Y700" s="34">
        <f>SUM(C700:W700)</f>
        <v>3.25</v>
      </c>
      <c r="Z700" s="34">
        <f>X700/AH700</f>
        <v>0.25</v>
      </c>
      <c r="AB700" t="s">
        <v>603</v>
      </c>
      <c r="AC700" s="4" t="s">
        <v>38</v>
      </c>
      <c r="AD700">
        <v>100</v>
      </c>
      <c r="AG700">
        <v>12</v>
      </c>
      <c r="AH700">
        <f t="shared" si="16"/>
        <v>12</v>
      </c>
      <c r="AI700">
        <v>330.84899999999999</v>
      </c>
      <c r="AJ700" s="3">
        <f t="shared" si="17"/>
        <v>330.84899999999999</v>
      </c>
      <c r="AK700" t="s">
        <v>712</v>
      </c>
      <c r="AL700" t="s">
        <v>40</v>
      </c>
      <c r="AM700" t="s">
        <v>713</v>
      </c>
      <c r="AN700" t="s">
        <v>899</v>
      </c>
      <c r="AO700" t="s">
        <v>943</v>
      </c>
      <c r="AP700" t="s">
        <v>942</v>
      </c>
      <c r="AR700" t="s">
        <v>716</v>
      </c>
    </row>
    <row r="701" spans="1:44" x14ac:dyDescent="0.2">
      <c r="A701">
        <v>740</v>
      </c>
      <c r="B701" t="s">
        <v>944</v>
      </c>
      <c r="C701" s="32">
        <v>0</v>
      </c>
      <c r="D701" s="32">
        <v>1.5</v>
      </c>
      <c r="E701" s="32">
        <v>0</v>
      </c>
      <c r="F701" s="32">
        <v>0</v>
      </c>
      <c r="G701" s="32">
        <v>0</v>
      </c>
      <c r="H701" s="32">
        <v>0</v>
      </c>
      <c r="I701" s="32">
        <v>1.0833333333333333</v>
      </c>
      <c r="J701" s="32">
        <v>0</v>
      </c>
      <c r="K701" s="32">
        <v>0</v>
      </c>
      <c r="L701" s="32">
        <v>0</v>
      </c>
      <c r="M701" s="32">
        <v>0</v>
      </c>
      <c r="N701" s="32">
        <v>0</v>
      </c>
      <c r="O701" s="32">
        <v>0</v>
      </c>
      <c r="P701" s="32">
        <v>0</v>
      </c>
      <c r="Q701" s="32">
        <v>0</v>
      </c>
      <c r="R701" s="32">
        <v>0.16666666666666666</v>
      </c>
      <c r="S701" s="32">
        <v>0</v>
      </c>
      <c r="T701" s="32">
        <v>0</v>
      </c>
      <c r="U701" s="32">
        <v>0</v>
      </c>
      <c r="V701" s="32">
        <v>0</v>
      </c>
      <c r="W701" s="32">
        <v>0</v>
      </c>
      <c r="X701" s="33">
        <f>COUNTIF(C701:W701, "&gt;0")</f>
        <v>3</v>
      </c>
      <c r="Y701" s="34">
        <f>SUM(C701:W701)</f>
        <v>2.7499999999999996</v>
      </c>
      <c r="Z701" s="34">
        <f>X701/AH701</f>
        <v>0.25</v>
      </c>
      <c r="AB701" t="s">
        <v>603</v>
      </c>
      <c r="AC701" s="4" t="s">
        <v>38</v>
      </c>
      <c r="AD701">
        <v>100</v>
      </c>
      <c r="AG701">
        <v>12</v>
      </c>
      <c r="AH701">
        <f t="shared" si="16"/>
        <v>12</v>
      </c>
      <c r="AI701">
        <v>329.37599999999998</v>
      </c>
      <c r="AJ701" s="3">
        <f t="shared" si="17"/>
        <v>329.37599999999998</v>
      </c>
      <c r="AK701" t="s">
        <v>712</v>
      </c>
      <c r="AL701" t="s">
        <v>40</v>
      </c>
      <c r="AM701" t="s">
        <v>713</v>
      </c>
      <c r="AN701" t="s">
        <v>899</v>
      </c>
      <c r="AO701" t="s">
        <v>944</v>
      </c>
      <c r="AP701" t="s">
        <v>942</v>
      </c>
      <c r="AR701" t="s">
        <v>716</v>
      </c>
    </row>
    <row r="702" spans="1:44" x14ac:dyDescent="0.2">
      <c r="A702">
        <v>741</v>
      </c>
      <c r="B702" t="s">
        <v>945</v>
      </c>
      <c r="C702" s="32">
        <v>0</v>
      </c>
      <c r="D702" s="32">
        <v>1.1666666666666667</v>
      </c>
      <c r="E702" s="32">
        <v>0</v>
      </c>
      <c r="F702" s="32">
        <v>0.16666666666666666</v>
      </c>
      <c r="G702" s="32">
        <v>0</v>
      </c>
      <c r="H702" s="32">
        <v>0</v>
      </c>
      <c r="I702" s="32">
        <v>0</v>
      </c>
      <c r="J702" s="32">
        <v>0</v>
      </c>
      <c r="K702" s="32">
        <v>0</v>
      </c>
      <c r="L702" s="32">
        <v>0</v>
      </c>
      <c r="M702" s="32">
        <v>0</v>
      </c>
      <c r="N702" s="32">
        <v>0</v>
      </c>
      <c r="O702" s="32">
        <v>0</v>
      </c>
      <c r="P702" s="32">
        <v>0</v>
      </c>
      <c r="Q702" s="32">
        <v>0</v>
      </c>
      <c r="R702" s="32">
        <v>1.25</v>
      </c>
      <c r="S702" s="32">
        <v>0</v>
      </c>
      <c r="T702" s="32">
        <v>0</v>
      </c>
      <c r="U702" s="32">
        <v>0</v>
      </c>
      <c r="V702" s="32">
        <v>0</v>
      </c>
      <c r="W702" s="32">
        <v>0</v>
      </c>
      <c r="X702" s="33">
        <f>COUNTIF(C702:W702, "&gt;0")</f>
        <v>3</v>
      </c>
      <c r="Y702" s="34">
        <f>SUM(C702:W702)</f>
        <v>2.5833333333333335</v>
      </c>
      <c r="Z702" s="34">
        <f>X702/AH702</f>
        <v>0.25</v>
      </c>
      <c r="AB702" t="s">
        <v>603</v>
      </c>
      <c r="AC702" s="4" t="s">
        <v>38</v>
      </c>
      <c r="AD702">
        <v>100</v>
      </c>
      <c r="AG702">
        <v>12</v>
      </c>
      <c r="AH702">
        <f t="shared" si="16"/>
        <v>12</v>
      </c>
      <c r="AI702">
        <v>317.85500000000002</v>
      </c>
      <c r="AJ702" s="3">
        <f t="shared" si="17"/>
        <v>317.85500000000002</v>
      </c>
      <c r="AK702" t="s">
        <v>712</v>
      </c>
      <c r="AL702" t="s">
        <v>40</v>
      </c>
      <c r="AM702" t="s">
        <v>713</v>
      </c>
      <c r="AN702" t="s">
        <v>899</v>
      </c>
      <c r="AO702" t="s">
        <v>945</v>
      </c>
      <c r="AP702" t="s">
        <v>942</v>
      </c>
      <c r="AR702" t="s">
        <v>716</v>
      </c>
    </row>
    <row r="703" spans="1:44" x14ac:dyDescent="0.2">
      <c r="A703">
        <v>742</v>
      </c>
      <c r="B703" t="s">
        <v>946</v>
      </c>
      <c r="C703" s="32">
        <v>0</v>
      </c>
      <c r="D703" s="32">
        <v>0</v>
      </c>
      <c r="E703" s="32">
        <v>0</v>
      </c>
      <c r="F703" s="32">
        <v>0.15</v>
      </c>
      <c r="G703" s="32">
        <v>0.2</v>
      </c>
      <c r="H703" s="32">
        <v>0</v>
      </c>
      <c r="I703" s="32">
        <v>0.3</v>
      </c>
      <c r="J703" s="32">
        <v>0</v>
      </c>
      <c r="K703" s="32">
        <v>0</v>
      </c>
      <c r="L703" s="32">
        <v>0</v>
      </c>
      <c r="M703" s="32">
        <v>0</v>
      </c>
      <c r="N703" s="32">
        <v>0</v>
      </c>
      <c r="O703" s="32">
        <v>0</v>
      </c>
      <c r="P703" s="32">
        <v>0</v>
      </c>
      <c r="Q703" s="32">
        <v>0</v>
      </c>
      <c r="R703" s="32">
        <v>1.5</v>
      </c>
      <c r="S703" s="32">
        <v>0</v>
      </c>
      <c r="T703" s="32">
        <v>0</v>
      </c>
      <c r="U703" s="32">
        <v>0</v>
      </c>
      <c r="V703" s="32">
        <v>0</v>
      </c>
      <c r="W703" s="32">
        <v>0</v>
      </c>
      <c r="X703" s="33">
        <f>COUNTIF(C703:W703, "&gt;0")</f>
        <v>4</v>
      </c>
      <c r="Y703" s="34">
        <f>SUM(C703:W703)</f>
        <v>2.15</v>
      </c>
      <c r="Z703" s="34">
        <f>X703/AH703</f>
        <v>0.2</v>
      </c>
      <c r="AB703" t="s">
        <v>603</v>
      </c>
      <c r="AC703" s="4" t="s">
        <v>38</v>
      </c>
      <c r="AD703">
        <v>100</v>
      </c>
      <c r="AG703">
        <v>20</v>
      </c>
      <c r="AH703">
        <f t="shared" ref="AH703:AH766" si="18">AG703</f>
        <v>20</v>
      </c>
      <c r="AI703">
        <v>311.58699999999999</v>
      </c>
      <c r="AJ703" s="3">
        <f t="shared" si="17"/>
        <v>311.58699999999999</v>
      </c>
      <c r="AK703" t="s">
        <v>712</v>
      </c>
      <c r="AL703" t="s">
        <v>40</v>
      </c>
      <c r="AM703" t="s">
        <v>713</v>
      </c>
      <c r="AN703" t="s">
        <v>899</v>
      </c>
      <c r="AO703" t="s">
        <v>946</v>
      </c>
      <c r="AP703" t="s">
        <v>942</v>
      </c>
      <c r="AR703" t="s">
        <v>716</v>
      </c>
    </row>
    <row r="704" spans="1:44" x14ac:dyDescent="0.2">
      <c r="A704">
        <v>743</v>
      </c>
      <c r="B704" t="s">
        <v>947</v>
      </c>
      <c r="C704" s="32">
        <v>0</v>
      </c>
      <c r="D704" s="32">
        <v>2.8333333333333335</v>
      </c>
      <c r="E704" s="32">
        <v>0</v>
      </c>
      <c r="F704" s="32">
        <v>0.33333333333333331</v>
      </c>
      <c r="G704" s="32">
        <v>0</v>
      </c>
      <c r="H704" s="32">
        <v>0</v>
      </c>
      <c r="I704" s="32">
        <v>0.66666666666666663</v>
      </c>
      <c r="J704" s="32">
        <v>0</v>
      </c>
      <c r="K704" s="32">
        <v>0</v>
      </c>
      <c r="L704" s="32">
        <v>0</v>
      </c>
      <c r="M704" s="32">
        <v>0</v>
      </c>
      <c r="N704" s="32">
        <v>0</v>
      </c>
      <c r="O704" s="32">
        <v>0</v>
      </c>
      <c r="P704" s="32">
        <v>0</v>
      </c>
      <c r="Q704" s="32">
        <v>0</v>
      </c>
      <c r="R704" s="32">
        <v>1.4166666666666667</v>
      </c>
      <c r="S704" s="32">
        <v>0</v>
      </c>
      <c r="T704" s="32">
        <v>0</v>
      </c>
      <c r="U704" s="32">
        <v>0</v>
      </c>
      <c r="V704" s="32">
        <v>0</v>
      </c>
      <c r="W704" s="32">
        <v>0</v>
      </c>
      <c r="X704" s="33">
        <f>COUNTIF(C704:W704, "&gt;0")</f>
        <v>4</v>
      </c>
      <c r="Y704" s="34">
        <f>SUM(C704:W704)</f>
        <v>5.25</v>
      </c>
      <c r="Z704" s="34">
        <f>X704/AH704</f>
        <v>0.33333333333333331</v>
      </c>
      <c r="AB704" t="s">
        <v>603</v>
      </c>
      <c r="AC704" s="4" t="s">
        <v>38</v>
      </c>
      <c r="AD704">
        <v>100</v>
      </c>
      <c r="AG704">
        <v>12</v>
      </c>
      <c r="AH704">
        <f t="shared" si="18"/>
        <v>12</v>
      </c>
      <c r="AI704">
        <v>316.07900000000001</v>
      </c>
      <c r="AJ704" s="3">
        <f t="shared" ref="AJ704:AJ767" si="19">ABS(AI704)</f>
        <v>316.07900000000001</v>
      </c>
      <c r="AK704" t="s">
        <v>712</v>
      </c>
      <c r="AL704" t="s">
        <v>40</v>
      </c>
      <c r="AM704" t="s">
        <v>713</v>
      </c>
      <c r="AN704" t="s">
        <v>899</v>
      </c>
      <c r="AO704" t="s">
        <v>947</v>
      </c>
      <c r="AP704" t="s">
        <v>942</v>
      </c>
      <c r="AR704" t="s">
        <v>716</v>
      </c>
    </row>
    <row r="705" spans="1:44" x14ac:dyDescent="0.2">
      <c r="A705">
        <v>744</v>
      </c>
      <c r="B705" t="s">
        <v>948</v>
      </c>
      <c r="C705" s="32">
        <v>0</v>
      </c>
      <c r="D705" s="32">
        <v>2.9166666666666665</v>
      </c>
      <c r="E705" s="32">
        <v>0</v>
      </c>
      <c r="F705" s="32">
        <v>8.3333333333333329E-2</v>
      </c>
      <c r="G705" s="32">
        <v>0</v>
      </c>
      <c r="H705" s="32">
        <v>0</v>
      </c>
      <c r="I705" s="32">
        <v>0.33333333333333331</v>
      </c>
      <c r="J705" s="32">
        <v>0</v>
      </c>
      <c r="K705" s="32">
        <v>0</v>
      </c>
      <c r="L705" s="32">
        <v>0</v>
      </c>
      <c r="M705" s="32">
        <v>0</v>
      </c>
      <c r="N705" s="32">
        <v>0</v>
      </c>
      <c r="O705" s="32">
        <v>0</v>
      </c>
      <c r="P705" s="32">
        <v>0</v>
      </c>
      <c r="Q705" s="32">
        <v>0</v>
      </c>
      <c r="R705" s="32">
        <v>1.3333333333333333</v>
      </c>
      <c r="S705" s="32">
        <v>0</v>
      </c>
      <c r="T705" s="32">
        <v>0</v>
      </c>
      <c r="U705" s="32">
        <v>0</v>
      </c>
      <c r="V705" s="32">
        <v>0</v>
      </c>
      <c r="W705" s="32">
        <v>0</v>
      </c>
      <c r="X705" s="33">
        <f>COUNTIF(C705:W705, "&gt;0")</f>
        <v>4</v>
      </c>
      <c r="Y705" s="34">
        <f>SUM(C705:W705)</f>
        <v>4.666666666666667</v>
      </c>
      <c r="Z705" s="34">
        <f>X705/AH705</f>
        <v>0.33333333333333331</v>
      </c>
      <c r="AB705" t="s">
        <v>603</v>
      </c>
      <c r="AC705" s="4" t="s">
        <v>38</v>
      </c>
      <c r="AD705">
        <v>100</v>
      </c>
      <c r="AG705">
        <v>12</v>
      </c>
      <c r="AH705">
        <f t="shared" si="18"/>
        <v>12</v>
      </c>
      <c r="AI705">
        <v>317.61900000000003</v>
      </c>
      <c r="AJ705" s="3">
        <f t="shared" si="19"/>
        <v>317.61900000000003</v>
      </c>
      <c r="AK705" t="s">
        <v>712</v>
      </c>
      <c r="AL705" t="s">
        <v>40</v>
      </c>
      <c r="AM705" t="s">
        <v>713</v>
      </c>
      <c r="AN705" t="s">
        <v>899</v>
      </c>
      <c r="AO705" t="s">
        <v>948</v>
      </c>
      <c r="AP705" t="s">
        <v>942</v>
      </c>
      <c r="AR705" t="s">
        <v>716</v>
      </c>
    </row>
    <row r="706" spans="1:44" x14ac:dyDescent="0.2">
      <c r="A706">
        <v>745</v>
      </c>
      <c r="B706" t="s">
        <v>949</v>
      </c>
      <c r="C706" s="32">
        <v>0</v>
      </c>
      <c r="D706" s="32">
        <v>0.15</v>
      </c>
      <c r="E706" s="32">
        <v>0</v>
      </c>
      <c r="F706" s="32">
        <v>0</v>
      </c>
      <c r="G706" s="32">
        <v>0</v>
      </c>
      <c r="H706" s="32">
        <v>0</v>
      </c>
      <c r="I706" s="32">
        <v>0.4</v>
      </c>
      <c r="J706" s="32">
        <v>0</v>
      </c>
      <c r="K706" s="32">
        <v>0</v>
      </c>
      <c r="L706" s="32">
        <v>0</v>
      </c>
      <c r="M706" s="32">
        <v>0</v>
      </c>
      <c r="N706" s="32">
        <v>0</v>
      </c>
      <c r="O706" s="32">
        <v>0</v>
      </c>
      <c r="P706" s="32">
        <v>0</v>
      </c>
      <c r="Q706" s="32">
        <v>0</v>
      </c>
      <c r="R706" s="32">
        <v>1.7</v>
      </c>
      <c r="S706" s="32">
        <v>0</v>
      </c>
      <c r="T706" s="32">
        <v>0</v>
      </c>
      <c r="U706" s="32">
        <v>0</v>
      </c>
      <c r="V706" s="32">
        <v>0</v>
      </c>
      <c r="W706" s="32">
        <v>0</v>
      </c>
      <c r="X706" s="33">
        <f>COUNTIF(C706:W706, "&gt;0")</f>
        <v>3</v>
      </c>
      <c r="Y706" s="34">
        <f>SUM(C706:W706)</f>
        <v>2.25</v>
      </c>
      <c r="Z706" s="34">
        <f>X706/AH706</f>
        <v>0.15</v>
      </c>
      <c r="AB706" t="s">
        <v>603</v>
      </c>
      <c r="AC706" s="4" t="s">
        <v>50</v>
      </c>
      <c r="AD706">
        <v>100</v>
      </c>
      <c r="AG706">
        <v>20</v>
      </c>
      <c r="AH706">
        <f t="shared" si="18"/>
        <v>20</v>
      </c>
      <c r="AI706">
        <v>337.36500000000001</v>
      </c>
      <c r="AJ706" s="3">
        <f t="shared" si="19"/>
        <v>337.36500000000001</v>
      </c>
      <c r="AK706" t="s">
        <v>712</v>
      </c>
      <c r="AL706" t="s">
        <v>40</v>
      </c>
      <c r="AM706" t="s">
        <v>713</v>
      </c>
      <c r="AN706" t="s">
        <v>899</v>
      </c>
      <c r="AO706" t="s">
        <v>949</v>
      </c>
      <c r="AP706" t="s">
        <v>942</v>
      </c>
      <c r="AR706" t="s">
        <v>716</v>
      </c>
    </row>
    <row r="707" spans="1:44" x14ac:dyDescent="0.2">
      <c r="A707">
        <v>746</v>
      </c>
      <c r="B707" t="s">
        <v>950</v>
      </c>
      <c r="C707" s="32">
        <v>0</v>
      </c>
      <c r="D707" s="32">
        <v>0</v>
      </c>
      <c r="E707" s="32">
        <v>0</v>
      </c>
      <c r="F707" s="32">
        <v>0</v>
      </c>
      <c r="G707" s="32">
        <v>0</v>
      </c>
      <c r="H707" s="32">
        <v>0</v>
      </c>
      <c r="I707" s="32">
        <v>0.16666666666666666</v>
      </c>
      <c r="J707" s="32">
        <v>0</v>
      </c>
      <c r="K707" s="32">
        <v>0</v>
      </c>
      <c r="L707" s="32">
        <v>0</v>
      </c>
      <c r="M707" s="32">
        <v>0</v>
      </c>
      <c r="N707" s="32">
        <v>0</v>
      </c>
      <c r="O707" s="32">
        <v>0</v>
      </c>
      <c r="P707" s="32">
        <v>0</v>
      </c>
      <c r="Q707" s="32">
        <v>0</v>
      </c>
      <c r="R707" s="32">
        <v>8.3333333333333329E-2</v>
      </c>
      <c r="S707" s="32">
        <v>0</v>
      </c>
      <c r="T707" s="32">
        <v>0</v>
      </c>
      <c r="U707" s="32">
        <v>0</v>
      </c>
      <c r="V707" s="32">
        <v>0</v>
      </c>
      <c r="W707" s="32">
        <v>0</v>
      </c>
      <c r="X707" s="33">
        <f>COUNTIF(C707:W707, "&gt;0")</f>
        <v>2</v>
      </c>
      <c r="Y707" s="34">
        <f>SUM(C707:W707)</f>
        <v>0.25</v>
      </c>
      <c r="Z707" s="34">
        <f>X707/AH707</f>
        <v>0.16666666666666666</v>
      </c>
      <c r="AB707" t="s">
        <v>603</v>
      </c>
      <c r="AC707" s="4" t="s">
        <v>55</v>
      </c>
      <c r="AD707">
        <v>100</v>
      </c>
      <c r="AG707">
        <v>12</v>
      </c>
      <c r="AH707">
        <f t="shared" si="18"/>
        <v>12</v>
      </c>
      <c r="AI707">
        <v>579.846</v>
      </c>
      <c r="AJ707" s="3">
        <f t="shared" si="19"/>
        <v>579.846</v>
      </c>
      <c r="AK707" t="s">
        <v>712</v>
      </c>
      <c r="AL707" t="s">
        <v>40</v>
      </c>
      <c r="AM707" t="s">
        <v>713</v>
      </c>
      <c r="AN707" t="s">
        <v>899</v>
      </c>
      <c r="AO707" t="s">
        <v>950</v>
      </c>
      <c r="AP707" t="s">
        <v>951</v>
      </c>
      <c r="AR707" t="s">
        <v>716</v>
      </c>
    </row>
    <row r="708" spans="1:44" x14ac:dyDescent="0.2">
      <c r="A708">
        <v>747</v>
      </c>
      <c r="B708" t="s">
        <v>952</v>
      </c>
      <c r="C708" s="32">
        <v>0</v>
      </c>
      <c r="D708" s="32">
        <v>0</v>
      </c>
      <c r="E708" s="32">
        <v>0</v>
      </c>
      <c r="F708" s="32">
        <v>0</v>
      </c>
      <c r="G708" s="32">
        <v>0</v>
      </c>
      <c r="H708" s="32">
        <v>0</v>
      </c>
      <c r="I708" s="32">
        <v>0.65</v>
      </c>
      <c r="J708" s="32">
        <v>0</v>
      </c>
      <c r="K708" s="32">
        <v>0</v>
      </c>
      <c r="L708" s="32">
        <v>0</v>
      </c>
      <c r="M708" s="32">
        <v>0</v>
      </c>
      <c r="N708" s="32">
        <v>0</v>
      </c>
      <c r="O708" s="32">
        <v>0</v>
      </c>
      <c r="P708" s="32">
        <v>0</v>
      </c>
      <c r="Q708" s="32">
        <v>0</v>
      </c>
      <c r="R708" s="32">
        <v>0</v>
      </c>
      <c r="S708" s="32">
        <v>0</v>
      </c>
      <c r="T708" s="32">
        <v>0</v>
      </c>
      <c r="U708" s="32">
        <v>0</v>
      </c>
      <c r="V708" s="32">
        <v>0</v>
      </c>
      <c r="W708" s="32">
        <v>0</v>
      </c>
      <c r="X708" s="33">
        <f>COUNTIF(C708:W708, "&gt;0")</f>
        <v>1</v>
      </c>
      <c r="Y708" s="34">
        <f>SUM(C708:W708)</f>
        <v>0.65</v>
      </c>
      <c r="Z708" s="34">
        <f>X708/AH708</f>
        <v>0.05</v>
      </c>
      <c r="AB708" t="s">
        <v>603</v>
      </c>
      <c r="AC708" s="4" t="s">
        <v>55</v>
      </c>
      <c r="AD708">
        <v>100</v>
      </c>
      <c r="AG708">
        <v>20</v>
      </c>
      <c r="AH708">
        <f t="shared" si="18"/>
        <v>20</v>
      </c>
      <c r="AI708">
        <v>579.00599999999997</v>
      </c>
      <c r="AJ708" s="3">
        <f t="shared" si="19"/>
        <v>579.00599999999997</v>
      </c>
      <c r="AK708" t="s">
        <v>712</v>
      </c>
      <c r="AL708" t="s">
        <v>40</v>
      </c>
      <c r="AM708" t="s">
        <v>713</v>
      </c>
      <c r="AN708" t="s">
        <v>899</v>
      </c>
      <c r="AO708" t="s">
        <v>952</v>
      </c>
      <c r="AP708" t="s">
        <v>951</v>
      </c>
      <c r="AR708" t="s">
        <v>716</v>
      </c>
    </row>
    <row r="709" spans="1:44" x14ac:dyDescent="0.2">
      <c r="A709">
        <v>748</v>
      </c>
      <c r="B709" t="s">
        <v>953</v>
      </c>
      <c r="C709" s="32">
        <v>0</v>
      </c>
      <c r="D709" s="32">
        <v>0</v>
      </c>
      <c r="E709" s="32">
        <v>0</v>
      </c>
      <c r="F709" s="32">
        <v>0</v>
      </c>
      <c r="G709" s="32">
        <v>0</v>
      </c>
      <c r="H709" s="32">
        <v>0</v>
      </c>
      <c r="I709" s="32">
        <v>0.66666666666666663</v>
      </c>
      <c r="J709" s="32">
        <v>0</v>
      </c>
      <c r="K709" s="32">
        <v>0</v>
      </c>
      <c r="L709" s="32">
        <v>0</v>
      </c>
      <c r="M709" s="32">
        <v>0</v>
      </c>
      <c r="N709" s="32">
        <v>0</v>
      </c>
      <c r="O709" s="32">
        <v>0</v>
      </c>
      <c r="P709" s="32">
        <v>0</v>
      </c>
      <c r="Q709" s="32">
        <v>0</v>
      </c>
      <c r="R709" s="32">
        <v>0</v>
      </c>
      <c r="S709" s="32">
        <v>0</v>
      </c>
      <c r="T709" s="32">
        <v>0</v>
      </c>
      <c r="U709" s="32">
        <v>0</v>
      </c>
      <c r="V709" s="32">
        <v>0</v>
      </c>
      <c r="W709" s="32">
        <v>0</v>
      </c>
      <c r="X709" s="33">
        <f>COUNTIF(C709:W709, "&gt;0")</f>
        <v>1</v>
      </c>
      <c r="Y709" s="34">
        <f>SUM(C709:W709)</f>
        <v>0.66666666666666663</v>
      </c>
      <c r="Z709" s="34">
        <f>X709/AH709</f>
        <v>8.3333333333333329E-2</v>
      </c>
      <c r="AB709" t="s">
        <v>603</v>
      </c>
      <c r="AC709" s="4" t="s">
        <v>55</v>
      </c>
      <c r="AD709">
        <v>50</v>
      </c>
      <c r="AF709">
        <v>50</v>
      </c>
      <c r="AG709">
        <v>12</v>
      </c>
      <c r="AH709">
        <f t="shared" si="18"/>
        <v>12</v>
      </c>
      <c r="AI709">
        <v>578.94000000000005</v>
      </c>
      <c r="AJ709" s="3">
        <f t="shared" si="19"/>
        <v>578.94000000000005</v>
      </c>
      <c r="AK709" t="s">
        <v>712</v>
      </c>
      <c r="AL709" t="s">
        <v>40</v>
      </c>
      <c r="AM709" t="s">
        <v>713</v>
      </c>
      <c r="AN709" t="s">
        <v>899</v>
      </c>
      <c r="AO709" t="s">
        <v>953</v>
      </c>
      <c r="AP709" t="s">
        <v>951</v>
      </c>
      <c r="AR709" t="s">
        <v>716</v>
      </c>
    </row>
    <row r="710" spans="1:44" x14ac:dyDescent="0.2">
      <c r="A710">
        <v>749</v>
      </c>
      <c r="B710" t="s">
        <v>954</v>
      </c>
      <c r="C710" s="32">
        <v>0</v>
      </c>
      <c r="D710" s="32">
        <v>8.3333333333333329E-2</v>
      </c>
      <c r="E710" s="32">
        <v>0</v>
      </c>
      <c r="F710" s="32">
        <v>0</v>
      </c>
      <c r="G710" s="32">
        <v>0</v>
      </c>
      <c r="H710" s="32">
        <v>0</v>
      </c>
      <c r="I710" s="32">
        <v>0.25</v>
      </c>
      <c r="J710" s="32">
        <v>0</v>
      </c>
      <c r="K710" s="32">
        <v>0</v>
      </c>
      <c r="L710" s="32">
        <v>0</v>
      </c>
      <c r="M710" s="32">
        <v>0</v>
      </c>
      <c r="N710" s="32">
        <v>0</v>
      </c>
      <c r="O710" s="32">
        <v>0</v>
      </c>
      <c r="P710" s="32">
        <v>0</v>
      </c>
      <c r="Q710" s="32">
        <v>0</v>
      </c>
      <c r="R710" s="32">
        <v>8.3333333333333329E-2</v>
      </c>
      <c r="S710" s="32">
        <v>0.75</v>
      </c>
      <c r="T710" s="32">
        <v>0</v>
      </c>
      <c r="U710" s="32">
        <v>0</v>
      </c>
      <c r="V710" s="32">
        <v>0</v>
      </c>
      <c r="W710" s="32">
        <v>0</v>
      </c>
      <c r="X710" s="33">
        <f>COUNTIF(C710:W710, "&gt;0")</f>
        <v>4</v>
      </c>
      <c r="Y710" s="34">
        <f>SUM(C710:W710)</f>
        <v>1.1666666666666665</v>
      </c>
      <c r="Z710" s="34">
        <f>X710/AH710</f>
        <v>0.33333333333333331</v>
      </c>
      <c r="AB710" t="s">
        <v>603</v>
      </c>
      <c r="AC710" s="4" t="s">
        <v>55</v>
      </c>
      <c r="AD710">
        <v>90</v>
      </c>
      <c r="AF710">
        <v>10</v>
      </c>
      <c r="AG710">
        <v>12</v>
      </c>
      <c r="AH710">
        <f t="shared" si="18"/>
        <v>12</v>
      </c>
      <c r="AI710">
        <v>558.17600000000004</v>
      </c>
      <c r="AJ710" s="3">
        <f t="shared" si="19"/>
        <v>558.17600000000004</v>
      </c>
      <c r="AK710" t="s">
        <v>712</v>
      </c>
      <c r="AL710" t="s">
        <v>40</v>
      </c>
      <c r="AM710" t="s">
        <v>713</v>
      </c>
      <c r="AN710" t="s">
        <v>899</v>
      </c>
      <c r="AO710" t="s">
        <v>954</v>
      </c>
      <c r="AP710" t="s">
        <v>955</v>
      </c>
      <c r="AR710" t="s">
        <v>716</v>
      </c>
    </row>
    <row r="711" spans="1:44" x14ac:dyDescent="0.2">
      <c r="A711">
        <v>750</v>
      </c>
      <c r="B711" t="s">
        <v>956</v>
      </c>
      <c r="C711" s="32">
        <v>0</v>
      </c>
      <c r="D711" s="32">
        <v>0.93333333333333335</v>
      </c>
      <c r="E711" s="32">
        <v>0</v>
      </c>
      <c r="F711" s="32">
        <v>0</v>
      </c>
      <c r="G711" s="32">
        <v>0</v>
      </c>
      <c r="H711" s="32">
        <v>0</v>
      </c>
      <c r="I711" s="32">
        <v>0.13333333333333333</v>
      </c>
      <c r="J711" s="32">
        <v>0</v>
      </c>
      <c r="K711" s="32">
        <v>0</v>
      </c>
      <c r="L711" s="32">
        <v>0</v>
      </c>
      <c r="M711" s="32">
        <v>0</v>
      </c>
      <c r="N711" s="32">
        <v>0</v>
      </c>
      <c r="O711" s="32">
        <v>0</v>
      </c>
      <c r="P711" s="32">
        <v>0</v>
      </c>
      <c r="Q711" s="32">
        <v>0</v>
      </c>
      <c r="R711" s="32">
        <v>0</v>
      </c>
      <c r="S711" s="32">
        <v>0</v>
      </c>
      <c r="T711" s="32">
        <v>0</v>
      </c>
      <c r="U711" s="32">
        <v>0</v>
      </c>
      <c r="V711" s="32">
        <v>0</v>
      </c>
      <c r="W711" s="32">
        <v>0</v>
      </c>
      <c r="X711" s="33">
        <f>COUNTIF(C711:W711, "&gt;0")</f>
        <v>2</v>
      </c>
      <c r="Y711" s="34">
        <f>SUM(C711:W711)</f>
        <v>1.0666666666666667</v>
      </c>
      <c r="Z711" s="34">
        <f>X711/AH711</f>
        <v>0.13333333333333333</v>
      </c>
      <c r="AB711" t="s">
        <v>603</v>
      </c>
      <c r="AC711" s="4" t="s">
        <v>38</v>
      </c>
      <c r="AD711">
        <v>95</v>
      </c>
      <c r="AF711">
        <v>5</v>
      </c>
      <c r="AG711">
        <v>15</v>
      </c>
      <c r="AH711">
        <f t="shared" si="18"/>
        <v>15</v>
      </c>
      <c r="AI711">
        <v>410.65800000000002</v>
      </c>
      <c r="AJ711" s="3">
        <f t="shared" si="19"/>
        <v>410.65800000000002</v>
      </c>
      <c r="AK711" t="s">
        <v>712</v>
      </c>
      <c r="AL711" t="s">
        <v>40</v>
      </c>
      <c r="AM711" t="s">
        <v>713</v>
      </c>
      <c r="AN711" t="s">
        <v>957</v>
      </c>
      <c r="AO711" t="s">
        <v>956</v>
      </c>
      <c r="AP711" t="s">
        <v>958</v>
      </c>
      <c r="AR711" t="s">
        <v>716</v>
      </c>
    </row>
    <row r="712" spans="1:44" x14ac:dyDescent="0.2">
      <c r="A712">
        <v>751</v>
      </c>
      <c r="B712" t="s">
        <v>959</v>
      </c>
      <c r="C712" s="32">
        <v>0</v>
      </c>
      <c r="D712" s="32">
        <v>0.66666666666666663</v>
      </c>
      <c r="E712" s="32">
        <v>0</v>
      </c>
      <c r="F712" s="32">
        <v>0</v>
      </c>
      <c r="G712" s="32">
        <v>0</v>
      </c>
      <c r="H712" s="32">
        <v>0</v>
      </c>
      <c r="I712" s="32">
        <v>0</v>
      </c>
      <c r="J712" s="32">
        <v>0</v>
      </c>
      <c r="K712" s="32">
        <v>0</v>
      </c>
      <c r="L712" s="32">
        <v>0</v>
      </c>
      <c r="M712" s="32">
        <v>0</v>
      </c>
      <c r="N712" s="32">
        <v>0</v>
      </c>
      <c r="O712" s="32">
        <v>0</v>
      </c>
      <c r="P712" s="32">
        <v>0</v>
      </c>
      <c r="Q712" s="32">
        <v>0</v>
      </c>
      <c r="R712" s="32">
        <v>0</v>
      </c>
      <c r="S712" s="32">
        <v>0.25</v>
      </c>
      <c r="T712" s="32">
        <v>0</v>
      </c>
      <c r="U712" s="32">
        <v>0</v>
      </c>
      <c r="V712" s="32">
        <v>0</v>
      </c>
      <c r="W712" s="32">
        <v>0</v>
      </c>
      <c r="X712" s="33">
        <f>COUNTIF(C712:W712, "&gt;0")</f>
        <v>2</v>
      </c>
      <c r="Y712" s="34">
        <f>SUM(C712:W712)</f>
        <v>0.91666666666666663</v>
      </c>
      <c r="Z712" s="34">
        <f>X712/AH712</f>
        <v>0.16666666666666666</v>
      </c>
      <c r="AB712" t="s">
        <v>603</v>
      </c>
      <c r="AC712" s="4" t="s">
        <v>38</v>
      </c>
      <c r="AD712">
        <v>90</v>
      </c>
      <c r="AF712">
        <v>10</v>
      </c>
      <c r="AG712">
        <v>12</v>
      </c>
      <c r="AH712">
        <f t="shared" si="18"/>
        <v>12</v>
      </c>
      <c r="AI712">
        <v>426.3</v>
      </c>
      <c r="AJ712" s="3">
        <f t="shared" si="19"/>
        <v>426.3</v>
      </c>
      <c r="AK712" t="s">
        <v>712</v>
      </c>
      <c r="AL712" t="s">
        <v>40</v>
      </c>
      <c r="AM712" t="s">
        <v>713</v>
      </c>
      <c r="AN712" t="s">
        <v>957</v>
      </c>
      <c r="AO712" t="s">
        <v>959</v>
      </c>
      <c r="AP712" t="s">
        <v>958</v>
      </c>
      <c r="AR712" t="s">
        <v>716</v>
      </c>
    </row>
    <row r="713" spans="1:44" x14ac:dyDescent="0.2">
      <c r="A713">
        <v>752</v>
      </c>
      <c r="B713" t="s">
        <v>960</v>
      </c>
      <c r="C713" s="32">
        <v>8.3333333333333329E-2</v>
      </c>
      <c r="D713" s="32">
        <v>0.41666666666666669</v>
      </c>
      <c r="E713" s="32">
        <v>0</v>
      </c>
      <c r="F713" s="32">
        <v>0</v>
      </c>
      <c r="G713" s="32">
        <v>0</v>
      </c>
      <c r="H713" s="32">
        <v>0</v>
      </c>
      <c r="I713" s="32">
        <v>8.3333333333333329E-2</v>
      </c>
      <c r="J713" s="32">
        <v>0</v>
      </c>
      <c r="K713" s="32">
        <v>0</v>
      </c>
      <c r="L713" s="32">
        <v>0</v>
      </c>
      <c r="M713" s="32">
        <v>0</v>
      </c>
      <c r="N713" s="32">
        <v>0</v>
      </c>
      <c r="O713" s="32">
        <v>0</v>
      </c>
      <c r="P713" s="32">
        <v>0</v>
      </c>
      <c r="Q713" s="32">
        <v>0</v>
      </c>
      <c r="R713" s="32">
        <v>0</v>
      </c>
      <c r="S713" s="32">
        <v>0.25</v>
      </c>
      <c r="T713" s="32">
        <v>0</v>
      </c>
      <c r="U713" s="32">
        <v>0</v>
      </c>
      <c r="V713" s="32">
        <v>0</v>
      </c>
      <c r="W713" s="32">
        <v>0</v>
      </c>
      <c r="X713" s="33">
        <f>COUNTIF(C713:W713, "&gt;0")</f>
        <v>4</v>
      </c>
      <c r="Y713" s="34">
        <f>SUM(C713:W713)</f>
        <v>0.83333333333333337</v>
      </c>
      <c r="Z713" s="34">
        <f>X713/AH713</f>
        <v>0.33333333333333331</v>
      </c>
      <c r="AB713" t="s">
        <v>603</v>
      </c>
      <c r="AC713" s="4" t="s">
        <v>38</v>
      </c>
      <c r="AD713">
        <v>85</v>
      </c>
      <c r="AF713">
        <v>15</v>
      </c>
      <c r="AG713">
        <v>12</v>
      </c>
      <c r="AH713">
        <f t="shared" si="18"/>
        <v>12</v>
      </c>
      <c r="AI713">
        <v>439.37200000000001</v>
      </c>
      <c r="AJ713" s="3">
        <f t="shared" si="19"/>
        <v>439.37200000000001</v>
      </c>
      <c r="AK713" t="s">
        <v>712</v>
      </c>
      <c r="AL713" t="s">
        <v>40</v>
      </c>
      <c r="AM713" t="s">
        <v>713</v>
      </c>
      <c r="AN713" t="s">
        <v>957</v>
      </c>
      <c r="AO713" t="s">
        <v>960</v>
      </c>
      <c r="AP713" t="s">
        <v>958</v>
      </c>
      <c r="AR713" t="s">
        <v>716</v>
      </c>
    </row>
    <row r="714" spans="1:44" x14ac:dyDescent="0.2">
      <c r="A714">
        <v>753</v>
      </c>
      <c r="B714" t="s">
        <v>961</v>
      </c>
      <c r="C714" s="32">
        <v>0</v>
      </c>
      <c r="D714" s="32">
        <v>1.5833333333333333</v>
      </c>
      <c r="E714" s="32">
        <v>0</v>
      </c>
      <c r="F714" s="32">
        <v>0</v>
      </c>
      <c r="G714" s="32">
        <v>0</v>
      </c>
      <c r="H714" s="32">
        <v>0</v>
      </c>
      <c r="I714" s="32">
        <v>0.16666666666666666</v>
      </c>
      <c r="J714" s="32">
        <v>0</v>
      </c>
      <c r="K714" s="32">
        <v>0</v>
      </c>
      <c r="L714" s="32">
        <v>0</v>
      </c>
      <c r="M714" s="32">
        <v>0</v>
      </c>
      <c r="N714" s="32">
        <v>0</v>
      </c>
      <c r="O714" s="32">
        <v>0</v>
      </c>
      <c r="P714" s="32">
        <v>0</v>
      </c>
      <c r="Q714" s="32">
        <v>0</v>
      </c>
      <c r="R714" s="32">
        <v>1.0833333333333333</v>
      </c>
      <c r="S714" s="32">
        <v>8.3333333333333329E-2</v>
      </c>
      <c r="T714" s="32">
        <v>0</v>
      </c>
      <c r="U714" s="32">
        <v>0</v>
      </c>
      <c r="V714" s="32">
        <v>0</v>
      </c>
      <c r="W714" s="32">
        <v>0</v>
      </c>
      <c r="X714" s="33">
        <f>COUNTIF(C714:W714, "&gt;0")</f>
        <v>4</v>
      </c>
      <c r="Y714" s="34">
        <f>SUM(C714:W714)</f>
        <v>2.9166666666666665</v>
      </c>
      <c r="Z714" s="34">
        <f>X714/AH714</f>
        <v>0.33333333333333331</v>
      </c>
      <c r="AB714" t="s">
        <v>603</v>
      </c>
      <c r="AC714" s="4" t="s">
        <v>38</v>
      </c>
      <c r="AD714">
        <v>95</v>
      </c>
      <c r="AF714">
        <v>5</v>
      </c>
      <c r="AG714">
        <v>12</v>
      </c>
      <c r="AH714">
        <f t="shared" si="18"/>
        <v>12</v>
      </c>
      <c r="AI714">
        <v>315.36599999999999</v>
      </c>
      <c r="AJ714" s="3">
        <f t="shared" si="19"/>
        <v>315.36599999999999</v>
      </c>
      <c r="AK714" t="s">
        <v>712</v>
      </c>
      <c r="AL714" t="s">
        <v>40</v>
      </c>
      <c r="AM714" t="s">
        <v>713</v>
      </c>
      <c r="AN714" t="s">
        <v>957</v>
      </c>
      <c r="AO714" t="s">
        <v>961</v>
      </c>
      <c r="AP714" t="s">
        <v>962</v>
      </c>
      <c r="AR714" t="s">
        <v>716</v>
      </c>
    </row>
    <row r="715" spans="1:44" x14ac:dyDescent="0.2">
      <c r="A715">
        <v>754</v>
      </c>
      <c r="B715" t="s">
        <v>963</v>
      </c>
      <c r="C715" s="32">
        <v>0</v>
      </c>
      <c r="D715" s="32">
        <v>0.25</v>
      </c>
      <c r="E715" s="32">
        <v>0</v>
      </c>
      <c r="F715" s="32">
        <v>0</v>
      </c>
      <c r="G715" s="32">
        <v>0.33333333333333331</v>
      </c>
      <c r="H715" s="32">
        <v>0</v>
      </c>
      <c r="I715" s="32">
        <v>8.3333333333333329E-2</v>
      </c>
      <c r="J715" s="32">
        <v>0</v>
      </c>
      <c r="K715" s="32">
        <v>0</v>
      </c>
      <c r="L715" s="32">
        <v>0</v>
      </c>
      <c r="M715" s="32">
        <v>0</v>
      </c>
      <c r="N715" s="32">
        <v>0</v>
      </c>
      <c r="O715" s="32">
        <v>0</v>
      </c>
      <c r="P715" s="32">
        <v>0</v>
      </c>
      <c r="Q715" s="32">
        <v>0</v>
      </c>
      <c r="R715" s="32">
        <v>8.3333333333333329E-2</v>
      </c>
      <c r="S715" s="32">
        <v>0</v>
      </c>
      <c r="T715" s="32">
        <v>0</v>
      </c>
      <c r="U715" s="32">
        <v>0</v>
      </c>
      <c r="V715" s="32">
        <v>0</v>
      </c>
      <c r="W715" s="32">
        <v>0</v>
      </c>
      <c r="X715" s="33">
        <f>COUNTIF(C715:W715, "&gt;0")</f>
        <v>4</v>
      </c>
      <c r="Y715" s="34">
        <f>SUM(C715:W715)</f>
        <v>0.75</v>
      </c>
      <c r="Z715" s="34">
        <f>X715/AH715</f>
        <v>0.33333333333333331</v>
      </c>
      <c r="AB715" t="s">
        <v>603</v>
      </c>
      <c r="AC715" s="4" t="s">
        <v>38</v>
      </c>
      <c r="AD715">
        <v>90</v>
      </c>
      <c r="AF715">
        <v>10</v>
      </c>
      <c r="AG715">
        <v>12</v>
      </c>
      <c r="AH715">
        <f t="shared" si="18"/>
        <v>12</v>
      </c>
      <c r="AI715">
        <v>331.899</v>
      </c>
      <c r="AJ715" s="3">
        <f t="shared" si="19"/>
        <v>331.899</v>
      </c>
      <c r="AK715" t="s">
        <v>712</v>
      </c>
      <c r="AL715" t="s">
        <v>40</v>
      </c>
      <c r="AM715" t="s">
        <v>713</v>
      </c>
      <c r="AN715" t="s">
        <v>957</v>
      </c>
      <c r="AO715" t="s">
        <v>963</v>
      </c>
      <c r="AP715" t="s">
        <v>962</v>
      </c>
      <c r="AR715" t="s">
        <v>716</v>
      </c>
    </row>
    <row r="716" spans="1:44" x14ac:dyDescent="0.2">
      <c r="A716">
        <v>755</v>
      </c>
      <c r="B716" t="s">
        <v>964</v>
      </c>
      <c r="C716" s="32">
        <v>0</v>
      </c>
      <c r="D716" s="32">
        <v>0.93333333333333335</v>
      </c>
      <c r="E716" s="32">
        <v>0</v>
      </c>
      <c r="F716" s="32">
        <v>0</v>
      </c>
      <c r="G716" s="32">
        <v>0</v>
      </c>
      <c r="H716" s="32">
        <v>0</v>
      </c>
      <c r="I716" s="32">
        <v>6.6666666666666666E-2</v>
      </c>
      <c r="J716" s="32">
        <v>0</v>
      </c>
      <c r="K716" s="32">
        <v>0</v>
      </c>
      <c r="L716" s="32">
        <v>0</v>
      </c>
      <c r="M716" s="32">
        <v>0</v>
      </c>
      <c r="N716" s="32">
        <v>0</v>
      </c>
      <c r="O716" s="32">
        <v>0</v>
      </c>
      <c r="P716" s="32">
        <v>0</v>
      </c>
      <c r="Q716" s="32">
        <v>0</v>
      </c>
      <c r="R716" s="32">
        <v>0.8</v>
      </c>
      <c r="S716" s="32">
        <v>0</v>
      </c>
      <c r="T716" s="32">
        <v>0</v>
      </c>
      <c r="U716" s="32">
        <v>0</v>
      </c>
      <c r="V716" s="32">
        <v>0</v>
      </c>
      <c r="W716" s="32">
        <v>0</v>
      </c>
      <c r="X716" s="33">
        <f>COUNTIF(C716:W716, "&gt;0")</f>
        <v>3</v>
      </c>
      <c r="Y716" s="34">
        <f>SUM(C716:W716)</f>
        <v>1.8</v>
      </c>
      <c r="Z716" s="34">
        <f>X716/AH716</f>
        <v>0.2</v>
      </c>
      <c r="AB716" t="s">
        <v>603</v>
      </c>
      <c r="AC716" s="4" t="s">
        <v>38</v>
      </c>
      <c r="AD716">
        <v>80</v>
      </c>
      <c r="AF716">
        <v>20</v>
      </c>
      <c r="AG716">
        <v>15</v>
      </c>
      <c r="AH716">
        <f t="shared" si="18"/>
        <v>15</v>
      </c>
      <c r="AI716">
        <v>342.202</v>
      </c>
      <c r="AJ716" s="3">
        <f t="shared" si="19"/>
        <v>342.202</v>
      </c>
      <c r="AK716" t="s">
        <v>712</v>
      </c>
      <c r="AL716" t="s">
        <v>40</v>
      </c>
      <c r="AM716" t="s">
        <v>713</v>
      </c>
      <c r="AN716" t="s">
        <v>957</v>
      </c>
      <c r="AO716" t="s">
        <v>964</v>
      </c>
      <c r="AP716" t="s">
        <v>962</v>
      </c>
      <c r="AR716" t="s">
        <v>716</v>
      </c>
    </row>
    <row r="717" spans="1:44" x14ac:dyDescent="0.2">
      <c r="A717">
        <v>756</v>
      </c>
      <c r="B717" t="s">
        <v>965</v>
      </c>
      <c r="C717" s="32">
        <v>0.13333333333333333</v>
      </c>
      <c r="D717" s="32">
        <v>0.33333333333333331</v>
      </c>
      <c r="E717" s="32">
        <v>0</v>
      </c>
      <c r="F717" s="32">
        <v>0</v>
      </c>
      <c r="G717" s="32">
        <v>0</v>
      </c>
      <c r="H717" s="32">
        <v>0</v>
      </c>
      <c r="I717" s="32">
        <v>0</v>
      </c>
      <c r="J717" s="32">
        <v>0</v>
      </c>
      <c r="K717" s="32">
        <v>0</v>
      </c>
      <c r="L717" s="32">
        <v>0</v>
      </c>
      <c r="M717" s="32">
        <v>0</v>
      </c>
      <c r="N717" s="32">
        <v>0</v>
      </c>
      <c r="O717" s="32">
        <v>0</v>
      </c>
      <c r="P717" s="32">
        <v>0</v>
      </c>
      <c r="Q717" s="32">
        <v>0</v>
      </c>
      <c r="R717" s="32">
        <v>0.46666666666666667</v>
      </c>
      <c r="S717" s="32">
        <v>0</v>
      </c>
      <c r="T717" s="32">
        <v>0</v>
      </c>
      <c r="U717" s="32">
        <v>0</v>
      </c>
      <c r="V717" s="32">
        <v>0</v>
      </c>
      <c r="W717" s="32">
        <v>0</v>
      </c>
      <c r="X717" s="33">
        <f>COUNTIF(C717:W717, "&gt;0")</f>
        <v>3</v>
      </c>
      <c r="Y717" s="34">
        <f>SUM(C717:W717)</f>
        <v>0.93333333333333335</v>
      </c>
      <c r="Z717" s="34">
        <f>X717/AH717</f>
        <v>0.2</v>
      </c>
      <c r="AB717" t="s">
        <v>603</v>
      </c>
      <c r="AC717" s="4" t="s">
        <v>50</v>
      </c>
      <c r="AD717">
        <v>80</v>
      </c>
      <c r="AF717">
        <v>20</v>
      </c>
      <c r="AG717">
        <v>15</v>
      </c>
      <c r="AH717">
        <f t="shared" si="18"/>
        <v>15</v>
      </c>
      <c r="AI717">
        <v>332.54300000000001</v>
      </c>
      <c r="AJ717" s="3">
        <f t="shared" si="19"/>
        <v>332.54300000000001</v>
      </c>
      <c r="AK717" t="s">
        <v>712</v>
      </c>
      <c r="AL717" t="s">
        <v>40</v>
      </c>
      <c r="AM717" t="s">
        <v>713</v>
      </c>
      <c r="AN717" t="s">
        <v>957</v>
      </c>
      <c r="AO717" t="s">
        <v>965</v>
      </c>
      <c r="AP717" t="s">
        <v>962</v>
      </c>
      <c r="AR717" t="s">
        <v>716</v>
      </c>
    </row>
    <row r="718" spans="1:44" x14ac:dyDescent="0.2">
      <c r="A718">
        <v>757</v>
      </c>
      <c r="B718" t="s">
        <v>966</v>
      </c>
      <c r="C718" s="32">
        <v>0</v>
      </c>
      <c r="D718" s="32">
        <v>0.83333333333333337</v>
      </c>
      <c r="E718" s="32">
        <v>0</v>
      </c>
      <c r="F718" s="32">
        <v>0</v>
      </c>
      <c r="G718" s="32">
        <v>8.3333333333333329E-2</v>
      </c>
      <c r="H718" s="32">
        <v>0</v>
      </c>
      <c r="I718" s="32">
        <v>0.25</v>
      </c>
      <c r="J718" s="32">
        <v>0</v>
      </c>
      <c r="K718" s="32">
        <v>0</v>
      </c>
      <c r="L718" s="32">
        <v>0</v>
      </c>
      <c r="M718" s="32">
        <v>0</v>
      </c>
      <c r="N718" s="32">
        <v>0</v>
      </c>
      <c r="O718" s="32">
        <v>0</v>
      </c>
      <c r="P718" s="32">
        <v>0</v>
      </c>
      <c r="Q718" s="32">
        <v>0</v>
      </c>
      <c r="R718" s="32">
        <v>0</v>
      </c>
      <c r="S718" s="32">
        <v>0.33333333333333331</v>
      </c>
      <c r="T718" s="32">
        <v>0</v>
      </c>
      <c r="U718" s="32">
        <v>0</v>
      </c>
      <c r="V718" s="32">
        <v>0</v>
      </c>
      <c r="W718" s="32">
        <v>0</v>
      </c>
      <c r="X718" s="33">
        <f>COUNTIF(C718:W718, "&gt;0")</f>
        <v>4</v>
      </c>
      <c r="Y718" s="34">
        <f>SUM(C718:W718)</f>
        <v>1.5</v>
      </c>
      <c r="Z718" s="34">
        <f>X718/AH718</f>
        <v>0.33333333333333331</v>
      </c>
      <c r="AB718" t="s">
        <v>603</v>
      </c>
      <c r="AC718" s="4" t="s">
        <v>38</v>
      </c>
      <c r="AD718">
        <v>80</v>
      </c>
      <c r="AF718">
        <v>20</v>
      </c>
      <c r="AG718">
        <v>12</v>
      </c>
      <c r="AH718">
        <f t="shared" si="18"/>
        <v>12</v>
      </c>
      <c r="AI718">
        <v>331.74</v>
      </c>
      <c r="AJ718" s="3">
        <f t="shared" si="19"/>
        <v>331.74</v>
      </c>
      <c r="AK718" t="s">
        <v>712</v>
      </c>
      <c r="AL718" t="s">
        <v>40</v>
      </c>
      <c r="AM718" t="s">
        <v>713</v>
      </c>
      <c r="AN718" t="s">
        <v>957</v>
      </c>
      <c r="AO718" t="s">
        <v>966</v>
      </c>
      <c r="AP718" t="s">
        <v>962</v>
      </c>
      <c r="AR718" t="s">
        <v>716</v>
      </c>
    </row>
    <row r="719" spans="1:44" x14ac:dyDescent="0.2">
      <c r="A719">
        <v>758</v>
      </c>
      <c r="B719" t="s">
        <v>967</v>
      </c>
      <c r="C719" s="32">
        <v>0</v>
      </c>
      <c r="D719" s="32">
        <v>1.2222222222222223</v>
      </c>
      <c r="E719" s="32">
        <v>0</v>
      </c>
      <c r="F719" s="32">
        <v>0</v>
      </c>
      <c r="G719" s="32">
        <v>0</v>
      </c>
      <c r="H719" s="32">
        <v>0</v>
      </c>
      <c r="I719" s="32">
        <v>0.22222222222222221</v>
      </c>
      <c r="J719" s="32">
        <v>0</v>
      </c>
      <c r="K719" s="32">
        <v>0</v>
      </c>
      <c r="L719" s="32">
        <v>0</v>
      </c>
      <c r="M719" s="32">
        <v>0</v>
      </c>
      <c r="N719" s="32">
        <v>0</v>
      </c>
      <c r="O719" s="32">
        <v>0</v>
      </c>
      <c r="P719" s="32">
        <v>0</v>
      </c>
      <c r="Q719" s="32">
        <v>0</v>
      </c>
      <c r="R719" s="32">
        <v>1.8888888888888888</v>
      </c>
      <c r="S719" s="32">
        <v>0</v>
      </c>
      <c r="T719" s="32">
        <v>0</v>
      </c>
      <c r="U719" s="32">
        <v>0</v>
      </c>
      <c r="V719" s="32">
        <v>0</v>
      </c>
      <c r="W719" s="32">
        <v>0</v>
      </c>
      <c r="X719" s="33">
        <f>COUNTIF(C719:W719, "&gt;0")</f>
        <v>3</v>
      </c>
      <c r="Y719" s="34">
        <f>SUM(C719:W719)</f>
        <v>3.3333333333333335</v>
      </c>
      <c r="Z719" s="34">
        <f>X719/AH719</f>
        <v>0.33333333333333331</v>
      </c>
      <c r="AB719" t="s">
        <v>603</v>
      </c>
      <c r="AC719" s="4" t="s">
        <v>38</v>
      </c>
      <c r="AD719">
        <v>50</v>
      </c>
      <c r="AF719">
        <v>50</v>
      </c>
      <c r="AG719">
        <v>9</v>
      </c>
      <c r="AH719">
        <f t="shared" si="18"/>
        <v>9</v>
      </c>
      <c r="AI719">
        <v>334.96</v>
      </c>
      <c r="AJ719" s="3">
        <f t="shared" si="19"/>
        <v>334.96</v>
      </c>
      <c r="AK719" t="s">
        <v>712</v>
      </c>
      <c r="AL719" t="s">
        <v>40</v>
      </c>
      <c r="AM719" t="s">
        <v>713</v>
      </c>
      <c r="AN719" t="s">
        <v>957</v>
      </c>
      <c r="AO719" t="s">
        <v>967</v>
      </c>
      <c r="AP719" t="s">
        <v>962</v>
      </c>
      <c r="AR719" t="s">
        <v>716</v>
      </c>
    </row>
    <row r="720" spans="1:44" x14ac:dyDescent="0.2">
      <c r="A720">
        <v>759</v>
      </c>
      <c r="B720" t="s">
        <v>968</v>
      </c>
      <c r="C720" s="32">
        <v>0</v>
      </c>
      <c r="D720" s="32">
        <v>4.416666666666667</v>
      </c>
      <c r="E720" s="32">
        <v>0</v>
      </c>
      <c r="F720" s="32">
        <v>0</v>
      </c>
      <c r="G720" s="32">
        <v>0</v>
      </c>
      <c r="H720" s="32">
        <v>0</v>
      </c>
      <c r="I720" s="32">
        <v>0</v>
      </c>
      <c r="J720" s="32">
        <v>0</v>
      </c>
      <c r="K720" s="32">
        <v>0</v>
      </c>
      <c r="L720" s="32">
        <v>0</v>
      </c>
      <c r="M720" s="32">
        <v>0</v>
      </c>
      <c r="N720" s="32">
        <v>0</v>
      </c>
      <c r="O720" s="32">
        <v>0</v>
      </c>
      <c r="P720" s="32">
        <v>0</v>
      </c>
      <c r="Q720" s="32">
        <v>0</v>
      </c>
      <c r="R720" s="32">
        <v>0</v>
      </c>
      <c r="S720" s="32">
        <v>0</v>
      </c>
      <c r="T720" s="32">
        <v>0</v>
      </c>
      <c r="U720" s="32">
        <v>0</v>
      </c>
      <c r="V720" s="32">
        <v>0</v>
      </c>
      <c r="W720" s="32">
        <v>0</v>
      </c>
      <c r="X720" s="33">
        <f>COUNTIF(C720:W720, "&gt;0")</f>
        <v>1</v>
      </c>
      <c r="Y720" s="34">
        <f>SUM(C720:W720)</f>
        <v>4.416666666666667</v>
      </c>
      <c r="Z720" s="34">
        <f>X720/AH720</f>
        <v>8.3333333333333329E-2</v>
      </c>
      <c r="AB720" t="s">
        <v>603</v>
      </c>
      <c r="AC720" s="4" t="s">
        <v>38</v>
      </c>
      <c r="AD720">
        <v>100</v>
      </c>
      <c r="AG720">
        <v>12</v>
      </c>
      <c r="AH720">
        <f t="shared" si="18"/>
        <v>12</v>
      </c>
      <c r="AI720">
        <v>334.14100000000002</v>
      </c>
      <c r="AJ720" s="3">
        <f t="shared" si="19"/>
        <v>334.14100000000002</v>
      </c>
      <c r="AK720" t="s">
        <v>712</v>
      </c>
      <c r="AL720" t="s">
        <v>40</v>
      </c>
      <c r="AM720" t="s">
        <v>713</v>
      </c>
      <c r="AN720" t="s">
        <v>957</v>
      </c>
      <c r="AO720" t="s">
        <v>968</v>
      </c>
      <c r="AP720" t="s">
        <v>969</v>
      </c>
      <c r="AR720" t="s">
        <v>716</v>
      </c>
    </row>
    <row r="721" spans="1:44" x14ac:dyDescent="0.2">
      <c r="A721">
        <v>760</v>
      </c>
      <c r="B721" t="s">
        <v>970</v>
      </c>
      <c r="C721" s="32">
        <v>0</v>
      </c>
      <c r="D721" s="32">
        <v>0.8</v>
      </c>
      <c r="E721" s="32">
        <v>0</v>
      </c>
      <c r="F721" s="32">
        <v>0</v>
      </c>
      <c r="G721" s="32">
        <v>0</v>
      </c>
      <c r="H721" s="32">
        <v>0</v>
      </c>
      <c r="I721" s="32">
        <v>0</v>
      </c>
      <c r="J721" s="32">
        <v>0</v>
      </c>
      <c r="K721" s="32">
        <v>0</v>
      </c>
      <c r="L721" s="32">
        <v>0</v>
      </c>
      <c r="M721" s="32">
        <v>0</v>
      </c>
      <c r="N721" s="32">
        <v>0</v>
      </c>
      <c r="O721" s="32">
        <v>0</v>
      </c>
      <c r="P721" s="32">
        <v>0</v>
      </c>
      <c r="Q721" s="32">
        <v>0</v>
      </c>
      <c r="R721" s="32">
        <v>0.5</v>
      </c>
      <c r="S721" s="32">
        <v>0</v>
      </c>
      <c r="T721" s="32">
        <v>0</v>
      </c>
      <c r="U721" s="32">
        <v>0</v>
      </c>
      <c r="V721" s="32">
        <v>0</v>
      </c>
      <c r="W721" s="32">
        <v>0</v>
      </c>
      <c r="X721" s="33">
        <f>COUNTIF(C721:W721, "&gt;0")</f>
        <v>2</v>
      </c>
      <c r="Y721" s="34">
        <f>SUM(C721:W721)</f>
        <v>1.3</v>
      </c>
      <c r="Z721" s="34">
        <f>X721/AH721</f>
        <v>0.1</v>
      </c>
      <c r="AB721" t="s">
        <v>603</v>
      </c>
      <c r="AC721" s="4" t="s">
        <v>38</v>
      </c>
      <c r="AD721">
        <v>85</v>
      </c>
      <c r="AF721">
        <v>15</v>
      </c>
      <c r="AG721">
        <v>20</v>
      </c>
      <c r="AH721">
        <f t="shared" si="18"/>
        <v>20</v>
      </c>
      <c r="AI721">
        <v>339.404</v>
      </c>
      <c r="AJ721" s="3">
        <f t="shared" si="19"/>
        <v>339.404</v>
      </c>
      <c r="AK721" t="s">
        <v>712</v>
      </c>
      <c r="AL721" t="s">
        <v>40</v>
      </c>
      <c r="AM721" t="s">
        <v>713</v>
      </c>
      <c r="AN721" t="s">
        <v>957</v>
      </c>
      <c r="AO721" t="s">
        <v>970</v>
      </c>
      <c r="AP721" t="s">
        <v>969</v>
      </c>
      <c r="AR721" t="s">
        <v>716</v>
      </c>
    </row>
    <row r="722" spans="1:44" x14ac:dyDescent="0.2">
      <c r="A722">
        <v>761</v>
      </c>
      <c r="B722" t="s">
        <v>971</v>
      </c>
      <c r="C722" s="32">
        <v>0</v>
      </c>
      <c r="D722" s="32">
        <v>2</v>
      </c>
      <c r="E722" s="32">
        <v>0</v>
      </c>
      <c r="F722" s="32">
        <v>0</v>
      </c>
      <c r="G722" s="32">
        <v>0</v>
      </c>
      <c r="H722" s="32">
        <v>0</v>
      </c>
      <c r="I722" s="32">
        <v>0</v>
      </c>
      <c r="J722" s="32">
        <v>0</v>
      </c>
      <c r="K722" s="32">
        <v>0</v>
      </c>
      <c r="L722" s="32">
        <v>0</v>
      </c>
      <c r="M722" s="32">
        <v>0</v>
      </c>
      <c r="N722" s="32">
        <v>0</v>
      </c>
      <c r="O722" s="32">
        <v>0</v>
      </c>
      <c r="P722" s="32">
        <v>0</v>
      </c>
      <c r="Q722" s="32">
        <v>0</v>
      </c>
      <c r="R722" s="32">
        <v>8.3333333333333329E-2</v>
      </c>
      <c r="S722" s="32">
        <v>8.3333333333333329E-2</v>
      </c>
      <c r="T722" s="32">
        <v>0</v>
      </c>
      <c r="U722" s="32">
        <v>0</v>
      </c>
      <c r="V722" s="32">
        <v>0</v>
      </c>
      <c r="W722" s="32">
        <v>0</v>
      </c>
      <c r="X722" s="33">
        <f>COUNTIF(C722:W722, "&gt;0")</f>
        <v>3</v>
      </c>
      <c r="Y722" s="34">
        <f>SUM(C722:W722)</f>
        <v>2.166666666666667</v>
      </c>
      <c r="Z722" s="34">
        <f>X722/AH722</f>
        <v>0.25</v>
      </c>
      <c r="AB722" t="s">
        <v>603</v>
      </c>
      <c r="AC722" s="4" t="s">
        <v>38</v>
      </c>
      <c r="AD722">
        <v>100</v>
      </c>
      <c r="AG722">
        <v>12</v>
      </c>
      <c r="AH722">
        <f t="shared" si="18"/>
        <v>12</v>
      </c>
      <c r="AI722">
        <v>342.88099999999997</v>
      </c>
      <c r="AJ722" s="3">
        <f t="shared" si="19"/>
        <v>342.88099999999997</v>
      </c>
      <c r="AK722" t="s">
        <v>712</v>
      </c>
      <c r="AL722" t="s">
        <v>40</v>
      </c>
      <c r="AM722" t="s">
        <v>713</v>
      </c>
      <c r="AN722" t="s">
        <v>957</v>
      </c>
      <c r="AO722" t="s">
        <v>971</v>
      </c>
      <c r="AP722" t="s">
        <v>969</v>
      </c>
      <c r="AR722" t="s">
        <v>716</v>
      </c>
    </row>
    <row r="723" spans="1:44" x14ac:dyDescent="0.2">
      <c r="A723">
        <v>762</v>
      </c>
      <c r="B723" t="s">
        <v>972</v>
      </c>
      <c r="C723" s="32">
        <v>0</v>
      </c>
      <c r="D723" s="32">
        <v>0.16666666666666666</v>
      </c>
      <c r="E723" s="32">
        <v>0</v>
      </c>
      <c r="F723" s="32">
        <v>0</v>
      </c>
      <c r="G723" s="32">
        <v>0</v>
      </c>
      <c r="H723" s="32">
        <v>0</v>
      </c>
      <c r="I723" s="32">
        <v>0</v>
      </c>
      <c r="J723" s="32">
        <v>0</v>
      </c>
      <c r="K723" s="32">
        <v>0</v>
      </c>
      <c r="L723" s="32">
        <v>0</v>
      </c>
      <c r="M723" s="32">
        <v>0</v>
      </c>
      <c r="N723" s="32">
        <v>0</v>
      </c>
      <c r="O723" s="32">
        <v>0</v>
      </c>
      <c r="P723" s="32">
        <v>0</v>
      </c>
      <c r="Q723" s="32">
        <v>0</v>
      </c>
      <c r="R723" s="32">
        <v>0</v>
      </c>
      <c r="S723" s="32">
        <v>0</v>
      </c>
      <c r="T723" s="32">
        <v>0</v>
      </c>
      <c r="U723" s="32">
        <v>0</v>
      </c>
      <c r="V723" s="32">
        <v>0</v>
      </c>
      <c r="W723" s="32">
        <v>0</v>
      </c>
      <c r="X723" s="33">
        <f>COUNTIF(C723:W723, "&gt;0")</f>
        <v>1</v>
      </c>
      <c r="Y723" s="34">
        <f>SUM(C723:W723)</f>
        <v>0.16666666666666666</v>
      </c>
      <c r="Z723" s="34">
        <f>X723/AH723</f>
        <v>8.3333333333333329E-2</v>
      </c>
      <c r="AB723" t="s">
        <v>603</v>
      </c>
      <c r="AC723" s="4" t="s">
        <v>38</v>
      </c>
      <c r="AD723">
        <v>85</v>
      </c>
      <c r="AF723">
        <v>15</v>
      </c>
      <c r="AG723">
        <v>12</v>
      </c>
      <c r="AH723">
        <f t="shared" si="18"/>
        <v>12</v>
      </c>
      <c r="AI723">
        <v>443.077</v>
      </c>
      <c r="AJ723" s="3">
        <f t="shared" si="19"/>
        <v>443.077</v>
      </c>
      <c r="AK723" t="s">
        <v>712</v>
      </c>
      <c r="AL723" t="s">
        <v>40</v>
      </c>
      <c r="AM723" t="s">
        <v>713</v>
      </c>
      <c r="AN723" t="s">
        <v>957</v>
      </c>
      <c r="AO723" t="s">
        <v>972</v>
      </c>
      <c r="AP723" t="s">
        <v>973</v>
      </c>
      <c r="AR723" t="s">
        <v>716</v>
      </c>
    </row>
    <row r="724" spans="1:44" x14ac:dyDescent="0.2">
      <c r="A724">
        <v>763</v>
      </c>
      <c r="B724" t="s">
        <v>974</v>
      </c>
      <c r="C724" s="32">
        <v>0</v>
      </c>
      <c r="D724" s="32">
        <v>0</v>
      </c>
      <c r="E724" s="32">
        <v>0</v>
      </c>
      <c r="F724" s="32">
        <v>0</v>
      </c>
      <c r="G724" s="32">
        <v>0</v>
      </c>
      <c r="H724" s="32">
        <v>0</v>
      </c>
      <c r="I724" s="32">
        <v>0.83333333333333337</v>
      </c>
      <c r="J724" s="32">
        <v>0</v>
      </c>
      <c r="K724" s="32">
        <v>0</v>
      </c>
      <c r="L724" s="32">
        <v>0</v>
      </c>
      <c r="M724" s="32">
        <v>0</v>
      </c>
      <c r="N724" s="32">
        <v>0</v>
      </c>
      <c r="O724" s="32">
        <v>0</v>
      </c>
      <c r="P724" s="32">
        <v>0</v>
      </c>
      <c r="Q724" s="32">
        <v>0</v>
      </c>
      <c r="R724" s="32">
        <v>0</v>
      </c>
      <c r="S724" s="32">
        <v>0.25</v>
      </c>
      <c r="T724" s="32">
        <v>0</v>
      </c>
      <c r="U724" s="32">
        <v>0</v>
      </c>
      <c r="V724" s="32">
        <v>0</v>
      </c>
      <c r="W724" s="32">
        <v>0</v>
      </c>
      <c r="X724" s="33">
        <f>COUNTIF(C724:W724, "&gt;0")</f>
        <v>2</v>
      </c>
      <c r="Y724" s="34">
        <f>SUM(C724:W724)</f>
        <v>1.0833333333333335</v>
      </c>
      <c r="Z724" s="34">
        <f>X724/AH724</f>
        <v>0.16666666666666666</v>
      </c>
      <c r="AB724" t="s">
        <v>603</v>
      </c>
      <c r="AC724" s="4" t="s">
        <v>55</v>
      </c>
      <c r="AD724">
        <v>95</v>
      </c>
      <c r="AF724">
        <v>5</v>
      </c>
      <c r="AG724">
        <v>12</v>
      </c>
      <c r="AH724">
        <f t="shared" si="18"/>
        <v>12</v>
      </c>
      <c r="AI724">
        <v>439.35</v>
      </c>
      <c r="AJ724" s="3">
        <f t="shared" si="19"/>
        <v>439.35</v>
      </c>
      <c r="AK724" t="s">
        <v>712</v>
      </c>
      <c r="AL724" t="s">
        <v>40</v>
      </c>
      <c r="AM724" t="s">
        <v>713</v>
      </c>
      <c r="AN724" t="s">
        <v>957</v>
      </c>
      <c r="AO724" t="s">
        <v>974</v>
      </c>
      <c r="AP724" t="s">
        <v>973</v>
      </c>
      <c r="AR724" t="s">
        <v>716</v>
      </c>
    </row>
    <row r="725" spans="1:44" x14ac:dyDescent="0.2">
      <c r="A725">
        <v>764</v>
      </c>
      <c r="B725" t="s">
        <v>975</v>
      </c>
      <c r="C725" s="32">
        <v>0</v>
      </c>
      <c r="D725" s="32">
        <v>0.58333333333333337</v>
      </c>
      <c r="E725" s="32">
        <v>0</v>
      </c>
      <c r="F725" s="32">
        <v>8.3333333333333329E-2</v>
      </c>
      <c r="G725" s="32">
        <v>8.3333333333333329E-2</v>
      </c>
      <c r="H725" s="32">
        <v>0</v>
      </c>
      <c r="I725" s="32">
        <v>0.25</v>
      </c>
      <c r="J725" s="32">
        <v>0</v>
      </c>
      <c r="K725" s="32">
        <v>0</v>
      </c>
      <c r="L725" s="32">
        <v>0</v>
      </c>
      <c r="M725" s="32">
        <v>0</v>
      </c>
      <c r="N725" s="32">
        <v>0</v>
      </c>
      <c r="O725" s="32">
        <v>0</v>
      </c>
      <c r="P725" s="32">
        <v>0</v>
      </c>
      <c r="Q725" s="32">
        <v>0</v>
      </c>
      <c r="R725" s="32">
        <v>0.16666666666666666</v>
      </c>
      <c r="S725" s="32">
        <v>0</v>
      </c>
      <c r="T725" s="32">
        <v>0</v>
      </c>
      <c r="U725" s="32">
        <v>0</v>
      </c>
      <c r="V725" s="32">
        <v>0</v>
      </c>
      <c r="W725" s="32">
        <v>0</v>
      </c>
      <c r="X725" s="33">
        <f>COUNTIF(C725:W725, "&gt;0")</f>
        <v>5</v>
      </c>
      <c r="Y725" s="34">
        <f>SUM(C725:W725)</f>
        <v>1.1666666666666667</v>
      </c>
      <c r="Z725" s="34">
        <f>X725/AH725</f>
        <v>0.41666666666666669</v>
      </c>
      <c r="AB725" t="s">
        <v>603</v>
      </c>
      <c r="AC725" s="4" t="s">
        <v>38</v>
      </c>
      <c r="AD725">
        <v>95</v>
      </c>
      <c r="AF725">
        <v>5</v>
      </c>
      <c r="AG725">
        <v>12</v>
      </c>
      <c r="AH725">
        <f t="shared" si="18"/>
        <v>12</v>
      </c>
      <c r="AI725">
        <v>388.93700000000001</v>
      </c>
      <c r="AJ725" s="3">
        <f t="shared" si="19"/>
        <v>388.93700000000001</v>
      </c>
      <c r="AK725" t="s">
        <v>712</v>
      </c>
      <c r="AL725" t="s">
        <v>40</v>
      </c>
      <c r="AM725" t="s">
        <v>713</v>
      </c>
      <c r="AN725" t="s">
        <v>957</v>
      </c>
      <c r="AO725" t="s">
        <v>975</v>
      </c>
      <c r="AP725" t="s">
        <v>976</v>
      </c>
      <c r="AR725" t="s">
        <v>716</v>
      </c>
    </row>
    <row r="726" spans="1:44" x14ac:dyDescent="0.2">
      <c r="A726">
        <v>765</v>
      </c>
      <c r="B726" t="s">
        <v>977</v>
      </c>
      <c r="C726" s="32">
        <v>0</v>
      </c>
      <c r="D726" s="32">
        <v>0.2</v>
      </c>
      <c r="E726" s="32">
        <v>0</v>
      </c>
      <c r="F726" s="32">
        <v>0</v>
      </c>
      <c r="G726" s="32">
        <v>0</v>
      </c>
      <c r="H726" s="32">
        <v>0</v>
      </c>
      <c r="I726" s="32">
        <v>6.6666666666666666E-2</v>
      </c>
      <c r="J726" s="32">
        <v>0</v>
      </c>
      <c r="K726" s="32">
        <v>0</v>
      </c>
      <c r="L726" s="32">
        <v>0</v>
      </c>
      <c r="M726" s="32">
        <v>0</v>
      </c>
      <c r="N726" s="32">
        <v>0</v>
      </c>
      <c r="O726" s="32">
        <v>0</v>
      </c>
      <c r="P726" s="32">
        <v>0</v>
      </c>
      <c r="Q726" s="32">
        <v>0</v>
      </c>
      <c r="R726" s="32">
        <v>0</v>
      </c>
      <c r="S726" s="32">
        <v>0</v>
      </c>
      <c r="T726" s="32">
        <v>0</v>
      </c>
      <c r="U726" s="32">
        <v>0</v>
      </c>
      <c r="V726" s="32">
        <v>0</v>
      </c>
      <c r="W726" s="32">
        <v>0</v>
      </c>
      <c r="X726" s="33">
        <f>COUNTIF(C726:W726, "&gt;0")</f>
        <v>2</v>
      </c>
      <c r="Y726" s="34">
        <f>SUM(C726:W726)</f>
        <v>0.26666666666666666</v>
      </c>
      <c r="Z726" s="34">
        <f>X726/AH726</f>
        <v>0.13333333333333333</v>
      </c>
      <c r="AB726" t="s">
        <v>603</v>
      </c>
      <c r="AC726" s="4" t="s">
        <v>50</v>
      </c>
      <c r="AD726">
        <v>90</v>
      </c>
      <c r="AF726">
        <v>10</v>
      </c>
      <c r="AG726">
        <v>15</v>
      </c>
      <c r="AH726">
        <f t="shared" si="18"/>
        <v>15</v>
      </c>
      <c r="AI726">
        <v>385.79399999999998</v>
      </c>
      <c r="AJ726" s="3">
        <f t="shared" si="19"/>
        <v>385.79399999999998</v>
      </c>
      <c r="AK726" t="s">
        <v>712</v>
      </c>
      <c r="AL726" t="s">
        <v>40</v>
      </c>
      <c r="AM726" t="s">
        <v>713</v>
      </c>
      <c r="AN726" t="s">
        <v>957</v>
      </c>
      <c r="AO726" t="s">
        <v>977</v>
      </c>
      <c r="AP726" t="s">
        <v>976</v>
      </c>
      <c r="AR726" t="s">
        <v>716</v>
      </c>
    </row>
    <row r="727" spans="1:44" x14ac:dyDescent="0.2">
      <c r="A727">
        <v>766</v>
      </c>
      <c r="B727" t="s">
        <v>978</v>
      </c>
      <c r="C727" s="32">
        <v>0</v>
      </c>
      <c r="D727" s="32">
        <v>1</v>
      </c>
      <c r="E727" s="32">
        <v>0</v>
      </c>
      <c r="F727" s="32">
        <v>0</v>
      </c>
      <c r="G727" s="32">
        <v>0</v>
      </c>
      <c r="H727" s="32">
        <v>0</v>
      </c>
      <c r="I727" s="32">
        <v>8.3333333333333329E-2</v>
      </c>
      <c r="J727" s="32">
        <v>0</v>
      </c>
      <c r="K727" s="32">
        <v>0</v>
      </c>
      <c r="L727" s="32">
        <v>0</v>
      </c>
      <c r="M727" s="32">
        <v>0</v>
      </c>
      <c r="N727" s="32">
        <v>0</v>
      </c>
      <c r="O727" s="32">
        <v>0</v>
      </c>
      <c r="P727" s="32">
        <v>0</v>
      </c>
      <c r="Q727" s="32">
        <v>0</v>
      </c>
      <c r="R727" s="32">
        <v>0</v>
      </c>
      <c r="S727" s="32">
        <v>0</v>
      </c>
      <c r="T727" s="32">
        <v>0</v>
      </c>
      <c r="U727" s="32">
        <v>0</v>
      </c>
      <c r="V727" s="32">
        <v>0</v>
      </c>
      <c r="W727" s="32">
        <v>0</v>
      </c>
      <c r="X727" s="33">
        <f>COUNTIF(C727:W727, "&gt;0")</f>
        <v>2</v>
      </c>
      <c r="Y727" s="34">
        <f>SUM(C727:W727)</f>
        <v>1.0833333333333333</v>
      </c>
      <c r="Z727" s="34">
        <f>X727/AH727</f>
        <v>0.16666666666666666</v>
      </c>
      <c r="AB727" t="s">
        <v>603</v>
      </c>
      <c r="AC727" s="4" t="s">
        <v>38</v>
      </c>
      <c r="AD727">
        <v>75</v>
      </c>
      <c r="AF727">
        <v>25</v>
      </c>
      <c r="AG727">
        <v>12</v>
      </c>
      <c r="AH727">
        <f t="shared" si="18"/>
        <v>12</v>
      </c>
      <c r="AI727">
        <v>389.35500000000002</v>
      </c>
      <c r="AJ727" s="3">
        <f t="shared" si="19"/>
        <v>389.35500000000002</v>
      </c>
      <c r="AK727" t="s">
        <v>712</v>
      </c>
      <c r="AL727" t="s">
        <v>40</v>
      </c>
      <c r="AM727" t="s">
        <v>713</v>
      </c>
      <c r="AN727" t="s">
        <v>957</v>
      </c>
      <c r="AO727" t="s">
        <v>978</v>
      </c>
      <c r="AP727" t="s">
        <v>976</v>
      </c>
      <c r="AR727" t="s">
        <v>716</v>
      </c>
    </row>
    <row r="728" spans="1:44" x14ac:dyDescent="0.2">
      <c r="A728">
        <v>767</v>
      </c>
      <c r="B728" t="s">
        <v>979</v>
      </c>
      <c r="C728" s="32">
        <v>0</v>
      </c>
      <c r="D728" s="32">
        <v>0.25</v>
      </c>
      <c r="E728" s="32">
        <v>0</v>
      </c>
      <c r="F728" s="32">
        <v>0</v>
      </c>
      <c r="G728" s="32">
        <v>0</v>
      </c>
      <c r="H728" s="32">
        <v>0</v>
      </c>
      <c r="I728" s="32">
        <v>0</v>
      </c>
      <c r="J728" s="32">
        <v>0</v>
      </c>
      <c r="K728" s="32">
        <v>0</v>
      </c>
      <c r="L728" s="32">
        <v>0</v>
      </c>
      <c r="M728" s="32">
        <v>0</v>
      </c>
      <c r="N728" s="32">
        <v>0</v>
      </c>
      <c r="O728" s="32">
        <v>0</v>
      </c>
      <c r="P728" s="32">
        <v>0</v>
      </c>
      <c r="Q728" s="32">
        <v>0</v>
      </c>
      <c r="R728" s="32">
        <v>1.0833333333333333</v>
      </c>
      <c r="S728" s="32">
        <v>0</v>
      </c>
      <c r="T728" s="32">
        <v>0</v>
      </c>
      <c r="U728" s="32">
        <v>0</v>
      </c>
      <c r="V728" s="32">
        <v>0</v>
      </c>
      <c r="W728" s="32">
        <v>0</v>
      </c>
      <c r="X728" s="33">
        <f>COUNTIF(C728:W728, "&gt;0")</f>
        <v>2</v>
      </c>
      <c r="Y728" s="34">
        <f>SUM(C728:W728)</f>
        <v>1.3333333333333333</v>
      </c>
      <c r="Z728" s="34">
        <f>X728/AH728</f>
        <v>0.16666666666666666</v>
      </c>
      <c r="AB728" t="s">
        <v>603</v>
      </c>
      <c r="AC728" s="4" t="s">
        <v>50</v>
      </c>
      <c r="AD728">
        <v>75</v>
      </c>
      <c r="AF728">
        <v>25</v>
      </c>
      <c r="AG728">
        <v>12</v>
      </c>
      <c r="AH728">
        <f t="shared" si="18"/>
        <v>12</v>
      </c>
      <c r="AI728">
        <v>336.03500000000003</v>
      </c>
      <c r="AJ728" s="3">
        <f t="shared" si="19"/>
        <v>336.03500000000003</v>
      </c>
      <c r="AK728" t="s">
        <v>712</v>
      </c>
      <c r="AL728" t="s">
        <v>40</v>
      </c>
      <c r="AM728" t="s">
        <v>713</v>
      </c>
      <c r="AN728" t="s">
        <v>957</v>
      </c>
      <c r="AO728" t="s">
        <v>979</v>
      </c>
      <c r="AP728" t="s">
        <v>980</v>
      </c>
      <c r="AR728" t="s">
        <v>716</v>
      </c>
    </row>
    <row r="729" spans="1:44" x14ac:dyDescent="0.2">
      <c r="A729">
        <v>768</v>
      </c>
      <c r="B729" t="s">
        <v>981</v>
      </c>
      <c r="C729" s="32">
        <v>0</v>
      </c>
      <c r="D729" s="32">
        <v>1</v>
      </c>
      <c r="E729" s="32">
        <v>0</v>
      </c>
      <c r="F729" s="32">
        <v>0</v>
      </c>
      <c r="G729" s="32">
        <v>0</v>
      </c>
      <c r="H729" s="32">
        <v>0</v>
      </c>
      <c r="I729" s="32">
        <v>0.05</v>
      </c>
      <c r="J729" s="32">
        <v>0</v>
      </c>
      <c r="K729" s="32">
        <v>0</v>
      </c>
      <c r="L729" s="32">
        <v>0</v>
      </c>
      <c r="M729" s="32">
        <v>0</v>
      </c>
      <c r="N729" s="32">
        <v>0</v>
      </c>
      <c r="O729" s="32">
        <v>0</v>
      </c>
      <c r="P729" s="32">
        <v>0</v>
      </c>
      <c r="Q729" s="32">
        <v>0</v>
      </c>
      <c r="R729" s="32">
        <v>0</v>
      </c>
      <c r="S729" s="32">
        <v>0</v>
      </c>
      <c r="T729" s="32">
        <v>0</v>
      </c>
      <c r="U729" s="32">
        <v>0</v>
      </c>
      <c r="V729" s="32">
        <v>0</v>
      </c>
      <c r="W729" s="32">
        <v>0</v>
      </c>
      <c r="X729" s="33">
        <f>COUNTIF(C729:W729, "&gt;0")</f>
        <v>2</v>
      </c>
      <c r="Y729" s="34">
        <f>SUM(C729:W729)</f>
        <v>1.05</v>
      </c>
      <c r="Z729" s="34">
        <f>X729/AH729</f>
        <v>0.1</v>
      </c>
      <c r="AB729" t="s">
        <v>603</v>
      </c>
      <c r="AC729" s="4" t="s">
        <v>38</v>
      </c>
      <c r="AD729">
        <v>85</v>
      </c>
      <c r="AF729">
        <v>15</v>
      </c>
      <c r="AG729">
        <v>20</v>
      </c>
      <c r="AH729">
        <f t="shared" si="18"/>
        <v>20</v>
      </c>
      <c r="AI729">
        <v>324.07499999999999</v>
      </c>
      <c r="AJ729" s="3">
        <f t="shared" si="19"/>
        <v>324.07499999999999</v>
      </c>
      <c r="AK729" t="s">
        <v>712</v>
      </c>
      <c r="AL729" t="s">
        <v>40</v>
      </c>
      <c r="AM729" t="s">
        <v>713</v>
      </c>
      <c r="AN729" t="s">
        <v>957</v>
      </c>
      <c r="AO729" t="s">
        <v>981</v>
      </c>
      <c r="AP729" t="s">
        <v>980</v>
      </c>
      <c r="AR729" t="s">
        <v>716</v>
      </c>
    </row>
    <row r="730" spans="1:44" x14ac:dyDescent="0.2">
      <c r="A730">
        <v>769</v>
      </c>
      <c r="B730" t="s">
        <v>982</v>
      </c>
      <c r="C730" s="32">
        <v>0</v>
      </c>
      <c r="D730" s="32">
        <v>0</v>
      </c>
      <c r="E730" s="32">
        <v>0</v>
      </c>
      <c r="F730" s="32">
        <v>0</v>
      </c>
      <c r="G730" s="32">
        <v>8.3333333333333329E-2</v>
      </c>
      <c r="H730" s="32">
        <v>0</v>
      </c>
      <c r="I730" s="32">
        <v>0</v>
      </c>
      <c r="J730" s="32">
        <v>0</v>
      </c>
      <c r="K730" s="32">
        <v>0</v>
      </c>
      <c r="L730" s="32">
        <v>0</v>
      </c>
      <c r="M730" s="32">
        <v>0</v>
      </c>
      <c r="N730" s="32">
        <v>0</v>
      </c>
      <c r="O730" s="32">
        <v>0</v>
      </c>
      <c r="P730" s="32">
        <v>0</v>
      </c>
      <c r="Q730" s="32">
        <v>0</v>
      </c>
      <c r="R730" s="32">
        <v>0.16666666666666666</v>
      </c>
      <c r="S730" s="32">
        <v>0</v>
      </c>
      <c r="T730" s="32">
        <v>0</v>
      </c>
      <c r="U730" s="32">
        <v>0</v>
      </c>
      <c r="V730" s="32">
        <v>0</v>
      </c>
      <c r="W730" s="32">
        <v>0</v>
      </c>
      <c r="X730" s="33">
        <f>COUNTIF(C730:W730, "&gt;0")</f>
        <v>2</v>
      </c>
      <c r="Y730" s="34">
        <f>SUM(C730:W730)</f>
        <v>0.25</v>
      </c>
      <c r="Z730" s="34">
        <f>X730/AH730</f>
        <v>0.16666666666666666</v>
      </c>
      <c r="AB730" t="s">
        <v>603</v>
      </c>
      <c r="AC730" s="4" t="s">
        <v>55</v>
      </c>
      <c r="AD730">
        <v>85</v>
      </c>
      <c r="AE730">
        <v>5</v>
      </c>
      <c r="AF730">
        <v>10</v>
      </c>
      <c r="AG730">
        <v>12</v>
      </c>
      <c r="AH730">
        <f t="shared" si="18"/>
        <v>12</v>
      </c>
      <c r="AI730">
        <v>570.27</v>
      </c>
      <c r="AJ730" s="3">
        <f t="shared" si="19"/>
        <v>570.27</v>
      </c>
      <c r="AK730" t="s">
        <v>712</v>
      </c>
      <c r="AL730" t="s">
        <v>40</v>
      </c>
      <c r="AM730" t="s">
        <v>713</v>
      </c>
      <c r="AN730" t="s">
        <v>957</v>
      </c>
      <c r="AO730" t="s">
        <v>982</v>
      </c>
      <c r="AP730" t="s">
        <v>983</v>
      </c>
      <c r="AR730" t="s">
        <v>716</v>
      </c>
    </row>
    <row r="731" spans="1:44" x14ac:dyDescent="0.2">
      <c r="A731">
        <v>770</v>
      </c>
      <c r="B731" t="s">
        <v>984</v>
      </c>
      <c r="C731" s="32">
        <v>0</v>
      </c>
      <c r="D731" s="32">
        <v>0.3</v>
      </c>
      <c r="E731" s="32">
        <v>0</v>
      </c>
      <c r="F731" s="32">
        <v>0</v>
      </c>
      <c r="G731" s="32">
        <v>0</v>
      </c>
      <c r="H731" s="32">
        <v>0</v>
      </c>
      <c r="I731" s="32">
        <v>0</v>
      </c>
      <c r="J731" s="32">
        <v>0</v>
      </c>
      <c r="K731" s="32">
        <v>0</v>
      </c>
      <c r="L731" s="32">
        <v>0</v>
      </c>
      <c r="M731" s="32">
        <v>0</v>
      </c>
      <c r="N731" s="32">
        <v>0</v>
      </c>
      <c r="O731" s="32">
        <v>0</v>
      </c>
      <c r="P731" s="32">
        <v>0</v>
      </c>
      <c r="Q731" s="32">
        <v>0</v>
      </c>
      <c r="R731" s="32">
        <v>0.1</v>
      </c>
      <c r="S731" s="32">
        <v>0.05</v>
      </c>
      <c r="T731" s="32">
        <v>0</v>
      </c>
      <c r="U731" s="32">
        <v>0</v>
      </c>
      <c r="V731" s="32">
        <v>0</v>
      </c>
      <c r="W731" s="32">
        <v>0</v>
      </c>
      <c r="X731" s="33">
        <f>COUNTIF(C731:W731, "&gt;0")</f>
        <v>3</v>
      </c>
      <c r="Y731" s="34">
        <f>SUM(C731:W731)</f>
        <v>0.45</v>
      </c>
      <c r="Z731" s="34">
        <f>X731/AH731</f>
        <v>0.15</v>
      </c>
      <c r="AB731" t="s">
        <v>603</v>
      </c>
      <c r="AC731" s="4" t="s">
        <v>38</v>
      </c>
      <c r="AD731">
        <v>90</v>
      </c>
      <c r="AE731">
        <v>10</v>
      </c>
      <c r="AG731">
        <v>20</v>
      </c>
      <c r="AH731">
        <f t="shared" si="18"/>
        <v>20</v>
      </c>
      <c r="AI731">
        <v>587.32000000000005</v>
      </c>
      <c r="AJ731" s="3">
        <f t="shared" si="19"/>
        <v>587.32000000000005</v>
      </c>
      <c r="AK731" t="s">
        <v>712</v>
      </c>
      <c r="AL731" t="s">
        <v>40</v>
      </c>
      <c r="AM731" t="s">
        <v>713</v>
      </c>
      <c r="AN731" t="s">
        <v>957</v>
      </c>
      <c r="AO731" t="s">
        <v>984</v>
      </c>
      <c r="AP731" t="s">
        <v>983</v>
      </c>
      <c r="AR731" t="s">
        <v>716</v>
      </c>
    </row>
    <row r="732" spans="1:44" x14ac:dyDescent="0.2">
      <c r="A732">
        <v>771</v>
      </c>
      <c r="B732" t="s">
        <v>985</v>
      </c>
      <c r="C732" s="32">
        <v>0</v>
      </c>
      <c r="D732" s="32">
        <v>8.3333333333333329E-2</v>
      </c>
      <c r="E732" s="32">
        <v>0</v>
      </c>
      <c r="F732" s="32">
        <v>0</v>
      </c>
      <c r="G732" s="32">
        <v>0</v>
      </c>
      <c r="H732" s="32">
        <v>1</v>
      </c>
      <c r="I732" s="32">
        <v>0</v>
      </c>
      <c r="J732" s="32">
        <v>0</v>
      </c>
      <c r="K732" s="32">
        <v>0</v>
      </c>
      <c r="L732" s="32">
        <v>0</v>
      </c>
      <c r="M732" s="32">
        <v>0</v>
      </c>
      <c r="N732" s="32">
        <v>0</v>
      </c>
      <c r="O732" s="32">
        <v>0</v>
      </c>
      <c r="P732" s="32">
        <v>0</v>
      </c>
      <c r="Q732" s="32">
        <v>0</v>
      </c>
      <c r="R732" s="32">
        <v>0.16666666666666666</v>
      </c>
      <c r="S732" s="32">
        <v>0</v>
      </c>
      <c r="T732" s="32">
        <v>0</v>
      </c>
      <c r="U732" s="32">
        <v>0</v>
      </c>
      <c r="V732" s="32">
        <v>0</v>
      </c>
      <c r="W732" s="32">
        <v>0</v>
      </c>
      <c r="X732" s="33">
        <f>COUNTIF(C732:W732, "&gt;0")</f>
        <v>3</v>
      </c>
      <c r="Y732" s="34">
        <f>SUM(C732:W732)</f>
        <v>1.25</v>
      </c>
      <c r="Z732" s="34">
        <f>X732/AH732</f>
        <v>0.25</v>
      </c>
      <c r="AB732" t="s">
        <v>603</v>
      </c>
      <c r="AC732" s="4" t="s">
        <v>50</v>
      </c>
      <c r="AD732">
        <v>80</v>
      </c>
      <c r="AE732">
        <v>10</v>
      </c>
      <c r="AF732">
        <v>10</v>
      </c>
      <c r="AG732">
        <v>12</v>
      </c>
      <c r="AH732">
        <f t="shared" si="18"/>
        <v>12</v>
      </c>
      <c r="AI732">
        <v>590.78599999999994</v>
      </c>
      <c r="AJ732" s="3">
        <f t="shared" si="19"/>
        <v>590.78599999999994</v>
      </c>
      <c r="AK732" t="s">
        <v>712</v>
      </c>
      <c r="AL732" t="s">
        <v>40</v>
      </c>
      <c r="AM732" t="s">
        <v>713</v>
      </c>
      <c r="AN732" t="s">
        <v>957</v>
      </c>
      <c r="AO732" t="s">
        <v>985</v>
      </c>
      <c r="AP732" t="s">
        <v>986</v>
      </c>
      <c r="AR732" t="s">
        <v>716</v>
      </c>
    </row>
    <row r="733" spans="1:44" x14ac:dyDescent="0.2">
      <c r="A733">
        <v>772</v>
      </c>
      <c r="B733" t="s">
        <v>987</v>
      </c>
      <c r="C733" s="32">
        <v>0</v>
      </c>
      <c r="D733" s="32">
        <v>0.16666666666666666</v>
      </c>
      <c r="E733" s="32">
        <v>0</v>
      </c>
      <c r="F733" s="32">
        <v>0</v>
      </c>
      <c r="G733" s="32">
        <v>8.3333333333333329E-2</v>
      </c>
      <c r="H733" s="32">
        <v>0.33333333333333331</v>
      </c>
      <c r="I733" s="32">
        <v>0</v>
      </c>
      <c r="J733" s="32">
        <v>0</v>
      </c>
      <c r="K733" s="32">
        <v>0</v>
      </c>
      <c r="L733" s="32">
        <v>0</v>
      </c>
      <c r="M733" s="32">
        <v>0</v>
      </c>
      <c r="N733" s="32">
        <v>0</v>
      </c>
      <c r="O733" s="32">
        <v>0</v>
      </c>
      <c r="P733" s="32">
        <v>0</v>
      </c>
      <c r="Q733" s="32">
        <v>0</v>
      </c>
      <c r="R733" s="32">
        <v>0.16666666666666666</v>
      </c>
      <c r="S733" s="32">
        <v>0</v>
      </c>
      <c r="T733" s="32">
        <v>0</v>
      </c>
      <c r="U733" s="32">
        <v>0</v>
      </c>
      <c r="V733" s="32">
        <v>0</v>
      </c>
      <c r="W733" s="32">
        <v>0</v>
      </c>
      <c r="X733" s="33">
        <f>COUNTIF(C733:W733, "&gt;0")</f>
        <v>4</v>
      </c>
      <c r="Y733" s="34">
        <f>SUM(C733:W733)</f>
        <v>0.74999999999999989</v>
      </c>
      <c r="Z733" s="34">
        <f>X733/AH733</f>
        <v>0.33333333333333331</v>
      </c>
      <c r="AB733" t="s">
        <v>603</v>
      </c>
      <c r="AC733" s="4" t="s">
        <v>50</v>
      </c>
      <c r="AD733">
        <v>90</v>
      </c>
      <c r="AF733">
        <v>10</v>
      </c>
      <c r="AG733">
        <v>12</v>
      </c>
      <c r="AH733">
        <f t="shared" si="18"/>
        <v>12</v>
      </c>
      <c r="AI733">
        <v>592.95600000000002</v>
      </c>
      <c r="AJ733" s="3">
        <f t="shared" si="19"/>
        <v>592.95600000000002</v>
      </c>
      <c r="AK733" t="s">
        <v>712</v>
      </c>
      <c r="AL733" t="s">
        <v>40</v>
      </c>
      <c r="AM733" t="s">
        <v>713</v>
      </c>
      <c r="AN733" t="s">
        <v>957</v>
      </c>
      <c r="AO733" t="s">
        <v>987</v>
      </c>
      <c r="AP733" t="s">
        <v>986</v>
      </c>
      <c r="AR733" t="s">
        <v>716</v>
      </c>
    </row>
    <row r="734" spans="1:44" x14ac:dyDescent="0.2">
      <c r="A734">
        <v>773</v>
      </c>
      <c r="B734" t="s">
        <v>988</v>
      </c>
      <c r="C734" s="32">
        <v>0</v>
      </c>
      <c r="D734" s="32">
        <v>8.3333333333333329E-2</v>
      </c>
      <c r="E734" s="32">
        <v>0</v>
      </c>
      <c r="F734" s="32">
        <v>0</v>
      </c>
      <c r="G734" s="32">
        <v>0</v>
      </c>
      <c r="H734" s="32">
        <v>0.41666666666666669</v>
      </c>
      <c r="I734" s="32">
        <v>0</v>
      </c>
      <c r="J734" s="32">
        <v>0</v>
      </c>
      <c r="K734" s="32">
        <v>0</v>
      </c>
      <c r="L734" s="32">
        <v>0</v>
      </c>
      <c r="M734" s="32">
        <v>0</v>
      </c>
      <c r="N734" s="32">
        <v>0</v>
      </c>
      <c r="O734" s="32">
        <v>0</v>
      </c>
      <c r="P734" s="32">
        <v>0</v>
      </c>
      <c r="Q734" s="32">
        <v>0</v>
      </c>
      <c r="R734" s="32">
        <v>0</v>
      </c>
      <c r="S734" s="32">
        <v>0.16666666666666666</v>
      </c>
      <c r="T734" s="32">
        <v>0</v>
      </c>
      <c r="U734" s="32">
        <v>0</v>
      </c>
      <c r="V734" s="32">
        <v>0</v>
      </c>
      <c r="W734" s="32">
        <v>0</v>
      </c>
      <c r="X734" s="33">
        <f>COUNTIF(C734:W734, "&gt;0")</f>
        <v>3</v>
      </c>
      <c r="Y734" s="34">
        <f>SUM(C734:W734)</f>
        <v>0.66666666666666663</v>
      </c>
      <c r="Z734" s="34">
        <f>X734/AH734</f>
        <v>0.25</v>
      </c>
      <c r="AB734" t="s">
        <v>603</v>
      </c>
      <c r="AC734" s="4" t="s">
        <v>50</v>
      </c>
      <c r="AD734">
        <v>10</v>
      </c>
      <c r="AE734">
        <v>85</v>
      </c>
      <c r="AF734">
        <v>5</v>
      </c>
      <c r="AG734">
        <v>12</v>
      </c>
      <c r="AH734">
        <f t="shared" si="18"/>
        <v>12</v>
      </c>
      <c r="AI734">
        <v>588.99099999999999</v>
      </c>
      <c r="AJ734" s="3">
        <f t="shared" si="19"/>
        <v>588.99099999999999</v>
      </c>
      <c r="AK734" t="s">
        <v>712</v>
      </c>
      <c r="AL734" t="s">
        <v>40</v>
      </c>
      <c r="AM734" t="s">
        <v>713</v>
      </c>
      <c r="AN734" t="s">
        <v>957</v>
      </c>
      <c r="AO734" t="s">
        <v>988</v>
      </c>
      <c r="AP734" t="s">
        <v>986</v>
      </c>
      <c r="AR734" t="s">
        <v>716</v>
      </c>
    </row>
    <row r="735" spans="1:44" x14ac:dyDescent="0.2">
      <c r="A735">
        <v>774</v>
      </c>
      <c r="B735" t="s">
        <v>989</v>
      </c>
      <c r="C735" s="32">
        <v>0</v>
      </c>
      <c r="D735" s="32">
        <v>0.16666666666666666</v>
      </c>
      <c r="E735" s="32">
        <v>0</v>
      </c>
      <c r="F735" s="32">
        <v>8.3333333333333329E-2</v>
      </c>
      <c r="G735" s="32">
        <v>8.3333333333333329E-2</v>
      </c>
      <c r="H735" s="32">
        <v>0</v>
      </c>
      <c r="I735" s="32">
        <v>0</v>
      </c>
      <c r="J735" s="32">
        <v>0</v>
      </c>
      <c r="K735" s="32">
        <v>0</v>
      </c>
      <c r="L735" s="32">
        <v>0</v>
      </c>
      <c r="M735" s="32">
        <v>0</v>
      </c>
      <c r="N735" s="32">
        <v>0</v>
      </c>
      <c r="O735" s="32">
        <v>0</v>
      </c>
      <c r="P735" s="32">
        <v>0</v>
      </c>
      <c r="Q735" s="32">
        <v>0</v>
      </c>
      <c r="R735" s="32">
        <v>0</v>
      </c>
      <c r="S735" s="32">
        <v>0</v>
      </c>
      <c r="T735" s="32">
        <v>0</v>
      </c>
      <c r="U735" s="32">
        <v>0</v>
      </c>
      <c r="V735" s="32">
        <v>0</v>
      </c>
      <c r="W735" s="32">
        <v>0</v>
      </c>
      <c r="X735" s="33">
        <f>COUNTIF(C735:W735, "&gt;0")</f>
        <v>3</v>
      </c>
      <c r="Y735" s="34">
        <f>SUM(C735:W735)</f>
        <v>0.33333333333333331</v>
      </c>
      <c r="Z735" s="34">
        <f>X735/AH735</f>
        <v>0.25</v>
      </c>
      <c r="AB735" t="s">
        <v>603</v>
      </c>
      <c r="AC735" s="4" t="s">
        <v>38</v>
      </c>
      <c r="AD735">
        <v>100</v>
      </c>
      <c r="AG735">
        <v>12</v>
      </c>
      <c r="AH735">
        <f t="shared" si="18"/>
        <v>12</v>
      </c>
      <c r="AI735">
        <v>442.39600000000002</v>
      </c>
      <c r="AJ735" s="3">
        <f t="shared" si="19"/>
        <v>442.39600000000002</v>
      </c>
      <c r="AK735" t="s">
        <v>712</v>
      </c>
      <c r="AL735" t="s">
        <v>40</v>
      </c>
      <c r="AM735" t="s">
        <v>713</v>
      </c>
      <c r="AN735" t="s">
        <v>957</v>
      </c>
      <c r="AO735" t="s">
        <v>989</v>
      </c>
      <c r="AP735" t="s">
        <v>990</v>
      </c>
      <c r="AR735" t="s">
        <v>716</v>
      </c>
    </row>
    <row r="736" spans="1:44" x14ac:dyDescent="0.2">
      <c r="A736">
        <v>775</v>
      </c>
      <c r="B736" t="s">
        <v>991</v>
      </c>
      <c r="C736" s="32">
        <v>0</v>
      </c>
      <c r="D736" s="32">
        <v>0</v>
      </c>
      <c r="E736" s="32">
        <v>0</v>
      </c>
      <c r="F736" s="32">
        <v>0</v>
      </c>
      <c r="G736" s="32">
        <v>0</v>
      </c>
      <c r="H736" s="32">
        <v>8.3333333333333329E-2</v>
      </c>
      <c r="I736" s="32">
        <v>2.0833333333333335</v>
      </c>
      <c r="J736" s="32">
        <v>0</v>
      </c>
      <c r="K736" s="32">
        <v>0</v>
      </c>
      <c r="L736" s="32">
        <v>0</v>
      </c>
      <c r="M736" s="32">
        <v>0</v>
      </c>
      <c r="N736" s="32">
        <v>0</v>
      </c>
      <c r="O736" s="32">
        <v>0</v>
      </c>
      <c r="P736" s="32">
        <v>0</v>
      </c>
      <c r="Q736" s="32">
        <v>0</v>
      </c>
      <c r="R736" s="32">
        <v>0</v>
      </c>
      <c r="S736" s="32">
        <v>0.16666666666666666</v>
      </c>
      <c r="T736" s="32">
        <v>0</v>
      </c>
      <c r="U736" s="32">
        <v>0</v>
      </c>
      <c r="V736" s="32">
        <v>0</v>
      </c>
      <c r="W736" s="32">
        <v>0</v>
      </c>
      <c r="X736" s="33">
        <f>COUNTIF(C736:W736, "&gt;0")</f>
        <v>3</v>
      </c>
      <c r="Y736" s="34">
        <f>SUM(C736:W736)</f>
        <v>2.3333333333333335</v>
      </c>
      <c r="Z736" s="34">
        <f>X736/AH736</f>
        <v>0.25</v>
      </c>
      <c r="AB736" t="s">
        <v>603</v>
      </c>
      <c r="AC736" s="4" t="s">
        <v>55</v>
      </c>
      <c r="AD736">
        <v>100</v>
      </c>
      <c r="AG736">
        <v>12</v>
      </c>
      <c r="AH736">
        <f t="shared" si="18"/>
        <v>12</v>
      </c>
      <c r="AI736">
        <v>427.27600000000001</v>
      </c>
      <c r="AJ736" s="3">
        <f t="shared" si="19"/>
        <v>427.27600000000001</v>
      </c>
      <c r="AK736" t="s">
        <v>712</v>
      </c>
      <c r="AL736" t="s">
        <v>40</v>
      </c>
      <c r="AM736" t="s">
        <v>713</v>
      </c>
      <c r="AN736" t="s">
        <v>957</v>
      </c>
      <c r="AO736" t="s">
        <v>991</v>
      </c>
      <c r="AP736" t="s">
        <v>990</v>
      </c>
      <c r="AR736" t="s">
        <v>716</v>
      </c>
    </row>
    <row r="737" spans="1:44" x14ac:dyDescent="0.2">
      <c r="A737">
        <v>776</v>
      </c>
      <c r="B737" t="s">
        <v>992</v>
      </c>
      <c r="C737" s="32">
        <v>0</v>
      </c>
      <c r="D737" s="32">
        <v>0</v>
      </c>
      <c r="E737" s="32">
        <v>0</v>
      </c>
      <c r="F737" s="32">
        <v>0</v>
      </c>
      <c r="G737" s="32">
        <v>0</v>
      </c>
      <c r="H737" s="32">
        <v>8.3333333333333329E-2</v>
      </c>
      <c r="I737" s="32">
        <v>1.8333333333333333</v>
      </c>
      <c r="J737" s="32">
        <v>0</v>
      </c>
      <c r="K737" s="32">
        <v>0</v>
      </c>
      <c r="L737" s="32">
        <v>0</v>
      </c>
      <c r="M737" s="32">
        <v>0</v>
      </c>
      <c r="N737" s="32">
        <v>0</v>
      </c>
      <c r="O737" s="32">
        <v>0</v>
      </c>
      <c r="P737" s="32">
        <v>0</v>
      </c>
      <c r="Q737" s="32">
        <v>0</v>
      </c>
      <c r="R737" s="32">
        <v>0</v>
      </c>
      <c r="S737" s="32">
        <v>0</v>
      </c>
      <c r="T737" s="32">
        <v>0</v>
      </c>
      <c r="U737" s="32">
        <v>0</v>
      </c>
      <c r="V737" s="32">
        <v>0</v>
      </c>
      <c r="W737" s="32">
        <v>0</v>
      </c>
      <c r="X737" s="33">
        <f>COUNTIF(C737:W737, "&gt;0")</f>
        <v>2</v>
      </c>
      <c r="Y737" s="34">
        <f>SUM(C737:W737)</f>
        <v>1.9166666666666665</v>
      </c>
      <c r="Z737" s="34">
        <f>X737/AH737</f>
        <v>0.16666666666666666</v>
      </c>
      <c r="AB737" t="s">
        <v>603</v>
      </c>
      <c r="AC737" s="4" t="s">
        <v>55</v>
      </c>
      <c r="AD737">
        <v>85</v>
      </c>
      <c r="AF737">
        <v>15</v>
      </c>
      <c r="AG737">
        <v>12</v>
      </c>
      <c r="AH737">
        <f t="shared" si="18"/>
        <v>12</v>
      </c>
      <c r="AI737">
        <v>433.61099999999999</v>
      </c>
      <c r="AJ737" s="3">
        <f t="shared" si="19"/>
        <v>433.61099999999999</v>
      </c>
      <c r="AK737" t="s">
        <v>712</v>
      </c>
      <c r="AL737" t="s">
        <v>40</v>
      </c>
      <c r="AM737" t="s">
        <v>713</v>
      </c>
      <c r="AN737" t="s">
        <v>957</v>
      </c>
      <c r="AO737" t="s">
        <v>992</v>
      </c>
      <c r="AP737" t="s">
        <v>990</v>
      </c>
      <c r="AR737" t="s">
        <v>716</v>
      </c>
    </row>
    <row r="738" spans="1:44" x14ac:dyDescent="0.2">
      <c r="A738">
        <v>777</v>
      </c>
      <c r="B738" t="s">
        <v>993</v>
      </c>
      <c r="C738" s="32">
        <v>0</v>
      </c>
      <c r="D738" s="32">
        <v>0.2</v>
      </c>
      <c r="E738" s="32">
        <v>0</v>
      </c>
      <c r="F738" s="32">
        <v>0</v>
      </c>
      <c r="G738" s="32">
        <v>0</v>
      </c>
      <c r="H738" s="32">
        <v>0</v>
      </c>
      <c r="I738" s="32">
        <v>0.2</v>
      </c>
      <c r="J738" s="32">
        <v>0</v>
      </c>
      <c r="K738" s="32">
        <v>0</v>
      </c>
      <c r="L738" s="32">
        <v>0</v>
      </c>
      <c r="M738" s="32">
        <v>0</v>
      </c>
      <c r="N738" s="32">
        <v>0</v>
      </c>
      <c r="O738" s="32">
        <v>0</v>
      </c>
      <c r="P738" s="32">
        <v>0</v>
      </c>
      <c r="Q738" s="32">
        <v>0</v>
      </c>
      <c r="R738" s="32">
        <v>0</v>
      </c>
      <c r="S738" s="32">
        <v>0.1</v>
      </c>
      <c r="T738" s="32">
        <v>0</v>
      </c>
      <c r="U738" s="32">
        <v>0</v>
      </c>
      <c r="V738" s="32">
        <v>0</v>
      </c>
      <c r="W738" s="32">
        <v>0</v>
      </c>
      <c r="X738" s="33">
        <f>COUNTIF(C738:W738, "&gt;0")</f>
        <v>3</v>
      </c>
      <c r="Y738" s="34">
        <f>SUM(C738:W738)</f>
        <v>0.5</v>
      </c>
      <c r="Z738" s="34">
        <f>X738/AH738</f>
        <v>0.15</v>
      </c>
      <c r="AB738" t="s">
        <v>603</v>
      </c>
      <c r="AC738" s="4" t="s">
        <v>50</v>
      </c>
      <c r="AD738">
        <v>90</v>
      </c>
      <c r="AF738">
        <v>10</v>
      </c>
      <c r="AG738">
        <v>20</v>
      </c>
      <c r="AH738">
        <f t="shared" si="18"/>
        <v>20</v>
      </c>
      <c r="AI738">
        <v>434.04899999999998</v>
      </c>
      <c r="AJ738" s="3">
        <f t="shared" si="19"/>
        <v>434.04899999999998</v>
      </c>
      <c r="AK738" t="s">
        <v>712</v>
      </c>
      <c r="AL738" t="s">
        <v>40</v>
      </c>
      <c r="AM738" t="s">
        <v>713</v>
      </c>
      <c r="AN738" t="s">
        <v>957</v>
      </c>
      <c r="AO738" t="s">
        <v>993</v>
      </c>
      <c r="AP738" t="s">
        <v>990</v>
      </c>
      <c r="AR738" t="s">
        <v>716</v>
      </c>
    </row>
    <row r="739" spans="1:44" x14ac:dyDescent="0.2">
      <c r="A739">
        <v>778</v>
      </c>
      <c r="B739" t="s">
        <v>994</v>
      </c>
      <c r="C739" s="32">
        <v>0</v>
      </c>
      <c r="D739" s="32">
        <v>8.3333333333333329E-2</v>
      </c>
      <c r="E739" s="32">
        <v>0</v>
      </c>
      <c r="F739" s="32">
        <v>0</v>
      </c>
      <c r="G739" s="32">
        <v>0</v>
      </c>
      <c r="H739" s="32">
        <v>0</v>
      </c>
      <c r="I739" s="32">
        <v>8.3333333333333329E-2</v>
      </c>
      <c r="J739" s="32">
        <v>0</v>
      </c>
      <c r="K739" s="32">
        <v>0</v>
      </c>
      <c r="L739" s="32">
        <v>0</v>
      </c>
      <c r="M739" s="32">
        <v>0</v>
      </c>
      <c r="N739" s="32">
        <v>0</v>
      </c>
      <c r="O739" s="32">
        <v>0</v>
      </c>
      <c r="P739" s="32">
        <v>0</v>
      </c>
      <c r="Q739" s="32">
        <v>0</v>
      </c>
      <c r="R739" s="32">
        <v>2.6666666666666665</v>
      </c>
      <c r="S739" s="32">
        <v>0</v>
      </c>
      <c r="T739" s="32">
        <v>0</v>
      </c>
      <c r="U739" s="32">
        <v>0</v>
      </c>
      <c r="V739" s="32">
        <v>0</v>
      </c>
      <c r="W739" s="32">
        <v>0</v>
      </c>
      <c r="X739" s="33">
        <f>COUNTIF(C739:W739, "&gt;0")</f>
        <v>3</v>
      </c>
      <c r="Y739" s="34">
        <f>SUM(C739:W739)</f>
        <v>2.833333333333333</v>
      </c>
      <c r="Z739" s="34">
        <f>X739/AH739</f>
        <v>0.25</v>
      </c>
      <c r="AB739" t="s">
        <v>603</v>
      </c>
      <c r="AC739" s="4" t="s">
        <v>55</v>
      </c>
      <c r="AD739">
        <v>95</v>
      </c>
      <c r="AF739">
        <v>5</v>
      </c>
      <c r="AG739">
        <v>12</v>
      </c>
      <c r="AH739">
        <f t="shared" si="18"/>
        <v>12</v>
      </c>
      <c r="AI739">
        <v>435.69</v>
      </c>
      <c r="AJ739" s="3">
        <f t="shared" si="19"/>
        <v>435.69</v>
      </c>
      <c r="AK739" t="s">
        <v>712</v>
      </c>
      <c r="AL739" t="s">
        <v>40</v>
      </c>
      <c r="AM739" t="s">
        <v>713</v>
      </c>
      <c r="AN739" t="s">
        <v>957</v>
      </c>
      <c r="AO739" t="s">
        <v>994</v>
      </c>
      <c r="AP739" t="s">
        <v>990</v>
      </c>
      <c r="AR739" t="s">
        <v>716</v>
      </c>
    </row>
    <row r="740" spans="1:44" x14ac:dyDescent="0.2">
      <c r="A740">
        <v>779</v>
      </c>
      <c r="B740" t="s">
        <v>995</v>
      </c>
      <c r="C740" s="32">
        <v>0</v>
      </c>
      <c r="D740" s="32">
        <v>8.3333333333333329E-2</v>
      </c>
      <c r="E740" s="32">
        <v>0</v>
      </c>
      <c r="F740" s="32">
        <v>0</v>
      </c>
      <c r="G740" s="32">
        <v>0</v>
      </c>
      <c r="H740" s="32">
        <v>0</v>
      </c>
      <c r="I740" s="32">
        <v>0.16666666666666666</v>
      </c>
      <c r="J740" s="32">
        <v>0</v>
      </c>
      <c r="K740" s="32">
        <v>0</v>
      </c>
      <c r="L740" s="32">
        <v>0</v>
      </c>
      <c r="M740" s="32">
        <v>0</v>
      </c>
      <c r="N740" s="32">
        <v>0</v>
      </c>
      <c r="O740" s="32">
        <v>0</v>
      </c>
      <c r="P740" s="32">
        <v>0</v>
      </c>
      <c r="Q740" s="32">
        <v>0</v>
      </c>
      <c r="R740" s="32">
        <v>0</v>
      </c>
      <c r="S740" s="32">
        <v>8.3333333333333329E-2</v>
      </c>
      <c r="T740" s="32">
        <v>0</v>
      </c>
      <c r="U740" s="32">
        <v>0</v>
      </c>
      <c r="V740" s="32">
        <v>0</v>
      </c>
      <c r="W740" s="32">
        <v>0</v>
      </c>
      <c r="X740" s="33">
        <f>COUNTIF(C740:W740, "&gt;0")</f>
        <v>3</v>
      </c>
      <c r="Y740" s="34">
        <f>SUM(C740:W740)</f>
        <v>0.33333333333333331</v>
      </c>
      <c r="Z740" s="34">
        <f>X740/AH740</f>
        <v>0.25</v>
      </c>
      <c r="AB740" t="s">
        <v>603</v>
      </c>
      <c r="AC740" s="4" t="s">
        <v>55</v>
      </c>
      <c r="AD740">
        <v>55</v>
      </c>
      <c r="AF740">
        <v>45</v>
      </c>
      <c r="AG740">
        <v>12</v>
      </c>
      <c r="AH740">
        <f t="shared" si="18"/>
        <v>12</v>
      </c>
      <c r="AI740">
        <v>436.673</v>
      </c>
      <c r="AJ740" s="3">
        <f t="shared" si="19"/>
        <v>436.673</v>
      </c>
      <c r="AK740" t="s">
        <v>712</v>
      </c>
      <c r="AL740" t="s">
        <v>40</v>
      </c>
      <c r="AM740" t="s">
        <v>713</v>
      </c>
      <c r="AN740" t="s">
        <v>957</v>
      </c>
      <c r="AO740" t="s">
        <v>995</v>
      </c>
      <c r="AP740" t="s">
        <v>990</v>
      </c>
      <c r="AR740" t="s">
        <v>716</v>
      </c>
    </row>
    <row r="741" spans="1:44" x14ac:dyDescent="0.2">
      <c r="A741">
        <v>780</v>
      </c>
      <c r="B741" t="s">
        <v>996</v>
      </c>
      <c r="C741" s="32">
        <v>0</v>
      </c>
      <c r="D741" s="32">
        <v>0.375</v>
      </c>
      <c r="E741" s="32">
        <v>0</v>
      </c>
      <c r="F741" s="32">
        <v>0</v>
      </c>
      <c r="G741" s="32">
        <v>0</v>
      </c>
      <c r="H741" s="32">
        <v>0</v>
      </c>
      <c r="I741" s="32">
        <v>0.875</v>
      </c>
      <c r="J741" s="32">
        <v>0</v>
      </c>
      <c r="K741" s="32">
        <v>0</v>
      </c>
      <c r="L741" s="32">
        <v>0</v>
      </c>
      <c r="M741" s="32">
        <v>0</v>
      </c>
      <c r="N741" s="32">
        <v>0</v>
      </c>
      <c r="O741" s="32">
        <v>0</v>
      </c>
      <c r="P741" s="32">
        <v>0</v>
      </c>
      <c r="Q741" s="32">
        <v>0</v>
      </c>
      <c r="R741" s="32">
        <v>0.125</v>
      </c>
      <c r="S741" s="32">
        <v>0</v>
      </c>
      <c r="T741" s="32">
        <v>0</v>
      </c>
      <c r="U741" s="32">
        <v>0</v>
      </c>
      <c r="V741" s="32">
        <v>0</v>
      </c>
      <c r="W741" s="32">
        <v>0</v>
      </c>
      <c r="X741" s="33">
        <f>COUNTIF(C741:W741, "&gt;0")</f>
        <v>3</v>
      </c>
      <c r="Y741" s="34">
        <f>SUM(C741:W741)</f>
        <v>1.375</v>
      </c>
      <c r="Z741" s="34">
        <f>X741/AH741</f>
        <v>0.375</v>
      </c>
      <c r="AB741" t="s">
        <v>603</v>
      </c>
      <c r="AC741" s="4" t="s">
        <v>50</v>
      </c>
      <c r="AD741">
        <v>75</v>
      </c>
      <c r="AF741">
        <v>25</v>
      </c>
      <c r="AG741">
        <v>8</v>
      </c>
      <c r="AH741">
        <f t="shared" si="18"/>
        <v>8</v>
      </c>
      <c r="AI741">
        <v>444.82499999999999</v>
      </c>
      <c r="AJ741" s="3">
        <f t="shared" si="19"/>
        <v>444.82499999999999</v>
      </c>
      <c r="AK741" t="s">
        <v>712</v>
      </c>
      <c r="AL741" t="s">
        <v>40</v>
      </c>
      <c r="AM741" t="s">
        <v>713</v>
      </c>
      <c r="AN741" t="s">
        <v>957</v>
      </c>
      <c r="AO741" t="s">
        <v>996</v>
      </c>
      <c r="AP741" t="s">
        <v>997</v>
      </c>
      <c r="AR741" t="s">
        <v>716</v>
      </c>
    </row>
    <row r="742" spans="1:44" x14ac:dyDescent="0.2">
      <c r="A742">
        <v>781</v>
      </c>
      <c r="B742" t="s">
        <v>998</v>
      </c>
      <c r="C742" s="32">
        <v>0</v>
      </c>
      <c r="D742" s="32">
        <v>0</v>
      </c>
      <c r="E742" s="32">
        <v>0</v>
      </c>
      <c r="F742" s="32">
        <v>0</v>
      </c>
      <c r="G742" s="32">
        <v>0</v>
      </c>
      <c r="H742" s="32">
        <v>0.1</v>
      </c>
      <c r="I742" s="32">
        <v>0.3</v>
      </c>
      <c r="J742" s="32">
        <v>0</v>
      </c>
      <c r="K742" s="32">
        <v>0</v>
      </c>
      <c r="L742" s="32">
        <v>0</v>
      </c>
      <c r="M742" s="32">
        <v>0</v>
      </c>
      <c r="N742" s="32">
        <v>0</v>
      </c>
      <c r="O742" s="32">
        <v>0</v>
      </c>
      <c r="P742" s="32">
        <v>0</v>
      </c>
      <c r="Q742" s="32">
        <v>0</v>
      </c>
      <c r="R742" s="32">
        <v>0</v>
      </c>
      <c r="S742" s="32">
        <v>0</v>
      </c>
      <c r="T742" s="32">
        <v>0</v>
      </c>
      <c r="U742" s="32">
        <v>0</v>
      </c>
      <c r="V742" s="32">
        <v>0</v>
      </c>
      <c r="W742" s="32">
        <v>0</v>
      </c>
      <c r="X742" s="33">
        <f>COUNTIF(C742:W742, "&gt;0")</f>
        <v>2</v>
      </c>
      <c r="Y742" s="34">
        <f>SUM(C742:W742)</f>
        <v>0.4</v>
      </c>
      <c r="Z742" s="34">
        <f>X742/AH742</f>
        <v>0.2</v>
      </c>
      <c r="AB742" t="s">
        <v>603</v>
      </c>
      <c r="AC742" s="4" t="s">
        <v>55</v>
      </c>
      <c r="AD742">
        <v>85</v>
      </c>
      <c r="AF742">
        <v>15</v>
      </c>
      <c r="AG742">
        <v>10</v>
      </c>
      <c r="AH742">
        <f t="shared" si="18"/>
        <v>10</v>
      </c>
      <c r="AI742">
        <v>444.51799999999997</v>
      </c>
      <c r="AJ742" s="3">
        <f t="shared" si="19"/>
        <v>444.51799999999997</v>
      </c>
      <c r="AK742" t="s">
        <v>712</v>
      </c>
      <c r="AL742" t="s">
        <v>40</v>
      </c>
      <c r="AM742" t="s">
        <v>713</v>
      </c>
      <c r="AN742" t="s">
        <v>957</v>
      </c>
      <c r="AO742" t="s">
        <v>998</v>
      </c>
      <c r="AP742" t="s">
        <v>997</v>
      </c>
      <c r="AR742" t="s">
        <v>716</v>
      </c>
    </row>
    <row r="743" spans="1:44" x14ac:dyDescent="0.2">
      <c r="A743">
        <v>782</v>
      </c>
      <c r="B743" t="s">
        <v>999</v>
      </c>
      <c r="C743" s="32">
        <v>0</v>
      </c>
      <c r="D743" s="32">
        <v>0.16666666666666666</v>
      </c>
      <c r="E743" s="32">
        <v>0</v>
      </c>
      <c r="F743" s="32">
        <v>0</v>
      </c>
      <c r="G743" s="32">
        <v>0</v>
      </c>
      <c r="H743" s="32">
        <v>0</v>
      </c>
      <c r="I743" s="32">
        <v>0.25</v>
      </c>
      <c r="J743" s="32">
        <v>0</v>
      </c>
      <c r="K743" s="32">
        <v>0</v>
      </c>
      <c r="L743" s="32">
        <v>0</v>
      </c>
      <c r="M743" s="32">
        <v>0</v>
      </c>
      <c r="N743" s="32">
        <v>0</v>
      </c>
      <c r="O743" s="32">
        <v>0</v>
      </c>
      <c r="P743" s="32">
        <v>0</v>
      </c>
      <c r="Q743" s="32">
        <v>0</v>
      </c>
      <c r="R743" s="32">
        <v>0</v>
      </c>
      <c r="S743" s="32">
        <v>0</v>
      </c>
      <c r="T743" s="32">
        <v>0</v>
      </c>
      <c r="U743" s="32">
        <v>0</v>
      </c>
      <c r="V743" s="32">
        <v>0</v>
      </c>
      <c r="W743" s="32">
        <v>0</v>
      </c>
      <c r="X743" s="33">
        <f>COUNTIF(C743:W743, "&gt;0")</f>
        <v>2</v>
      </c>
      <c r="Y743" s="34">
        <f>SUM(C743:W743)</f>
        <v>0.41666666666666663</v>
      </c>
      <c r="Z743" s="34">
        <f>X743/AH743</f>
        <v>0.16666666666666666</v>
      </c>
      <c r="AB743" t="s">
        <v>603</v>
      </c>
      <c r="AC743" s="4" t="s">
        <v>55</v>
      </c>
      <c r="AD743">
        <v>25</v>
      </c>
      <c r="AF743">
        <v>75</v>
      </c>
      <c r="AG743">
        <v>12</v>
      </c>
      <c r="AH743">
        <f t="shared" si="18"/>
        <v>12</v>
      </c>
      <c r="AI743">
        <v>438.53300000000002</v>
      </c>
      <c r="AJ743" s="3">
        <f t="shared" si="19"/>
        <v>438.53300000000002</v>
      </c>
      <c r="AK743" t="s">
        <v>712</v>
      </c>
      <c r="AL743" t="s">
        <v>40</v>
      </c>
      <c r="AM743" t="s">
        <v>713</v>
      </c>
      <c r="AN743" t="s">
        <v>957</v>
      </c>
      <c r="AO743" t="s">
        <v>999</v>
      </c>
      <c r="AP743" t="s">
        <v>997</v>
      </c>
      <c r="AR743" t="s">
        <v>716</v>
      </c>
    </row>
    <row r="744" spans="1:44" x14ac:dyDescent="0.2">
      <c r="A744">
        <v>783</v>
      </c>
      <c r="B744" t="s">
        <v>1000</v>
      </c>
      <c r="C744" s="32">
        <v>0</v>
      </c>
      <c r="D744" s="32">
        <v>0.3</v>
      </c>
      <c r="E744" s="32">
        <v>0</v>
      </c>
      <c r="F744" s="32">
        <v>0</v>
      </c>
      <c r="G744" s="32">
        <v>0</v>
      </c>
      <c r="H744" s="32">
        <v>0</v>
      </c>
      <c r="I744" s="32">
        <v>0.8</v>
      </c>
      <c r="J744" s="32">
        <v>0</v>
      </c>
      <c r="K744" s="32">
        <v>0</v>
      </c>
      <c r="L744" s="32">
        <v>0</v>
      </c>
      <c r="M744" s="32">
        <v>0</v>
      </c>
      <c r="N744" s="32">
        <v>0</v>
      </c>
      <c r="O744" s="32">
        <v>0</v>
      </c>
      <c r="P744" s="32">
        <v>0</v>
      </c>
      <c r="Q744" s="32">
        <v>0</v>
      </c>
      <c r="R744" s="32">
        <v>0</v>
      </c>
      <c r="S744" s="32">
        <v>0</v>
      </c>
      <c r="T744" s="32">
        <v>0</v>
      </c>
      <c r="U744" s="32">
        <v>0</v>
      </c>
      <c r="V744" s="32">
        <v>0</v>
      </c>
      <c r="W744" s="32">
        <v>0</v>
      </c>
      <c r="X744" s="33">
        <f>COUNTIF(C744:W744, "&gt;0")</f>
        <v>2</v>
      </c>
      <c r="Y744" s="34">
        <f>SUM(C744:W744)</f>
        <v>1.1000000000000001</v>
      </c>
      <c r="Z744" s="34">
        <f>X744/AH744</f>
        <v>0.2</v>
      </c>
      <c r="AB744" t="s">
        <v>603</v>
      </c>
      <c r="AC744" s="4" t="s">
        <v>50</v>
      </c>
      <c r="AD744">
        <v>85</v>
      </c>
      <c r="AF744">
        <v>15</v>
      </c>
      <c r="AG744">
        <v>10</v>
      </c>
      <c r="AH744">
        <f t="shared" si="18"/>
        <v>10</v>
      </c>
      <c r="AI744">
        <v>434.21800000000002</v>
      </c>
      <c r="AJ744" s="3">
        <f t="shared" si="19"/>
        <v>434.21800000000002</v>
      </c>
      <c r="AK744" t="s">
        <v>712</v>
      </c>
      <c r="AL744" t="s">
        <v>40</v>
      </c>
      <c r="AM744" t="s">
        <v>713</v>
      </c>
      <c r="AN744" t="s">
        <v>957</v>
      </c>
      <c r="AO744" t="s">
        <v>1000</v>
      </c>
      <c r="AP744" t="s">
        <v>997</v>
      </c>
      <c r="AR744" t="s">
        <v>716</v>
      </c>
    </row>
    <row r="745" spans="1:44" x14ac:dyDescent="0.2">
      <c r="A745">
        <v>784</v>
      </c>
      <c r="B745" t="s">
        <v>1001</v>
      </c>
      <c r="C745" s="32">
        <v>0</v>
      </c>
      <c r="D745" s="32">
        <v>4.583333333333333</v>
      </c>
      <c r="E745" s="32">
        <v>0</v>
      </c>
      <c r="F745" s="32">
        <v>0</v>
      </c>
      <c r="G745" s="32">
        <v>0</v>
      </c>
      <c r="H745" s="32">
        <v>0</v>
      </c>
      <c r="I745" s="32">
        <v>3.1666666666666665</v>
      </c>
      <c r="J745" s="32">
        <v>0</v>
      </c>
      <c r="K745" s="32">
        <v>0</v>
      </c>
      <c r="L745" s="32">
        <v>0</v>
      </c>
      <c r="M745" s="32">
        <v>0</v>
      </c>
      <c r="N745" s="32">
        <v>0</v>
      </c>
      <c r="O745" s="32">
        <v>0</v>
      </c>
      <c r="P745" s="32">
        <v>0</v>
      </c>
      <c r="Q745" s="32">
        <v>0</v>
      </c>
      <c r="R745" s="32">
        <v>0.16666666666666666</v>
      </c>
      <c r="S745" s="32">
        <v>0.33333333333333331</v>
      </c>
      <c r="T745" s="32">
        <v>0</v>
      </c>
      <c r="U745" s="32">
        <v>0</v>
      </c>
      <c r="V745" s="32">
        <v>0</v>
      </c>
      <c r="W745" s="32">
        <v>0</v>
      </c>
      <c r="X745" s="33">
        <f>COUNTIF(C745:W745, "&gt;0")</f>
        <v>4</v>
      </c>
      <c r="Y745" s="34">
        <f>SUM(C745:W745)</f>
        <v>8.25</v>
      </c>
      <c r="Z745" s="34">
        <f>X745/AH745</f>
        <v>0.33333333333333331</v>
      </c>
      <c r="AB745" t="s">
        <v>603</v>
      </c>
      <c r="AC745" s="4" t="s">
        <v>38</v>
      </c>
      <c r="AD745">
        <v>95</v>
      </c>
      <c r="AF745">
        <v>5</v>
      </c>
      <c r="AG745">
        <v>12</v>
      </c>
      <c r="AH745">
        <f t="shared" si="18"/>
        <v>12</v>
      </c>
      <c r="AI745">
        <v>402.916</v>
      </c>
      <c r="AJ745" s="3">
        <f t="shared" si="19"/>
        <v>402.916</v>
      </c>
      <c r="AK745" t="s">
        <v>712</v>
      </c>
      <c r="AL745" t="s">
        <v>40</v>
      </c>
      <c r="AM745" t="s">
        <v>713</v>
      </c>
      <c r="AN745" t="s">
        <v>957</v>
      </c>
      <c r="AO745" t="s">
        <v>1001</v>
      </c>
      <c r="AP745" t="s">
        <v>997</v>
      </c>
      <c r="AR745" t="s">
        <v>716</v>
      </c>
    </row>
    <row r="746" spans="1:44" x14ac:dyDescent="0.2">
      <c r="A746">
        <v>785</v>
      </c>
      <c r="B746" t="s">
        <v>1002</v>
      </c>
      <c r="C746" s="32">
        <v>0</v>
      </c>
      <c r="D746" s="32">
        <v>0.41666666666666669</v>
      </c>
      <c r="E746" s="32">
        <v>0</v>
      </c>
      <c r="F746" s="32">
        <v>0</v>
      </c>
      <c r="G746" s="32">
        <v>0</v>
      </c>
      <c r="H746" s="32">
        <v>0</v>
      </c>
      <c r="I746" s="32">
        <v>1.9166666666666667</v>
      </c>
      <c r="J746" s="32">
        <v>0</v>
      </c>
      <c r="K746" s="32">
        <v>0</v>
      </c>
      <c r="L746" s="32">
        <v>0</v>
      </c>
      <c r="M746" s="32">
        <v>0</v>
      </c>
      <c r="N746" s="32">
        <v>0</v>
      </c>
      <c r="O746" s="32">
        <v>0</v>
      </c>
      <c r="P746" s="32">
        <v>0</v>
      </c>
      <c r="Q746" s="32">
        <v>0</v>
      </c>
      <c r="R746" s="32">
        <v>0</v>
      </c>
      <c r="S746" s="32">
        <v>0</v>
      </c>
      <c r="T746" s="32">
        <v>0</v>
      </c>
      <c r="U746" s="32">
        <v>0</v>
      </c>
      <c r="V746" s="32">
        <v>0</v>
      </c>
      <c r="W746" s="32">
        <v>0</v>
      </c>
      <c r="X746" s="33">
        <f>COUNTIF(C746:W746, "&gt;0")</f>
        <v>2</v>
      </c>
      <c r="Y746" s="34">
        <f>SUM(C746:W746)</f>
        <v>2.3333333333333335</v>
      </c>
      <c r="Z746" s="34">
        <f>X746/AH746</f>
        <v>0.16666666666666666</v>
      </c>
      <c r="AB746" t="s">
        <v>603</v>
      </c>
      <c r="AC746" s="4" t="s">
        <v>38</v>
      </c>
      <c r="AD746">
        <v>100</v>
      </c>
      <c r="AG746">
        <v>12</v>
      </c>
      <c r="AH746">
        <f t="shared" si="18"/>
        <v>12</v>
      </c>
      <c r="AI746">
        <v>407.36900000000003</v>
      </c>
      <c r="AJ746" s="3">
        <f t="shared" si="19"/>
        <v>407.36900000000003</v>
      </c>
      <c r="AK746" t="s">
        <v>712</v>
      </c>
      <c r="AL746" t="s">
        <v>40</v>
      </c>
      <c r="AM746" t="s">
        <v>713</v>
      </c>
      <c r="AN746" t="s">
        <v>957</v>
      </c>
      <c r="AO746" t="s">
        <v>1002</v>
      </c>
      <c r="AP746" t="s">
        <v>997</v>
      </c>
      <c r="AR746" t="s">
        <v>716</v>
      </c>
    </row>
    <row r="747" spans="1:44" x14ac:dyDescent="0.2">
      <c r="A747">
        <v>786</v>
      </c>
      <c r="B747" t="s">
        <v>1003</v>
      </c>
      <c r="C747" s="32">
        <v>8.3333333333333329E-2</v>
      </c>
      <c r="D747" s="32">
        <v>0.41666666666666669</v>
      </c>
      <c r="E747" s="32">
        <v>0</v>
      </c>
      <c r="F747" s="32">
        <v>0</v>
      </c>
      <c r="G747" s="32">
        <v>0</v>
      </c>
      <c r="H747" s="32">
        <v>0</v>
      </c>
      <c r="I747" s="32">
        <v>0</v>
      </c>
      <c r="J747" s="32">
        <v>0</v>
      </c>
      <c r="K747" s="32">
        <v>0</v>
      </c>
      <c r="L747" s="32">
        <v>0</v>
      </c>
      <c r="M747" s="32">
        <v>0</v>
      </c>
      <c r="N747" s="32">
        <v>0</v>
      </c>
      <c r="O747" s="32">
        <v>0</v>
      </c>
      <c r="P747" s="32">
        <v>0</v>
      </c>
      <c r="Q747" s="32">
        <v>0</v>
      </c>
      <c r="R747" s="32">
        <v>8.3333333333333329E-2</v>
      </c>
      <c r="S747" s="32">
        <v>0</v>
      </c>
      <c r="T747" s="32">
        <v>0</v>
      </c>
      <c r="U747" s="32">
        <v>0</v>
      </c>
      <c r="V747" s="32">
        <v>0</v>
      </c>
      <c r="W747" s="32">
        <v>0</v>
      </c>
      <c r="X747" s="33">
        <f>COUNTIF(C747:W747, "&gt;0")</f>
        <v>3</v>
      </c>
      <c r="Y747" s="34">
        <f>SUM(C747:W747)</f>
        <v>0.58333333333333337</v>
      </c>
      <c r="Z747" s="34">
        <f>X747/AH747</f>
        <v>0.25</v>
      </c>
      <c r="AB747" t="s">
        <v>603</v>
      </c>
      <c r="AC747" s="4" t="s">
        <v>50</v>
      </c>
      <c r="AD747">
        <v>90</v>
      </c>
      <c r="AF747">
        <v>10</v>
      </c>
      <c r="AG747">
        <v>12</v>
      </c>
      <c r="AH747">
        <f t="shared" si="18"/>
        <v>12</v>
      </c>
      <c r="AI747">
        <v>330.78399999999999</v>
      </c>
      <c r="AJ747" s="3">
        <f t="shared" si="19"/>
        <v>330.78399999999999</v>
      </c>
      <c r="AK747" t="s">
        <v>712</v>
      </c>
      <c r="AL747" t="s">
        <v>40</v>
      </c>
      <c r="AM747" t="s">
        <v>713</v>
      </c>
      <c r="AN747" t="s">
        <v>957</v>
      </c>
      <c r="AO747" t="s">
        <v>1003</v>
      </c>
      <c r="AP747" t="s">
        <v>1004</v>
      </c>
      <c r="AR747" t="s">
        <v>716</v>
      </c>
    </row>
    <row r="748" spans="1:44" x14ac:dyDescent="0.2">
      <c r="A748">
        <v>787</v>
      </c>
      <c r="B748" t="s">
        <v>1005</v>
      </c>
      <c r="C748" s="32">
        <v>8.3333333333333329E-2</v>
      </c>
      <c r="D748" s="32">
        <v>0.25</v>
      </c>
      <c r="E748" s="32">
        <v>0</v>
      </c>
      <c r="F748" s="32">
        <v>0</v>
      </c>
      <c r="G748" s="32">
        <v>0</v>
      </c>
      <c r="H748" s="32">
        <v>0</v>
      </c>
      <c r="I748" s="32">
        <v>0</v>
      </c>
      <c r="J748" s="32">
        <v>0</v>
      </c>
      <c r="K748" s="32">
        <v>0</v>
      </c>
      <c r="L748" s="32">
        <v>0</v>
      </c>
      <c r="M748" s="32">
        <v>0</v>
      </c>
      <c r="N748" s="32">
        <v>0</v>
      </c>
      <c r="O748" s="32">
        <v>0</v>
      </c>
      <c r="P748" s="32">
        <v>0</v>
      </c>
      <c r="Q748" s="32">
        <v>0</v>
      </c>
      <c r="R748" s="32">
        <v>0.5</v>
      </c>
      <c r="S748" s="32">
        <v>8.3333333333333329E-2</v>
      </c>
      <c r="T748" s="32">
        <v>0</v>
      </c>
      <c r="U748" s="32">
        <v>0</v>
      </c>
      <c r="V748" s="32">
        <v>0</v>
      </c>
      <c r="W748" s="32">
        <v>0</v>
      </c>
      <c r="X748" s="33">
        <f>COUNTIF(C748:W748, "&gt;0")</f>
        <v>4</v>
      </c>
      <c r="Y748" s="34">
        <f>SUM(C748:W748)</f>
        <v>0.91666666666666663</v>
      </c>
      <c r="Z748" s="34">
        <f>X748/AH748</f>
        <v>0.33333333333333331</v>
      </c>
      <c r="AB748" t="s">
        <v>603</v>
      </c>
      <c r="AC748" s="4" t="s">
        <v>38</v>
      </c>
      <c r="AD748">
        <v>100</v>
      </c>
      <c r="AG748">
        <v>12</v>
      </c>
      <c r="AH748">
        <f t="shared" si="18"/>
        <v>12</v>
      </c>
      <c r="AI748">
        <v>326.14499999999998</v>
      </c>
      <c r="AJ748" s="3">
        <f t="shared" si="19"/>
        <v>326.14499999999998</v>
      </c>
      <c r="AK748" t="s">
        <v>712</v>
      </c>
      <c r="AL748" t="s">
        <v>40</v>
      </c>
      <c r="AM748" t="s">
        <v>713</v>
      </c>
      <c r="AN748" t="s">
        <v>957</v>
      </c>
      <c r="AO748" t="s">
        <v>1005</v>
      </c>
      <c r="AP748" t="s">
        <v>1004</v>
      </c>
      <c r="AR748" t="s">
        <v>716</v>
      </c>
    </row>
    <row r="749" spans="1:44" x14ac:dyDescent="0.2">
      <c r="A749">
        <v>788</v>
      </c>
      <c r="B749" t="s">
        <v>1006</v>
      </c>
      <c r="C749" s="32">
        <v>0.16666666666666666</v>
      </c>
      <c r="D749" s="32">
        <v>0.66666666666666663</v>
      </c>
      <c r="E749" s="32">
        <v>0</v>
      </c>
      <c r="F749" s="32">
        <v>0</v>
      </c>
      <c r="G749" s="32">
        <v>0</v>
      </c>
      <c r="H749" s="32">
        <v>0</v>
      </c>
      <c r="I749" s="32">
        <v>0</v>
      </c>
      <c r="J749" s="32">
        <v>0</v>
      </c>
      <c r="K749" s="32">
        <v>0</v>
      </c>
      <c r="L749" s="32">
        <v>0</v>
      </c>
      <c r="M749" s="32">
        <v>0</v>
      </c>
      <c r="N749" s="32">
        <v>0</v>
      </c>
      <c r="O749" s="32">
        <v>0</v>
      </c>
      <c r="P749" s="32">
        <v>0</v>
      </c>
      <c r="Q749" s="32">
        <v>0</v>
      </c>
      <c r="R749" s="32">
        <v>0</v>
      </c>
      <c r="S749" s="32">
        <v>0</v>
      </c>
      <c r="T749" s="32">
        <v>0</v>
      </c>
      <c r="U749" s="32">
        <v>0</v>
      </c>
      <c r="V749" s="32">
        <v>0</v>
      </c>
      <c r="W749" s="32">
        <v>0</v>
      </c>
      <c r="X749" s="33">
        <f>COUNTIF(C749:W749, "&gt;0")</f>
        <v>2</v>
      </c>
      <c r="Y749" s="34">
        <f>SUM(C749:W749)</f>
        <v>0.83333333333333326</v>
      </c>
      <c r="Z749" s="34">
        <f>X749/AH749</f>
        <v>0.16666666666666666</v>
      </c>
      <c r="AB749" t="s">
        <v>603</v>
      </c>
      <c r="AC749" s="4" t="s">
        <v>38</v>
      </c>
      <c r="AD749">
        <v>90</v>
      </c>
      <c r="AF749">
        <v>10</v>
      </c>
      <c r="AG749">
        <v>12</v>
      </c>
      <c r="AH749">
        <f t="shared" si="18"/>
        <v>12</v>
      </c>
      <c r="AI749">
        <v>328.24</v>
      </c>
      <c r="AJ749" s="3">
        <f t="shared" si="19"/>
        <v>328.24</v>
      </c>
      <c r="AK749" t="s">
        <v>712</v>
      </c>
      <c r="AL749" t="s">
        <v>40</v>
      </c>
      <c r="AM749" t="s">
        <v>713</v>
      </c>
      <c r="AN749" t="s">
        <v>957</v>
      </c>
      <c r="AO749" t="s">
        <v>1006</v>
      </c>
      <c r="AP749" t="s">
        <v>1007</v>
      </c>
      <c r="AR749" t="s">
        <v>716</v>
      </c>
    </row>
    <row r="750" spans="1:44" x14ac:dyDescent="0.2">
      <c r="A750">
        <v>789</v>
      </c>
      <c r="B750" t="s">
        <v>1008</v>
      </c>
      <c r="C750" s="32">
        <v>0</v>
      </c>
      <c r="D750" s="32">
        <v>0.33333333333333331</v>
      </c>
      <c r="E750" s="32">
        <v>0</v>
      </c>
      <c r="F750" s="32">
        <v>0</v>
      </c>
      <c r="G750" s="32">
        <v>0</v>
      </c>
      <c r="H750" s="32">
        <v>0</v>
      </c>
      <c r="I750" s="32">
        <v>8.3333333333333329E-2</v>
      </c>
      <c r="J750" s="32">
        <v>0</v>
      </c>
      <c r="K750" s="32">
        <v>0</v>
      </c>
      <c r="L750" s="32">
        <v>0</v>
      </c>
      <c r="M750" s="32">
        <v>0</v>
      </c>
      <c r="N750" s="32">
        <v>0</v>
      </c>
      <c r="O750" s="32">
        <v>0</v>
      </c>
      <c r="P750" s="32">
        <v>0</v>
      </c>
      <c r="Q750" s="32">
        <v>0</v>
      </c>
      <c r="R750" s="32">
        <v>0.5</v>
      </c>
      <c r="S750" s="32">
        <v>0</v>
      </c>
      <c r="T750" s="32">
        <v>0</v>
      </c>
      <c r="U750" s="32">
        <v>0</v>
      </c>
      <c r="V750" s="32">
        <v>0</v>
      </c>
      <c r="W750" s="32">
        <v>0</v>
      </c>
      <c r="X750" s="33">
        <f>COUNTIF(C750:W750, "&gt;0")</f>
        <v>3</v>
      </c>
      <c r="Y750" s="34">
        <f>SUM(C750:W750)</f>
        <v>0.91666666666666663</v>
      </c>
      <c r="Z750" s="34">
        <f>X750/AH750</f>
        <v>0.25</v>
      </c>
      <c r="AB750" t="s">
        <v>603</v>
      </c>
      <c r="AC750" s="4" t="s">
        <v>38</v>
      </c>
      <c r="AD750">
        <v>100</v>
      </c>
      <c r="AG750">
        <v>12</v>
      </c>
      <c r="AH750">
        <f t="shared" si="18"/>
        <v>12</v>
      </c>
      <c r="AI750">
        <v>313.33</v>
      </c>
      <c r="AJ750" s="3">
        <f t="shared" si="19"/>
        <v>313.33</v>
      </c>
      <c r="AK750" t="s">
        <v>712</v>
      </c>
      <c r="AL750" t="s">
        <v>40</v>
      </c>
      <c r="AM750" t="s">
        <v>713</v>
      </c>
      <c r="AN750" t="s">
        <v>957</v>
      </c>
      <c r="AO750" t="s">
        <v>1008</v>
      </c>
      <c r="AP750" t="s">
        <v>1007</v>
      </c>
      <c r="AR750" t="s">
        <v>716</v>
      </c>
    </row>
    <row r="751" spans="1:44" x14ac:dyDescent="0.2">
      <c r="A751">
        <v>790</v>
      </c>
      <c r="B751" t="s">
        <v>1009</v>
      </c>
      <c r="C751" s="32">
        <v>8.3333333333333329E-2</v>
      </c>
      <c r="D751" s="32">
        <v>0.58333333333333337</v>
      </c>
      <c r="E751" s="32">
        <v>0</v>
      </c>
      <c r="F751" s="32">
        <v>0</v>
      </c>
      <c r="G751" s="32">
        <v>8.3333333333333329E-2</v>
      </c>
      <c r="H751" s="32">
        <v>1.0833333333333333</v>
      </c>
      <c r="I751" s="32">
        <v>8.3333333333333329E-2</v>
      </c>
      <c r="J751" s="32">
        <v>0</v>
      </c>
      <c r="K751" s="32">
        <v>0</v>
      </c>
      <c r="L751" s="32">
        <v>0</v>
      </c>
      <c r="M751" s="32">
        <v>0</v>
      </c>
      <c r="N751" s="32">
        <v>0</v>
      </c>
      <c r="O751" s="32">
        <v>0</v>
      </c>
      <c r="P751" s="32">
        <v>0</v>
      </c>
      <c r="Q751" s="32">
        <v>0</v>
      </c>
      <c r="R751" s="32">
        <v>0</v>
      </c>
      <c r="S751" s="32">
        <v>0</v>
      </c>
      <c r="T751" s="32">
        <v>0</v>
      </c>
      <c r="U751" s="32">
        <v>0</v>
      </c>
      <c r="V751" s="32">
        <v>0</v>
      </c>
      <c r="W751" s="32">
        <v>0</v>
      </c>
      <c r="X751" s="33">
        <f>COUNTIF(C751:W751, "&gt;0")</f>
        <v>5</v>
      </c>
      <c r="Y751" s="34">
        <f>SUM(C751:W751)</f>
        <v>1.9166666666666667</v>
      </c>
      <c r="Z751" s="34">
        <f>X751/AH751</f>
        <v>0.41666666666666669</v>
      </c>
      <c r="AB751" t="s">
        <v>603</v>
      </c>
      <c r="AC751" s="4" t="s">
        <v>38</v>
      </c>
      <c r="AD751">
        <v>20</v>
      </c>
      <c r="AE751">
        <v>70</v>
      </c>
      <c r="AF751">
        <v>10</v>
      </c>
      <c r="AG751">
        <v>12</v>
      </c>
      <c r="AH751">
        <f t="shared" si="18"/>
        <v>12</v>
      </c>
      <c r="AI751">
        <v>594.22199999999998</v>
      </c>
      <c r="AJ751" s="3">
        <f t="shared" si="19"/>
        <v>594.22199999999998</v>
      </c>
      <c r="AK751" t="s">
        <v>712</v>
      </c>
      <c r="AL751" t="s">
        <v>40</v>
      </c>
      <c r="AM751" t="s">
        <v>713</v>
      </c>
      <c r="AN751" t="s">
        <v>957</v>
      </c>
      <c r="AO751" t="s">
        <v>1009</v>
      </c>
      <c r="AP751" t="s">
        <v>1010</v>
      </c>
      <c r="AR751" t="s">
        <v>716</v>
      </c>
    </row>
    <row r="752" spans="1:44" x14ac:dyDescent="0.2">
      <c r="A752">
        <v>791</v>
      </c>
      <c r="B752" t="s">
        <v>1011</v>
      </c>
      <c r="C752" s="32">
        <v>0</v>
      </c>
      <c r="D752" s="32">
        <v>5</v>
      </c>
      <c r="E752" s="32">
        <v>0</v>
      </c>
      <c r="F752" s="32">
        <v>0</v>
      </c>
      <c r="G752" s="32">
        <v>8.3333333333333329E-2</v>
      </c>
      <c r="H752" s="32">
        <v>0</v>
      </c>
      <c r="I752" s="32">
        <v>0.33333333333333331</v>
      </c>
      <c r="J752" s="32">
        <v>0</v>
      </c>
      <c r="K752" s="32">
        <v>0</v>
      </c>
      <c r="L752" s="32">
        <v>0</v>
      </c>
      <c r="M752" s="32">
        <v>0</v>
      </c>
      <c r="N752" s="32">
        <v>0</v>
      </c>
      <c r="O752" s="32">
        <v>0</v>
      </c>
      <c r="P752" s="32">
        <v>0</v>
      </c>
      <c r="Q752" s="32">
        <v>0</v>
      </c>
      <c r="R752" s="32">
        <v>0.83333333333333337</v>
      </c>
      <c r="S752" s="32">
        <v>0</v>
      </c>
      <c r="T752" s="32">
        <v>0</v>
      </c>
      <c r="U752" s="32">
        <v>0</v>
      </c>
      <c r="V752" s="32">
        <v>0</v>
      </c>
      <c r="W752" s="32">
        <v>0</v>
      </c>
      <c r="X752" s="33">
        <f>COUNTIF(C752:W752, "&gt;0")</f>
        <v>4</v>
      </c>
      <c r="Y752" s="34">
        <f>SUM(C752:W752)</f>
        <v>6.2499999999999991</v>
      </c>
      <c r="Z752" s="34">
        <f>X752/AH752</f>
        <v>0.33333333333333331</v>
      </c>
      <c r="AB752" t="s">
        <v>603</v>
      </c>
      <c r="AC752" s="4" t="s">
        <v>38</v>
      </c>
      <c r="AD752">
        <v>100</v>
      </c>
      <c r="AG752">
        <v>12</v>
      </c>
      <c r="AH752">
        <f t="shared" si="18"/>
        <v>12</v>
      </c>
      <c r="AI752">
        <v>309.95800000000003</v>
      </c>
      <c r="AJ752" s="3">
        <f t="shared" si="19"/>
        <v>309.95800000000003</v>
      </c>
      <c r="AK752" t="s">
        <v>712</v>
      </c>
      <c r="AL752" t="s">
        <v>40</v>
      </c>
      <c r="AM752" t="s">
        <v>713</v>
      </c>
      <c r="AN752" t="s">
        <v>957</v>
      </c>
      <c r="AO752" t="s">
        <v>1011</v>
      </c>
      <c r="AP752" t="s">
        <v>1012</v>
      </c>
      <c r="AR752" t="s">
        <v>716</v>
      </c>
    </row>
    <row r="753" spans="1:44" x14ac:dyDescent="0.2">
      <c r="A753">
        <v>792</v>
      </c>
      <c r="B753" t="s">
        <v>1013</v>
      </c>
      <c r="C753" s="32">
        <v>0</v>
      </c>
      <c r="D753" s="32">
        <v>0.5</v>
      </c>
      <c r="E753" s="32">
        <v>0</v>
      </c>
      <c r="F753" s="32">
        <v>0</v>
      </c>
      <c r="G753" s="32">
        <v>8.3333333333333329E-2</v>
      </c>
      <c r="H753" s="32">
        <v>0</v>
      </c>
      <c r="I753" s="32">
        <v>0</v>
      </c>
      <c r="J753" s="32">
        <v>0</v>
      </c>
      <c r="K753" s="32">
        <v>0</v>
      </c>
      <c r="L753" s="32">
        <v>0</v>
      </c>
      <c r="M753" s="32">
        <v>0</v>
      </c>
      <c r="N753" s="32">
        <v>0</v>
      </c>
      <c r="O753" s="32">
        <v>0</v>
      </c>
      <c r="P753" s="32">
        <v>0</v>
      </c>
      <c r="Q753" s="32">
        <v>0</v>
      </c>
      <c r="R753" s="32">
        <v>0</v>
      </c>
      <c r="S753" s="32">
        <v>0</v>
      </c>
      <c r="T753" s="32">
        <v>0</v>
      </c>
      <c r="U753" s="32">
        <v>0</v>
      </c>
      <c r="V753" s="32">
        <v>0</v>
      </c>
      <c r="W753" s="32">
        <v>0</v>
      </c>
      <c r="X753" s="33">
        <f>COUNTIF(C753:W753, "&gt;0")</f>
        <v>2</v>
      </c>
      <c r="Y753" s="34">
        <f>SUM(C753:W753)</f>
        <v>0.58333333333333337</v>
      </c>
      <c r="Z753" s="34">
        <f>X753/AH753</f>
        <v>0.16666666666666666</v>
      </c>
      <c r="AB753" t="s">
        <v>603</v>
      </c>
      <c r="AC753" s="4" t="s">
        <v>50</v>
      </c>
      <c r="AD753">
        <v>90</v>
      </c>
      <c r="AF753">
        <v>10</v>
      </c>
      <c r="AG753">
        <v>12</v>
      </c>
      <c r="AH753">
        <f t="shared" si="18"/>
        <v>12</v>
      </c>
      <c r="AI753">
        <v>349.81799999999998</v>
      </c>
      <c r="AJ753" s="3">
        <f t="shared" si="19"/>
        <v>349.81799999999998</v>
      </c>
      <c r="AK753" t="s">
        <v>712</v>
      </c>
      <c r="AL753" t="s">
        <v>40</v>
      </c>
      <c r="AM753" t="s">
        <v>713</v>
      </c>
      <c r="AN753" t="s">
        <v>957</v>
      </c>
      <c r="AO753" t="s">
        <v>1013</v>
      </c>
      <c r="AP753" t="s">
        <v>1012</v>
      </c>
      <c r="AR753" t="s">
        <v>716</v>
      </c>
    </row>
    <row r="754" spans="1:44" x14ac:dyDescent="0.2">
      <c r="A754">
        <v>793</v>
      </c>
      <c r="B754" t="s">
        <v>1014</v>
      </c>
      <c r="C754" s="32">
        <v>0</v>
      </c>
      <c r="D754" s="32">
        <v>1</v>
      </c>
      <c r="E754" s="32">
        <v>0</v>
      </c>
      <c r="F754" s="32">
        <v>0</v>
      </c>
      <c r="G754" s="32">
        <v>8.3333333333333329E-2</v>
      </c>
      <c r="H754" s="32">
        <v>0</v>
      </c>
      <c r="I754" s="32">
        <v>0.16666666666666666</v>
      </c>
      <c r="J754" s="32">
        <v>0</v>
      </c>
      <c r="K754" s="32">
        <v>0</v>
      </c>
      <c r="L754" s="32">
        <v>0</v>
      </c>
      <c r="M754" s="32">
        <v>0</v>
      </c>
      <c r="N754" s="32">
        <v>0</v>
      </c>
      <c r="O754" s="32">
        <v>0</v>
      </c>
      <c r="P754" s="32">
        <v>0</v>
      </c>
      <c r="Q754" s="32">
        <v>0</v>
      </c>
      <c r="R754" s="32">
        <v>0</v>
      </c>
      <c r="S754" s="32">
        <v>0</v>
      </c>
      <c r="T754" s="32">
        <v>0</v>
      </c>
      <c r="U754" s="32">
        <v>0</v>
      </c>
      <c r="V754" s="32">
        <v>0</v>
      </c>
      <c r="W754" s="32">
        <v>0</v>
      </c>
      <c r="X754" s="33">
        <f>COUNTIF(C754:W754, "&gt;0")</f>
        <v>3</v>
      </c>
      <c r="Y754" s="34">
        <f>SUM(C754:W754)</f>
        <v>1.25</v>
      </c>
      <c r="Z754" s="34">
        <f>X754/AH754</f>
        <v>0.25</v>
      </c>
      <c r="AB754" t="s">
        <v>603</v>
      </c>
      <c r="AC754" s="4" t="s">
        <v>38</v>
      </c>
      <c r="AD754">
        <v>85</v>
      </c>
      <c r="AF754">
        <v>15</v>
      </c>
      <c r="AG754">
        <v>12</v>
      </c>
      <c r="AH754">
        <f t="shared" si="18"/>
        <v>12</v>
      </c>
      <c r="AI754">
        <v>338.577</v>
      </c>
      <c r="AJ754" s="3">
        <f t="shared" si="19"/>
        <v>338.577</v>
      </c>
      <c r="AK754" t="s">
        <v>712</v>
      </c>
      <c r="AL754" t="s">
        <v>40</v>
      </c>
      <c r="AM754" t="s">
        <v>713</v>
      </c>
      <c r="AN754" t="s">
        <v>957</v>
      </c>
      <c r="AO754" t="s">
        <v>1014</v>
      </c>
      <c r="AP754" t="s">
        <v>1012</v>
      </c>
      <c r="AR754" t="s">
        <v>716</v>
      </c>
    </row>
    <row r="755" spans="1:44" x14ac:dyDescent="0.2">
      <c r="A755">
        <v>794</v>
      </c>
      <c r="B755" t="s">
        <v>1015</v>
      </c>
      <c r="C755" s="32">
        <v>0</v>
      </c>
      <c r="D755" s="32">
        <v>2.8333333333333335</v>
      </c>
      <c r="E755" s="32">
        <v>0</v>
      </c>
      <c r="F755" s="32">
        <v>8.3333333333333329E-2</v>
      </c>
      <c r="G755" s="32">
        <v>0</v>
      </c>
      <c r="H755" s="32">
        <v>0</v>
      </c>
      <c r="I755" s="32">
        <v>0.33333333333333331</v>
      </c>
      <c r="J755" s="32">
        <v>0</v>
      </c>
      <c r="K755" s="32">
        <v>0</v>
      </c>
      <c r="L755" s="32">
        <v>0</v>
      </c>
      <c r="M755" s="32">
        <v>0</v>
      </c>
      <c r="N755" s="32">
        <v>0</v>
      </c>
      <c r="O755" s="32">
        <v>0</v>
      </c>
      <c r="P755" s="32">
        <v>0</v>
      </c>
      <c r="Q755" s="32">
        <v>0</v>
      </c>
      <c r="R755" s="32">
        <v>2.75</v>
      </c>
      <c r="S755" s="32">
        <v>0</v>
      </c>
      <c r="T755" s="32">
        <v>0</v>
      </c>
      <c r="U755" s="32">
        <v>0</v>
      </c>
      <c r="V755" s="32">
        <v>0</v>
      </c>
      <c r="W755" s="32">
        <v>0</v>
      </c>
      <c r="X755" s="33">
        <f>COUNTIF(C755:W755, "&gt;0")</f>
        <v>4</v>
      </c>
      <c r="Y755" s="34">
        <f>SUM(C755:W755)</f>
        <v>6</v>
      </c>
      <c r="Z755" s="34">
        <f>X755/AH755</f>
        <v>0.33333333333333331</v>
      </c>
      <c r="AB755" t="s">
        <v>603</v>
      </c>
      <c r="AC755" s="4" t="s">
        <v>38</v>
      </c>
      <c r="AD755">
        <v>100</v>
      </c>
      <c r="AG755">
        <v>12</v>
      </c>
      <c r="AH755">
        <f t="shared" si="18"/>
        <v>12</v>
      </c>
      <c r="AI755">
        <v>326.14100000000002</v>
      </c>
      <c r="AJ755" s="3">
        <f t="shared" si="19"/>
        <v>326.14100000000002</v>
      </c>
      <c r="AK755" t="s">
        <v>712</v>
      </c>
      <c r="AL755" t="s">
        <v>40</v>
      </c>
      <c r="AM755" t="s">
        <v>713</v>
      </c>
      <c r="AN755" t="s">
        <v>957</v>
      </c>
      <c r="AO755" t="s">
        <v>1015</v>
      </c>
      <c r="AP755" t="s">
        <v>1012</v>
      </c>
      <c r="AR755" t="s">
        <v>716</v>
      </c>
    </row>
    <row r="756" spans="1:44" x14ac:dyDescent="0.2">
      <c r="A756">
        <v>795</v>
      </c>
      <c r="B756" t="s">
        <v>1016</v>
      </c>
      <c r="C756" s="32">
        <v>0</v>
      </c>
      <c r="D756" s="32">
        <v>3.5833333333333335</v>
      </c>
      <c r="E756" s="32">
        <v>0</v>
      </c>
      <c r="F756" s="32">
        <v>0</v>
      </c>
      <c r="G756" s="32">
        <v>0</v>
      </c>
      <c r="H756" s="32">
        <v>0</v>
      </c>
      <c r="I756" s="32">
        <v>0.33333333333333331</v>
      </c>
      <c r="J756" s="32">
        <v>0</v>
      </c>
      <c r="K756" s="32">
        <v>0</v>
      </c>
      <c r="L756" s="32">
        <v>0</v>
      </c>
      <c r="M756" s="32">
        <v>0</v>
      </c>
      <c r="N756" s="32">
        <v>0</v>
      </c>
      <c r="O756" s="32">
        <v>0</v>
      </c>
      <c r="P756" s="32">
        <v>0</v>
      </c>
      <c r="Q756" s="32">
        <v>0</v>
      </c>
      <c r="R756" s="32">
        <v>1.6666666666666667</v>
      </c>
      <c r="S756" s="32">
        <v>0</v>
      </c>
      <c r="T756" s="32">
        <v>0</v>
      </c>
      <c r="U756" s="32">
        <v>0</v>
      </c>
      <c r="V756" s="32">
        <v>0</v>
      </c>
      <c r="W756" s="32">
        <v>0</v>
      </c>
      <c r="X756" s="33">
        <f>COUNTIF(C756:W756, "&gt;0")</f>
        <v>3</v>
      </c>
      <c r="Y756" s="34">
        <f>SUM(C756:W756)</f>
        <v>5.5833333333333339</v>
      </c>
      <c r="Z756" s="34">
        <f>X756/AH756</f>
        <v>0.25</v>
      </c>
      <c r="AB756" t="s">
        <v>603</v>
      </c>
      <c r="AC756" s="4" t="s">
        <v>38</v>
      </c>
      <c r="AD756">
        <v>95</v>
      </c>
      <c r="AF756">
        <v>5</v>
      </c>
      <c r="AG756">
        <v>12</v>
      </c>
      <c r="AH756">
        <f t="shared" si="18"/>
        <v>12</v>
      </c>
      <c r="AI756">
        <v>331.03800000000001</v>
      </c>
      <c r="AJ756" s="3">
        <f t="shared" si="19"/>
        <v>331.03800000000001</v>
      </c>
      <c r="AK756" t="s">
        <v>712</v>
      </c>
      <c r="AL756" t="s">
        <v>40</v>
      </c>
      <c r="AM756" t="s">
        <v>713</v>
      </c>
      <c r="AN756" t="s">
        <v>957</v>
      </c>
      <c r="AO756" t="s">
        <v>1016</v>
      </c>
      <c r="AP756" t="s">
        <v>1012</v>
      </c>
      <c r="AR756" t="s">
        <v>716</v>
      </c>
    </row>
    <row r="757" spans="1:44" x14ac:dyDescent="0.2">
      <c r="A757">
        <v>796</v>
      </c>
      <c r="B757" t="s">
        <v>1017</v>
      </c>
      <c r="C757" s="32">
        <v>0</v>
      </c>
      <c r="D757" s="32">
        <v>2.3333333333333335</v>
      </c>
      <c r="E757" s="32">
        <v>0</v>
      </c>
      <c r="F757" s="32">
        <v>0</v>
      </c>
      <c r="G757" s="32">
        <v>8.3333333333333329E-2</v>
      </c>
      <c r="H757" s="32">
        <v>0</v>
      </c>
      <c r="I757" s="32">
        <v>8.3333333333333329E-2</v>
      </c>
      <c r="J757" s="32">
        <v>0</v>
      </c>
      <c r="K757" s="32">
        <v>0</v>
      </c>
      <c r="L757" s="32">
        <v>0</v>
      </c>
      <c r="M757" s="32">
        <v>0</v>
      </c>
      <c r="N757" s="32">
        <v>0</v>
      </c>
      <c r="O757" s="32">
        <v>0</v>
      </c>
      <c r="P757" s="32">
        <v>0</v>
      </c>
      <c r="Q757" s="32">
        <v>0</v>
      </c>
      <c r="R757" s="32">
        <v>1.3333333333333333</v>
      </c>
      <c r="S757" s="32">
        <v>0</v>
      </c>
      <c r="T757" s="32">
        <v>0</v>
      </c>
      <c r="U757" s="32">
        <v>0</v>
      </c>
      <c r="V757" s="32">
        <v>0</v>
      </c>
      <c r="W757" s="32">
        <v>0</v>
      </c>
      <c r="X757" s="33">
        <f>COUNTIF(C757:W757, "&gt;0")</f>
        <v>4</v>
      </c>
      <c r="Y757" s="34">
        <f>SUM(C757:W757)</f>
        <v>3.8333333333333339</v>
      </c>
      <c r="Z757" s="34">
        <f>X757/AH757</f>
        <v>0.33333333333333331</v>
      </c>
      <c r="AB757" t="s">
        <v>603</v>
      </c>
      <c r="AC757" s="4" t="s">
        <v>38</v>
      </c>
      <c r="AD757">
        <v>100</v>
      </c>
      <c r="AG757">
        <v>12</v>
      </c>
      <c r="AH757">
        <f t="shared" si="18"/>
        <v>12</v>
      </c>
      <c r="AI757">
        <v>325.44600000000003</v>
      </c>
      <c r="AJ757" s="3">
        <f t="shared" si="19"/>
        <v>325.44600000000003</v>
      </c>
      <c r="AK757" t="s">
        <v>712</v>
      </c>
      <c r="AL757" t="s">
        <v>40</v>
      </c>
      <c r="AM757" t="s">
        <v>713</v>
      </c>
      <c r="AN757" t="s">
        <v>957</v>
      </c>
      <c r="AO757" t="s">
        <v>1017</v>
      </c>
      <c r="AP757" t="s">
        <v>1018</v>
      </c>
      <c r="AR757" t="s">
        <v>716</v>
      </c>
    </row>
    <row r="758" spans="1:44" x14ac:dyDescent="0.2">
      <c r="A758">
        <v>797</v>
      </c>
      <c r="B758" t="s">
        <v>1019</v>
      </c>
      <c r="C758" s="32">
        <v>0</v>
      </c>
      <c r="D758" s="32">
        <v>2.75</v>
      </c>
      <c r="E758" s="32">
        <v>0</v>
      </c>
      <c r="F758" s="32">
        <v>0</v>
      </c>
      <c r="G758" s="32">
        <v>0.25</v>
      </c>
      <c r="H758" s="32">
        <v>0</v>
      </c>
      <c r="I758" s="32">
        <v>0.33333333333333331</v>
      </c>
      <c r="J758" s="32">
        <v>0</v>
      </c>
      <c r="K758" s="32">
        <v>0</v>
      </c>
      <c r="L758" s="32">
        <v>0</v>
      </c>
      <c r="M758" s="32">
        <v>0</v>
      </c>
      <c r="N758" s="32">
        <v>0</v>
      </c>
      <c r="O758" s="32">
        <v>0</v>
      </c>
      <c r="P758" s="32">
        <v>0</v>
      </c>
      <c r="Q758" s="32">
        <v>0</v>
      </c>
      <c r="R758" s="32">
        <v>1.25</v>
      </c>
      <c r="S758" s="32">
        <v>0</v>
      </c>
      <c r="T758" s="32">
        <v>0</v>
      </c>
      <c r="U758" s="32">
        <v>0</v>
      </c>
      <c r="V758" s="32">
        <v>0</v>
      </c>
      <c r="W758" s="32">
        <v>0</v>
      </c>
      <c r="X758" s="33">
        <f>COUNTIF(C758:W758, "&gt;0")</f>
        <v>4</v>
      </c>
      <c r="Y758" s="34">
        <f>SUM(C758:W758)</f>
        <v>4.5833333333333339</v>
      </c>
      <c r="Z758" s="34">
        <f>X758/AH758</f>
        <v>0.33333333333333331</v>
      </c>
      <c r="AB758" t="s">
        <v>603</v>
      </c>
      <c r="AC758" s="4" t="s">
        <v>38</v>
      </c>
      <c r="AD758">
        <v>95</v>
      </c>
      <c r="AF758">
        <v>5</v>
      </c>
      <c r="AG758">
        <v>12</v>
      </c>
      <c r="AH758">
        <f t="shared" si="18"/>
        <v>12</v>
      </c>
      <c r="AI758">
        <v>327.68200000000002</v>
      </c>
      <c r="AJ758" s="3">
        <f t="shared" si="19"/>
        <v>327.68200000000002</v>
      </c>
      <c r="AK758" t="s">
        <v>712</v>
      </c>
      <c r="AL758" t="s">
        <v>40</v>
      </c>
      <c r="AM758" t="s">
        <v>713</v>
      </c>
      <c r="AN758" t="s">
        <v>957</v>
      </c>
      <c r="AO758" t="s">
        <v>1019</v>
      </c>
      <c r="AP758" t="s">
        <v>1018</v>
      </c>
      <c r="AR758" t="s">
        <v>716</v>
      </c>
    </row>
    <row r="759" spans="1:44" x14ac:dyDescent="0.2">
      <c r="A759">
        <v>798</v>
      </c>
      <c r="B759" t="s">
        <v>1020</v>
      </c>
      <c r="C759" s="32">
        <v>0</v>
      </c>
      <c r="D759" s="32">
        <v>0.83333333333333337</v>
      </c>
      <c r="E759" s="32">
        <v>0</v>
      </c>
      <c r="F759" s="32">
        <v>0</v>
      </c>
      <c r="G759" s="32">
        <v>0</v>
      </c>
      <c r="H759" s="32">
        <v>0</v>
      </c>
      <c r="I759" s="32">
        <v>0</v>
      </c>
      <c r="J759" s="32">
        <v>0</v>
      </c>
      <c r="K759" s="32">
        <v>0</v>
      </c>
      <c r="L759" s="32">
        <v>0</v>
      </c>
      <c r="M759" s="32">
        <v>0</v>
      </c>
      <c r="N759" s="32">
        <v>0</v>
      </c>
      <c r="O759" s="32">
        <v>0</v>
      </c>
      <c r="P759" s="32">
        <v>0</v>
      </c>
      <c r="Q759" s="32">
        <v>0</v>
      </c>
      <c r="R759" s="32">
        <v>0.16666666666666666</v>
      </c>
      <c r="S759" s="32">
        <v>0</v>
      </c>
      <c r="T759" s="32">
        <v>0</v>
      </c>
      <c r="U759" s="32">
        <v>0</v>
      </c>
      <c r="V759" s="32">
        <v>0</v>
      </c>
      <c r="W759" s="32">
        <v>0</v>
      </c>
      <c r="X759" s="33">
        <f>COUNTIF(C759:W759, "&gt;0")</f>
        <v>2</v>
      </c>
      <c r="Y759" s="34">
        <f>SUM(C759:W759)</f>
        <v>1</v>
      </c>
      <c r="Z759" s="34">
        <f>X759/AH759</f>
        <v>0.16666666666666666</v>
      </c>
      <c r="AB759" t="s">
        <v>603</v>
      </c>
      <c r="AC759" s="4" t="s">
        <v>38</v>
      </c>
      <c r="AD759">
        <v>100</v>
      </c>
      <c r="AG759">
        <v>12</v>
      </c>
      <c r="AH759">
        <f t="shared" si="18"/>
        <v>12</v>
      </c>
      <c r="AI759">
        <v>341.44499999999999</v>
      </c>
      <c r="AJ759" s="3">
        <f t="shared" si="19"/>
        <v>341.44499999999999</v>
      </c>
      <c r="AK759" t="s">
        <v>712</v>
      </c>
      <c r="AL759" t="s">
        <v>40</v>
      </c>
      <c r="AM759" t="s">
        <v>713</v>
      </c>
      <c r="AN759" t="s">
        <v>957</v>
      </c>
      <c r="AO759" t="s">
        <v>1020</v>
      </c>
      <c r="AP759" t="s">
        <v>1018</v>
      </c>
      <c r="AR759" t="s">
        <v>716</v>
      </c>
    </row>
    <row r="760" spans="1:44" x14ac:dyDescent="0.2">
      <c r="A760">
        <v>799</v>
      </c>
      <c r="B760" t="s">
        <v>1021</v>
      </c>
      <c r="C760" s="32">
        <v>0</v>
      </c>
      <c r="D760" s="32">
        <v>1.3333333333333333</v>
      </c>
      <c r="E760" s="32">
        <v>0</v>
      </c>
      <c r="F760" s="32">
        <v>0</v>
      </c>
      <c r="G760" s="32">
        <v>0</v>
      </c>
      <c r="H760" s="32">
        <v>0</v>
      </c>
      <c r="I760" s="32">
        <v>0</v>
      </c>
      <c r="J760" s="32">
        <v>0</v>
      </c>
      <c r="K760" s="32">
        <v>0</v>
      </c>
      <c r="L760" s="32">
        <v>0</v>
      </c>
      <c r="M760" s="32">
        <v>0</v>
      </c>
      <c r="N760" s="32">
        <v>0</v>
      </c>
      <c r="O760" s="32">
        <v>0</v>
      </c>
      <c r="P760" s="32">
        <v>0</v>
      </c>
      <c r="Q760" s="32">
        <v>0</v>
      </c>
      <c r="R760" s="32">
        <v>0.41666666666666669</v>
      </c>
      <c r="S760" s="32">
        <v>0</v>
      </c>
      <c r="T760" s="32">
        <v>0</v>
      </c>
      <c r="U760" s="32">
        <v>0</v>
      </c>
      <c r="V760" s="32">
        <v>0</v>
      </c>
      <c r="W760" s="32">
        <v>0</v>
      </c>
      <c r="X760" s="33">
        <f>COUNTIF(C760:W760, "&gt;0")</f>
        <v>2</v>
      </c>
      <c r="Y760" s="34">
        <f>SUM(C760:W760)</f>
        <v>1.75</v>
      </c>
      <c r="Z760" s="34">
        <f>X760/AH760</f>
        <v>0.16666666666666666</v>
      </c>
      <c r="AB760" t="s">
        <v>603</v>
      </c>
      <c r="AC760" s="4" t="s">
        <v>38</v>
      </c>
      <c r="AD760">
        <v>85</v>
      </c>
      <c r="AF760">
        <v>15</v>
      </c>
      <c r="AG760">
        <v>12</v>
      </c>
      <c r="AH760">
        <f t="shared" si="18"/>
        <v>12</v>
      </c>
      <c r="AI760">
        <v>337.44499999999999</v>
      </c>
      <c r="AJ760" s="3">
        <f t="shared" si="19"/>
        <v>337.44499999999999</v>
      </c>
      <c r="AK760" t="s">
        <v>712</v>
      </c>
      <c r="AL760" t="s">
        <v>40</v>
      </c>
      <c r="AM760" t="s">
        <v>713</v>
      </c>
      <c r="AN760" t="s">
        <v>957</v>
      </c>
      <c r="AO760" t="s">
        <v>1021</v>
      </c>
      <c r="AP760" t="s">
        <v>1018</v>
      </c>
      <c r="AR760" t="s">
        <v>716</v>
      </c>
    </row>
    <row r="761" spans="1:44" x14ac:dyDescent="0.2">
      <c r="A761">
        <v>801</v>
      </c>
      <c r="B761" t="s">
        <v>1022</v>
      </c>
      <c r="C761" s="32">
        <v>6.5746219592373437E-2</v>
      </c>
      <c r="D761" s="32">
        <v>0</v>
      </c>
      <c r="E761" s="32">
        <v>0</v>
      </c>
      <c r="F761" s="32">
        <v>0.13149243918474687</v>
      </c>
      <c r="G761" s="32">
        <v>0.13149243918474687</v>
      </c>
      <c r="H761" s="32">
        <v>0.13149243918474687</v>
      </c>
      <c r="I761" s="32">
        <v>0</v>
      </c>
      <c r="J761" s="32">
        <v>0</v>
      </c>
      <c r="K761" s="32">
        <v>0</v>
      </c>
      <c r="L761" s="32">
        <v>0</v>
      </c>
      <c r="M761" s="32">
        <v>0</v>
      </c>
      <c r="N761" s="32">
        <v>6.5746219592373437E-2</v>
      </c>
      <c r="O761" s="32">
        <v>0</v>
      </c>
      <c r="P761" s="32">
        <v>0</v>
      </c>
      <c r="Q761" s="32">
        <v>0</v>
      </c>
      <c r="R761" s="32">
        <v>0</v>
      </c>
      <c r="S761" s="32">
        <v>0</v>
      </c>
      <c r="T761" s="32">
        <v>0</v>
      </c>
      <c r="U761" s="32">
        <v>0</v>
      </c>
      <c r="V761" s="32">
        <v>0</v>
      </c>
      <c r="W761" s="32">
        <v>6.5746219592373437E-2</v>
      </c>
      <c r="X761" s="33">
        <f>COUNTIF(C761:W761, "&gt;0")</f>
        <v>6</v>
      </c>
      <c r="Y761" s="34">
        <f>SUM(C761:W761)</f>
        <v>0.59171597633136097</v>
      </c>
      <c r="Z761" s="34">
        <f>X761/AH761</f>
        <v>0.39447731755424059</v>
      </c>
      <c r="AB761" t="s">
        <v>37</v>
      </c>
      <c r="AC761" s="4" t="s">
        <v>50</v>
      </c>
      <c r="AD761">
        <v>0</v>
      </c>
      <c r="AE761">
        <v>100</v>
      </c>
      <c r="AF761">
        <v>0</v>
      </c>
      <c r="AG761">
        <v>15.21</v>
      </c>
      <c r="AH761">
        <f t="shared" si="18"/>
        <v>15.21</v>
      </c>
      <c r="AI761">
        <v>595.99246987951813</v>
      </c>
      <c r="AJ761" s="3">
        <f t="shared" si="19"/>
        <v>595.99246987951813</v>
      </c>
      <c r="AK761" t="s">
        <v>1023</v>
      </c>
      <c r="AL761" t="s">
        <v>398</v>
      </c>
      <c r="AM761" t="s">
        <v>302</v>
      </c>
      <c r="AN761" t="s">
        <v>1024</v>
      </c>
      <c r="AO761" t="s">
        <v>1025</v>
      </c>
      <c r="AP761" t="s">
        <v>1022</v>
      </c>
      <c r="AQ761" t="s">
        <v>1026</v>
      </c>
      <c r="AR761" t="s">
        <v>1027</v>
      </c>
    </row>
    <row r="762" spans="1:44" x14ac:dyDescent="0.2">
      <c r="A762">
        <v>802</v>
      </c>
      <c r="B762" t="s">
        <v>1028</v>
      </c>
      <c r="C762" s="32">
        <v>0.46022353714661407</v>
      </c>
      <c r="D762" s="32">
        <v>0.26298487836949375</v>
      </c>
      <c r="E762" s="32">
        <v>0</v>
      </c>
      <c r="F762" s="32">
        <v>0.65746219592373434</v>
      </c>
      <c r="G762" s="32">
        <v>6.5746219592373437E-2</v>
      </c>
      <c r="H762" s="32">
        <v>6.5746219592373437E-2</v>
      </c>
      <c r="I762" s="32">
        <v>0</v>
      </c>
      <c r="J762" s="32">
        <v>0</v>
      </c>
      <c r="K762" s="32">
        <v>0</v>
      </c>
      <c r="L762" s="32">
        <v>0</v>
      </c>
      <c r="M762" s="32">
        <v>0</v>
      </c>
      <c r="N762" s="32">
        <v>0</v>
      </c>
      <c r="O762" s="32">
        <v>0</v>
      </c>
      <c r="P762" s="32">
        <v>0</v>
      </c>
      <c r="Q762" s="32">
        <v>0</v>
      </c>
      <c r="R762" s="32">
        <v>0</v>
      </c>
      <c r="S762" s="32">
        <v>0</v>
      </c>
      <c r="T762" s="32">
        <v>0</v>
      </c>
      <c r="U762" s="32">
        <v>0</v>
      </c>
      <c r="V762" s="32">
        <v>0</v>
      </c>
      <c r="W762" s="32">
        <v>6.5746219592373437E-2</v>
      </c>
      <c r="X762" s="33">
        <f>COUNTIF(C762:W762, "&gt;0")</f>
        <v>6</v>
      </c>
      <c r="Y762" s="34">
        <f>SUM(C762:W762)</f>
        <v>1.5779092702169626</v>
      </c>
      <c r="Z762" s="34">
        <f>X762/AH762</f>
        <v>0.39447731755424059</v>
      </c>
      <c r="AB762" t="s">
        <v>37</v>
      </c>
      <c r="AC762" s="4" t="s">
        <v>50</v>
      </c>
      <c r="AD762">
        <v>0</v>
      </c>
      <c r="AE762">
        <v>100</v>
      </c>
      <c r="AF762">
        <v>0</v>
      </c>
      <c r="AG762">
        <v>15.21</v>
      </c>
      <c r="AH762">
        <f t="shared" si="18"/>
        <v>15.21</v>
      </c>
      <c r="AI762">
        <v>595.96428571428567</v>
      </c>
      <c r="AJ762" s="3">
        <f t="shared" si="19"/>
        <v>595.96428571428567</v>
      </c>
      <c r="AK762" t="s">
        <v>1023</v>
      </c>
      <c r="AL762" t="s">
        <v>398</v>
      </c>
      <c r="AM762" t="s">
        <v>302</v>
      </c>
      <c r="AN762" t="s">
        <v>1024</v>
      </c>
      <c r="AO762" t="s">
        <v>1025</v>
      </c>
      <c r="AP762" t="s">
        <v>1028</v>
      </c>
      <c r="AQ762" t="s">
        <v>1026</v>
      </c>
      <c r="AR762" t="s">
        <v>1027</v>
      </c>
    </row>
    <row r="763" spans="1:44" x14ac:dyDescent="0.2">
      <c r="A763">
        <v>803</v>
      </c>
      <c r="B763" t="s">
        <v>1029</v>
      </c>
      <c r="C763" s="32">
        <v>0</v>
      </c>
      <c r="D763" s="32">
        <v>0.39447731755424059</v>
      </c>
      <c r="E763" s="32">
        <v>0</v>
      </c>
      <c r="F763" s="32">
        <v>0.72320841551610782</v>
      </c>
      <c r="G763" s="32">
        <v>0.13149243918474687</v>
      </c>
      <c r="H763" s="32">
        <v>0.13149243918474687</v>
      </c>
      <c r="I763" s="32">
        <v>0</v>
      </c>
      <c r="J763" s="32">
        <v>0</v>
      </c>
      <c r="K763" s="32">
        <v>0</v>
      </c>
      <c r="L763" s="32">
        <v>0</v>
      </c>
      <c r="M763" s="32">
        <v>0</v>
      </c>
      <c r="N763" s="32">
        <v>0</v>
      </c>
      <c r="O763" s="32">
        <v>0</v>
      </c>
      <c r="P763" s="32">
        <v>0</v>
      </c>
      <c r="Q763" s="32">
        <v>0</v>
      </c>
      <c r="R763" s="32">
        <v>6.5746219592373437E-2</v>
      </c>
      <c r="S763" s="32">
        <v>0</v>
      </c>
      <c r="T763" s="32">
        <v>0</v>
      </c>
      <c r="U763" s="32">
        <v>0</v>
      </c>
      <c r="V763" s="32">
        <v>0</v>
      </c>
      <c r="W763" s="32">
        <v>6.5746219592373437E-2</v>
      </c>
      <c r="X763" s="33">
        <f>COUNTIF(C763:W763, "&gt;0")</f>
        <v>6</v>
      </c>
      <c r="Y763" s="34">
        <f>SUM(C763:W763)</f>
        <v>1.5121630506245893</v>
      </c>
      <c r="Z763" s="34">
        <f>X763/AH763</f>
        <v>0.39447731755424059</v>
      </c>
      <c r="AB763" t="s">
        <v>37</v>
      </c>
      <c r="AC763" s="4" t="s">
        <v>50</v>
      </c>
      <c r="AD763">
        <v>0</v>
      </c>
      <c r="AE763">
        <v>100</v>
      </c>
      <c r="AF763">
        <v>0</v>
      </c>
      <c r="AG763">
        <v>15.21</v>
      </c>
      <c r="AH763">
        <f t="shared" si="18"/>
        <v>15.21</v>
      </c>
      <c r="AI763">
        <v>595.50294117647059</v>
      </c>
      <c r="AJ763" s="3">
        <f t="shared" si="19"/>
        <v>595.50294117647059</v>
      </c>
      <c r="AK763" t="s">
        <v>1023</v>
      </c>
      <c r="AL763" t="s">
        <v>398</v>
      </c>
      <c r="AM763" t="s">
        <v>302</v>
      </c>
      <c r="AN763" t="s">
        <v>1024</v>
      </c>
      <c r="AO763" t="s">
        <v>1025</v>
      </c>
      <c r="AP763" t="s">
        <v>1029</v>
      </c>
      <c r="AQ763" t="s">
        <v>1026</v>
      </c>
      <c r="AR763" t="s">
        <v>1027</v>
      </c>
    </row>
    <row r="764" spans="1:44" x14ac:dyDescent="0.2">
      <c r="A764">
        <v>804</v>
      </c>
      <c r="B764" t="s">
        <v>1030</v>
      </c>
      <c r="C764" s="32">
        <v>0</v>
      </c>
      <c r="D764" s="32">
        <v>6.5746219592373437E-2</v>
      </c>
      <c r="E764" s="32">
        <v>0</v>
      </c>
      <c r="F764" s="32">
        <v>0</v>
      </c>
      <c r="G764" s="32">
        <v>0.32873109796186717</v>
      </c>
      <c r="H764" s="32">
        <v>6.5746219592373437E-2</v>
      </c>
      <c r="I764" s="32">
        <v>0</v>
      </c>
      <c r="J764" s="32">
        <v>0</v>
      </c>
      <c r="K764" s="32">
        <v>0</v>
      </c>
      <c r="L764" s="32">
        <v>0</v>
      </c>
      <c r="M764" s="32">
        <v>0</v>
      </c>
      <c r="N764" s="32">
        <v>0</v>
      </c>
      <c r="O764" s="32">
        <v>0</v>
      </c>
      <c r="P764" s="32">
        <v>0</v>
      </c>
      <c r="Q764" s="32">
        <v>0</v>
      </c>
      <c r="R764" s="32">
        <v>0</v>
      </c>
      <c r="S764" s="32">
        <v>0</v>
      </c>
      <c r="T764" s="32">
        <v>0</v>
      </c>
      <c r="U764" s="32">
        <v>0</v>
      </c>
      <c r="V764" s="32">
        <v>0</v>
      </c>
      <c r="W764" s="32">
        <v>0.1972386587771203</v>
      </c>
      <c r="X764" s="33">
        <f>COUNTIF(C764:W764, "&gt;0")</f>
        <v>4</v>
      </c>
      <c r="Y764" s="34">
        <f>SUM(C764:W764)</f>
        <v>0.65746219592373434</v>
      </c>
      <c r="Z764" s="34">
        <f>X764/AH764</f>
        <v>0.26298487836949375</v>
      </c>
      <c r="AB764" t="s">
        <v>37</v>
      </c>
      <c r="AC764" s="4" t="s">
        <v>1031</v>
      </c>
      <c r="AD764">
        <v>100</v>
      </c>
      <c r="AE764">
        <v>0</v>
      </c>
      <c r="AF764">
        <v>0</v>
      </c>
      <c r="AG764">
        <v>15.21</v>
      </c>
      <c r="AH764">
        <f t="shared" si="18"/>
        <v>15.21</v>
      </c>
      <c r="AI764">
        <v>597.41522988505744</v>
      </c>
      <c r="AJ764" s="3">
        <f t="shared" si="19"/>
        <v>597.41522988505744</v>
      </c>
      <c r="AK764" t="s">
        <v>1023</v>
      </c>
      <c r="AL764" t="s">
        <v>398</v>
      </c>
      <c r="AM764" t="s">
        <v>302</v>
      </c>
      <c r="AN764" t="s">
        <v>1024</v>
      </c>
      <c r="AO764" t="s">
        <v>1025</v>
      </c>
      <c r="AP764" t="s">
        <v>1030</v>
      </c>
      <c r="AQ764" t="s">
        <v>1026</v>
      </c>
      <c r="AR764" t="s">
        <v>1027</v>
      </c>
    </row>
    <row r="765" spans="1:44" x14ac:dyDescent="0.2">
      <c r="A765">
        <v>805</v>
      </c>
      <c r="B765" t="s">
        <v>1032</v>
      </c>
      <c r="C765" s="32">
        <v>0</v>
      </c>
      <c r="D765" s="32">
        <v>0.13149243918474687</v>
      </c>
      <c r="E765" s="32">
        <v>0</v>
      </c>
      <c r="F765" s="32">
        <v>0.13149243918474687</v>
      </c>
      <c r="G765" s="32">
        <v>0.1972386587771203</v>
      </c>
      <c r="H765" s="32">
        <v>0</v>
      </c>
      <c r="I765" s="32">
        <v>0</v>
      </c>
      <c r="J765" s="32">
        <v>0</v>
      </c>
      <c r="K765" s="32">
        <v>0</v>
      </c>
      <c r="L765" s="32">
        <v>0</v>
      </c>
      <c r="M765" s="32">
        <v>0</v>
      </c>
      <c r="N765" s="32">
        <v>0</v>
      </c>
      <c r="O765" s="32">
        <v>0</v>
      </c>
      <c r="P765" s="32">
        <v>0</v>
      </c>
      <c r="Q765" s="32">
        <v>0</v>
      </c>
      <c r="R765" s="32">
        <v>6.5746219592373437E-2</v>
      </c>
      <c r="S765" s="32">
        <v>0</v>
      </c>
      <c r="T765" s="32">
        <v>0</v>
      </c>
      <c r="U765" s="32">
        <v>0</v>
      </c>
      <c r="V765" s="32">
        <v>0</v>
      </c>
      <c r="W765" s="32">
        <v>6.5746219592373437E-2</v>
      </c>
      <c r="X765" s="33">
        <f>COUNTIF(C765:W765, "&gt;0")</f>
        <v>5</v>
      </c>
      <c r="Y765" s="34">
        <f>SUM(C765:W765)</f>
        <v>0.59171597633136097</v>
      </c>
      <c r="Z765" s="34">
        <f>X765/AH765</f>
        <v>0.32873109796186717</v>
      </c>
      <c r="AB765" t="s">
        <v>37</v>
      </c>
      <c r="AC765" s="4" t="s">
        <v>38</v>
      </c>
      <c r="AD765">
        <v>100</v>
      </c>
      <c r="AE765">
        <v>0</v>
      </c>
      <c r="AF765">
        <v>0</v>
      </c>
      <c r="AG765">
        <v>15.21</v>
      </c>
      <c r="AH765">
        <f t="shared" si="18"/>
        <v>15.21</v>
      </c>
      <c r="AI765">
        <v>606.07471264367814</v>
      </c>
      <c r="AJ765" s="3">
        <f t="shared" si="19"/>
        <v>606.07471264367814</v>
      </c>
      <c r="AK765" t="s">
        <v>1023</v>
      </c>
      <c r="AL765" t="s">
        <v>398</v>
      </c>
      <c r="AM765" t="s">
        <v>302</v>
      </c>
      <c r="AN765" t="s">
        <v>1024</v>
      </c>
      <c r="AO765" t="s">
        <v>1025</v>
      </c>
      <c r="AP765" t="s">
        <v>1032</v>
      </c>
      <c r="AQ765" t="s">
        <v>1026</v>
      </c>
      <c r="AR765" t="s">
        <v>1027</v>
      </c>
    </row>
    <row r="766" spans="1:44" x14ac:dyDescent="0.2">
      <c r="A766">
        <v>806</v>
      </c>
      <c r="B766" t="s">
        <v>1033</v>
      </c>
      <c r="C766" s="32">
        <v>0</v>
      </c>
      <c r="D766" s="32">
        <v>0.13149243918474687</v>
      </c>
      <c r="E766" s="32">
        <v>0</v>
      </c>
      <c r="F766" s="32">
        <v>0.1972386587771203</v>
      </c>
      <c r="G766" s="32">
        <v>0.13149243918474687</v>
      </c>
      <c r="H766" s="32">
        <v>0.13149243918474687</v>
      </c>
      <c r="I766" s="32">
        <v>0</v>
      </c>
      <c r="J766" s="32">
        <v>0</v>
      </c>
      <c r="K766" s="32">
        <v>0</v>
      </c>
      <c r="L766" s="32">
        <v>0</v>
      </c>
      <c r="M766" s="32">
        <v>0</v>
      </c>
      <c r="N766" s="32">
        <v>0</v>
      </c>
      <c r="O766" s="32">
        <v>0</v>
      </c>
      <c r="P766" s="32">
        <v>0</v>
      </c>
      <c r="Q766" s="32">
        <v>0</v>
      </c>
      <c r="R766" s="32">
        <v>0</v>
      </c>
      <c r="S766" s="32">
        <v>0</v>
      </c>
      <c r="T766" s="32">
        <v>0</v>
      </c>
      <c r="U766" s="32">
        <v>0</v>
      </c>
      <c r="V766" s="32">
        <v>0</v>
      </c>
      <c r="W766" s="32">
        <v>0</v>
      </c>
      <c r="X766" s="33">
        <f>COUNTIF(C766:W766, "&gt;0")</f>
        <v>4</v>
      </c>
      <c r="Y766" s="34">
        <f>SUM(C766:W766)</f>
        <v>0.59171597633136086</v>
      </c>
      <c r="Z766" s="34">
        <f>X766/AH766</f>
        <v>0.26298487836949375</v>
      </c>
      <c r="AB766" t="s">
        <v>37</v>
      </c>
      <c r="AC766" s="4" t="s">
        <v>38</v>
      </c>
      <c r="AD766">
        <v>100</v>
      </c>
      <c r="AE766">
        <v>0</v>
      </c>
      <c r="AF766">
        <v>0</v>
      </c>
      <c r="AG766">
        <v>15.21</v>
      </c>
      <c r="AH766">
        <f t="shared" si="18"/>
        <v>15.21</v>
      </c>
      <c r="AI766">
        <v>610.16713483146066</v>
      </c>
      <c r="AJ766" s="3">
        <f t="shared" si="19"/>
        <v>610.16713483146066</v>
      </c>
      <c r="AK766" t="s">
        <v>1023</v>
      </c>
      <c r="AL766" t="s">
        <v>398</v>
      </c>
      <c r="AM766" t="s">
        <v>302</v>
      </c>
      <c r="AN766" t="s">
        <v>1024</v>
      </c>
      <c r="AO766" t="s">
        <v>1025</v>
      </c>
      <c r="AP766" t="s">
        <v>1033</v>
      </c>
      <c r="AQ766" t="s">
        <v>1026</v>
      </c>
      <c r="AR766" t="s">
        <v>1027</v>
      </c>
    </row>
    <row r="767" spans="1:44" x14ac:dyDescent="0.2">
      <c r="A767">
        <v>807</v>
      </c>
      <c r="B767" t="s">
        <v>1034</v>
      </c>
      <c r="C767" s="32">
        <v>0</v>
      </c>
      <c r="D767" s="32">
        <v>6.5746219592373437E-2</v>
      </c>
      <c r="E767" s="32">
        <v>0</v>
      </c>
      <c r="F767" s="32">
        <v>0</v>
      </c>
      <c r="G767" s="32">
        <v>0.13149243918474687</v>
      </c>
      <c r="H767" s="32">
        <v>0.13149243918474687</v>
      </c>
      <c r="I767" s="32">
        <v>0</v>
      </c>
      <c r="J767" s="32">
        <v>0</v>
      </c>
      <c r="K767" s="32">
        <v>0</v>
      </c>
      <c r="L767" s="32">
        <v>6.5746219592373437E-2</v>
      </c>
      <c r="M767" s="32">
        <v>0</v>
      </c>
      <c r="N767" s="32">
        <v>6.5746219592373437E-2</v>
      </c>
      <c r="O767" s="32">
        <v>0</v>
      </c>
      <c r="P767" s="32">
        <v>0</v>
      </c>
      <c r="Q767" s="32">
        <v>0</v>
      </c>
      <c r="R767" s="32">
        <v>0</v>
      </c>
      <c r="S767" s="32">
        <v>0</v>
      </c>
      <c r="T767" s="32">
        <v>0</v>
      </c>
      <c r="U767" s="32">
        <v>0</v>
      </c>
      <c r="V767" s="32">
        <v>0</v>
      </c>
      <c r="W767" s="32">
        <v>6.5746219592373437E-2</v>
      </c>
      <c r="X767" s="33">
        <f>COUNTIF(C767:W767, "&gt;0")</f>
        <v>6</v>
      </c>
      <c r="Y767" s="34">
        <f>SUM(C767:W767)</f>
        <v>0.52596975673898749</v>
      </c>
      <c r="Z767" s="34">
        <f>X767/AH767</f>
        <v>0.39447731755424059</v>
      </c>
      <c r="AB767" t="s">
        <v>37</v>
      </c>
      <c r="AC767" s="4" t="s">
        <v>1031</v>
      </c>
      <c r="AD767">
        <v>100</v>
      </c>
      <c r="AE767">
        <v>0</v>
      </c>
      <c r="AF767">
        <v>0</v>
      </c>
      <c r="AG767">
        <v>15.21</v>
      </c>
      <c r="AH767">
        <f t="shared" ref="AH767:AH830" si="20">AG767</f>
        <v>15.21</v>
      </c>
      <c r="AI767">
        <v>611.20028409090912</v>
      </c>
      <c r="AJ767" s="3">
        <f t="shared" si="19"/>
        <v>611.20028409090912</v>
      </c>
      <c r="AK767" t="s">
        <v>1023</v>
      </c>
      <c r="AL767" t="s">
        <v>398</v>
      </c>
      <c r="AM767" t="s">
        <v>302</v>
      </c>
      <c r="AN767" t="s">
        <v>1024</v>
      </c>
      <c r="AO767" t="s">
        <v>1025</v>
      </c>
      <c r="AP767" t="s">
        <v>1034</v>
      </c>
      <c r="AQ767" t="s">
        <v>1026</v>
      </c>
      <c r="AR767" t="s">
        <v>1027</v>
      </c>
    </row>
    <row r="768" spans="1:44" x14ac:dyDescent="0.2">
      <c r="A768">
        <v>808</v>
      </c>
      <c r="B768" t="s">
        <v>1035</v>
      </c>
      <c r="C768" s="32">
        <v>0.26298487836949375</v>
      </c>
      <c r="D768" s="32">
        <v>0.13149243918474687</v>
      </c>
      <c r="E768" s="32">
        <v>0</v>
      </c>
      <c r="F768" s="32">
        <v>0.1972386587771203</v>
      </c>
      <c r="G768" s="32">
        <v>0</v>
      </c>
      <c r="H768" s="32">
        <v>6.5746219592373437E-2</v>
      </c>
      <c r="I768" s="32">
        <v>0</v>
      </c>
      <c r="J768" s="32">
        <v>0</v>
      </c>
      <c r="K768" s="32">
        <v>0</v>
      </c>
      <c r="L768" s="32">
        <v>0</v>
      </c>
      <c r="M768" s="32">
        <v>0</v>
      </c>
      <c r="N768" s="32">
        <v>0</v>
      </c>
      <c r="O768" s="32">
        <v>0</v>
      </c>
      <c r="P768" s="32">
        <v>0</v>
      </c>
      <c r="Q768" s="32">
        <v>0</v>
      </c>
      <c r="R768" s="32">
        <v>0</v>
      </c>
      <c r="S768" s="32">
        <v>0</v>
      </c>
      <c r="T768" s="32">
        <v>0</v>
      </c>
      <c r="U768" s="32">
        <v>0</v>
      </c>
      <c r="V768" s="32">
        <v>0</v>
      </c>
      <c r="W768" s="32">
        <v>0</v>
      </c>
      <c r="X768" s="33">
        <f>COUNTIF(C768:W768, "&gt;0")</f>
        <v>4</v>
      </c>
      <c r="Y768" s="34">
        <f>SUM(C768:W768)</f>
        <v>0.65746219592373445</v>
      </c>
      <c r="Z768" s="34">
        <f>X768/AH768</f>
        <v>0.26298487836949375</v>
      </c>
      <c r="AB768" t="s">
        <v>37</v>
      </c>
      <c r="AC768" s="4" t="s">
        <v>50</v>
      </c>
      <c r="AD768">
        <v>0</v>
      </c>
      <c r="AE768">
        <v>100</v>
      </c>
      <c r="AF768">
        <v>0</v>
      </c>
      <c r="AG768">
        <v>15.21</v>
      </c>
      <c r="AH768">
        <f t="shared" si="20"/>
        <v>15.21</v>
      </c>
      <c r="AI768">
        <v>614.78797468354435</v>
      </c>
      <c r="AJ768" s="3">
        <f t="shared" ref="AJ768:AJ831" si="21">ABS(AI768)</f>
        <v>614.78797468354435</v>
      </c>
      <c r="AK768" t="s">
        <v>1023</v>
      </c>
      <c r="AL768" t="s">
        <v>398</v>
      </c>
      <c r="AM768" t="s">
        <v>302</v>
      </c>
      <c r="AN768" t="s">
        <v>1024</v>
      </c>
      <c r="AO768" t="s">
        <v>1025</v>
      </c>
      <c r="AP768" t="s">
        <v>1035</v>
      </c>
      <c r="AQ768" t="s">
        <v>1026</v>
      </c>
      <c r="AR768" t="s">
        <v>1027</v>
      </c>
    </row>
    <row r="769" spans="1:44" x14ac:dyDescent="0.2">
      <c r="A769">
        <v>809</v>
      </c>
      <c r="B769" t="s">
        <v>1036</v>
      </c>
      <c r="C769" s="32">
        <v>0.13149243918474687</v>
      </c>
      <c r="D769" s="32">
        <v>0</v>
      </c>
      <c r="E769" s="32">
        <v>0</v>
      </c>
      <c r="F769" s="32">
        <v>0.26298487836949375</v>
      </c>
      <c r="G769" s="32">
        <v>6.5746219592373437E-2</v>
      </c>
      <c r="H769" s="32">
        <v>0.13149243918474687</v>
      </c>
      <c r="I769" s="32">
        <v>0</v>
      </c>
      <c r="J769" s="32">
        <v>0</v>
      </c>
      <c r="K769" s="32">
        <v>0</v>
      </c>
      <c r="L769" s="32">
        <v>0</v>
      </c>
      <c r="M769" s="32">
        <v>6.5746219592373437E-2</v>
      </c>
      <c r="N769" s="32">
        <v>0</v>
      </c>
      <c r="O769" s="32">
        <v>0</v>
      </c>
      <c r="P769" s="32">
        <v>0</v>
      </c>
      <c r="Q769" s="32">
        <v>0</v>
      </c>
      <c r="R769" s="32">
        <v>0</v>
      </c>
      <c r="S769" s="32">
        <v>0</v>
      </c>
      <c r="T769" s="32">
        <v>0</v>
      </c>
      <c r="U769" s="32">
        <v>0</v>
      </c>
      <c r="V769" s="32">
        <v>0</v>
      </c>
      <c r="W769" s="32">
        <v>0</v>
      </c>
      <c r="X769" s="33">
        <f>COUNTIF(C769:W769, "&gt;0")</f>
        <v>5</v>
      </c>
      <c r="Y769" s="34">
        <f>SUM(C769:W769)</f>
        <v>0.65746219592373445</v>
      </c>
      <c r="Z769" s="34">
        <f>X769/AH769</f>
        <v>0.32873109796186717</v>
      </c>
      <c r="AB769" t="s">
        <v>37</v>
      </c>
      <c r="AC769" s="4" t="s">
        <v>50</v>
      </c>
      <c r="AD769">
        <v>0</v>
      </c>
      <c r="AE769">
        <v>100</v>
      </c>
      <c r="AF769">
        <v>0</v>
      </c>
      <c r="AG769">
        <v>15.21</v>
      </c>
      <c r="AH769">
        <f t="shared" si="20"/>
        <v>15.21</v>
      </c>
      <c r="AI769">
        <v>617.44464285714287</v>
      </c>
      <c r="AJ769" s="3">
        <f t="shared" si="21"/>
        <v>617.44464285714287</v>
      </c>
      <c r="AK769" t="s">
        <v>1023</v>
      </c>
      <c r="AL769" t="s">
        <v>398</v>
      </c>
      <c r="AM769" t="s">
        <v>302</v>
      </c>
      <c r="AN769" t="s">
        <v>1024</v>
      </c>
      <c r="AO769" t="s">
        <v>1025</v>
      </c>
      <c r="AP769" t="s">
        <v>1036</v>
      </c>
      <c r="AQ769" t="s">
        <v>1026</v>
      </c>
      <c r="AR769" t="s">
        <v>1027</v>
      </c>
    </row>
    <row r="770" spans="1:44" x14ac:dyDescent="0.2">
      <c r="A770">
        <v>810</v>
      </c>
      <c r="B770" t="s">
        <v>1037</v>
      </c>
      <c r="C770" s="32">
        <v>0.13149243918474687</v>
      </c>
      <c r="D770" s="32">
        <v>0</v>
      </c>
      <c r="E770" s="32">
        <v>0</v>
      </c>
      <c r="F770" s="32">
        <v>6.5746219592373437E-2</v>
      </c>
      <c r="G770" s="32">
        <v>0</v>
      </c>
      <c r="H770" s="32">
        <v>6.5746219592373437E-2</v>
      </c>
      <c r="I770" s="32">
        <v>0</v>
      </c>
      <c r="J770" s="32">
        <v>0</v>
      </c>
      <c r="K770" s="32">
        <v>0</v>
      </c>
      <c r="L770" s="32">
        <v>0</v>
      </c>
      <c r="M770" s="32">
        <v>0</v>
      </c>
      <c r="N770" s="32">
        <v>6.5746219592373437E-2</v>
      </c>
      <c r="O770" s="32">
        <v>0</v>
      </c>
      <c r="P770" s="32">
        <v>0</v>
      </c>
      <c r="Q770" s="32">
        <v>0</v>
      </c>
      <c r="R770" s="32">
        <v>0</v>
      </c>
      <c r="S770" s="32">
        <v>0</v>
      </c>
      <c r="T770" s="32">
        <v>0</v>
      </c>
      <c r="U770" s="32">
        <v>0</v>
      </c>
      <c r="V770" s="32">
        <v>0</v>
      </c>
      <c r="W770" s="32">
        <v>0</v>
      </c>
      <c r="X770" s="33">
        <f>COUNTIF(C770:W770, "&gt;0")</f>
        <v>4</v>
      </c>
      <c r="Y770" s="34">
        <f>SUM(C770:W770)</f>
        <v>0.32873109796186717</v>
      </c>
      <c r="Z770" s="34">
        <f>X770/AH770</f>
        <v>0.26298487836949375</v>
      </c>
      <c r="AB770" t="s">
        <v>37</v>
      </c>
      <c r="AC770" s="4" t="s">
        <v>50</v>
      </c>
      <c r="AD770">
        <v>0</v>
      </c>
      <c r="AE770">
        <v>100</v>
      </c>
      <c r="AF770">
        <v>0</v>
      </c>
      <c r="AG770">
        <v>15.21</v>
      </c>
      <c r="AH770">
        <f t="shared" si="20"/>
        <v>15.21</v>
      </c>
      <c r="AI770">
        <v>618.62142857142862</v>
      </c>
      <c r="AJ770" s="3">
        <f t="shared" si="21"/>
        <v>618.62142857142862</v>
      </c>
      <c r="AK770" t="s">
        <v>1023</v>
      </c>
      <c r="AL770" t="s">
        <v>398</v>
      </c>
      <c r="AM770" t="s">
        <v>302</v>
      </c>
      <c r="AN770" t="s">
        <v>1024</v>
      </c>
      <c r="AO770" t="s">
        <v>1025</v>
      </c>
      <c r="AP770" t="s">
        <v>1037</v>
      </c>
      <c r="AQ770" t="s">
        <v>1026</v>
      </c>
      <c r="AR770" t="s">
        <v>1027</v>
      </c>
    </row>
    <row r="771" spans="1:44" x14ac:dyDescent="0.2">
      <c r="A771">
        <v>811</v>
      </c>
      <c r="B771" t="s">
        <v>1038</v>
      </c>
      <c r="C771" s="32">
        <v>0.13149243918474687</v>
      </c>
      <c r="D771" s="32">
        <v>6.5746219592373437E-2</v>
      </c>
      <c r="E771" s="32">
        <v>0</v>
      </c>
      <c r="F771" s="32">
        <v>0.65746219592373434</v>
      </c>
      <c r="G771" s="32">
        <v>6.5746219592373437E-2</v>
      </c>
      <c r="H771" s="32">
        <v>0.26298487836949375</v>
      </c>
      <c r="I771" s="32">
        <v>0</v>
      </c>
      <c r="J771" s="32">
        <v>0</v>
      </c>
      <c r="K771" s="32">
        <v>0</v>
      </c>
      <c r="L771" s="32">
        <v>0</v>
      </c>
      <c r="M771" s="32">
        <v>0</v>
      </c>
      <c r="N771" s="32">
        <v>0</v>
      </c>
      <c r="O771" s="32">
        <v>0</v>
      </c>
      <c r="P771" s="32">
        <v>0</v>
      </c>
      <c r="Q771" s="32">
        <v>0</v>
      </c>
      <c r="R771" s="32">
        <v>0</v>
      </c>
      <c r="S771" s="32">
        <v>0</v>
      </c>
      <c r="T771" s="32">
        <v>0</v>
      </c>
      <c r="U771" s="32">
        <v>0</v>
      </c>
      <c r="V771" s="32">
        <v>0</v>
      </c>
      <c r="W771" s="32">
        <v>0</v>
      </c>
      <c r="X771" s="33">
        <f>COUNTIF(C771:W771, "&gt;0")</f>
        <v>5</v>
      </c>
      <c r="Y771" s="34">
        <f>SUM(C771:W771)</f>
        <v>1.1834319526627219</v>
      </c>
      <c r="Z771" s="34">
        <f>X771/AH771</f>
        <v>0.32873109796186717</v>
      </c>
      <c r="AB771" t="s">
        <v>37</v>
      </c>
      <c r="AC771" s="4" t="s">
        <v>50</v>
      </c>
      <c r="AD771">
        <v>0</v>
      </c>
      <c r="AE771">
        <v>100</v>
      </c>
      <c r="AF771">
        <v>0</v>
      </c>
      <c r="AG771">
        <v>15.21</v>
      </c>
      <c r="AH771">
        <f t="shared" si="20"/>
        <v>15.21</v>
      </c>
      <c r="AI771">
        <v>618.36964285714282</v>
      </c>
      <c r="AJ771" s="3">
        <f t="shared" si="21"/>
        <v>618.36964285714282</v>
      </c>
      <c r="AK771" t="s">
        <v>1023</v>
      </c>
      <c r="AL771" t="s">
        <v>398</v>
      </c>
      <c r="AM771" t="s">
        <v>302</v>
      </c>
      <c r="AN771" t="s">
        <v>1024</v>
      </c>
      <c r="AO771" t="s">
        <v>1025</v>
      </c>
      <c r="AP771" t="s">
        <v>1038</v>
      </c>
      <c r="AQ771" t="s">
        <v>1026</v>
      </c>
      <c r="AR771" t="s">
        <v>1027</v>
      </c>
    </row>
    <row r="772" spans="1:44" x14ac:dyDescent="0.2">
      <c r="A772">
        <v>812</v>
      </c>
      <c r="B772" t="s">
        <v>1039</v>
      </c>
      <c r="C772" s="32">
        <v>6.5746219592373437E-2</v>
      </c>
      <c r="D772" s="32">
        <v>0</v>
      </c>
      <c r="E772" s="32">
        <v>0</v>
      </c>
      <c r="F772" s="32">
        <v>0.26298487836949375</v>
      </c>
      <c r="G772" s="32">
        <v>0.13149243918474687</v>
      </c>
      <c r="H772" s="32">
        <v>0.13149243918474687</v>
      </c>
      <c r="I772" s="32">
        <v>0</v>
      </c>
      <c r="J772" s="32">
        <v>0</v>
      </c>
      <c r="K772" s="32">
        <v>0</v>
      </c>
      <c r="L772" s="32">
        <v>0</v>
      </c>
      <c r="M772" s="32">
        <v>6.5746219592373437E-2</v>
      </c>
      <c r="N772" s="32">
        <v>0</v>
      </c>
      <c r="O772" s="32">
        <v>0</v>
      </c>
      <c r="P772" s="32">
        <v>0</v>
      </c>
      <c r="Q772" s="32">
        <v>0</v>
      </c>
      <c r="R772" s="32">
        <v>0</v>
      </c>
      <c r="S772" s="32">
        <v>0</v>
      </c>
      <c r="T772" s="32">
        <v>0</v>
      </c>
      <c r="U772" s="32">
        <v>0</v>
      </c>
      <c r="V772" s="32">
        <v>0</v>
      </c>
      <c r="W772" s="32">
        <v>0</v>
      </c>
      <c r="X772" s="33">
        <f>COUNTIF(C772:W772, "&gt;0")</f>
        <v>5</v>
      </c>
      <c r="Y772" s="34">
        <f>SUM(C772:W772)</f>
        <v>0.65746219592373434</v>
      </c>
      <c r="Z772" s="34">
        <f>X772/AH772</f>
        <v>0.32873109796186717</v>
      </c>
      <c r="AB772" t="s">
        <v>37</v>
      </c>
      <c r="AC772" s="4" t="s">
        <v>38</v>
      </c>
      <c r="AD772">
        <v>0</v>
      </c>
      <c r="AE772">
        <v>100</v>
      </c>
      <c r="AF772">
        <v>0</v>
      </c>
      <c r="AG772">
        <v>15.21</v>
      </c>
      <c r="AH772">
        <f t="shared" si="20"/>
        <v>15.21</v>
      </c>
      <c r="AI772">
        <v>619.71607142857147</v>
      </c>
      <c r="AJ772" s="3">
        <f t="shared" si="21"/>
        <v>619.71607142857147</v>
      </c>
      <c r="AK772" t="s">
        <v>1023</v>
      </c>
      <c r="AL772" t="s">
        <v>398</v>
      </c>
      <c r="AM772" t="s">
        <v>302</v>
      </c>
      <c r="AN772" t="s">
        <v>1024</v>
      </c>
      <c r="AO772" t="s">
        <v>1025</v>
      </c>
      <c r="AP772" t="s">
        <v>1039</v>
      </c>
      <c r="AQ772" t="s">
        <v>1026</v>
      </c>
      <c r="AR772" t="s">
        <v>1027</v>
      </c>
    </row>
    <row r="773" spans="1:44" x14ac:dyDescent="0.2">
      <c r="A773">
        <v>813</v>
      </c>
      <c r="B773" t="s">
        <v>1040</v>
      </c>
      <c r="C773" s="32">
        <v>0.1972386587771203</v>
      </c>
      <c r="D773" s="32">
        <v>0</v>
      </c>
      <c r="E773" s="32">
        <v>0</v>
      </c>
      <c r="F773" s="32">
        <v>0.52596975673898749</v>
      </c>
      <c r="G773" s="32">
        <v>0.13149243918474687</v>
      </c>
      <c r="H773" s="32">
        <v>6.5746219592373437E-2</v>
      </c>
      <c r="I773" s="32">
        <v>0</v>
      </c>
      <c r="J773" s="32">
        <v>0</v>
      </c>
      <c r="K773" s="32">
        <v>0</v>
      </c>
      <c r="L773" s="32">
        <v>0</v>
      </c>
      <c r="M773" s="32">
        <v>6.5746219592373437E-2</v>
      </c>
      <c r="N773" s="32">
        <v>0</v>
      </c>
      <c r="O773" s="32">
        <v>0</v>
      </c>
      <c r="P773" s="32">
        <v>0</v>
      </c>
      <c r="Q773" s="32">
        <v>0</v>
      </c>
      <c r="R773" s="32">
        <v>6.5746219592373437E-2</v>
      </c>
      <c r="S773" s="32">
        <v>0</v>
      </c>
      <c r="T773" s="32">
        <v>0</v>
      </c>
      <c r="U773" s="32">
        <v>0</v>
      </c>
      <c r="V773" s="32">
        <v>0</v>
      </c>
      <c r="W773" s="32">
        <v>6.5746219592373437E-2</v>
      </c>
      <c r="X773" s="33">
        <f>COUNTIF(C773:W773, "&gt;0")</f>
        <v>7</v>
      </c>
      <c r="Y773" s="34">
        <f>SUM(C773:W773)</f>
        <v>1.1176857330703485</v>
      </c>
      <c r="Z773" s="34">
        <f>X773/AH773</f>
        <v>0.46022353714661407</v>
      </c>
      <c r="AB773" t="s">
        <v>37</v>
      </c>
      <c r="AC773" s="4" t="s">
        <v>38</v>
      </c>
      <c r="AD773">
        <v>0</v>
      </c>
      <c r="AE773">
        <v>100</v>
      </c>
      <c r="AF773">
        <v>0</v>
      </c>
      <c r="AG773">
        <v>15.21</v>
      </c>
      <c r="AH773">
        <f t="shared" si="20"/>
        <v>15.21</v>
      </c>
      <c r="AI773">
        <v>620.12321428571431</v>
      </c>
      <c r="AJ773" s="3">
        <f t="shared" si="21"/>
        <v>620.12321428571431</v>
      </c>
      <c r="AK773" t="s">
        <v>1023</v>
      </c>
      <c r="AL773" t="s">
        <v>398</v>
      </c>
      <c r="AM773" t="s">
        <v>302</v>
      </c>
      <c r="AN773" t="s">
        <v>1024</v>
      </c>
      <c r="AO773" t="s">
        <v>1025</v>
      </c>
      <c r="AP773" t="s">
        <v>1040</v>
      </c>
      <c r="AQ773" t="s">
        <v>1026</v>
      </c>
      <c r="AR773" t="s">
        <v>1027</v>
      </c>
    </row>
    <row r="774" spans="1:44" x14ac:dyDescent="0.2">
      <c r="A774">
        <v>814</v>
      </c>
      <c r="B774" t="s">
        <v>1041</v>
      </c>
      <c r="C774" s="32">
        <v>0.26298487836949375</v>
      </c>
      <c r="D774" s="32">
        <v>0</v>
      </c>
      <c r="E774" s="32">
        <v>0</v>
      </c>
      <c r="F774" s="32">
        <v>0.26298487836949375</v>
      </c>
      <c r="G774" s="32">
        <v>0.13149243918474687</v>
      </c>
      <c r="H774" s="32">
        <v>0.13149243918474687</v>
      </c>
      <c r="I774" s="32">
        <v>0</v>
      </c>
      <c r="J774" s="32">
        <v>0</v>
      </c>
      <c r="K774" s="32">
        <v>0</v>
      </c>
      <c r="L774" s="32">
        <v>0</v>
      </c>
      <c r="M774" s="32">
        <v>0.13149243918474687</v>
      </c>
      <c r="N774" s="32">
        <v>0</v>
      </c>
      <c r="O774" s="32">
        <v>0</v>
      </c>
      <c r="P774" s="32">
        <v>0</v>
      </c>
      <c r="Q774" s="32">
        <v>0</v>
      </c>
      <c r="R774" s="32">
        <v>0</v>
      </c>
      <c r="S774" s="32">
        <v>0</v>
      </c>
      <c r="T774" s="32">
        <v>0</v>
      </c>
      <c r="U774" s="32">
        <v>0</v>
      </c>
      <c r="V774" s="32">
        <v>0</v>
      </c>
      <c r="W774" s="32">
        <v>0</v>
      </c>
      <c r="X774" s="33">
        <f>COUNTIF(C774:W774, "&gt;0")</f>
        <v>5</v>
      </c>
      <c r="Y774" s="34">
        <f>SUM(C774:W774)</f>
        <v>0.92044707429322803</v>
      </c>
      <c r="Z774" s="34">
        <f>X774/AH774</f>
        <v>0.32873109796186717</v>
      </c>
      <c r="AB774" t="s">
        <v>37</v>
      </c>
      <c r="AC774" s="4" t="s">
        <v>38</v>
      </c>
      <c r="AD774">
        <v>0</v>
      </c>
      <c r="AE774">
        <v>100</v>
      </c>
      <c r="AF774">
        <v>0</v>
      </c>
      <c r="AG774">
        <v>15.21</v>
      </c>
      <c r="AH774">
        <f t="shared" si="20"/>
        <v>15.21</v>
      </c>
      <c r="AI774">
        <v>619.77992957746483</v>
      </c>
      <c r="AJ774" s="3">
        <f t="shared" si="21"/>
        <v>619.77992957746483</v>
      </c>
      <c r="AK774" t="s">
        <v>1023</v>
      </c>
      <c r="AL774" t="s">
        <v>398</v>
      </c>
      <c r="AM774" t="s">
        <v>302</v>
      </c>
      <c r="AN774" t="s">
        <v>1024</v>
      </c>
      <c r="AO774" t="s">
        <v>1025</v>
      </c>
      <c r="AP774" t="s">
        <v>1041</v>
      </c>
      <c r="AQ774" t="s">
        <v>1026</v>
      </c>
      <c r="AR774" t="s">
        <v>1027</v>
      </c>
    </row>
    <row r="775" spans="1:44" x14ac:dyDescent="0.2">
      <c r="A775">
        <v>815</v>
      </c>
      <c r="B775" t="s">
        <v>1042</v>
      </c>
      <c r="C775" s="32">
        <v>0.13149243918474687</v>
      </c>
      <c r="D775" s="32">
        <v>0</v>
      </c>
      <c r="E775" s="32">
        <v>0</v>
      </c>
      <c r="F775" s="32">
        <v>0.32873109796186717</v>
      </c>
      <c r="G775" s="32">
        <v>6.5746219592373437E-2</v>
      </c>
      <c r="H775" s="32">
        <v>0</v>
      </c>
      <c r="I775" s="32">
        <v>0</v>
      </c>
      <c r="J775" s="32">
        <v>0</v>
      </c>
      <c r="K775" s="32">
        <v>0</v>
      </c>
      <c r="L775" s="32">
        <v>0</v>
      </c>
      <c r="M775" s="32">
        <v>0</v>
      </c>
      <c r="N775" s="32">
        <v>0</v>
      </c>
      <c r="O775" s="32">
        <v>0</v>
      </c>
      <c r="P775" s="32">
        <v>0</v>
      </c>
      <c r="Q775" s="32">
        <v>0</v>
      </c>
      <c r="R775" s="32">
        <v>0</v>
      </c>
      <c r="S775" s="32">
        <v>0</v>
      </c>
      <c r="T775" s="32">
        <v>0</v>
      </c>
      <c r="U775" s="32">
        <v>0</v>
      </c>
      <c r="V775" s="32">
        <v>0</v>
      </c>
      <c r="W775" s="32">
        <v>0</v>
      </c>
      <c r="X775" s="33">
        <f>COUNTIF(C775:W775, "&gt;0")</f>
        <v>3</v>
      </c>
      <c r="Y775" s="34">
        <f>SUM(C775:W775)</f>
        <v>0.52596975673898749</v>
      </c>
      <c r="Z775" s="34">
        <f>X775/AH775</f>
        <v>0.1972386587771203</v>
      </c>
      <c r="AB775" t="s">
        <v>37</v>
      </c>
      <c r="AC775" s="4" t="s">
        <v>38</v>
      </c>
      <c r="AD775">
        <v>0</v>
      </c>
      <c r="AE775">
        <v>100</v>
      </c>
      <c r="AF775">
        <v>0</v>
      </c>
      <c r="AG775">
        <v>15.21</v>
      </c>
      <c r="AH775">
        <f t="shared" si="20"/>
        <v>15.21</v>
      </c>
      <c r="AI775">
        <v>621.16847826086962</v>
      </c>
      <c r="AJ775" s="3">
        <f t="shared" si="21"/>
        <v>621.16847826086962</v>
      </c>
      <c r="AK775" t="s">
        <v>1023</v>
      </c>
      <c r="AL775" t="s">
        <v>398</v>
      </c>
      <c r="AM775" t="s">
        <v>302</v>
      </c>
      <c r="AN775" t="s">
        <v>1024</v>
      </c>
      <c r="AO775" t="s">
        <v>1025</v>
      </c>
      <c r="AP775" t="s">
        <v>1042</v>
      </c>
      <c r="AQ775" t="s">
        <v>1026</v>
      </c>
      <c r="AR775" t="s">
        <v>1027</v>
      </c>
    </row>
    <row r="776" spans="1:44" x14ac:dyDescent="0.2">
      <c r="A776">
        <v>816</v>
      </c>
      <c r="B776" t="s">
        <v>1043</v>
      </c>
      <c r="C776" s="32">
        <v>0.26298487836949375</v>
      </c>
      <c r="D776" s="32">
        <v>0</v>
      </c>
      <c r="E776" s="32">
        <v>0</v>
      </c>
      <c r="F776" s="32">
        <v>0.52596975673898749</v>
      </c>
      <c r="G776" s="32">
        <v>6.5746219592373437E-2</v>
      </c>
      <c r="H776" s="32">
        <v>0</v>
      </c>
      <c r="I776" s="32">
        <v>0</v>
      </c>
      <c r="J776" s="32">
        <v>0</v>
      </c>
      <c r="K776" s="32">
        <v>0</v>
      </c>
      <c r="L776" s="32">
        <v>0</v>
      </c>
      <c r="M776" s="32">
        <v>6.5746219592373437E-2</v>
      </c>
      <c r="N776" s="32">
        <v>6.5746219592373437E-2</v>
      </c>
      <c r="O776" s="32">
        <v>0</v>
      </c>
      <c r="P776" s="32">
        <v>0</v>
      </c>
      <c r="Q776" s="32">
        <v>0</v>
      </c>
      <c r="R776" s="32">
        <v>0.1972386587771203</v>
      </c>
      <c r="S776" s="32">
        <v>0</v>
      </c>
      <c r="T776" s="32">
        <v>0</v>
      </c>
      <c r="U776" s="32">
        <v>0</v>
      </c>
      <c r="V776" s="32">
        <v>0</v>
      </c>
      <c r="W776" s="32">
        <v>0</v>
      </c>
      <c r="X776" s="33">
        <f>COUNTIF(C776:W776, "&gt;0")</f>
        <v>6</v>
      </c>
      <c r="Y776" s="34">
        <f>SUM(C776:W776)</f>
        <v>1.1834319526627219</v>
      </c>
      <c r="Z776" s="34">
        <f>X776/AH776</f>
        <v>0.39447731755424059</v>
      </c>
      <c r="AB776" t="s">
        <v>37</v>
      </c>
      <c r="AC776" s="4" t="s">
        <v>38</v>
      </c>
      <c r="AD776">
        <v>0</v>
      </c>
      <c r="AE776">
        <v>100</v>
      </c>
      <c r="AF776">
        <v>0</v>
      </c>
      <c r="AG776">
        <v>15.21</v>
      </c>
      <c r="AH776">
        <f t="shared" si="20"/>
        <v>15.21</v>
      </c>
      <c r="AI776">
        <v>621.43309859154931</v>
      </c>
      <c r="AJ776" s="3">
        <f t="shared" si="21"/>
        <v>621.43309859154931</v>
      </c>
      <c r="AK776" t="s">
        <v>1023</v>
      </c>
      <c r="AL776" t="s">
        <v>398</v>
      </c>
      <c r="AM776" t="s">
        <v>302</v>
      </c>
      <c r="AN776" t="s">
        <v>1024</v>
      </c>
      <c r="AO776" t="s">
        <v>1025</v>
      </c>
      <c r="AP776" t="s">
        <v>1043</v>
      </c>
      <c r="AQ776" t="s">
        <v>1026</v>
      </c>
      <c r="AR776" t="s">
        <v>1027</v>
      </c>
    </row>
    <row r="777" spans="1:44" x14ac:dyDescent="0.2">
      <c r="A777">
        <v>817</v>
      </c>
      <c r="B777" t="s">
        <v>1044</v>
      </c>
      <c r="C777" s="32">
        <v>0.1972386587771203</v>
      </c>
      <c r="D777" s="32">
        <v>0</v>
      </c>
      <c r="E777" s="32">
        <v>0</v>
      </c>
      <c r="F777" s="32">
        <v>0.13149243918474687</v>
      </c>
      <c r="G777" s="32">
        <v>0.13149243918474687</v>
      </c>
      <c r="H777" s="32">
        <v>0</v>
      </c>
      <c r="I777" s="32">
        <v>0</v>
      </c>
      <c r="J777" s="32">
        <v>0</v>
      </c>
      <c r="K777" s="32">
        <v>0</v>
      </c>
      <c r="L777" s="32">
        <v>0</v>
      </c>
      <c r="M777" s="32">
        <v>6.5746219592373437E-2</v>
      </c>
      <c r="N777" s="32">
        <v>0</v>
      </c>
      <c r="O777" s="32">
        <v>0</v>
      </c>
      <c r="P777" s="32">
        <v>0</v>
      </c>
      <c r="Q777" s="32">
        <v>0</v>
      </c>
      <c r="R777" s="32">
        <v>6.5746219592373437E-2</v>
      </c>
      <c r="S777" s="32">
        <v>0</v>
      </c>
      <c r="T777" s="32">
        <v>0</v>
      </c>
      <c r="U777" s="32">
        <v>0</v>
      </c>
      <c r="V777" s="32">
        <v>0</v>
      </c>
      <c r="W777" s="32">
        <v>0</v>
      </c>
      <c r="X777" s="33">
        <f>COUNTIF(C777:W777, "&gt;0")</f>
        <v>5</v>
      </c>
      <c r="Y777" s="34">
        <f>SUM(C777:W777)</f>
        <v>0.59171597633136097</v>
      </c>
      <c r="Z777" s="34">
        <f>X777/AH777</f>
        <v>0.32873109796186717</v>
      </c>
      <c r="AB777" t="s">
        <v>37</v>
      </c>
      <c r="AC777" s="4" t="s">
        <v>50</v>
      </c>
      <c r="AD777">
        <v>0</v>
      </c>
      <c r="AE777">
        <v>100</v>
      </c>
      <c r="AF777">
        <v>0</v>
      </c>
      <c r="AG777">
        <v>15.21</v>
      </c>
      <c r="AH777">
        <f t="shared" si="20"/>
        <v>15.21</v>
      </c>
      <c r="AI777">
        <v>621.98928571428576</v>
      </c>
      <c r="AJ777" s="3">
        <f t="shared" si="21"/>
        <v>621.98928571428576</v>
      </c>
      <c r="AK777" t="s">
        <v>1023</v>
      </c>
      <c r="AL777" t="s">
        <v>398</v>
      </c>
      <c r="AM777" t="s">
        <v>302</v>
      </c>
      <c r="AN777" t="s">
        <v>1024</v>
      </c>
      <c r="AO777" t="s">
        <v>1025</v>
      </c>
      <c r="AP777" t="s">
        <v>1044</v>
      </c>
      <c r="AQ777" t="s">
        <v>1026</v>
      </c>
      <c r="AR777" t="s">
        <v>1027</v>
      </c>
    </row>
    <row r="778" spans="1:44" x14ac:dyDescent="0.2">
      <c r="A778">
        <v>818</v>
      </c>
      <c r="B778" t="s">
        <v>1045</v>
      </c>
      <c r="C778" s="32">
        <v>0.32873109796186717</v>
      </c>
      <c r="D778" s="32">
        <v>6.5746219592373437E-2</v>
      </c>
      <c r="E778" s="32">
        <v>0</v>
      </c>
      <c r="F778" s="32">
        <v>6.5746219592373437E-2</v>
      </c>
      <c r="G778" s="32">
        <v>6.5746219592373437E-2</v>
      </c>
      <c r="H778" s="32">
        <v>0.1972386587771203</v>
      </c>
      <c r="I778" s="32">
        <v>0</v>
      </c>
      <c r="J778" s="32">
        <v>0</v>
      </c>
      <c r="K778" s="32">
        <v>0</v>
      </c>
      <c r="L778" s="32">
        <v>6.5746219592373437E-2</v>
      </c>
      <c r="M778" s="32">
        <v>0</v>
      </c>
      <c r="N778" s="32">
        <v>0</v>
      </c>
      <c r="O778" s="32">
        <v>0</v>
      </c>
      <c r="P778" s="32">
        <v>0</v>
      </c>
      <c r="Q778" s="32">
        <v>0</v>
      </c>
      <c r="R778" s="32">
        <v>0</v>
      </c>
      <c r="S778" s="32">
        <v>0</v>
      </c>
      <c r="T778" s="32">
        <v>0</v>
      </c>
      <c r="U778" s="32">
        <v>0</v>
      </c>
      <c r="V778" s="32">
        <v>0</v>
      </c>
      <c r="W778" s="32">
        <v>6.5746219592373437E-2</v>
      </c>
      <c r="X778" s="33">
        <f>COUNTIF(C778:W778, "&gt;0")</f>
        <v>7</v>
      </c>
      <c r="Y778" s="34">
        <f>SUM(C778:W778)</f>
        <v>0.85470085470085477</v>
      </c>
      <c r="Z778" s="34">
        <f>X778/AH778</f>
        <v>0.46022353714661407</v>
      </c>
      <c r="AB778" t="s">
        <v>37</v>
      </c>
      <c r="AC778" s="4" t="s">
        <v>1031</v>
      </c>
      <c r="AD778">
        <v>100</v>
      </c>
      <c r="AE778">
        <v>0</v>
      </c>
      <c r="AF778">
        <v>0</v>
      </c>
      <c r="AG778">
        <v>15.21</v>
      </c>
      <c r="AH778">
        <f t="shared" si="20"/>
        <v>15.21</v>
      </c>
      <c r="AI778">
        <v>593.96751968503941</v>
      </c>
      <c r="AJ778" s="3">
        <f t="shared" si="21"/>
        <v>593.96751968503941</v>
      </c>
      <c r="AK778" t="s">
        <v>1023</v>
      </c>
      <c r="AL778" t="s">
        <v>398</v>
      </c>
      <c r="AM778" t="s">
        <v>302</v>
      </c>
      <c r="AN778" t="s">
        <v>1024</v>
      </c>
      <c r="AO778" t="s">
        <v>1025</v>
      </c>
      <c r="AP778" t="s">
        <v>1045</v>
      </c>
      <c r="AQ778" t="s">
        <v>1026</v>
      </c>
      <c r="AR778" t="s">
        <v>1027</v>
      </c>
    </row>
    <row r="779" spans="1:44" x14ac:dyDescent="0.2">
      <c r="A779">
        <v>819</v>
      </c>
      <c r="B779" t="s">
        <v>1046</v>
      </c>
      <c r="C779" s="32">
        <v>0.13149243918474687</v>
      </c>
      <c r="D779" s="32">
        <v>0</v>
      </c>
      <c r="E779" s="32">
        <v>0</v>
      </c>
      <c r="F779" s="32">
        <v>6.5746219592373437E-2</v>
      </c>
      <c r="G779" s="32">
        <v>6.5746219592373437E-2</v>
      </c>
      <c r="H779" s="32">
        <v>6.5746219592373437E-2</v>
      </c>
      <c r="I779" s="32">
        <v>0</v>
      </c>
      <c r="J779" s="32">
        <v>0</v>
      </c>
      <c r="K779" s="32">
        <v>0</v>
      </c>
      <c r="L779" s="32">
        <v>0</v>
      </c>
      <c r="M779" s="32">
        <v>0</v>
      </c>
      <c r="N779" s="32">
        <v>0</v>
      </c>
      <c r="O779" s="32">
        <v>0</v>
      </c>
      <c r="P779" s="32">
        <v>0</v>
      </c>
      <c r="Q779" s="32">
        <v>0</v>
      </c>
      <c r="R779" s="32">
        <v>0</v>
      </c>
      <c r="S779" s="32">
        <v>0</v>
      </c>
      <c r="T779" s="32">
        <v>0</v>
      </c>
      <c r="U779" s="32">
        <v>0</v>
      </c>
      <c r="V779" s="32">
        <v>0</v>
      </c>
      <c r="W779" s="32">
        <v>0</v>
      </c>
      <c r="X779" s="33">
        <f>COUNTIF(C779:W779, "&gt;0")</f>
        <v>4</v>
      </c>
      <c r="Y779" s="34">
        <f>SUM(C779:W779)</f>
        <v>0.32873109796186717</v>
      </c>
      <c r="Z779" s="34">
        <f>X779/AH779</f>
        <v>0.26298487836949375</v>
      </c>
      <c r="AB779" t="s">
        <v>37</v>
      </c>
      <c r="AC779" s="4" t="s">
        <v>50</v>
      </c>
      <c r="AD779">
        <v>0</v>
      </c>
      <c r="AE779">
        <v>100</v>
      </c>
      <c r="AF779">
        <v>0</v>
      </c>
      <c r="AG779">
        <v>15.21</v>
      </c>
      <c r="AH779">
        <f t="shared" si="20"/>
        <v>15.21</v>
      </c>
      <c r="AI779">
        <v>622.3339285714286</v>
      </c>
      <c r="AJ779" s="3">
        <f t="shared" si="21"/>
        <v>622.3339285714286</v>
      </c>
      <c r="AK779" t="s">
        <v>1023</v>
      </c>
      <c r="AL779" t="s">
        <v>398</v>
      </c>
      <c r="AM779" t="s">
        <v>302</v>
      </c>
      <c r="AN779" t="s">
        <v>1024</v>
      </c>
      <c r="AO779" t="s">
        <v>1025</v>
      </c>
      <c r="AP779" t="s">
        <v>1046</v>
      </c>
      <c r="AQ779" t="s">
        <v>1026</v>
      </c>
      <c r="AR779" t="s">
        <v>1027</v>
      </c>
    </row>
    <row r="780" spans="1:44" x14ac:dyDescent="0.2">
      <c r="A780">
        <v>820</v>
      </c>
      <c r="B780" t="s">
        <v>1047</v>
      </c>
      <c r="C780" s="32">
        <v>6.5746219592373437E-2</v>
      </c>
      <c r="D780" s="32">
        <v>0</v>
      </c>
      <c r="E780" s="32">
        <v>0</v>
      </c>
      <c r="F780" s="32">
        <v>0.39447731755424059</v>
      </c>
      <c r="G780" s="32">
        <v>0</v>
      </c>
      <c r="H780" s="32">
        <v>0</v>
      </c>
      <c r="I780" s="32">
        <v>0</v>
      </c>
      <c r="J780" s="32">
        <v>0</v>
      </c>
      <c r="K780" s="32">
        <v>0</v>
      </c>
      <c r="L780" s="32">
        <v>0</v>
      </c>
      <c r="M780" s="32">
        <v>0.13149243918474687</v>
      </c>
      <c r="N780" s="32">
        <v>0</v>
      </c>
      <c r="O780" s="32">
        <v>0</v>
      </c>
      <c r="P780" s="32">
        <v>0</v>
      </c>
      <c r="Q780" s="32">
        <v>0</v>
      </c>
      <c r="R780" s="32">
        <v>0.13149243918474687</v>
      </c>
      <c r="S780" s="32">
        <v>0</v>
      </c>
      <c r="T780" s="32">
        <v>0</v>
      </c>
      <c r="U780" s="32">
        <v>0</v>
      </c>
      <c r="V780" s="32">
        <v>0</v>
      </c>
      <c r="W780" s="32">
        <v>6.5746219592373437E-2</v>
      </c>
      <c r="X780" s="33">
        <f>COUNTIF(C780:W780, "&gt;0")</f>
        <v>5</v>
      </c>
      <c r="Y780" s="34">
        <f>SUM(C780:W780)</f>
        <v>0.78895463510848118</v>
      </c>
      <c r="Z780" s="34">
        <f>X780/AH780</f>
        <v>0.32873109796186717</v>
      </c>
      <c r="AB780" t="s">
        <v>37</v>
      </c>
      <c r="AC780" s="4" t="s">
        <v>50</v>
      </c>
      <c r="AD780">
        <v>0</v>
      </c>
      <c r="AE780">
        <v>100</v>
      </c>
      <c r="AF780">
        <v>0</v>
      </c>
      <c r="AG780">
        <v>15.21</v>
      </c>
      <c r="AH780">
        <f t="shared" si="20"/>
        <v>15.21</v>
      </c>
      <c r="AI780">
        <v>623.38020833333337</v>
      </c>
      <c r="AJ780" s="3">
        <f t="shared" si="21"/>
        <v>623.38020833333337</v>
      </c>
      <c r="AK780" t="s">
        <v>1023</v>
      </c>
      <c r="AL780" t="s">
        <v>398</v>
      </c>
      <c r="AM780" t="s">
        <v>302</v>
      </c>
      <c r="AN780" t="s">
        <v>1024</v>
      </c>
      <c r="AO780" t="s">
        <v>1025</v>
      </c>
      <c r="AP780" t="s">
        <v>1047</v>
      </c>
      <c r="AQ780" t="s">
        <v>1026</v>
      </c>
      <c r="AR780" t="s">
        <v>1027</v>
      </c>
    </row>
    <row r="781" spans="1:44" x14ac:dyDescent="0.2">
      <c r="A781">
        <v>821</v>
      </c>
      <c r="B781" t="s">
        <v>1048</v>
      </c>
      <c r="C781" s="32">
        <v>6.5746219592373437E-2</v>
      </c>
      <c r="D781" s="32">
        <v>0</v>
      </c>
      <c r="E781" s="32">
        <v>0</v>
      </c>
      <c r="F781" s="32">
        <v>0.26298487836949375</v>
      </c>
      <c r="G781" s="32">
        <v>0</v>
      </c>
      <c r="H781" s="32">
        <v>0</v>
      </c>
      <c r="I781" s="32">
        <v>0</v>
      </c>
      <c r="J781" s="32">
        <v>0</v>
      </c>
      <c r="K781" s="32">
        <v>0</v>
      </c>
      <c r="L781" s="32">
        <v>0</v>
      </c>
      <c r="M781" s="32">
        <v>0.1972386587771203</v>
      </c>
      <c r="N781" s="32">
        <v>6.5746219592373437E-2</v>
      </c>
      <c r="O781" s="32">
        <v>0</v>
      </c>
      <c r="P781" s="32">
        <v>0</v>
      </c>
      <c r="Q781" s="32">
        <v>0</v>
      </c>
      <c r="R781" s="32">
        <v>0.13149243918474687</v>
      </c>
      <c r="S781" s="32">
        <v>0</v>
      </c>
      <c r="T781" s="32">
        <v>0</v>
      </c>
      <c r="U781" s="32">
        <v>0</v>
      </c>
      <c r="V781" s="32">
        <v>0</v>
      </c>
      <c r="W781" s="32">
        <v>0</v>
      </c>
      <c r="X781" s="33">
        <f>COUNTIF(C781:W781, "&gt;0")</f>
        <v>5</v>
      </c>
      <c r="Y781" s="34">
        <f>SUM(C781:W781)</f>
        <v>0.72320841551610782</v>
      </c>
      <c r="Z781" s="34">
        <f>X781/AH781</f>
        <v>0.32873109796186717</v>
      </c>
      <c r="AB781" t="s">
        <v>37</v>
      </c>
      <c r="AC781" s="4" t="s">
        <v>55</v>
      </c>
      <c r="AD781">
        <v>0</v>
      </c>
      <c r="AE781">
        <v>40</v>
      </c>
      <c r="AF781">
        <v>60</v>
      </c>
      <c r="AG781">
        <v>15.21</v>
      </c>
      <c r="AH781">
        <f t="shared" si="20"/>
        <v>15.21</v>
      </c>
      <c r="AI781">
        <v>624.03731343283584</v>
      </c>
      <c r="AJ781" s="3">
        <f t="shared" si="21"/>
        <v>624.03731343283584</v>
      </c>
      <c r="AK781" t="s">
        <v>1023</v>
      </c>
      <c r="AL781" t="s">
        <v>398</v>
      </c>
      <c r="AM781" t="s">
        <v>302</v>
      </c>
      <c r="AN781" t="s">
        <v>1024</v>
      </c>
      <c r="AO781" t="s">
        <v>1025</v>
      </c>
      <c r="AP781" t="s">
        <v>1048</v>
      </c>
      <c r="AQ781" t="s">
        <v>1026</v>
      </c>
      <c r="AR781" t="s">
        <v>1027</v>
      </c>
    </row>
    <row r="782" spans="1:44" x14ac:dyDescent="0.2">
      <c r="A782">
        <v>822</v>
      </c>
      <c r="B782" t="s">
        <v>1049</v>
      </c>
      <c r="C782" s="32">
        <v>0.1972386587771203</v>
      </c>
      <c r="D782" s="32">
        <v>0</v>
      </c>
      <c r="E782" s="32">
        <v>0</v>
      </c>
      <c r="F782" s="32">
        <v>0</v>
      </c>
      <c r="G782" s="32">
        <v>0</v>
      </c>
      <c r="H782" s="32">
        <v>0</v>
      </c>
      <c r="I782" s="32">
        <v>0</v>
      </c>
      <c r="J782" s="32">
        <v>0</v>
      </c>
      <c r="K782" s="32">
        <v>0</v>
      </c>
      <c r="L782" s="32">
        <v>0</v>
      </c>
      <c r="M782" s="32">
        <v>6.5746219592373437E-2</v>
      </c>
      <c r="N782" s="32">
        <v>0</v>
      </c>
      <c r="O782" s="32">
        <v>0</v>
      </c>
      <c r="P782" s="32">
        <v>0</v>
      </c>
      <c r="Q782" s="32">
        <v>0</v>
      </c>
      <c r="R782" s="32">
        <v>0.13149243918474687</v>
      </c>
      <c r="S782" s="32">
        <v>0</v>
      </c>
      <c r="T782" s="32">
        <v>0</v>
      </c>
      <c r="U782" s="32">
        <v>0</v>
      </c>
      <c r="V782" s="32">
        <v>0</v>
      </c>
      <c r="W782" s="32">
        <v>0</v>
      </c>
      <c r="X782" s="33">
        <f>COUNTIF(C782:W782, "&gt;0")</f>
        <v>3</v>
      </c>
      <c r="Y782" s="34">
        <f>SUM(C782:W782)</f>
        <v>0.39447731755424065</v>
      </c>
      <c r="Z782" s="34">
        <f>X782/AH782</f>
        <v>0.1972386587771203</v>
      </c>
      <c r="AB782" t="s">
        <v>37</v>
      </c>
      <c r="AC782" s="4" t="s">
        <v>55</v>
      </c>
      <c r="AD782">
        <v>0</v>
      </c>
      <c r="AE782">
        <v>40</v>
      </c>
      <c r="AF782">
        <v>60</v>
      </c>
      <c r="AG782">
        <v>15.21</v>
      </c>
      <c r="AH782">
        <f t="shared" si="20"/>
        <v>15.21</v>
      </c>
      <c r="AI782">
        <v>624.58333333333337</v>
      </c>
      <c r="AJ782" s="3">
        <f t="shared" si="21"/>
        <v>624.58333333333337</v>
      </c>
      <c r="AK782" t="s">
        <v>1023</v>
      </c>
      <c r="AL782" t="s">
        <v>398</v>
      </c>
      <c r="AM782" t="s">
        <v>302</v>
      </c>
      <c r="AN782" t="s">
        <v>1024</v>
      </c>
      <c r="AO782" t="s">
        <v>1025</v>
      </c>
      <c r="AP782" t="s">
        <v>1049</v>
      </c>
      <c r="AQ782" t="s">
        <v>1026</v>
      </c>
      <c r="AR782" t="s">
        <v>1027</v>
      </c>
    </row>
    <row r="783" spans="1:44" x14ac:dyDescent="0.2">
      <c r="A783">
        <v>823</v>
      </c>
      <c r="B783" t="s">
        <v>1050</v>
      </c>
      <c r="C783" s="32">
        <v>6.5746219592373437E-2</v>
      </c>
      <c r="D783" s="32">
        <v>0</v>
      </c>
      <c r="E783" s="32">
        <v>0</v>
      </c>
      <c r="F783" s="32">
        <v>0</v>
      </c>
      <c r="G783" s="32">
        <v>0</v>
      </c>
      <c r="H783" s="32">
        <v>0</v>
      </c>
      <c r="I783" s="32">
        <v>0</v>
      </c>
      <c r="J783" s="32">
        <v>0</v>
      </c>
      <c r="K783" s="32">
        <v>0</v>
      </c>
      <c r="L783" s="32">
        <v>0</v>
      </c>
      <c r="M783" s="32">
        <v>0</v>
      </c>
      <c r="N783" s="32">
        <v>0</v>
      </c>
      <c r="O783" s="32">
        <v>0</v>
      </c>
      <c r="P783" s="32">
        <v>0</v>
      </c>
      <c r="Q783" s="32">
        <v>0</v>
      </c>
      <c r="R783" s="32">
        <v>0</v>
      </c>
      <c r="S783" s="32">
        <v>0</v>
      </c>
      <c r="T783" s="32">
        <v>0</v>
      </c>
      <c r="U783" s="32">
        <v>0</v>
      </c>
      <c r="V783" s="32">
        <v>0</v>
      </c>
      <c r="W783" s="32">
        <v>0</v>
      </c>
      <c r="X783" s="33">
        <f>COUNTIF(C783:W783, "&gt;0")</f>
        <v>1</v>
      </c>
      <c r="Y783" s="34">
        <f>SUM(C783:W783)</f>
        <v>6.5746219592373437E-2</v>
      </c>
      <c r="Z783" s="34">
        <f>X783/AH783</f>
        <v>6.5746219592373437E-2</v>
      </c>
      <c r="AB783" t="s">
        <v>37</v>
      </c>
      <c r="AC783" s="4" t="s">
        <v>55</v>
      </c>
      <c r="AD783">
        <v>0</v>
      </c>
      <c r="AE783">
        <v>40</v>
      </c>
      <c r="AF783">
        <v>60</v>
      </c>
      <c r="AG783">
        <v>15.21</v>
      </c>
      <c r="AH783">
        <f t="shared" si="20"/>
        <v>15.21</v>
      </c>
      <c r="AI783">
        <v>625.15384615384619</v>
      </c>
      <c r="AJ783" s="3">
        <f t="shared" si="21"/>
        <v>625.15384615384619</v>
      </c>
      <c r="AK783" t="s">
        <v>1023</v>
      </c>
      <c r="AL783" t="s">
        <v>398</v>
      </c>
      <c r="AM783" t="s">
        <v>302</v>
      </c>
      <c r="AN783" t="s">
        <v>1024</v>
      </c>
      <c r="AO783" t="s">
        <v>1025</v>
      </c>
      <c r="AP783" t="s">
        <v>1050</v>
      </c>
      <c r="AQ783" t="s">
        <v>1026</v>
      </c>
      <c r="AR783" t="s">
        <v>1027</v>
      </c>
    </row>
    <row r="784" spans="1:44" x14ac:dyDescent="0.2">
      <c r="A784">
        <v>824</v>
      </c>
      <c r="B784" t="s">
        <v>1051</v>
      </c>
      <c r="C784" s="32">
        <v>0</v>
      </c>
      <c r="D784" s="32">
        <v>0</v>
      </c>
      <c r="E784" s="32">
        <v>0</v>
      </c>
      <c r="F784" s="32">
        <v>0</v>
      </c>
      <c r="G784" s="32">
        <v>0</v>
      </c>
      <c r="H784" s="32">
        <v>6.5746219592373437E-2</v>
      </c>
      <c r="I784" s="32">
        <v>0</v>
      </c>
      <c r="J784" s="32">
        <v>0</v>
      </c>
      <c r="K784" s="32">
        <v>0</v>
      </c>
      <c r="L784" s="32">
        <v>0</v>
      </c>
      <c r="M784" s="32">
        <v>0</v>
      </c>
      <c r="N784" s="32">
        <v>0</v>
      </c>
      <c r="O784" s="32">
        <v>0</v>
      </c>
      <c r="P784" s="32">
        <v>0</v>
      </c>
      <c r="Q784" s="32">
        <v>0</v>
      </c>
      <c r="R784" s="32">
        <v>6.5746219592373437E-2</v>
      </c>
      <c r="S784" s="32">
        <v>0</v>
      </c>
      <c r="T784" s="32">
        <v>0</v>
      </c>
      <c r="U784" s="32">
        <v>0</v>
      </c>
      <c r="V784" s="32">
        <v>0</v>
      </c>
      <c r="W784" s="32">
        <v>0</v>
      </c>
      <c r="X784" s="33">
        <f>COUNTIF(C784:W784, "&gt;0")</f>
        <v>2</v>
      </c>
      <c r="Y784" s="34">
        <f>SUM(C784:W784)</f>
        <v>0.13149243918474687</v>
      </c>
      <c r="Z784" s="34">
        <f>X784/AH784</f>
        <v>0.13149243918474687</v>
      </c>
      <c r="AB784" t="s">
        <v>37</v>
      </c>
      <c r="AC784" s="4" t="s">
        <v>55</v>
      </c>
      <c r="AD784">
        <v>0</v>
      </c>
      <c r="AE784">
        <v>40</v>
      </c>
      <c r="AF784">
        <v>60</v>
      </c>
      <c r="AG784">
        <v>15.21</v>
      </c>
      <c r="AH784">
        <f t="shared" si="20"/>
        <v>15.21</v>
      </c>
      <c r="AI784">
        <v>625.66044776119406</v>
      </c>
      <c r="AJ784" s="3">
        <f t="shared" si="21"/>
        <v>625.66044776119406</v>
      </c>
      <c r="AK784" t="s">
        <v>1023</v>
      </c>
      <c r="AL784" t="s">
        <v>398</v>
      </c>
      <c r="AM784" t="s">
        <v>302</v>
      </c>
      <c r="AN784" t="s">
        <v>1024</v>
      </c>
      <c r="AO784" t="s">
        <v>1025</v>
      </c>
      <c r="AP784" t="s">
        <v>1051</v>
      </c>
      <c r="AQ784" t="s">
        <v>1026</v>
      </c>
      <c r="AR784" t="s">
        <v>1027</v>
      </c>
    </row>
    <row r="785" spans="1:44" x14ac:dyDescent="0.2">
      <c r="A785">
        <v>825</v>
      </c>
      <c r="B785" t="s">
        <v>1052</v>
      </c>
      <c r="C785" s="32">
        <v>0</v>
      </c>
      <c r="D785" s="32">
        <v>0</v>
      </c>
      <c r="E785" s="32">
        <v>0</v>
      </c>
      <c r="F785" s="32">
        <v>0</v>
      </c>
      <c r="G785" s="32">
        <v>6.5746219592373437E-2</v>
      </c>
      <c r="H785" s="32">
        <v>0</v>
      </c>
      <c r="I785" s="32">
        <v>0</v>
      </c>
      <c r="J785" s="32">
        <v>6.5746219592373437E-2</v>
      </c>
      <c r="K785" s="32">
        <v>0</v>
      </c>
      <c r="L785" s="32">
        <v>0</v>
      </c>
      <c r="M785" s="32">
        <v>0</v>
      </c>
      <c r="N785" s="32">
        <v>0</v>
      </c>
      <c r="O785" s="32">
        <v>0</v>
      </c>
      <c r="P785" s="32">
        <v>0</v>
      </c>
      <c r="Q785" s="32">
        <v>0</v>
      </c>
      <c r="R785" s="32">
        <v>0</v>
      </c>
      <c r="S785" s="32">
        <v>0</v>
      </c>
      <c r="T785" s="32">
        <v>0</v>
      </c>
      <c r="U785" s="32">
        <v>0</v>
      </c>
      <c r="V785" s="32">
        <v>0</v>
      </c>
      <c r="W785" s="32">
        <v>0</v>
      </c>
      <c r="X785" s="33">
        <f>COUNTIF(C785:W785, "&gt;0")</f>
        <v>2</v>
      </c>
      <c r="Y785" s="34">
        <f>SUM(C785:W785)</f>
        <v>0.13149243918474687</v>
      </c>
      <c r="Z785" s="34">
        <f>X785/AH785</f>
        <v>0.13149243918474687</v>
      </c>
      <c r="AB785" t="s">
        <v>37</v>
      </c>
      <c r="AC785" s="4" t="s">
        <v>55</v>
      </c>
      <c r="AD785">
        <v>0</v>
      </c>
      <c r="AE785">
        <v>40</v>
      </c>
      <c r="AF785">
        <v>60</v>
      </c>
      <c r="AG785">
        <v>15.21</v>
      </c>
      <c r="AH785">
        <f t="shared" si="20"/>
        <v>15.21</v>
      </c>
      <c r="AI785">
        <v>625.2329545454545</v>
      </c>
      <c r="AJ785" s="3">
        <f t="shared" si="21"/>
        <v>625.2329545454545</v>
      </c>
      <c r="AK785" t="s">
        <v>1023</v>
      </c>
      <c r="AL785" t="s">
        <v>398</v>
      </c>
      <c r="AM785" t="s">
        <v>302</v>
      </c>
      <c r="AN785" t="s">
        <v>1024</v>
      </c>
      <c r="AO785" t="s">
        <v>1025</v>
      </c>
      <c r="AP785" t="s">
        <v>1052</v>
      </c>
      <c r="AQ785" t="s">
        <v>1026</v>
      </c>
      <c r="AR785" t="s">
        <v>1027</v>
      </c>
    </row>
    <row r="786" spans="1:44" x14ac:dyDescent="0.2">
      <c r="A786">
        <v>826</v>
      </c>
      <c r="B786" t="s">
        <v>1053</v>
      </c>
      <c r="C786" s="32">
        <v>0</v>
      </c>
      <c r="D786" s="32">
        <v>0</v>
      </c>
      <c r="E786" s="32">
        <v>0</v>
      </c>
      <c r="F786" s="32">
        <v>0</v>
      </c>
      <c r="G786" s="32">
        <v>6.5746219592373437E-2</v>
      </c>
      <c r="H786" s="32">
        <v>0</v>
      </c>
      <c r="I786" s="32">
        <v>0</v>
      </c>
      <c r="J786" s="32">
        <v>0</v>
      </c>
      <c r="K786" s="32">
        <v>0</v>
      </c>
      <c r="L786" s="32">
        <v>0</v>
      </c>
      <c r="M786" s="32">
        <v>0</v>
      </c>
      <c r="N786" s="32">
        <v>0</v>
      </c>
      <c r="O786" s="32">
        <v>0</v>
      </c>
      <c r="P786" s="32">
        <v>0</v>
      </c>
      <c r="Q786" s="32">
        <v>0</v>
      </c>
      <c r="R786" s="32">
        <v>0</v>
      </c>
      <c r="S786" s="32">
        <v>0</v>
      </c>
      <c r="T786" s="32">
        <v>0</v>
      </c>
      <c r="U786" s="32">
        <v>0</v>
      </c>
      <c r="V786" s="32">
        <v>0</v>
      </c>
      <c r="W786" s="32">
        <v>0</v>
      </c>
      <c r="X786" s="33">
        <f>COUNTIF(C786:W786, "&gt;0")</f>
        <v>1</v>
      </c>
      <c r="Y786" s="34">
        <f>SUM(C786:W786)</f>
        <v>6.5746219592373437E-2</v>
      </c>
      <c r="Z786" s="34">
        <f>X786/AH786</f>
        <v>6.5746219592373437E-2</v>
      </c>
      <c r="AB786" t="s">
        <v>37</v>
      </c>
      <c r="AC786" s="4" t="s">
        <v>55</v>
      </c>
      <c r="AD786">
        <v>0</v>
      </c>
      <c r="AE786">
        <v>40</v>
      </c>
      <c r="AF786">
        <v>60</v>
      </c>
      <c r="AG786">
        <v>15.21</v>
      </c>
      <c r="AH786">
        <f t="shared" si="20"/>
        <v>15.21</v>
      </c>
      <c r="AI786">
        <v>626.81060606060601</v>
      </c>
      <c r="AJ786" s="3">
        <f t="shared" si="21"/>
        <v>626.81060606060601</v>
      </c>
      <c r="AK786" t="s">
        <v>1023</v>
      </c>
      <c r="AL786" t="s">
        <v>398</v>
      </c>
      <c r="AM786" t="s">
        <v>302</v>
      </c>
      <c r="AN786" t="s">
        <v>1024</v>
      </c>
      <c r="AO786" t="s">
        <v>1025</v>
      </c>
      <c r="AP786" t="s">
        <v>1053</v>
      </c>
      <c r="AQ786" t="s">
        <v>1026</v>
      </c>
      <c r="AR786" t="s">
        <v>1027</v>
      </c>
    </row>
    <row r="787" spans="1:44" x14ac:dyDescent="0.2">
      <c r="A787">
        <v>827</v>
      </c>
      <c r="B787" t="s">
        <v>1054</v>
      </c>
      <c r="C787" s="32">
        <v>0</v>
      </c>
      <c r="D787" s="32">
        <v>0</v>
      </c>
      <c r="E787" s="32">
        <v>0</v>
      </c>
      <c r="F787" s="32">
        <v>0</v>
      </c>
      <c r="G787" s="32">
        <v>6.5746219592373437E-2</v>
      </c>
      <c r="H787" s="32">
        <v>0</v>
      </c>
      <c r="I787" s="32">
        <v>0</v>
      </c>
      <c r="J787" s="32">
        <v>0</v>
      </c>
      <c r="K787" s="32">
        <v>0</v>
      </c>
      <c r="L787" s="32">
        <v>0</v>
      </c>
      <c r="M787" s="32">
        <v>0</v>
      </c>
      <c r="N787" s="32">
        <v>0</v>
      </c>
      <c r="O787" s="32">
        <v>0</v>
      </c>
      <c r="P787" s="32">
        <v>0</v>
      </c>
      <c r="Q787" s="32">
        <v>0</v>
      </c>
      <c r="R787" s="32">
        <v>0.1972386587771203</v>
      </c>
      <c r="S787" s="32">
        <v>0</v>
      </c>
      <c r="T787" s="32">
        <v>0</v>
      </c>
      <c r="U787" s="32">
        <v>0</v>
      </c>
      <c r="V787" s="32">
        <v>0</v>
      </c>
      <c r="W787" s="32">
        <v>0</v>
      </c>
      <c r="X787" s="33">
        <f>COUNTIF(C787:W787, "&gt;0")</f>
        <v>2</v>
      </c>
      <c r="Y787" s="34">
        <f>SUM(C787:W787)</f>
        <v>0.26298487836949375</v>
      </c>
      <c r="Z787" s="34">
        <f>X787/AH787</f>
        <v>0.13149243918474687</v>
      </c>
      <c r="AB787" t="s">
        <v>37</v>
      </c>
      <c r="AC787" s="4" t="s">
        <v>55</v>
      </c>
      <c r="AD787">
        <v>0</v>
      </c>
      <c r="AE787">
        <v>40</v>
      </c>
      <c r="AF787">
        <v>60</v>
      </c>
      <c r="AG787">
        <v>15.21</v>
      </c>
      <c r="AH787">
        <f t="shared" si="20"/>
        <v>15.21</v>
      </c>
      <c r="AI787">
        <v>626.58653846153845</v>
      </c>
      <c r="AJ787" s="3">
        <f t="shared" si="21"/>
        <v>626.58653846153845</v>
      </c>
      <c r="AK787" t="s">
        <v>1023</v>
      </c>
      <c r="AL787" t="s">
        <v>398</v>
      </c>
      <c r="AM787" t="s">
        <v>302</v>
      </c>
      <c r="AN787" t="s">
        <v>1024</v>
      </c>
      <c r="AO787" t="s">
        <v>1025</v>
      </c>
      <c r="AP787" t="s">
        <v>1054</v>
      </c>
      <c r="AQ787" t="s">
        <v>1026</v>
      </c>
      <c r="AR787" t="s">
        <v>1027</v>
      </c>
    </row>
    <row r="788" spans="1:44" x14ac:dyDescent="0.2">
      <c r="A788">
        <v>829</v>
      </c>
      <c r="B788" t="s">
        <v>1055</v>
      </c>
      <c r="C788" s="32">
        <v>0</v>
      </c>
      <c r="D788" s="32">
        <v>0</v>
      </c>
      <c r="E788" s="32">
        <v>0</v>
      </c>
      <c r="F788" s="32">
        <v>0</v>
      </c>
      <c r="G788" s="32">
        <v>6.5746219592373437E-2</v>
      </c>
      <c r="H788" s="32">
        <v>0</v>
      </c>
      <c r="I788" s="32">
        <v>0</v>
      </c>
      <c r="J788" s="32">
        <v>0</v>
      </c>
      <c r="K788" s="32">
        <v>0</v>
      </c>
      <c r="L788" s="32">
        <v>0</v>
      </c>
      <c r="M788" s="32">
        <v>6.5746219592373437E-2</v>
      </c>
      <c r="N788" s="32">
        <v>0</v>
      </c>
      <c r="O788" s="32">
        <v>0</v>
      </c>
      <c r="P788" s="32">
        <v>0</v>
      </c>
      <c r="Q788" s="32">
        <v>0</v>
      </c>
      <c r="R788" s="32">
        <v>0</v>
      </c>
      <c r="S788" s="32">
        <v>0</v>
      </c>
      <c r="T788" s="32">
        <v>0</v>
      </c>
      <c r="U788" s="32">
        <v>0</v>
      </c>
      <c r="V788" s="32">
        <v>0</v>
      </c>
      <c r="W788" s="32">
        <v>0</v>
      </c>
      <c r="X788" s="33">
        <f>COUNTIF(C788:W788, "&gt;0")</f>
        <v>2</v>
      </c>
      <c r="Y788" s="34">
        <f>SUM(C788:W788)</f>
        <v>0.13149243918474687</v>
      </c>
      <c r="Z788" s="34">
        <f>X788/AH788</f>
        <v>0.13149243918474687</v>
      </c>
      <c r="AB788" t="s">
        <v>37</v>
      </c>
      <c r="AC788" s="4" t="s">
        <v>55</v>
      </c>
      <c r="AD788">
        <v>0</v>
      </c>
      <c r="AE788">
        <v>40</v>
      </c>
      <c r="AF788">
        <v>60</v>
      </c>
      <c r="AG788">
        <v>15.21</v>
      </c>
      <c r="AH788">
        <f t="shared" si="20"/>
        <v>15.21</v>
      </c>
      <c r="AI788">
        <v>627.04166666666663</v>
      </c>
      <c r="AJ788" s="3">
        <f t="shared" si="21"/>
        <v>627.04166666666663</v>
      </c>
      <c r="AK788" t="s">
        <v>1023</v>
      </c>
      <c r="AL788" t="s">
        <v>398</v>
      </c>
      <c r="AM788" t="s">
        <v>302</v>
      </c>
      <c r="AN788" t="s">
        <v>1024</v>
      </c>
      <c r="AO788" t="s">
        <v>1025</v>
      </c>
      <c r="AP788" t="s">
        <v>1055</v>
      </c>
      <c r="AQ788" t="s">
        <v>1026</v>
      </c>
      <c r="AR788" t="s">
        <v>1027</v>
      </c>
    </row>
    <row r="789" spans="1:44" x14ac:dyDescent="0.2">
      <c r="A789">
        <v>832</v>
      </c>
      <c r="B789" t="s">
        <v>1056</v>
      </c>
      <c r="C789" s="32">
        <v>6.5746219592373437E-2</v>
      </c>
      <c r="D789" s="32">
        <v>0</v>
      </c>
      <c r="E789" s="32">
        <v>0</v>
      </c>
      <c r="F789" s="32">
        <v>0</v>
      </c>
      <c r="G789" s="32">
        <v>0</v>
      </c>
      <c r="H789" s="32">
        <v>0</v>
      </c>
      <c r="I789" s="32">
        <v>0</v>
      </c>
      <c r="J789" s="32">
        <v>0</v>
      </c>
      <c r="K789" s="32">
        <v>0</v>
      </c>
      <c r="L789" s="32">
        <v>0</v>
      </c>
      <c r="M789" s="32">
        <v>0</v>
      </c>
      <c r="N789" s="32">
        <v>0</v>
      </c>
      <c r="O789" s="32">
        <v>0</v>
      </c>
      <c r="P789" s="32">
        <v>0</v>
      </c>
      <c r="Q789" s="32">
        <v>0</v>
      </c>
      <c r="R789" s="32">
        <v>0</v>
      </c>
      <c r="S789" s="32">
        <v>0</v>
      </c>
      <c r="T789" s="32">
        <v>0</v>
      </c>
      <c r="U789" s="32">
        <v>0</v>
      </c>
      <c r="V789" s="32">
        <v>0</v>
      </c>
      <c r="W789" s="32">
        <v>0</v>
      </c>
      <c r="X789" s="33">
        <f>COUNTIF(C789:W789, "&gt;0")</f>
        <v>1</v>
      </c>
      <c r="Y789" s="34">
        <f>SUM(C789:W789)</f>
        <v>6.5746219592373437E-2</v>
      </c>
      <c r="Z789" s="34">
        <f>X789/AH789</f>
        <v>6.5746219592373437E-2</v>
      </c>
      <c r="AB789" t="s">
        <v>37</v>
      </c>
      <c r="AC789" s="4" t="s">
        <v>55</v>
      </c>
      <c r="AD789">
        <v>0</v>
      </c>
      <c r="AE789">
        <v>40</v>
      </c>
      <c r="AF789">
        <v>60</v>
      </c>
      <c r="AG789">
        <v>15.21</v>
      </c>
      <c r="AH789">
        <f t="shared" si="20"/>
        <v>15.21</v>
      </c>
      <c r="AI789">
        <v>628.93371212121212</v>
      </c>
      <c r="AJ789" s="3">
        <f t="shared" si="21"/>
        <v>628.93371212121212</v>
      </c>
      <c r="AK789" t="s">
        <v>1023</v>
      </c>
      <c r="AL789" t="s">
        <v>398</v>
      </c>
      <c r="AM789" t="s">
        <v>302</v>
      </c>
      <c r="AN789" t="s">
        <v>1024</v>
      </c>
      <c r="AO789" t="s">
        <v>1025</v>
      </c>
      <c r="AP789" t="s">
        <v>1056</v>
      </c>
      <c r="AQ789" t="s">
        <v>1026</v>
      </c>
      <c r="AR789" t="s">
        <v>1027</v>
      </c>
    </row>
    <row r="790" spans="1:44" x14ac:dyDescent="0.2">
      <c r="A790">
        <v>834</v>
      </c>
      <c r="B790" t="s">
        <v>1057</v>
      </c>
      <c r="C790" s="32">
        <v>0</v>
      </c>
      <c r="D790" s="32">
        <v>0</v>
      </c>
      <c r="E790" s="32">
        <v>0</v>
      </c>
      <c r="F790" s="32">
        <v>0</v>
      </c>
      <c r="G790" s="32">
        <v>6.5746219592373437E-2</v>
      </c>
      <c r="H790" s="32">
        <v>0</v>
      </c>
      <c r="I790" s="32">
        <v>0</v>
      </c>
      <c r="J790" s="32">
        <v>0</v>
      </c>
      <c r="K790" s="32">
        <v>0</v>
      </c>
      <c r="L790" s="32">
        <v>0</v>
      </c>
      <c r="M790" s="32">
        <v>0</v>
      </c>
      <c r="N790" s="32">
        <v>0</v>
      </c>
      <c r="O790" s="32">
        <v>0</v>
      </c>
      <c r="P790" s="32">
        <v>0</v>
      </c>
      <c r="Q790" s="32">
        <v>0</v>
      </c>
      <c r="R790" s="32">
        <v>0</v>
      </c>
      <c r="S790" s="32">
        <v>0</v>
      </c>
      <c r="T790" s="32">
        <v>0</v>
      </c>
      <c r="U790" s="32">
        <v>0</v>
      </c>
      <c r="V790" s="32">
        <v>0</v>
      </c>
      <c r="W790" s="32">
        <v>0</v>
      </c>
      <c r="X790" s="33">
        <f>COUNTIF(C790:W790, "&gt;0")</f>
        <v>1</v>
      </c>
      <c r="Y790" s="34">
        <f>SUM(C790:W790)</f>
        <v>6.5746219592373437E-2</v>
      </c>
      <c r="Z790" s="34">
        <f>X790/AH790</f>
        <v>6.5746219592373437E-2</v>
      </c>
      <c r="AB790" t="s">
        <v>37</v>
      </c>
      <c r="AC790" s="4" t="s">
        <v>55</v>
      </c>
      <c r="AD790">
        <v>0</v>
      </c>
      <c r="AE790">
        <v>40</v>
      </c>
      <c r="AF790">
        <v>60</v>
      </c>
      <c r="AG790">
        <v>15.21</v>
      </c>
      <c r="AH790">
        <f t="shared" si="20"/>
        <v>15.21</v>
      </c>
      <c r="AI790">
        <v>630.24440298507466</v>
      </c>
      <c r="AJ790" s="3">
        <f t="shared" si="21"/>
        <v>630.24440298507466</v>
      </c>
      <c r="AK790" t="s">
        <v>1023</v>
      </c>
      <c r="AL790" t="s">
        <v>398</v>
      </c>
      <c r="AM790" t="s">
        <v>302</v>
      </c>
      <c r="AN790" t="s">
        <v>1024</v>
      </c>
      <c r="AO790" t="s">
        <v>1025</v>
      </c>
      <c r="AP790" t="s">
        <v>1057</v>
      </c>
      <c r="AQ790" t="s">
        <v>1026</v>
      </c>
      <c r="AR790" t="s">
        <v>1027</v>
      </c>
    </row>
    <row r="791" spans="1:44" x14ac:dyDescent="0.2">
      <c r="A791">
        <v>835</v>
      </c>
      <c r="B791" t="s">
        <v>1058</v>
      </c>
      <c r="C791" s="32">
        <v>0</v>
      </c>
      <c r="D791" s="32">
        <v>0</v>
      </c>
      <c r="E791" s="32">
        <v>0</v>
      </c>
      <c r="F791" s="32">
        <v>0</v>
      </c>
      <c r="G791" s="32">
        <v>6.5746219592373437E-2</v>
      </c>
      <c r="H791" s="32">
        <v>0</v>
      </c>
      <c r="I791" s="32">
        <v>0</v>
      </c>
      <c r="J791" s="32">
        <v>0</v>
      </c>
      <c r="K791" s="32">
        <v>0</v>
      </c>
      <c r="L791" s="32">
        <v>0</v>
      </c>
      <c r="M791" s="32">
        <v>0</v>
      </c>
      <c r="N791" s="32">
        <v>0</v>
      </c>
      <c r="O791" s="32">
        <v>0</v>
      </c>
      <c r="P791" s="32">
        <v>0</v>
      </c>
      <c r="Q791" s="32">
        <v>0</v>
      </c>
      <c r="R791" s="32">
        <v>0</v>
      </c>
      <c r="S791" s="32">
        <v>0</v>
      </c>
      <c r="T791" s="32">
        <v>0</v>
      </c>
      <c r="U791" s="32">
        <v>0</v>
      </c>
      <c r="V791" s="32">
        <v>0</v>
      </c>
      <c r="W791" s="32">
        <v>0</v>
      </c>
      <c r="X791" s="33">
        <f>COUNTIF(C791:W791, "&gt;0")</f>
        <v>1</v>
      </c>
      <c r="Y791" s="34">
        <f>SUM(C791:W791)</f>
        <v>6.5746219592373437E-2</v>
      </c>
      <c r="Z791" s="34">
        <f>X791/AH791</f>
        <v>6.5746219592373437E-2</v>
      </c>
      <c r="AB791" t="s">
        <v>37</v>
      </c>
      <c r="AC791" s="4" t="s">
        <v>55</v>
      </c>
      <c r="AD791">
        <v>0</v>
      </c>
      <c r="AE791">
        <v>40</v>
      </c>
      <c r="AF791">
        <v>60</v>
      </c>
      <c r="AG791">
        <v>15.21</v>
      </c>
      <c r="AH791">
        <f t="shared" si="20"/>
        <v>15.21</v>
      </c>
      <c r="AI791">
        <v>630.44696969696975</v>
      </c>
      <c r="AJ791" s="3">
        <f t="shared" si="21"/>
        <v>630.44696969696975</v>
      </c>
      <c r="AK791" t="s">
        <v>1023</v>
      </c>
      <c r="AL791" t="s">
        <v>398</v>
      </c>
      <c r="AM791" t="s">
        <v>302</v>
      </c>
      <c r="AN791" t="s">
        <v>1024</v>
      </c>
      <c r="AO791" t="s">
        <v>1025</v>
      </c>
      <c r="AP791" t="s">
        <v>1058</v>
      </c>
      <c r="AQ791" t="s">
        <v>1026</v>
      </c>
      <c r="AR791" t="s">
        <v>1027</v>
      </c>
    </row>
    <row r="792" spans="1:44" x14ac:dyDescent="0.2">
      <c r="A792">
        <v>836</v>
      </c>
      <c r="B792" t="s">
        <v>1059</v>
      </c>
      <c r="C792" s="32">
        <v>0</v>
      </c>
      <c r="D792" s="32">
        <v>0</v>
      </c>
      <c r="E792" s="32">
        <v>0</v>
      </c>
      <c r="F792" s="32">
        <v>0</v>
      </c>
      <c r="G792" s="32">
        <v>0</v>
      </c>
      <c r="H792" s="32">
        <v>6.5746219592373437E-2</v>
      </c>
      <c r="I792" s="32">
        <v>0</v>
      </c>
      <c r="J792" s="32">
        <v>0</v>
      </c>
      <c r="K792" s="32">
        <v>0</v>
      </c>
      <c r="L792" s="32">
        <v>0</v>
      </c>
      <c r="M792" s="32">
        <v>0</v>
      </c>
      <c r="N792" s="32">
        <v>0</v>
      </c>
      <c r="O792" s="32">
        <v>0</v>
      </c>
      <c r="P792" s="32">
        <v>0</v>
      </c>
      <c r="Q792" s="32">
        <v>0</v>
      </c>
      <c r="R792" s="32">
        <v>0</v>
      </c>
      <c r="S792" s="32">
        <v>0</v>
      </c>
      <c r="T792" s="32">
        <v>0</v>
      </c>
      <c r="U792" s="32">
        <v>0</v>
      </c>
      <c r="V792" s="32">
        <v>0</v>
      </c>
      <c r="W792" s="32">
        <v>0</v>
      </c>
      <c r="X792" s="33">
        <f>COUNTIF(C792:W792, "&gt;0")</f>
        <v>1</v>
      </c>
      <c r="Y792" s="34">
        <f>SUM(C792:W792)</f>
        <v>6.5746219592373437E-2</v>
      </c>
      <c r="Z792" s="34">
        <f>X792/AH792</f>
        <v>6.5746219592373437E-2</v>
      </c>
      <c r="AB792" t="s">
        <v>37</v>
      </c>
      <c r="AC792" s="4" t="s">
        <v>55</v>
      </c>
      <c r="AD792">
        <v>0</v>
      </c>
      <c r="AE792">
        <v>40</v>
      </c>
      <c r="AF792">
        <v>60</v>
      </c>
      <c r="AG792">
        <v>15.21</v>
      </c>
      <c r="AH792">
        <f t="shared" si="20"/>
        <v>15.21</v>
      </c>
      <c r="AI792">
        <v>630.04166666666663</v>
      </c>
      <c r="AJ792" s="3">
        <f t="shared" si="21"/>
        <v>630.04166666666663</v>
      </c>
      <c r="AK792" t="s">
        <v>1023</v>
      </c>
      <c r="AL792" t="s">
        <v>398</v>
      </c>
      <c r="AM792" t="s">
        <v>302</v>
      </c>
      <c r="AN792" t="s">
        <v>1024</v>
      </c>
      <c r="AO792" t="s">
        <v>1025</v>
      </c>
      <c r="AP792" t="s">
        <v>1059</v>
      </c>
      <c r="AQ792" t="s">
        <v>1026</v>
      </c>
      <c r="AR792" t="s">
        <v>1027</v>
      </c>
    </row>
    <row r="793" spans="1:44" x14ac:dyDescent="0.2">
      <c r="A793">
        <v>838</v>
      </c>
      <c r="B793" t="s">
        <v>1060</v>
      </c>
      <c r="C793" s="32">
        <v>6.5746219592373437E-2</v>
      </c>
      <c r="D793" s="32">
        <v>6.5746219592373437E-2</v>
      </c>
      <c r="E793" s="32">
        <v>0</v>
      </c>
      <c r="F793" s="32">
        <v>0</v>
      </c>
      <c r="G793" s="32">
        <v>0</v>
      </c>
      <c r="H793" s="32">
        <v>6.5746219592373437E-2</v>
      </c>
      <c r="I793" s="32">
        <v>0</v>
      </c>
      <c r="J793" s="32">
        <v>0</v>
      </c>
      <c r="K793" s="32">
        <v>0</v>
      </c>
      <c r="L793" s="32">
        <v>0</v>
      </c>
      <c r="M793" s="32">
        <v>0</v>
      </c>
      <c r="N793" s="32">
        <v>0</v>
      </c>
      <c r="O793" s="32">
        <v>0</v>
      </c>
      <c r="P793" s="32">
        <v>0</v>
      </c>
      <c r="Q793" s="32">
        <v>0</v>
      </c>
      <c r="R793" s="32">
        <v>0</v>
      </c>
      <c r="S793" s="32">
        <v>0</v>
      </c>
      <c r="T793" s="32">
        <v>0</v>
      </c>
      <c r="U793" s="32">
        <v>0</v>
      </c>
      <c r="V793" s="32">
        <v>0</v>
      </c>
      <c r="W793" s="32">
        <v>0</v>
      </c>
      <c r="X793" s="33">
        <f>COUNTIF(C793:W793, "&gt;0")</f>
        <v>3</v>
      </c>
      <c r="Y793" s="34">
        <f>SUM(C793:W793)</f>
        <v>0.19723865877712032</v>
      </c>
      <c r="Z793" s="34">
        <f>X793/AH793</f>
        <v>0.1972386587771203</v>
      </c>
      <c r="AB793" t="s">
        <v>37</v>
      </c>
      <c r="AC793" s="4" t="s">
        <v>55</v>
      </c>
      <c r="AD793">
        <v>0</v>
      </c>
      <c r="AE793">
        <v>40</v>
      </c>
      <c r="AF793">
        <v>60</v>
      </c>
      <c r="AG793">
        <v>15.21</v>
      </c>
      <c r="AH793">
        <f t="shared" si="20"/>
        <v>15.21</v>
      </c>
      <c r="AI793">
        <v>631.0111940298508</v>
      </c>
      <c r="AJ793" s="3">
        <f t="shared" si="21"/>
        <v>631.0111940298508</v>
      </c>
      <c r="AK793" t="s">
        <v>1023</v>
      </c>
      <c r="AL793" t="s">
        <v>398</v>
      </c>
      <c r="AM793" t="s">
        <v>302</v>
      </c>
      <c r="AN793" t="s">
        <v>1024</v>
      </c>
      <c r="AO793" t="s">
        <v>1025</v>
      </c>
      <c r="AP793" t="s">
        <v>1060</v>
      </c>
      <c r="AQ793" t="s">
        <v>1026</v>
      </c>
      <c r="AR793" t="s">
        <v>1027</v>
      </c>
    </row>
    <row r="794" spans="1:44" x14ac:dyDescent="0.2">
      <c r="A794">
        <v>840</v>
      </c>
      <c r="B794" t="s">
        <v>1061</v>
      </c>
      <c r="C794" s="32">
        <v>0</v>
      </c>
      <c r="D794" s="32">
        <v>0</v>
      </c>
      <c r="E794" s="32">
        <v>0</v>
      </c>
      <c r="F794" s="32">
        <v>0</v>
      </c>
      <c r="G794" s="32">
        <v>0</v>
      </c>
      <c r="H794" s="32">
        <v>0</v>
      </c>
      <c r="I794" s="32">
        <v>0</v>
      </c>
      <c r="J794" s="32">
        <v>0</v>
      </c>
      <c r="K794" s="32">
        <v>0</v>
      </c>
      <c r="L794" s="32">
        <v>0</v>
      </c>
      <c r="M794" s="32">
        <v>0</v>
      </c>
      <c r="N794" s="32">
        <v>0</v>
      </c>
      <c r="O794" s="32">
        <v>0</v>
      </c>
      <c r="P794" s="32">
        <v>0</v>
      </c>
      <c r="Q794" s="32">
        <v>0</v>
      </c>
      <c r="R794" s="32">
        <v>6.5746219592373437E-2</v>
      </c>
      <c r="S794" s="32">
        <v>0</v>
      </c>
      <c r="T794" s="32">
        <v>0</v>
      </c>
      <c r="U794" s="32">
        <v>0</v>
      </c>
      <c r="V794" s="32">
        <v>0</v>
      </c>
      <c r="W794" s="32">
        <v>0</v>
      </c>
      <c r="X794" s="33">
        <f>COUNTIF(C794:W794, "&gt;0")</f>
        <v>1</v>
      </c>
      <c r="Y794" s="34">
        <f>SUM(C794:W794)</f>
        <v>6.5746219592373437E-2</v>
      </c>
      <c r="Z794" s="34">
        <f>X794/AH794</f>
        <v>6.5746219592373437E-2</v>
      </c>
      <c r="AB794" t="s">
        <v>37</v>
      </c>
      <c r="AC794" s="4" t="s">
        <v>55</v>
      </c>
      <c r="AD794">
        <v>0</v>
      </c>
      <c r="AE794">
        <v>40</v>
      </c>
      <c r="AF794">
        <v>60</v>
      </c>
      <c r="AG794">
        <v>15.21</v>
      </c>
      <c r="AH794">
        <f t="shared" si="20"/>
        <v>15.21</v>
      </c>
      <c r="AI794">
        <v>631.63446969696975</v>
      </c>
      <c r="AJ794" s="3">
        <f t="shared" si="21"/>
        <v>631.63446969696975</v>
      </c>
      <c r="AK794" t="s">
        <v>1023</v>
      </c>
      <c r="AL794" t="s">
        <v>398</v>
      </c>
      <c r="AM794" t="s">
        <v>302</v>
      </c>
      <c r="AN794" t="s">
        <v>1024</v>
      </c>
      <c r="AO794" t="s">
        <v>1025</v>
      </c>
      <c r="AP794" t="s">
        <v>1061</v>
      </c>
      <c r="AQ794" t="s">
        <v>1026</v>
      </c>
      <c r="AR794" t="s">
        <v>1027</v>
      </c>
    </row>
    <row r="795" spans="1:44" x14ac:dyDescent="0.2">
      <c r="A795">
        <v>843</v>
      </c>
      <c r="B795" t="s">
        <v>1062</v>
      </c>
      <c r="C795" s="32">
        <v>6.5746219592373437E-2</v>
      </c>
      <c r="D795" s="32">
        <v>0</v>
      </c>
      <c r="E795" s="32">
        <v>0</v>
      </c>
      <c r="F795" s="32">
        <v>0</v>
      </c>
      <c r="G795" s="32">
        <v>0</v>
      </c>
      <c r="H795" s="32">
        <v>0</v>
      </c>
      <c r="I795" s="32">
        <v>0</v>
      </c>
      <c r="J795" s="32">
        <v>0</v>
      </c>
      <c r="K795" s="32">
        <v>0</v>
      </c>
      <c r="L795" s="32">
        <v>0</v>
      </c>
      <c r="M795" s="32">
        <v>0</v>
      </c>
      <c r="N795" s="32">
        <v>0</v>
      </c>
      <c r="O795" s="32">
        <v>0</v>
      </c>
      <c r="P795" s="32">
        <v>0</v>
      </c>
      <c r="Q795" s="32">
        <v>0</v>
      </c>
      <c r="R795" s="32">
        <v>0</v>
      </c>
      <c r="S795" s="32">
        <v>0</v>
      </c>
      <c r="T795" s="32">
        <v>0</v>
      </c>
      <c r="U795" s="32">
        <v>0</v>
      </c>
      <c r="V795" s="32">
        <v>0</v>
      </c>
      <c r="W795" s="32">
        <v>0</v>
      </c>
      <c r="X795" s="33">
        <f>COUNTIF(C795:W795, "&gt;0")</f>
        <v>1</v>
      </c>
      <c r="Y795" s="34">
        <f>SUM(C795:W795)</f>
        <v>6.5746219592373437E-2</v>
      </c>
      <c r="Z795" s="34">
        <f>X795/AH795</f>
        <v>6.5746219592373437E-2</v>
      </c>
      <c r="AB795" t="s">
        <v>37</v>
      </c>
      <c r="AC795" s="4" t="s">
        <v>55</v>
      </c>
      <c r="AD795">
        <v>0</v>
      </c>
      <c r="AE795">
        <v>60</v>
      </c>
      <c r="AF795">
        <v>40</v>
      </c>
      <c r="AG795">
        <v>15.21</v>
      </c>
      <c r="AH795">
        <f t="shared" si="20"/>
        <v>15.21</v>
      </c>
      <c r="AI795">
        <v>633.43566176470586</v>
      </c>
      <c r="AJ795" s="3">
        <f t="shared" si="21"/>
        <v>633.43566176470586</v>
      </c>
      <c r="AK795" t="s">
        <v>1023</v>
      </c>
      <c r="AL795" t="s">
        <v>398</v>
      </c>
      <c r="AM795" t="s">
        <v>302</v>
      </c>
      <c r="AN795" t="s">
        <v>1024</v>
      </c>
      <c r="AO795" t="s">
        <v>1025</v>
      </c>
      <c r="AP795" t="s">
        <v>1062</v>
      </c>
      <c r="AQ795" t="s">
        <v>1026</v>
      </c>
      <c r="AR795" t="s">
        <v>1027</v>
      </c>
    </row>
    <row r="796" spans="1:44" x14ac:dyDescent="0.2">
      <c r="A796">
        <v>844</v>
      </c>
      <c r="B796" t="s">
        <v>1063</v>
      </c>
      <c r="C796" s="32">
        <v>6.5746219592373437E-2</v>
      </c>
      <c r="D796" s="32">
        <v>0</v>
      </c>
      <c r="E796" s="32">
        <v>0</v>
      </c>
      <c r="F796" s="32">
        <v>0</v>
      </c>
      <c r="G796" s="32">
        <v>0</v>
      </c>
      <c r="H796" s="32">
        <v>0</v>
      </c>
      <c r="I796" s="32">
        <v>0</v>
      </c>
      <c r="J796" s="32">
        <v>0</v>
      </c>
      <c r="K796" s="32">
        <v>0</v>
      </c>
      <c r="L796" s="32">
        <v>0</v>
      </c>
      <c r="M796" s="32">
        <v>0</v>
      </c>
      <c r="N796" s="32">
        <v>0</v>
      </c>
      <c r="O796" s="32">
        <v>0</v>
      </c>
      <c r="P796" s="32">
        <v>0</v>
      </c>
      <c r="Q796" s="32">
        <v>0</v>
      </c>
      <c r="R796" s="32">
        <v>6.5746219592373437E-2</v>
      </c>
      <c r="S796" s="32">
        <v>0</v>
      </c>
      <c r="T796" s="32">
        <v>0</v>
      </c>
      <c r="U796" s="32">
        <v>0</v>
      </c>
      <c r="V796" s="32">
        <v>0</v>
      </c>
      <c r="W796" s="32">
        <v>0</v>
      </c>
      <c r="X796" s="33">
        <f>COUNTIF(C796:W796, "&gt;0")</f>
        <v>2</v>
      </c>
      <c r="Y796" s="34">
        <f>SUM(C796:W796)</f>
        <v>0.13149243918474687</v>
      </c>
      <c r="Z796" s="34">
        <f>X796/AH796</f>
        <v>0.13149243918474687</v>
      </c>
      <c r="AB796" t="s">
        <v>37</v>
      </c>
      <c r="AC796" s="4" t="s">
        <v>55</v>
      </c>
      <c r="AD796">
        <v>0</v>
      </c>
      <c r="AE796">
        <v>60</v>
      </c>
      <c r="AF796">
        <v>40</v>
      </c>
      <c r="AG796">
        <v>15.21</v>
      </c>
      <c r="AH796">
        <f t="shared" si="20"/>
        <v>15.21</v>
      </c>
      <c r="AI796">
        <v>634.00186567164178</v>
      </c>
      <c r="AJ796" s="3">
        <f t="shared" si="21"/>
        <v>634.00186567164178</v>
      </c>
      <c r="AK796" t="s">
        <v>1023</v>
      </c>
      <c r="AL796" t="s">
        <v>398</v>
      </c>
      <c r="AM796" t="s">
        <v>302</v>
      </c>
      <c r="AN796" t="s">
        <v>1024</v>
      </c>
      <c r="AO796" t="s">
        <v>1025</v>
      </c>
      <c r="AP796" t="s">
        <v>1063</v>
      </c>
      <c r="AQ796" t="s">
        <v>1026</v>
      </c>
      <c r="AR796" t="s">
        <v>1027</v>
      </c>
    </row>
    <row r="797" spans="1:44" x14ac:dyDescent="0.2">
      <c r="A797">
        <v>845</v>
      </c>
      <c r="B797" t="s">
        <v>1064</v>
      </c>
      <c r="C797" s="32">
        <v>0.32873109796186717</v>
      </c>
      <c r="D797" s="32">
        <v>6.5746219592373437E-2</v>
      </c>
      <c r="E797" s="32">
        <v>0</v>
      </c>
      <c r="F797" s="32">
        <v>0.26298487836949375</v>
      </c>
      <c r="G797" s="32">
        <v>6.5746219592373437E-2</v>
      </c>
      <c r="H797" s="32">
        <v>0</v>
      </c>
      <c r="I797" s="32">
        <v>0</v>
      </c>
      <c r="J797" s="32">
        <v>0</v>
      </c>
      <c r="K797" s="32">
        <v>0</v>
      </c>
      <c r="L797" s="32">
        <v>0</v>
      </c>
      <c r="M797" s="32">
        <v>0</v>
      </c>
      <c r="N797" s="32">
        <v>0</v>
      </c>
      <c r="O797" s="32">
        <v>0</v>
      </c>
      <c r="P797" s="32">
        <v>0</v>
      </c>
      <c r="Q797" s="32">
        <v>0</v>
      </c>
      <c r="R797" s="32">
        <v>0</v>
      </c>
      <c r="S797" s="32">
        <v>0</v>
      </c>
      <c r="T797" s="32">
        <v>0</v>
      </c>
      <c r="U797" s="32">
        <v>0</v>
      </c>
      <c r="V797" s="32">
        <v>0</v>
      </c>
      <c r="W797" s="32">
        <v>0</v>
      </c>
      <c r="X797" s="33">
        <f>COUNTIF(C797:W797, "&gt;0")</f>
        <v>4</v>
      </c>
      <c r="Y797" s="34">
        <f>SUM(C797:W797)</f>
        <v>0.72320841551610782</v>
      </c>
      <c r="Z797" s="34">
        <f>X797/AH797</f>
        <v>0.26298487836949375</v>
      </c>
      <c r="AB797" t="s">
        <v>37</v>
      </c>
      <c r="AC797" s="4" t="s">
        <v>50</v>
      </c>
      <c r="AD797">
        <v>0</v>
      </c>
      <c r="AE797">
        <v>100</v>
      </c>
      <c r="AF797">
        <v>0</v>
      </c>
      <c r="AG797">
        <v>15.21</v>
      </c>
      <c r="AH797">
        <f t="shared" si="20"/>
        <v>15.21</v>
      </c>
      <c r="AI797">
        <v>595.73774509803923</v>
      </c>
      <c r="AJ797" s="3">
        <f t="shared" si="21"/>
        <v>595.73774509803923</v>
      </c>
      <c r="AK797" t="s">
        <v>1023</v>
      </c>
      <c r="AL797" t="s">
        <v>398</v>
      </c>
      <c r="AM797" t="s">
        <v>302</v>
      </c>
      <c r="AN797" t="s">
        <v>1024</v>
      </c>
      <c r="AO797" t="s">
        <v>1025</v>
      </c>
      <c r="AP797" t="s">
        <v>1064</v>
      </c>
      <c r="AQ797" t="s">
        <v>1026</v>
      </c>
      <c r="AR797" t="s">
        <v>1027</v>
      </c>
    </row>
    <row r="798" spans="1:44" x14ac:dyDescent="0.2">
      <c r="A798">
        <v>847</v>
      </c>
      <c r="B798" t="s">
        <v>1065</v>
      </c>
      <c r="C798" s="32">
        <v>0</v>
      </c>
      <c r="D798" s="32">
        <v>0</v>
      </c>
      <c r="E798" s="32">
        <v>0</v>
      </c>
      <c r="F798" s="32">
        <v>0</v>
      </c>
      <c r="G798" s="32">
        <v>6.5746219592373437E-2</v>
      </c>
      <c r="H798" s="32">
        <v>0</v>
      </c>
      <c r="I798" s="32">
        <v>0</v>
      </c>
      <c r="J798" s="32">
        <v>0</v>
      </c>
      <c r="K798" s="32">
        <v>0</v>
      </c>
      <c r="L798" s="32">
        <v>0</v>
      </c>
      <c r="M798" s="32">
        <v>0</v>
      </c>
      <c r="N798" s="32">
        <v>0</v>
      </c>
      <c r="O798" s="32">
        <v>0</v>
      </c>
      <c r="P798" s="32">
        <v>0</v>
      </c>
      <c r="Q798" s="32">
        <v>0</v>
      </c>
      <c r="R798" s="32">
        <v>0</v>
      </c>
      <c r="S798" s="32">
        <v>0</v>
      </c>
      <c r="T798" s="32">
        <v>0</v>
      </c>
      <c r="U798" s="32">
        <v>0</v>
      </c>
      <c r="V798" s="32">
        <v>0</v>
      </c>
      <c r="W798" s="32">
        <v>0</v>
      </c>
      <c r="X798" s="33">
        <f>COUNTIF(C798:W798, "&gt;0")</f>
        <v>1</v>
      </c>
      <c r="Y798" s="34">
        <f>SUM(C798:W798)</f>
        <v>6.5746219592373437E-2</v>
      </c>
      <c r="Z798" s="34">
        <f>X798/AH798</f>
        <v>6.5746219592373437E-2</v>
      </c>
      <c r="AB798" t="s">
        <v>37</v>
      </c>
      <c r="AC798" s="4" t="s">
        <v>55</v>
      </c>
      <c r="AD798">
        <v>0</v>
      </c>
      <c r="AE798">
        <v>60</v>
      </c>
      <c r="AF798">
        <v>40</v>
      </c>
      <c r="AG798">
        <v>15.21</v>
      </c>
      <c r="AH798">
        <f t="shared" si="20"/>
        <v>15.21</v>
      </c>
      <c r="AI798">
        <v>634.697265625</v>
      </c>
      <c r="AJ798" s="3">
        <f t="shared" si="21"/>
        <v>634.697265625</v>
      </c>
      <c r="AK798" t="s">
        <v>1023</v>
      </c>
      <c r="AL798" t="s">
        <v>398</v>
      </c>
      <c r="AM798" t="s">
        <v>302</v>
      </c>
      <c r="AN798" t="s">
        <v>1024</v>
      </c>
      <c r="AO798" t="s">
        <v>1025</v>
      </c>
      <c r="AP798" t="s">
        <v>1065</v>
      </c>
      <c r="AQ798" t="s">
        <v>1026</v>
      </c>
      <c r="AR798" t="s">
        <v>1027</v>
      </c>
    </row>
    <row r="799" spans="1:44" x14ac:dyDescent="0.2">
      <c r="A799">
        <v>849</v>
      </c>
      <c r="B799" t="s">
        <v>1066</v>
      </c>
      <c r="C799" s="32">
        <v>0.26298487836949375</v>
      </c>
      <c r="D799" s="32">
        <v>6.5746219592373437E-2</v>
      </c>
      <c r="E799" s="32">
        <v>0</v>
      </c>
      <c r="F799" s="32">
        <v>0.1972386587771203</v>
      </c>
      <c r="G799" s="32">
        <v>6.5746219592373437E-2</v>
      </c>
      <c r="H799" s="32">
        <v>0.1972386587771203</v>
      </c>
      <c r="I799" s="32">
        <v>0</v>
      </c>
      <c r="J799" s="32">
        <v>0</v>
      </c>
      <c r="K799" s="32">
        <v>0</v>
      </c>
      <c r="L799" s="32">
        <v>6.5746219592373437E-2</v>
      </c>
      <c r="M799" s="32">
        <v>0</v>
      </c>
      <c r="N799" s="32">
        <v>6.5746219592373437E-2</v>
      </c>
      <c r="O799" s="32">
        <v>0</v>
      </c>
      <c r="P799" s="32">
        <v>0</v>
      </c>
      <c r="Q799" s="32">
        <v>0</v>
      </c>
      <c r="R799" s="32">
        <v>0.13149243918474687</v>
      </c>
      <c r="S799" s="32">
        <v>0</v>
      </c>
      <c r="T799" s="32">
        <v>0</v>
      </c>
      <c r="U799" s="32">
        <v>0</v>
      </c>
      <c r="V799" s="32">
        <v>0</v>
      </c>
      <c r="W799" s="32">
        <v>0</v>
      </c>
      <c r="X799" s="33">
        <f>COUNTIF(C799:W799, "&gt;0")</f>
        <v>8</v>
      </c>
      <c r="Y799" s="34">
        <f>SUM(C799:W799)</f>
        <v>1.0519395134779752</v>
      </c>
      <c r="Z799" s="34">
        <f>X799/AH799</f>
        <v>0.52596975673898749</v>
      </c>
      <c r="AB799" t="s">
        <v>37</v>
      </c>
      <c r="AC799" s="4" t="s">
        <v>50</v>
      </c>
      <c r="AD799">
        <v>0</v>
      </c>
      <c r="AE799">
        <v>100</v>
      </c>
      <c r="AF799">
        <v>0</v>
      </c>
      <c r="AG799">
        <v>15.21</v>
      </c>
      <c r="AH799">
        <f t="shared" si="20"/>
        <v>15.21</v>
      </c>
      <c r="AI799">
        <v>595.85147058823532</v>
      </c>
      <c r="AJ799" s="3">
        <f t="shared" si="21"/>
        <v>595.85147058823532</v>
      </c>
      <c r="AK799" t="s">
        <v>1023</v>
      </c>
      <c r="AL799" t="s">
        <v>398</v>
      </c>
      <c r="AM799" t="s">
        <v>302</v>
      </c>
      <c r="AN799" t="s">
        <v>1024</v>
      </c>
      <c r="AO799" t="s">
        <v>1025</v>
      </c>
      <c r="AP799" t="s">
        <v>1066</v>
      </c>
      <c r="AQ799" t="s">
        <v>1026</v>
      </c>
      <c r="AR799" t="s">
        <v>1027</v>
      </c>
    </row>
    <row r="800" spans="1:44" x14ac:dyDescent="0.2">
      <c r="A800">
        <v>853</v>
      </c>
      <c r="B800" t="s">
        <v>1067</v>
      </c>
      <c r="C800" s="32">
        <v>0</v>
      </c>
      <c r="D800" s="32">
        <v>0</v>
      </c>
      <c r="E800" s="32">
        <v>0</v>
      </c>
      <c r="F800" s="32">
        <v>0</v>
      </c>
      <c r="G800" s="32">
        <v>0</v>
      </c>
      <c r="H800" s="32">
        <v>6.5746219592373437E-2</v>
      </c>
      <c r="I800" s="32">
        <v>0</v>
      </c>
      <c r="J800" s="32">
        <v>0</v>
      </c>
      <c r="K800" s="32">
        <v>0</v>
      </c>
      <c r="L800" s="32">
        <v>0</v>
      </c>
      <c r="M800" s="32">
        <v>0</v>
      </c>
      <c r="N800" s="32">
        <v>0</v>
      </c>
      <c r="O800" s="32">
        <v>0</v>
      </c>
      <c r="P800" s="32">
        <v>0</v>
      </c>
      <c r="Q800" s="32">
        <v>0</v>
      </c>
      <c r="R800" s="32">
        <v>0</v>
      </c>
      <c r="S800" s="32">
        <v>0</v>
      </c>
      <c r="T800" s="32">
        <v>0</v>
      </c>
      <c r="U800" s="32">
        <v>0</v>
      </c>
      <c r="V800" s="32">
        <v>0</v>
      </c>
      <c r="W800" s="32">
        <v>0</v>
      </c>
      <c r="X800" s="33">
        <f>COUNTIF(C800:W800, "&gt;0")</f>
        <v>1</v>
      </c>
      <c r="Y800" s="34">
        <f>SUM(C800:W800)</f>
        <v>6.5746219592373437E-2</v>
      </c>
      <c r="Z800" s="34">
        <f>X800/AH800</f>
        <v>6.5746219592373437E-2</v>
      </c>
      <c r="AB800" t="s">
        <v>37</v>
      </c>
      <c r="AC800" s="4" t="s">
        <v>55</v>
      </c>
      <c r="AD800">
        <v>0</v>
      </c>
      <c r="AE800">
        <v>0</v>
      </c>
      <c r="AF800">
        <v>100</v>
      </c>
      <c r="AG800">
        <v>15.21</v>
      </c>
      <c r="AH800">
        <f t="shared" si="20"/>
        <v>15.21</v>
      </c>
      <c r="AI800">
        <v>848.26897321428567</v>
      </c>
      <c r="AJ800" s="3">
        <f t="shared" si="21"/>
        <v>848.26897321428567</v>
      </c>
      <c r="AK800" t="s">
        <v>1023</v>
      </c>
      <c r="AL800" t="s">
        <v>398</v>
      </c>
      <c r="AM800" t="s">
        <v>302</v>
      </c>
      <c r="AN800" t="s">
        <v>1024</v>
      </c>
      <c r="AO800" t="s">
        <v>1068</v>
      </c>
      <c r="AP800" t="s">
        <v>1067</v>
      </c>
      <c r="AQ800" t="s">
        <v>1026</v>
      </c>
      <c r="AR800" t="s">
        <v>1027</v>
      </c>
    </row>
    <row r="801" spans="1:44" x14ac:dyDescent="0.2">
      <c r="A801">
        <v>856</v>
      </c>
      <c r="B801" t="s">
        <v>1069</v>
      </c>
      <c r="C801" s="32">
        <v>0</v>
      </c>
      <c r="D801" s="32">
        <v>0</v>
      </c>
      <c r="E801" s="32">
        <v>0</v>
      </c>
      <c r="F801" s="32">
        <v>0</v>
      </c>
      <c r="G801" s="32">
        <v>0</v>
      </c>
      <c r="H801" s="32">
        <v>6.5746219592373437E-2</v>
      </c>
      <c r="I801" s="32">
        <v>0</v>
      </c>
      <c r="J801" s="32">
        <v>0</v>
      </c>
      <c r="K801" s="32">
        <v>0</v>
      </c>
      <c r="L801" s="32">
        <v>0</v>
      </c>
      <c r="M801" s="32">
        <v>0</v>
      </c>
      <c r="N801" s="32">
        <v>0</v>
      </c>
      <c r="O801" s="32">
        <v>0</v>
      </c>
      <c r="P801" s="32">
        <v>0</v>
      </c>
      <c r="Q801" s="32">
        <v>0</v>
      </c>
      <c r="R801" s="32">
        <v>0</v>
      </c>
      <c r="S801" s="32">
        <v>0</v>
      </c>
      <c r="T801" s="32">
        <v>0</v>
      </c>
      <c r="U801" s="32">
        <v>0</v>
      </c>
      <c r="V801" s="32">
        <v>0</v>
      </c>
      <c r="W801" s="32">
        <v>0</v>
      </c>
      <c r="X801" s="33">
        <f>COUNTIF(C801:W801, "&gt;0")</f>
        <v>1</v>
      </c>
      <c r="Y801" s="34">
        <f>SUM(C801:W801)</f>
        <v>6.5746219592373437E-2</v>
      </c>
      <c r="Z801" s="34">
        <f>X801/AH801</f>
        <v>6.5746219592373437E-2</v>
      </c>
      <c r="AB801" t="s">
        <v>37</v>
      </c>
      <c r="AC801" s="4" t="s">
        <v>55</v>
      </c>
      <c r="AD801">
        <v>0</v>
      </c>
      <c r="AE801">
        <v>0</v>
      </c>
      <c r="AF801">
        <v>100</v>
      </c>
      <c r="AG801">
        <v>15.21</v>
      </c>
      <c r="AH801">
        <f t="shared" si="20"/>
        <v>15.21</v>
      </c>
      <c r="AI801">
        <v>845.46316964285711</v>
      </c>
      <c r="AJ801" s="3">
        <f t="shared" si="21"/>
        <v>845.46316964285711</v>
      </c>
      <c r="AK801" t="s">
        <v>1023</v>
      </c>
      <c r="AL801" t="s">
        <v>398</v>
      </c>
      <c r="AM801" t="s">
        <v>302</v>
      </c>
      <c r="AN801" t="s">
        <v>1024</v>
      </c>
      <c r="AO801" t="s">
        <v>1068</v>
      </c>
      <c r="AP801" t="s">
        <v>1069</v>
      </c>
      <c r="AQ801" t="s">
        <v>1026</v>
      </c>
      <c r="AR801" t="s">
        <v>1027</v>
      </c>
    </row>
    <row r="802" spans="1:44" x14ac:dyDescent="0.2">
      <c r="A802">
        <v>859</v>
      </c>
      <c r="B802" t="s">
        <v>1070</v>
      </c>
      <c r="C802" s="32">
        <v>0</v>
      </c>
      <c r="D802" s="32">
        <v>0</v>
      </c>
      <c r="E802" s="32">
        <v>0</v>
      </c>
      <c r="F802" s="32">
        <v>0</v>
      </c>
      <c r="G802" s="32">
        <v>0</v>
      </c>
      <c r="H802" s="32">
        <v>0</v>
      </c>
      <c r="I802" s="32">
        <v>0</v>
      </c>
      <c r="J802" s="32">
        <v>0</v>
      </c>
      <c r="K802" s="32">
        <v>0</v>
      </c>
      <c r="L802" s="32">
        <v>0</v>
      </c>
      <c r="M802" s="32">
        <v>0</v>
      </c>
      <c r="N802" s="32">
        <v>0</v>
      </c>
      <c r="O802" s="32">
        <v>0</v>
      </c>
      <c r="P802" s="32">
        <v>0</v>
      </c>
      <c r="Q802" s="32">
        <v>0</v>
      </c>
      <c r="R802" s="32">
        <v>6.5746219592373437E-2</v>
      </c>
      <c r="S802" s="32">
        <v>0</v>
      </c>
      <c r="T802" s="32">
        <v>0</v>
      </c>
      <c r="U802" s="32">
        <v>0</v>
      </c>
      <c r="V802" s="32">
        <v>0</v>
      </c>
      <c r="W802" s="32">
        <v>0</v>
      </c>
      <c r="X802" s="33">
        <f>COUNTIF(C802:W802, "&gt;0")</f>
        <v>1</v>
      </c>
      <c r="Y802" s="34">
        <f>SUM(C802:W802)</f>
        <v>6.5746219592373437E-2</v>
      </c>
      <c r="Z802" s="34">
        <f>X802/AH802</f>
        <v>6.5746219592373437E-2</v>
      </c>
      <c r="AB802" t="s">
        <v>37</v>
      </c>
      <c r="AC802" s="4" t="s">
        <v>55</v>
      </c>
      <c r="AD802">
        <v>0</v>
      </c>
      <c r="AE802">
        <v>0</v>
      </c>
      <c r="AF802">
        <v>100</v>
      </c>
      <c r="AG802">
        <v>15.21</v>
      </c>
      <c r="AH802">
        <f t="shared" si="20"/>
        <v>15.21</v>
      </c>
      <c r="AI802">
        <v>844.37828947368416</v>
      </c>
      <c r="AJ802" s="3">
        <f t="shared" si="21"/>
        <v>844.37828947368416</v>
      </c>
      <c r="AK802" t="s">
        <v>1023</v>
      </c>
      <c r="AL802" t="s">
        <v>398</v>
      </c>
      <c r="AM802" t="s">
        <v>302</v>
      </c>
      <c r="AN802" t="s">
        <v>1024</v>
      </c>
      <c r="AO802" t="s">
        <v>1068</v>
      </c>
      <c r="AP802" t="s">
        <v>1070</v>
      </c>
      <c r="AQ802" t="s">
        <v>1026</v>
      </c>
      <c r="AR802" t="s">
        <v>1027</v>
      </c>
    </row>
    <row r="803" spans="1:44" x14ac:dyDescent="0.2">
      <c r="A803">
        <v>860</v>
      </c>
      <c r="B803" t="s">
        <v>1071</v>
      </c>
      <c r="C803" s="32">
        <v>0</v>
      </c>
      <c r="D803" s="32">
        <v>0</v>
      </c>
      <c r="E803" s="32">
        <v>6.5746219592373437E-2</v>
      </c>
      <c r="F803" s="32">
        <v>0</v>
      </c>
      <c r="G803" s="32">
        <v>0</v>
      </c>
      <c r="H803" s="32">
        <v>0</v>
      </c>
      <c r="I803" s="32">
        <v>0</v>
      </c>
      <c r="J803" s="32">
        <v>0</v>
      </c>
      <c r="K803" s="32">
        <v>0</v>
      </c>
      <c r="L803" s="32">
        <v>0</v>
      </c>
      <c r="M803" s="32">
        <v>0</v>
      </c>
      <c r="N803" s="32">
        <v>0</v>
      </c>
      <c r="O803" s="32">
        <v>0</v>
      </c>
      <c r="P803" s="32">
        <v>0</v>
      </c>
      <c r="Q803" s="32">
        <v>0</v>
      </c>
      <c r="R803" s="32">
        <v>6.5746219592373437E-2</v>
      </c>
      <c r="S803" s="32">
        <v>0</v>
      </c>
      <c r="T803" s="32">
        <v>0</v>
      </c>
      <c r="U803" s="32">
        <v>0</v>
      </c>
      <c r="V803" s="32">
        <v>0</v>
      </c>
      <c r="W803" s="32">
        <v>0</v>
      </c>
      <c r="X803" s="33">
        <f>COUNTIF(C803:W803, "&gt;0")</f>
        <v>2</v>
      </c>
      <c r="Y803" s="34">
        <f>SUM(C803:W803)</f>
        <v>0.13149243918474687</v>
      </c>
      <c r="Z803" s="34">
        <f>X803/AH803</f>
        <v>0.13149243918474687</v>
      </c>
      <c r="AB803" t="s">
        <v>37</v>
      </c>
      <c r="AC803" s="4" t="s">
        <v>55</v>
      </c>
      <c r="AD803">
        <v>0</v>
      </c>
      <c r="AE803">
        <v>0</v>
      </c>
      <c r="AF803">
        <v>100</v>
      </c>
      <c r="AG803">
        <v>15.21</v>
      </c>
      <c r="AH803">
        <f t="shared" si="20"/>
        <v>15.21</v>
      </c>
      <c r="AI803">
        <v>844.12834821428567</v>
      </c>
      <c r="AJ803" s="3">
        <f t="shared" si="21"/>
        <v>844.12834821428567</v>
      </c>
      <c r="AK803" t="s">
        <v>1023</v>
      </c>
      <c r="AL803" t="s">
        <v>398</v>
      </c>
      <c r="AM803" t="s">
        <v>302</v>
      </c>
      <c r="AN803" t="s">
        <v>1024</v>
      </c>
      <c r="AO803" t="s">
        <v>1068</v>
      </c>
      <c r="AP803" t="s">
        <v>1071</v>
      </c>
      <c r="AQ803" t="s">
        <v>1026</v>
      </c>
      <c r="AR803" t="s">
        <v>1027</v>
      </c>
    </row>
    <row r="804" spans="1:44" x14ac:dyDescent="0.2">
      <c r="A804">
        <v>861</v>
      </c>
      <c r="B804" t="s">
        <v>1072</v>
      </c>
      <c r="C804" s="32">
        <v>0</v>
      </c>
      <c r="D804" s="32">
        <v>0</v>
      </c>
      <c r="E804" s="32">
        <v>6.5746219592373437E-2</v>
      </c>
      <c r="F804" s="32">
        <v>0</v>
      </c>
      <c r="G804" s="32">
        <v>0</v>
      </c>
      <c r="H804" s="32">
        <v>6.5746219592373437E-2</v>
      </c>
      <c r="I804" s="32">
        <v>0</v>
      </c>
      <c r="J804" s="32">
        <v>0</v>
      </c>
      <c r="K804" s="32">
        <v>0</v>
      </c>
      <c r="L804" s="32">
        <v>0</v>
      </c>
      <c r="M804" s="32">
        <v>0</v>
      </c>
      <c r="N804" s="32">
        <v>0</v>
      </c>
      <c r="O804" s="32">
        <v>0</v>
      </c>
      <c r="P804" s="32">
        <v>0</v>
      </c>
      <c r="Q804" s="32">
        <v>0</v>
      </c>
      <c r="R804" s="32">
        <v>0</v>
      </c>
      <c r="S804" s="32">
        <v>0</v>
      </c>
      <c r="T804" s="32">
        <v>0</v>
      </c>
      <c r="U804" s="32">
        <v>0</v>
      </c>
      <c r="V804" s="32">
        <v>0</v>
      </c>
      <c r="W804" s="32">
        <v>0</v>
      </c>
      <c r="X804" s="33">
        <f>COUNTIF(C804:W804, "&gt;0")</f>
        <v>2</v>
      </c>
      <c r="Y804" s="34">
        <f>SUM(C804:W804)</f>
        <v>0.13149243918474687</v>
      </c>
      <c r="Z804" s="34">
        <f>X804/AH804</f>
        <v>0.13149243918474687</v>
      </c>
      <c r="AB804" t="s">
        <v>37</v>
      </c>
      <c r="AC804" s="4" t="s">
        <v>55</v>
      </c>
      <c r="AD804">
        <v>0</v>
      </c>
      <c r="AE804">
        <v>0</v>
      </c>
      <c r="AF804">
        <v>100</v>
      </c>
      <c r="AG804">
        <v>15.21</v>
      </c>
      <c r="AH804">
        <f t="shared" si="20"/>
        <v>15.21</v>
      </c>
      <c r="AI804">
        <v>843.90401785714289</v>
      </c>
      <c r="AJ804" s="3">
        <f t="shared" si="21"/>
        <v>843.90401785714289</v>
      </c>
      <c r="AK804" t="s">
        <v>1023</v>
      </c>
      <c r="AL804" t="s">
        <v>398</v>
      </c>
      <c r="AM804" t="s">
        <v>302</v>
      </c>
      <c r="AN804" t="s">
        <v>1024</v>
      </c>
      <c r="AO804" t="s">
        <v>1068</v>
      </c>
      <c r="AP804" t="s">
        <v>1072</v>
      </c>
      <c r="AQ804" t="s">
        <v>1026</v>
      </c>
      <c r="AR804" t="s">
        <v>1027</v>
      </c>
    </row>
    <row r="805" spans="1:44" x14ac:dyDescent="0.2">
      <c r="A805">
        <v>862</v>
      </c>
      <c r="B805" t="s">
        <v>1073</v>
      </c>
      <c r="C805" s="32">
        <v>0</v>
      </c>
      <c r="D805" s="32">
        <v>0</v>
      </c>
      <c r="E805" s="32">
        <v>0</v>
      </c>
      <c r="F805" s="32">
        <v>0</v>
      </c>
      <c r="G805" s="32">
        <v>0</v>
      </c>
      <c r="H805" s="32">
        <v>0.32873109796186717</v>
      </c>
      <c r="I805" s="32">
        <v>0</v>
      </c>
      <c r="J805" s="32">
        <v>0</v>
      </c>
      <c r="K805" s="32">
        <v>0</v>
      </c>
      <c r="L805" s="32">
        <v>0</v>
      </c>
      <c r="M805" s="32">
        <v>0</v>
      </c>
      <c r="N805" s="32">
        <v>0</v>
      </c>
      <c r="O805" s="32">
        <v>0</v>
      </c>
      <c r="P805" s="32">
        <v>0</v>
      </c>
      <c r="Q805" s="32">
        <v>0</v>
      </c>
      <c r="R805" s="32">
        <v>0</v>
      </c>
      <c r="S805" s="32">
        <v>0</v>
      </c>
      <c r="T805" s="32">
        <v>0</v>
      </c>
      <c r="U805" s="32">
        <v>0</v>
      </c>
      <c r="V805" s="32">
        <v>0</v>
      </c>
      <c r="W805" s="32">
        <v>0</v>
      </c>
      <c r="X805" s="33">
        <f>COUNTIF(C805:W805, "&gt;0")</f>
        <v>1</v>
      </c>
      <c r="Y805" s="34">
        <f>SUM(C805:W805)</f>
        <v>0.32873109796186717</v>
      </c>
      <c r="Z805" s="34">
        <f>X805/AH805</f>
        <v>6.5746219592373437E-2</v>
      </c>
      <c r="AB805" t="s">
        <v>37</v>
      </c>
      <c r="AC805" s="4" t="s">
        <v>55</v>
      </c>
      <c r="AD805">
        <v>0</v>
      </c>
      <c r="AE805">
        <v>0</v>
      </c>
      <c r="AF805">
        <v>100</v>
      </c>
      <c r="AG805">
        <v>15.21</v>
      </c>
      <c r="AH805">
        <f t="shared" si="20"/>
        <v>15.21</v>
      </c>
      <c r="AI805">
        <v>843.00221238938047</v>
      </c>
      <c r="AJ805" s="3">
        <f t="shared" si="21"/>
        <v>843.00221238938047</v>
      </c>
      <c r="AK805" t="s">
        <v>1023</v>
      </c>
      <c r="AL805" t="s">
        <v>398</v>
      </c>
      <c r="AM805" t="s">
        <v>302</v>
      </c>
      <c r="AN805" t="s">
        <v>1024</v>
      </c>
      <c r="AO805" t="s">
        <v>1068</v>
      </c>
      <c r="AP805" t="s">
        <v>1073</v>
      </c>
      <c r="AQ805" t="s">
        <v>1026</v>
      </c>
      <c r="AR805" t="s">
        <v>1027</v>
      </c>
    </row>
    <row r="806" spans="1:44" x14ac:dyDescent="0.2">
      <c r="A806">
        <v>863</v>
      </c>
      <c r="B806" t="s">
        <v>1074</v>
      </c>
      <c r="C806" s="32">
        <v>0</v>
      </c>
      <c r="D806" s="32">
        <v>0</v>
      </c>
      <c r="E806" s="32">
        <v>0</v>
      </c>
      <c r="F806" s="32">
        <v>0</v>
      </c>
      <c r="G806" s="32">
        <v>0</v>
      </c>
      <c r="H806" s="32">
        <v>6.5746219592373437E-2</v>
      </c>
      <c r="I806" s="32">
        <v>0</v>
      </c>
      <c r="J806" s="32">
        <v>0</v>
      </c>
      <c r="K806" s="32">
        <v>0</v>
      </c>
      <c r="L806" s="32">
        <v>0</v>
      </c>
      <c r="M806" s="32">
        <v>0</v>
      </c>
      <c r="N806" s="32">
        <v>0</v>
      </c>
      <c r="O806" s="32">
        <v>0</v>
      </c>
      <c r="P806" s="32">
        <v>0</v>
      </c>
      <c r="Q806" s="32">
        <v>0</v>
      </c>
      <c r="R806" s="32">
        <v>0</v>
      </c>
      <c r="S806" s="32">
        <v>0</v>
      </c>
      <c r="T806" s="32">
        <v>0</v>
      </c>
      <c r="U806" s="32">
        <v>0</v>
      </c>
      <c r="V806" s="32">
        <v>0</v>
      </c>
      <c r="W806" s="32">
        <v>0</v>
      </c>
      <c r="X806" s="33">
        <f>COUNTIF(C806:W806, "&gt;0")</f>
        <v>1</v>
      </c>
      <c r="Y806" s="34">
        <f>SUM(C806:W806)</f>
        <v>6.5746219592373437E-2</v>
      </c>
      <c r="Z806" s="34">
        <f>X806/AH806</f>
        <v>6.5746219592373437E-2</v>
      </c>
      <c r="AB806" t="s">
        <v>37</v>
      </c>
      <c r="AC806" s="4" t="s">
        <v>55</v>
      </c>
      <c r="AD806">
        <v>0</v>
      </c>
      <c r="AE806">
        <v>0</v>
      </c>
      <c r="AF806">
        <v>100</v>
      </c>
      <c r="AG806">
        <v>15.21</v>
      </c>
      <c r="AH806">
        <f t="shared" si="20"/>
        <v>15.21</v>
      </c>
      <c r="AI806">
        <v>842.58517699115043</v>
      </c>
      <c r="AJ806" s="3">
        <f t="shared" si="21"/>
        <v>842.58517699115043</v>
      </c>
      <c r="AK806" t="s">
        <v>1023</v>
      </c>
      <c r="AL806" t="s">
        <v>398</v>
      </c>
      <c r="AM806" t="s">
        <v>302</v>
      </c>
      <c r="AN806" t="s">
        <v>1024</v>
      </c>
      <c r="AO806" t="s">
        <v>1068</v>
      </c>
      <c r="AP806" t="s">
        <v>1074</v>
      </c>
      <c r="AQ806" t="s">
        <v>1026</v>
      </c>
      <c r="AR806" t="s">
        <v>1027</v>
      </c>
    </row>
    <row r="807" spans="1:44" x14ac:dyDescent="0.2">
      <c r="A807">
        <v>864</v>
      </c>
      <c r="B807" t="s">
        <v>1075</v>
      </c>
      <c r="C807" s="32">
        <v>0</v>
      </c>
      <c r="D807" s="32">
        <v>0</v>
      </c>
      <c r="E807" s="32">
        <v>0</v>
      </c>
      <c r="F807" s="32">
        <v>0</v>
      </c>
      <c r="G807" s="32">
        <v>0</v>
      </c>
      <c r="H807" s="32">
        <v>6.5746219592373437E-2</v>
      </c>
      <c r="I807" s="32">
        <v>0</v>
      </c>
      <c r="J807" s="32">
        <v>0</v>
      </c>
      <c r="K807" s="32">
        <v>0</v>
      </c>
      <c r="L807" s="32">
        <v>0</v>
      </c>
      <c r="M807" s="32">
        <v>0</v>
      </c>
      <c r="N807" s="32">
        <v>0</v>
      </c>
      <c r="O807" s="32">
        <v>0</v>
      </c>
      <c r="P807" s="32">
        <v>0</v>
      </c>
      <c r="Q807" s="32">
        <v>0</v>
      </c>
      <c r="R807" s="32">
        <v>6.5746219592373437E-2</v>
      </c>
      <c r="S807" s="32">
        <v>0</v>
      </c>
      <c r="T807" s="32">
        <v>0</v>
      </c>
      <c r="U807" s="32">
        <v>0</v>
      </c>
      <c r="V807" s="32">
        <v>0</v>
      </c>
      <c r="W807" s="32">
        <v>0</v>
      </c>
      <c r="X807" s="33">
        <f>COUNTIF(C807:W807, "&gt;0")</f>
        <v>2</v>
      </c>
      <c r="Y807" s="34">
        <f>SUM(C807:W807)</f>
        <v>0.13149243918474687</v>
      </c>
      <c r="Z807" s="34">
        <f>X807/AH807</f>
        <v>0.13149243918474687</v>
      </c>
      <c r="AB807" t="s">
        <v>37</v>
      </c>
      <c r="AC807" s="4" t="s">
        <v>55</v>
      </c>
      <c r="AD807">
        <v>0</v>
      </c>
      <c r="AE807">
        <v>0</v>
      </c>
      <c r="AF807">
        <v>100</v>
      </c>
      <c r="AG807">
        <v>15.21</v>
      </c>
      <c r="AH807">
        <f t="shared" si="20"/>
        <v>15.21</v>
      </c>
      <c r="AI807">
        <v>841.53947368421052</v>
      </c>
      <c r="AJ807" s="3">
        <f t="shared" si="21"/>
        <v>841.53947368421052</v>
      </c>
      <c r="AK807" t="s">
        <v>1023</v>
      </c>
      <c r="AL807" t="s">
        <v>398</v>
      </c>
      <c r="AM807" t="s">
        <v>302</v>
      </c>
      <c r="AN807" t="s">
        <v>1024</v>
      </c>
      <c r="AO807" t="s">
        <v>1068</v>
      </c>
      <c r="AP807" t="s">
        <v>1075</v>
      </c>
      <c r="AQ807" t="s">
        <v>1026</v>
      </c>
      <c r="AR807" t="s">
        <v>1027</v>
      </c>
    </row>
    <row r="808" spans="1:44" x14ac:dyDescent="0.2">
      <c r="A808">
        <v>865</v>
      </c>
      <c r="B808" t="s">
        <v>1076</v>
      </c>
      <c r="C808" s="32">
        <v>0</v>
      </c>
      <c r="D808" s="32">
        <v>0</v>
      </c>
      <c r="E808" s="32">
        <v>0</v>
      </c>
      <c r="F808" s="32">
        <v>0</v>
      </c>
      <c r="G808" s="32">
        <v>0</v>
      </c>
      <c r="H808" s="32">
        <v>6.5746219592373437E-2</v>
      </c>
      <c r="I808" s="32">
        <v>0</v>
      </c>
      <c r="J808" s="32">
        <v>0</v>
      </c>
      <c r="K808" s="32">
        <v>0</v>
      </c>
      <c r="L808" s="32">
        <v>0</v>
      </c>
      <c r="M808" s="32">
        <v>0</v>
      </c>
      <c r="N808" s="32">
        <v>0</v>
      </c>
      <c r="O808" s="32">
        <v>0</v>
      </c>
      <c r="P808" s="32">
        <v>0</v>
      </c>
      <c r="Q808" s="32">
        <v>0</v>
      </c>
      <c r="R808" s="32">
        <v>0</v>
      </c>
      <c r="S808" s="32">
        <v>0</v>
      </c>
      <c r="T808" s="32">
        <v>0</v>
      </c>
      <c r="U808" s="32">
        <v>0</v>
      </c>
      <c r="V808" s="32">
        <v>0</v>
      </c>
      <c r="W808" s="32">
        <v>0</v>
      </c>
      <c r="X808" s="33">
        <f>COUNTIF(C808:W808, "&gt;0")</f>
        <v>1</v>
      </c>
      <c r="Y808" s="34">
        <f>SUM(C808:W808)</f>
        <v>6.5746219592373437E-2</v>
      </c>
      <c r="Z808" s="34">
        <f>X808/AH808</f>
        <v>6.5746219592373437E-2</v>
      </c>
      <c r="AB808" t="s">
        <v>37</v>
      </c>
      <c r="AC808" s="4" t="s">
        <v>55</v>
      </c>
      <c r="AD808">
        <v>0</v>
      </c>
      <c r="AE808">
        <v>0</v>
      </c>
      <c r="AF808">
        <v>100</v>
      </c>
      <c r="AG808">
        <v>15.21</v>
      </c>
      <c r="AH808">
        <f t="shared" si="20"/>
        <v>15.21</v>
      </c>
      <c r="AI808">
        <v>841.59151785714289</v>
      </c>
      <c r="AJ808" s="3">
        <f t="shared" si="21"/>
        <v>841.59151785714289</v>
      </c>
      <c r="AK808" t="s">
        <v>1023</v>
      </c>
      <c r="AL808" t="s">
        <v>398</v>
      </c>
      <c r="AM808" t="s">
        <v>302</v>
      </c>
      <c r="AN808" t="s">
        <v>1024</v>
      </c>
      <c r="AO808" t="s">
        <v>1068</v>
      </c>
      <c r="AP808" t="s">
        <v>1076</v>
      </c>
      <c r="AQ808" t="s">
        <v>1026</v>
      </c>
      <c r="AR808" t="s">
        <v>1027</v>
      </c>
    </row>
    <row r="809" spans="1:44" x14ac:dyDescent="0.2">
      <c r="A809">
        <v>866</v>
      </c>
      <c r="B809" t="s">
        <v>1077</v>
      </c>
      <c r="C809" s="32">
        <v>0</v>
      </c>
      <c r="D809" s="32">
        <v>0</v>
      </c>
      <c r="E809" s="32">
        <v>0</v>
      </c>
      <c r="F809" s="32">
        <v>0</v>
      </c>
      <c r="G809" s="32">
        <v>0</v>
      </c>
      <c r="H809" s="32">
        <v>6.5746219592373437E-2</v>
      </c>
      <c r="I809" s="32">
        <v>0</v>
      </c>
      <c r="J809" s="32">
        <v>0</v>
      </c>
      <c r="K809" s="32">
        <v>0</v>
      </c>
      <c r="L809" s="32">
        <v>0</v>
      </c>
      <c r="M809" s="32">
        <v>0</v>
      </c>
      <c r="N809" s="32">
        <v>0</v>
      </c>
      <c r="O809" s="32">
        <v>0</v>
      </c>
      <c r="P809" s="32">
        <v>0</v>
      </c>
      <c r="Q809" s="32">
        <v>0</v>
      </c>
      <c r="R809" s="32">
        <v>0</v>
      </c>
      <c r="S809" s="32">
        <v>0</v>
      </c>
      <c r="T809" s="32">
        <v>0</v>
      </c>
      <c r="U809" s="32">
        <v>0</v>
      </c>
      <c r="V809" s="32">
        <v>0</v>
      </c>
      <c r="W809" s="32">
        <v>0</v>
      </c>
      <c r="X809" s="33">
        <f>COUNTIF(C809:W809, "&gt;0")</f>
        <v>1</v>
      </c>
      <c r="Y809" s="34">
        <f>SUM(C809:W809)</f>
        <v>6.5746219592373437E-2</v>
      </c>
      <c r="Z809" s="34">
        <f>X809/AH809</f>
        <v>6.5746219592373437E-2</v>
      </c>
      <c r="AB809" t="s">
        <v>37</v>
      </c>
      <c r="AC809" s="4" t="s">
        <v>55</v>
      </c>
      <c r="AD809">
        <v>0</v>
      </c>
      <c r="AE809">
        <v>0</v>
      </c>
      <c r="AF809">
        <v>100</v>
      </c>
      <c r="AG809">
        <v>15.21</v>
      </c>
      <c r="AH809">
        <f t="shared" si="20"/>
        <v>15.21</v>
      </c>
      <c r="AI809">
        <v>840.69078947368416</v>
      </c>
      <c r="AJ809" s="3">
        <f t="shared" si="21"/>
        <v>840.69078947368416</v>
      </c>
      <c r="AK809" t="s">
        <v>1023</v>
      </c>
      <c r="AL809" t="s">
        <v>398</v>
      </c>
      <c r="AM809" t="s">
        <v>302</v>
      </c>
      <c r="AN809" t="s">
        <v>1024</v>
      </c>
      <c r="AO809" t="s">
        <v>1068</v>
      </c>
      <c r="AP809" t="s">
        <v>1077</v>
      </c>
      <c r="AQ809" t="s">
        <v>1026</v>
      </c>
      <c r="AR809" t="s">
        <v>1027</v>
      </c>
    </row>
    <row r="810" spans="1:44" x14ac:dyDescent="0.2">
      <c r="A810">
        <v>867</v>
      </c>
      <c r="B810" t="s">
        <v>1078</v>
      </c>
      <c r="C810" s="32">
        <v>0</v>
      </c>
      <c r="D810" s="32">
        <v>0</v>
      </c>
      <c r="E810" s="32">
        <v>0</v>
      </c>
      <c r="F810" s="32">
        <v>0</v>
      </c>
      <c r="G810" s="32">
        <v>0</v>
      </c>
      <c r="H810" s="32">
        <v>6.5746219592373437E-2</v>
      </c>
      <c r="I810" s="32">
        <v>0</v>
      </c>
      <c r="J810" s="32">
        <v>0</v>
      </c>
      <c r="K810" s="32">
        <v>0</v>
      </c>
      <c r="L810" s="32">
        <v>0</v>
      </c>
      <c r="M810" s="32">
        <v>0</v>
      </c>
      <c r="N810" s="32">
        <v>0</v>
      </c>
      <c r="O810" s="32">
        <v>0</v>
      </c>
      <c r="P810" s="32">
        <v>0</v>
      </c>
      <c r="Q810" s="32">
        <v>0</v>
      </c>
      <c r="R810" s="32">
        <v>0</v>
      </c>
      <c r="S810" s="32">
        <v>0</v>
      </c>
      <c r="T810" s="32">
        <v>0</v>
      </c>
      <c r="U810" s="32">
        <v>0</v>
      </c>
      <c r="V810" s="32">
        <v>0</v>
      </c>
      <c r="W810" s="32">
        <v>0</v>
      </c>
      <c r="X810" s="33">
        <f>COUNTIF(C810:W810, "&gt;0")</f>
        <v>1</v>
      </c>
      <c r="Y810" s="34">
        <f>SUM(C810:W810)</f>
        <v>6.5746219592373437E-2</v>
      </c>
      <c r="Z810" s="34">
        <f>X810/AH810</f>
        <v>6.5746219592373437E-2</v>
      </c>
      <c r="AB810" t="s">
        <v>37</v>
      </c>
      <c r="AC810" s="4" t="s">
        <v>55</v>
      </c>
      <c r="AD810">
        <v>0</v>
      </c>
      <c r="AE810">
        <v>0</v>
      </c>
      <c r="AF810">
        <v>100</v>
      </c>
      <c r="AG810">
        <v>15.21</v>
      </c>
      <c r="AH810">
        <f t="shared" si="20"/>
        <v>15.21</v>
      </c>
      <c r="AI810">
        <v>840.60267857142856</v>
      </c>
      <c r="AJ810" s="3">
        <f t="shared" si="21"/>
        <v>840.60267857142856</v>
      </c>
      <c r="AK810" t="s">
        <v>1023</v>
      </c>
      <c r="AL810" t="s">
        <v>398</v>
      </c>
      <c r="AM810" t="s">
        <v>302</v>
      </c>
      <c r="AN810" t="s">
        <v>1024</v>
      </c>
      <c r="AO810" t="s">
        <v>1068</v>
      </c>
      <c r="AP810" t="s">
        <v>1078</v>
      </c>
      <c r="AQ810" t="s">
        <v>1026</v>
      </c>
      <c r="AR810" t="s">
        <v>1027</v>
      </c>
    </row>
    <row r="811" spans="1:44" x14ac:dyDescent="0.2">
      <c r="A811">
        <v>868</v>
      </c>
      <c r="B811" t="s">
        <v>1079</v>
      </c>
      <c r="C811" s="32">
        <v>0</v>
      </c>
      <c r="D811" s="32">
        <v>0</v>
      </c>
      <c r="E811" s="32">
        <v>0</v>
      </c>
      <c r="F811" s="32">
        <v>0</v>
      </c>
      <c r="G811" s="32">
        <v>0</v>
      </c>
      <c r="H811" s="32">
        <v>0</v>
      </c>
      <c r="I811" s="32">
        <v>0</v>
      </c>
      <c r="J811" s="32">
        <v>0</v>
      </c>
      <c r="K811" s="32">
        <v>0</v>
      </c>
      <c r="L811" s="32">
        <v>0</v>
      </c>
      <c r="M811" s="32">
        <v>0</v>
      </c>
      <c r="N811" s="32">
        <v>0</v>
      </c>
      <c r="O811" s="32">
        <v>0</v>
      </c>
      <c r="P811" s="32">
        <v>0</v>
      </c>
      <c r="Q811" s="32">
        <v>0</v>
      </c>
      <c r="R811" s="32">
        <v>0.13149243918474687</v>
      </c>
      <c r="S811" s="32">
        <v>0</v>
      </c>
      <c r="T811" s="32">
        <v>0</v>
      </c>
      <c r="U811" s="32">
        <v>0</v>
      </c>
      <c r="V811" s="32">
        <v>0</v>
      </c>
      <c r="W811" s="32">
        <v>0</v>
      </c>
      <c r="X811" s="33">
        <f>COUNTIF(C811:W811, "&gt;0")</f>
        <v>1</v>
      </c>
      <c r="Y811" s="34">
        <f>SUM(C811:W811)</f>
        <v>0.13149243918474687</v>
      </c>
      <c r="Z811" s="34">
        <f>X811/AH811</f>
        <v>6.5746219592373437E-2</v>
      </c>
      <c r="AB811" t="s">
        <v>37</v>
      </c>
      <c r="AC811" s="4" t="s">
        <v>55</v>
      </c>
      <c r="AD811">
        <v>0</v>
      </c>
      <c r="AE811">
        <v>0</v>
      </c>
      <c r="AF811">
        <v>100</v>
      </c>
      <c r="AG811">
        <v>15.21</v>
      </c>
      <c r="AH811">
        <f t="shared" si="20"/>
        <v>15.21</v>
      </c>
      <c r="AI811">
        <v>838.6881868131868</v>
      </c>
      <c r="AJ811" s="3">
        <f t="shared" si="21"/>
        <v>838.6881868131868</v>
      </c>
      <c r="AK811" t="s">
        <v>1023</v>
      </c>
      <c r="AL811" t="s">
        <v>398</v>
      </c>
      <c r="AM811" t="s">
        <v>302</v>
      </c>
      <c r="AN811" t="s">
        <v>1024</v>
      </c>
      <c r="AO811" t="s">
        <v>1068</v>
      </c>
      <c r="AP811" t="s">
        <v>1079</v>
      </c>
      <c r="AQ811" t="s">
        <v>1026</v>
      </c>
      <c r="AR811" t="s">
        <v>1027</v>
      </c>
    </row>
    <row r="812" spans="1:44" x14ac:dyDescent="0.2">
      <c r="A812">
        <v>869</v>
      </c>
      <c r="B812" t="s">
        <v>1080</v>
      </c>
      <c r="C812" s="32">
        <v>0</v>
      </c>
      <c r="D812" s="32">
        <v>0</v>
      </c>
      <c r="E812" s="32">
        <v>0</v>
      </c>
      <c r="F812" s="32">
        <v>0</v>
      </c>
      <c r="G812" s="32">
        <v>0</v>
      </c>
      <c r="H812" s="32">
        <v>6.5746219592373437E-2</v>
      </c>
      <c r="I812" s="32">
        <v>0</v>
      </c>
      <c r="J812" s="32">
        <v>6.5746219592373437E-2</v>
      </c>
      <c r="K812" s="32">
        <v>0</v>
      </c>
      <c r="L812" s="32">
        <v>0</v>
      </c>
      <c r="M812" s="32">
        <v>0</v>
      </c>
      <c r="N812" s="32">
        <v>0</v>
      </c>
      <c r="O812" s="32">
        <v>0</v>
      </c>
      <c r="P812" s="32">
        <v>0</v>
      </c>
      <c r="Q812" s="32">
        <v>0</v>
      </c>
      <c r="R812" s="32">
        <v>0</v>
      </c>
      <c r="S812" s="32">
        <v>0</v>
      </c>
      <c r="T812" s="32">
        <v>0</v>
      </c>
      <c r="U812" s="32">
        <v>0</v>
      </c>
      <c r="V812" s="32">
        <v>0</v>
      </c>
      <c r="W812" s="32">
        <v>0</v>
      </c>
      <c r="X812" s="33">
        <f>COUNTIF(C812:W812, "&gt;0")</f>
        <v>2</v>
      </c>
      <c r="Y812" s="34">
        <f>SUM(C812:W812)</f>
        <v>0.13149243918474687</v>
      </c>
      <c r="Z812" s="34">
        <f>X812/AH812</f>
        <v>0.13149243918474687</v>
      </c>
      <c r="AB812" t="s">
        <v>37</v>
      </c>
      <c r="AC812" s="4" t="s">
        <v>55</v>
      </c>
      <c r="AD812">
        <v>0</v>
      </c>
      <c r="AE812">
        <v>0</v>
      </c>
      <c r="AF812">
        <v>100</v>
      </c>
      <c r="AG812">
        <v>15.21</v>
      </c>
      <c r="AH812">
        <f t="shared" si="20"/>
        <v>15.21</v>
      </c>
      <c r="AI812">
        <v>838.875</v>
      </c>
      <c r="AJ812" s="3">
        <f t="shared" si="21"/>
        <v>838.875</v>
      </c>
      <c r="AK812" t="s">
        <v>1023</v>
      </c>
      <c r="AL812" t="s">
        <v>398</v>
      </c>
      <c r="AM812" t="s">
        <v>302</v>
      </c>
      <c r="AN812" t="s">
        <v>1024</v>
      </c>
      <c r="AO812" t="s">
        <v>1068</v>
      </c>
      <c r="AP812" t="s">
        <v>1080</v>
      </c>
      <c r="AQ812" t="s">
        <v>1026</v>
      </c>
      <c r="AR812" t="s">
        <v>1027</v>
      </c>
    </row>
    <row r="813" spans="1:44" x14ac:dyDescent="0.2">
      <c r="A813">
        <v>870</v>
      </c>
      <c r="B813" t="s">
        <v>1081</v>
      </c>
      <c r="C813" s="32">
        <v>0</v>
      </c>
      <c r="D813" s="32">
        <v>0</v>
      </c>
      <c r="E813" s="32">
        <v>0</v>
      </c>
      <c r="F813" s="32">
        <v>0</v>
      </c>
      <c r="G813" s="32">
        <v>0</v>
      </c>
      <c r="H813" s="32">
        <v>6.5746219592373437E-2</v>
      </c>
      <c r="I813" s="32">
        <v>0</v>
      </c>
      <c r="J813" s="32">
        <v>0</v>
      </c>
      <c r="K813" s="32">
        <v>0</v>
      </c>
      <c r="L813" s="32">
        <v>0</v>
      </c>
      <c r="M813" s="32">
        <v>0</v>
      </c>
      <c r="N813" s="32">
        <v>0</v>
      </c>
      <c r="O813" s="32">
        <v>0</v>
      </c>
      <c r="P813" s="32">
        <v>0</v>
      </c>
      <c r="Q813" s="32">
        <v>0</v>
      </c>
      <c r="R813" s="32">
        <v>0</v>
      </c>
      <c r="S813" s="32">
        <v>0</v>
      </c>
      <c r="T813" s="32">
        <v>0</v>
      </c>
      <c r="U813" s="32">
        <v>0</v>
      </c>
      <c r="V813" s="32">
        <v>0</v>
      </c>
      <c r="W813" s="32">
        <v>0</v>
      </c>
      <c r="X813" s="33">
        <f>COUNTIF(C813:W813, "&gt;0")</f>
        <v>1</v>
      </c>
      <c r="Y813" s="34">
        <f>SUM(C813:W813)</f>
        <v>6.5746219592373437E-2</v>
      </c>
      <c r="Z813" s="34">
        <f>X813/AH813</f>
        <v>6.5746219592373437E-2</v>
      </c>
      <c r="AB813" t="s">
        <v>37</v>
      </c>
      <c r="AC813" s="4" t="s">
        <v>55</v>
      </c>
      <c r="AD813">
        <v>0</v>
      </c>
      <c r="AE813">
        <v>0</v>
      </c>
      <c r="AF813">
        <v>100</v>
      </c>
      <c r="AG813">
        <v>15.21</v>
      </c>
      <c r="AH813">
        <f t="shared" si="20"/>
        <v>15.21</v>
      </c>
      <c r="AI813">
        <v>837.79910714285711</v>
      </c>
      <c r="AJ813" s="3">
        <f t="shared" si="21"/>
        <v>837.79910714285711</v>
      </c>
      <c r="AK813" t="s">
        <v>1023</v>
      </c>
      <c r="AL813" t="s">
        <v>398</v>
      </c>
      <c r="AM813" t="s">
        <v>302</v>
      </c>
      <c r="AN813" t="s">
        <v>1024</v>
      </c>
      <c r="AO813" t="s">
        <v>1068</v>
      </c>
      <c r="AP813" t="s">
        <v>1081</v>
      </c>
      <c r="AQ813" t="s">
        <v>1026</v>
      </c>
      <c r="AR813" t="s">
        <v>1027</v>
      </c>
    </row>
    <row r="814" spans="1:44" x14ac:dyDescent="0.2">
      <c r="A814">
        <v>871</v>
      </c>
      <c r="B814" t="s">
        <v>1082</v>
      </c>
      <c r="C814" s="32">
        <v>6.5746219592373437E-2</v>
      </c>
      <c r="D814" s="32">
        <v>0</v>
      </c>
      <c r="E814" s="32">
        <v>0</v>
      </c>
      <c r="F814" s="32">
        <v>0</v>
      </c>
      <c r="G814" s="32">
        <v>0</v>
      </c>
      <c r="H814" s="32">
        <v>6.5746219592373437E-2</v>
      </c>
      <c r="I814" s="32">
        <v>0</v>
      </c>
      <c r="J814" s="32">
        <v>0</v>
      </c>
      <c r="K814" s="32">
        <v>0</v>
      </c>
      <c r="L814" s="32">
        <v>0</v>
      </c>
      <c r="M814" s="32">
        <v>0</v>
      </c>
      <c r="N814" s="32">
        <v>0</v>
      </c>
      <c r="O814" s="32">
        <v>0</v>
      </c>
      <c r="P814" s="32">
        <v>0</v>
      </c>
      <c r="Q814" s="32">
        <v>0</v>
      </c>
      <c r="R814" s="32">
        <v>0</v>
      </c>
      <c r="S814" s="32">
        <v>0</v>
      </c>
      <c r="T814" s="32">
        <v>0</v>
      </c>
      <c r="U814" s="32">
        <v>0</v>
      </c>
      <c r="V814" s="32">
        <v>0</v>
      </c>
      <c r="W814" s="32">
        <v>0</v>
      </c>
      <c r="X814" s="33">
        <f>COUNTIF(C814:W814, "&gt;0")</f>
        <v>2</v>
      </c>
      <c r="Y814" s="34">
        <f>SUM(C814:W814)</f>
        <v>0.13149243918474687</v>
      </c>
      <c r="Z814" s="34">
        <f>X814/AH814</f>
        <v>0.13149243918474687</v>
      </c>
      <c r="AB814" t="s">
        <v>37</v>
      </c>
      <c r="AC814" s="4" t="s">
        <v>55</v>
      </c>
      <c r="AD814">
        <v>0</v>
      </c>
      <c r="AE814">
        <v>100</v>
      </c>
      <c r="AF814">
        <v>0</v>
      </c>
      <c r="AG814">
        <v>15.21</v>
      </c>
      <c r="AH814">
        <f t="shared" si="20"/>
        <v>15.21</v>
      </c>
      <c r="AI814">
        <v>836.05681818181813</v>
      </c>
      <c r="AJ814" s="3">
        <f t="shared" si="21"/>
        <v>836.05681818181813</v>
      </c>
      <c r="AK814" t="s">
        <v>1023</v>
      </c>
      <c r="AL814" t="s">
        <v>398</v>
      </c>
      <c r="AM814" t="s">
        <v>302</v>
      </c>
      <c r="AN814" t="s">
        <v>1024</v>
      </c>
      <c r="AO814" t="s">
        <v>1068</v>
      </c>
      <c r="AP814" t="s">
        <v>1082</v>
      </c>
      <c r="AQ814" t="s">
        <v>1026</v>
      </c>
      <c r="AR814" t="s">
        <v>1027</v>
      </c>
    </row>
    <row r="815" spans="1:44" x14ac:dyDescent="0.2">
      <c r="A815">
        <v>872</v>
      </c>
      <c r="B815" t="s">
        <v>1083</v>
      </c>
      <c r="C815" s="32">
        <v>0</v>
      </c>
      <c r="D815" s="32">
        <v>0</v>
      </c>
      <c r="E815" s="32">
        <v>0</v>
      </c>
      <c r="F815" s="32">
        <v>0</v>
      </c>
      <c r="G815" s="32">
        <v>0</v>
      </c>
      <c r="H815" s="32">
        <v>6.5746219592373437E-2</v>
      </c>
      <c r="I815" s="32">
        <v>0</v>
      </c>
      <c r="J815" s="32">
        <v>0</v>
      </c>
      <c r="K815" s="32">
        <v>0</v>
      </c>
      <c r="L815" s="32">
        <v>0</v>
      </c>
      <c r="M815" s="32">
        <v>0</v>
      </c>
      <c r="N815" s="32">
        <v>0</v>
      </c>
      <c r="O815" s="32">
        <v>0</v>
      </c>
      <c r="P815" s="32">
        <v>0</v>
      </c>
      <c r="Q815" s="32">
        <v>0</v>
      </c>
      <c r="R815" s="32">
        <v>0</v>
      </c>
      <c r="S815" s="32">
        <v>0</v>
      </c>
      <c r="T815" s="32">
        <v>0</v>
      </c>
      <c r="U815" s="32">
        <v>0</v>
      </c>
      <c r="V815" s="32">
        <v>0</v>
      </c>
      <c r="W815" s="32">
        <v>0</v>
      </c>
      <c r="X815" s="33">
        <f>COUNTIF(C815:W815, "&gt;0")</f>
        <v>1</v>
      </c>
      <c r="Y815" s="34">
        <f>SUM(C815:W815)</f>
        <v>6.5746219592373437E-2</v>
      </c>
      <c r="Z815" s="34">
        <f>X815/AH815</f>
        <v>6.5746219592373437E-2</v>
      </c>
      <c r="AB815" t="s">
        <v>37</v>
      </c>
      <c r="AC815" s="4" t="s">
        <v>55</v>
      </c>
      <c r="AD815">
        <v>0</v>
      </c>
      <c r="AE815">
        <v>0</v>
      </c>
      <c r="AF815">
        <v>100</v>
      </c>
      <c r="AG815">
        <v>15.21</v>
      </c>
      <c r="AH815">
        <f t="shared" si="20"/>
        <v>15.21</v>
      </c>
      <c r="AI815">
        <v>837.34548611111109</v>
      </c>
      <c r="AJ815" s="3">
        <f t="shared" si="21"/>
        <v>837.34548611111109</v>
      </c>
      <c r="AK815" t="s">
        <v>1023</v>
      </c>
      <c r="AL815" t="s">
        <v>398</v>
      </c>
      <c r="AM815" t="s">
        <v>302</v>
      </c>
      <c r="AN815" t="s">
        <v>1024</v>
      </c>
      <c r="AO815" t="s">
        <v>1068</v>
      </c>
      <c r="AP815" t="s">
        <v>1083</v>
      </c>
      <c r="AQ815" t="s">
        <v>1026</v>
      </c>
      <c r="AR815" t="s">
        <v>1027</v>
      </c>
    </row>
    <row r="816" spans="1:44" x14ac:dyDescent="0.2">
      <c r="A816">
        <v>873</v>
      </c>
      <c r="B816" t="s">
        <v>1084</v>
      </c>
      <c r="C816" s="32">
        <v>0</v>
      </c>
      <c r="D816" s="32">
        <v>0</v>
      </c>
      <c r="E816" s="32">
        <v>0</v>
      </c>
      <c r="F816" s="32">
        <v>0</v>
      </c>
      <c r="G816" s="32">
        <v>0</v>
      </c>
      <c r="H816" s="32">
        <v>6.5746219592373437E-2</v>
      </c>
      <c r="I816" s="32">
        <v>0</v>
      </c>
      <c r="J816" s="32">
        <v>0</v>
      </c>
      <c r="K816" s="32">
        <v>0</v>
      </c>
      <c r="L816" s="32">
        <v>0</v>
      </c>
      <c r="M816" s="32">
        <v>0</v>
      </c>
      <c r="N816" s="32">
        <v>0</v>
      </c>
      <c r="O816" s="32">
        <v>0</v>
      </c>
      <c r="P816" s="32">
        <v>0</v>
      </c>
      <c r="Q816" s="32">
        <v>0</v>
      </c>
      <c r="R816" s="32">
        <v>0</v>
      </c>
      <c r="S816" s="32">
        <v>0</v>
      </c>
      <c r="T816" s="32">
        <v>0</v>
      </c>
      <c r="U816" s="32">
        <v>0</v>
      </c>
      <c r="V816" s="32">
        <v>0</v>
      </c>
      <c r="W816" s="32">
        <v>0</v>
      </c>
      <c r="X816" s="33">
        <f>COUNTIF(C816:W816, "&gt;0")</f>
        <v>1</v>
      </c>
      <c r="Y816" s="34">
        <f>SUM(C816:W816)</f>
        <v>6.5746219592373437E-2</v>
      </c>
      <c r="Z816" s="34">
        <f>X816/AH816</f>
        <v>6.5746219592373437E-2</v>
      </c>
      <c r="AB816" t="s">
        <v>37</v>
      </c>
      <c r="AC816" s="4" t="s">
        <v>55</v>
      </c>
      <c r="AD816">
        <v>0</v>
      </c>
      <c r="AE816">
        <v>0</v>
      </c>
      <c r="AF816">
        <v>100</v>
      </c>
      <c r="AG816">
        <v>15.21</v>
      </c>
      <c r="AH816">
        <f t="shared" si="20"/>
        <v>15.21</v>
      </c>
      <c r="AI816">
        <v>837.17881944444446</v>
      </c>
      <c r="AJ816" s="3">
        <f t="shared" si="21"/>
        <v>837.17881944444446</v>
      </c>
      <c r="AK816" t="s">
        <v>1023</v>
      </c>
      <c r="AL816" t="s">
        <v>398</v>
      </c>
      <c r="AM816" t="s">
        <v>302</v>
      </c>
      <c r="AN816" t="s">
        <v>1024</v>
      </c>
      <c r="AO816" t="s">
        <v>1068</v>
      </c>
      <c r="AP816" t="s">
        <v>1084</v>
      </c>
      <c r="AQ816" t="s">
        <v>1026</v>
      </c>
      <c r="AR816" t="s">
        <v>1027</v>
      </c>
    </row>
    <row r="817" spans="1:44" x14ac:dyDescent="0.2">
      <c r="A817">
        <v>874</v>
      </c>
      <c r="B817" t="s">
        <v>1085</v>
      </c>
      <c r="C817" s="32">
        <v>0</v>
      </c>
      <c r="D817" s="32">
        <v>0</v>
      </c>
      <c r="E817" s="32">
        <v>0</v>
      </c>
      <c r="F817" s="32">
        <v>0</v>
      </c>
      <c r="G817" s="32">
        <v>0</v>
      </c>
      <c r="H817" s="32">
        <v>0</v>
      </c>
      <c r="I817" s="32">
        <v>0</v>
      </c>
      <c r="J817" s="32">
        <v>0</v>
      </c>
      <c r="K817" s="32">
        <v>0</v>
      </c>
      <c r="L817" s="32">
        <v>0</v>
      </c>
      <c r="M817" s="32">
        <v>0</v>
      </c>
      <c r="N817" s="32">
        <v>0</v>
      </c>
      <c r="O817" s="32">
        <v>0</v>
      </c>
      <c r="P817" s="32">
        <v>0</v>
      </c>
      <c r="Q817" s="32">
        <v>0</v>
      </c>
      <c r="R817" s="32">
        <v>6.5746219592373437E-2</v>
      </c>
      <c r="S817" s="32">
        <v>0</v>
      </c>
      <c r="T817" s="32">
        <v>0</v>
      </c>
      <c r="U817" s="32">
        <v>0</v>
      </c>
      <c r="V817" s="32">
        <v>0</v>
      </c>
      <c r="W817" s="32">
        <v>6.5746219592373437E-2</v>
      </c>
      <c r="X817" s="33">
        <f>COUNTIF(C817:W817, "&gt;0")</f>
        <v>2</v>
      </c>
      <c r="Y817" s="34">
        <f>SUM(C817:W817)</f>
        <v>0.13149243918474687</v>
      </c>
      <c r="Z817" s="34">
        <f>X817/AH817</f>
        <v>0.13149243918474687</v>
      </c>
      <c r="AB817" t="s">
        <v>37</v>
      </c>
      <c r="AC817" s="4" t="s">
        <v>55</v>
      </c>
      <c r="AD817">
        <v>0</v>
      </c>
      <c r="AE817">
        <v>0</v>
      </c>
      <c r="AF817">
        <v>100</v>
      </c>
      <c r="AG817">
        <v>15.21</v>
      </c>
      <c r="AH817">
        <f t="shared" si="20"/>
        <v>15.21</v>
      </c>
      <c r="AI817">
        <v>838.05208333333337</v>
      </c>
      <c r="AJ817" s="3">
        <f t="shared" si="21"/>
        <v>838.05208333333337</v>
      </c>
      <c r="AK817" t="s">
        <v>1023</v>
      </c>
      <c r="AL817" t="s">
        <v>398</v>
      </c>
      <c r="AM817" t="s">
        <v>302</v>
      </c>
      <c r="AN817" t="s">
        <v>1024</v>
      </c>
      <c r="AO817" t="s">
        <v>1068</v>
      </c>
      <c r="AP817" t="s">
        <v>1085</v>
      </c>
      <c r="AQ817" t="s">
        <v>1026</v>
      </c>
      <c r="AR817" t="s">
        <v>1027</v>
      </c>
    </row>
    <row r="818" spans="1:44" x14ac:dyDescent="0.2">
      <c r="A818">
        <v>875</v>
      </c>
      <c r="B818" t="s">
        <v>1086</v>
      </c>
      <c r="C818" s="32">
        <v>0</v>
      </c>
      <c r="D818" s="32">
        <v>0</v>
      </c>
      <c r="E818" s="32">
        <v>0</v>
      </c>
      <c r="F818" s="32">
        <v>0</v>
      </c>
      <c r="G818" s="32">
        <v>0</v>
      </c>
      <c r="H818" s="32">
        <v>0</v>
      </c>
      <c r="I818" s="32">
        <v>0</v>
      </c>
      <c r="J818" s="32">
        <v>6.5746219592373437E-2</v>
      </c>
      <c r="K818" s="32">
        <v>0</v>
      </c>
      <c r="L818" s="32">
        <v>0</v>
      </c>
      <c r="M818" s="32">
        <v>0</v>
      </c>
      <c r="N818" s="32">
        <v>0</v>
      </c>
      <c r="O818" s="32">
        <v>0</v>
      </c>
      <c r="P818" s="32">
        <v>0</v>
      </c>
      <c r="Q818" s="32">
        <v>0</v>
      </c>
      <c r="R818" s="32">
        <v>0</v>
      </c>
      <c r="S818" s="32">
        <v>0</v>
      </c>
      <c r="T818" s="32">
        <v>0</v>
      </c>
      <c r="U818" s="32">
        <v>0</v>
      </c>
      <c r="V818" s="32">
        <v>0</v>
      </c>
      <c r="W818" s="32">
        <v>0</v>
      </c>
      <c r="X818" s="33">
        <f>COUNTIF(C818:W818, "&gt;0")</f>
        <v>1</v>
      </c>
      <c r="Y818" s="34">
        <f>SUM(C818:W818)</f>
        <v>6.5746219592373437E-2</v>
      </c>
      <c r="Z818" s="34">
        <f>X818/AH818</f>
        <v>6.5746219592373437E-2</v>
      </c>
      <c r="AB818" t="s">
        <v>37</v>
      </c>
      <c r="AC818" s="4" t="s">
        <v>55</v>
      </c>
      <c r="AD818">
        <v>0</v>
      </c>
      <c r="AE818">
        <v>0</v>
      </c>
      <c r="AF818">
        <v>100</v>
      </c>
      <c r="AG818">
        <v>15.21</v>
      </c>
      <c r="AH818">
        <f t="shared" si="20"/>
        <v>15.21</v>
      </c>
      <c r="AI818">
        <v>852.19084821428567</v>
      </c>
      <c r="AJ818" s="3">
        <f t="shared" si="21"/>
        <v>852.19084821428567</v>
      </c>
      <c r="AK818" t="s">
        <v>1023</v>
      </c>
      <c r="AL818" t="s">
        <v>398</v>
      </c>
      <c r="AM818" t="s">
        <v>302</v>
      </c>
      <c r="AN818" t="s">
        <v>1024</v>
      </c>
      <c r="AO818" t="s">
        <v>1068</v>
      </c>
      <c r="AP818" t="s">
        <v>1086</v>
      </c>
      <c r="AQ818" t="s">
        <v>1026</v>
      </c>
      <c r="AR818" t="s">
        <v>1027</v>
      </c>
    </row>
    <row r="819" spans="1:44" x14ac:dyDescent="0.2">
      <c r="A819">
        <v>876</v>
      </c>
      <c r="B819" t="s">
        <v>1087</v>
      </c>
      <c r="C819" s="32">
        <v>0</v>
      </c>
      <c r="D819" s="32">
        <v>0</v>
      </c>
      <c r="E819" s="32">
        <v>0</v>
      </c>
      <c r="F819" s="32">
        <v>0</v>
      </c>
      <c r="G819" s="32">
        <v>0</v>
      </c>
      <c r="H819" s="32">
        <v>0</v>
      </c>
      <c r="I819" s="32">
        <v>0</v>
      </c>
      <c r="J819" s="32">
        <v>6.5746219592373437E-2</v>
      </c>
      <c r="K819" s="32">
        <v>0</v>
      </c>
      <c r="L819" s="32">
        <v>0</v>
      </c>
      <c r="M819" s="32">
        <v>0</v>
      </c>
      <c r="N819" s="32">
        <v>0</v>
      </c>
      <c r="O819" s="32">
        <v>0</v>
      </c>
      <c r="P819" s="32">
        <v>0</v>
      </c>
      <c r="Q819" s="32">
        <v>0</v>
      </c>
      <c r="R819" s="32">
        <v>0</v>
      </c>
      <c r="S819" s="32">
        <v>0</v>
      </c>
      <c r="T819" s="32">
        <v>0</v>
      </c>
      <c r="U819" s="32">
        <v>0</v>
      </c>
      <c r="V819" s="32">
        <v>0</v>
      </c>
      <c r="W819" s="32">
        <v>0</v>
      </c>
      <c r="X819" s="33">
        <f>COUNTIF(C819:W819, "&gt;0")</f>
        <v>1</v>
      </c>
      <c r="Y819" s="34">
        <f>SUM(C819:W819)</f>
        <v>6.5746219592373437E-2</v>
      </c>
      <c r="Z819" s="34">
        <f>X819/AH819</f>
        <v>6.5746219592373437E-2</v>
      </c>
      <c r="AB819" t="s">
        <v>37</v>
      </c>
      <c r="AC819" s="4" t="s">
        <v>55</v>
      </c>
      <c r="AD819">
        <v>0</v>
      </c>
      <c r="AE819">
        <v>0</v>
      </c>
      <c r="AF819">
        <v>100</v>
      </c>
      <c r="AG819">
        <v>15.21</v>
      </c>
      <c r="AH819">
        <f t="shared" si="20"/>
        <v>15.21</v>
      </c>
      <c r="AI819">
        <v>837.30555555555554</v>
      </c>
      <c r="AJ819" s="3">
        <f t="shared" si="21"/>
        <v>837.30555555555554</v>
      </c>
      <c r="AK819" t="s">
        <v>1023</v>
      </c>
      <c r="AL819" t="s">
        <v>398</v>
      </c>
      <c r="AM819" t="s">
        <v>302</v>
      </c>
      <c r="AN819" t="s">
        <v>1024</v>
      </c>
      <c r="AO819" t="s">
        <v>1068</v>
      </c>
      <c r="AP819" t="s">
        <v>1087</v>
      </c>
      <c r="AQ819" t="s">
        <v>1026</v>
      </c>
      <c r="AR819" t="s">
        <v>1027</v>
      </c>
    </row>
    <row r="820" spans="1:44" x14ac:dyDescent="0.2">
      <c r="A820">
        <v>877</v>
      </c>
      <c r="B820" t="s">
        <v>1088</v>
      </c>
      <c r="C820" s="32">
        <v>0</v>
      </c>
      <c r="D820" s="32">
        <v>0</v>
      </c>
      <c r="E820" s="32">
        <v>0</v>
      </c>
      <c r="F820" s="32">
        <v>0</v>
      </c>
      <c r="G820" s="32">
        <v>0</v>
      </c>
      <c r="H820" s="32">
        <v>0</v>
      </c>
      <c r="I820" s="32">
        <v>0</v>
      </c>
      <c r="J820" s="32">
        <v>0.26298487836949375</v>
      </c>
      <c r="K820" s="32">
        <v>0</v>
      </c>
      <c r="L820" s="32">
        <v>0</v>
      </c>
      <c r="M820" s="32">
        <v>0</v>
      </c>
      <c r="N820" s="32">
        <v>0</v>
      </c>
      <c r="O820" s="32">
        <v>0</v>
      </c>
      <c r="P820" s="32">
        <v>0</v>
      </c>
      <c r="Q820" s="32">
        <v>0</v>
      </c>
      <c r="R820" s="32">
        <v>0</v>
      </c>
      <c r="S820" s="32">
        <v>0</v>
      </c>
      <c r="T820" s="32">
        <v>0</v>
      </c>
      <c r="U820" s="32">
        <v>0</v>
      </c>
      <c r="V820" s="32">
        <v>0</v>
      </c>
      <c r="W820" s="32">
        <v>0</v>
      </c>
      <c r="X820" s="33">
        <f>COUNTIF(C820:W820, "&gt;0")</f>
        <v>1</v>
      </c>
      <c r="Y820" s="34">
        <f>SUM(C820:W820)</f>
        <v>0.26298487836949375</v>
      </c>
      <c r="Z820" s="34">
        <f>X820/AH820</f>
        <v>6.5746219592373437E-2</v>
      </c>
      <c r="AB820" t="s">
        <v>37</v>
      </c>
      <c r="AC820" s="4" t="s">
        <v>55</v>
      </c>
      <c r="AD820">
        <v>0</v>
      </c>
      <c r="AE820">
        <v>0</v>
      </c>
      <c r="AF820">
        <v>100</v>
      </c>
      <c r="AG820">
        <v>15.21</v>
      </c>
      <c r="AH820">
        <f t="shared" si="20"/>
        <v>15.21</v>
      </c>
      <c r="AI820">
        <v>838.08506944444446</v>
      </c>
      <c r="AJ820" s="3">
        <f t="shared" si="21"/>
        <v>838.08506944444446</v>
      </c>
      <c r="AK820" t="s">
        <v>1023</v>
      </c>
      <c r="AL820" t="s">
        <v>398</v>
      </c>
      <c r="AM820" t="s">
        <v>302</v>
      </c>
      <c r="AN820" t="s">
        <v>1024</v>
      </c>
      <c r="AO820" t="s">
        <v>1068</v>
      </c>
      <c r="AP820" t="s">
        <v>1088</v>
      </c>
      <c r="AQ820" t="s">
        <v>1026</v>
      </c>
      <c r="AR820" t="s">
        <v>1027</v>
      </c>
    </row>
    <row r="821" spans="1:44" x14ac:dyDescent="0.2">
      <c r="A821">
        <v>878</v>
      </c>
      <c r="B821" t="s">
        <v>1089</v>
      </c>
      <c r="C821" s="32">
        <v>6.5746219592373437E-2</v>
      </c>
      <c r="D821" s="32">
        <v>0</v>
      </c>
      <c r="E821" s="32">
        <v>0</v>
      </c>
      <c r="F821" s="32">
        <v>0</v>
      </c>
      <c r="G821" s="32">
        <v>0</v>
      </c>
      <c r="H821" s="32">
        <v>0</v>
      </c>
      <c r="I821" s="32">
        <v>0</v>
      </c>
      <c r="J821" s="32">
        <v>0.26298487836949375</v>
      </c>
      <c r="K821" s="32">
        <v>0</v>
      </c>
      <c r="L821" s="32">
        <v>0</v>
      </c>
      <c r="M821" s="32">
        <v>0</v>
      </c>
      <c r="N821" s="32">
        <v>0</v>
      </c>
      <c r="O821" s="32">
        <v>0</v>
      </c>
      <c r="P821" s="32">
        <v>0</v>
      </c>
      <c r="Q821" s="32">
        <v>0</v>
      </c>
      <c r="R821" s="32">
        <v>0</v>
      </c>
      <c r="S821" s="32">
        <v>0</v>
      </c>
      <c r="T821" s="32">
        <v>0</v>
      </c>
      <c r="U821" s="32">
        <v>0</v>
      </c>
      <c r="V821" s="32">
        <v>0</v>
      </c>
      <c r="W821" s="32">
        <v>0</v>
      </c>
      <c r="X821" s="33">
        <f>COUNTIF(C821:W821, "&gt;0")</f>
        <v>2</v>
      </c>
      <c r="Y821" s="34">
        <f>SUM(C821:W821)</f>
        <v>0.32873109796186717</v>
      </c>
      <c r="Z821" s="34">
        <f>X821/AH821</f>
        <v>0.13149243918474687</v>
      </c>
      <c r="AB821" t="s">
        <v>37</v>
      </c>
      <c r="AC821" s="4" t="s">
        <v>55</v>
      </c>
      <c r="AD821">
        <v>0</v>
      </c>
      <c r="AE821">
        <v>0</v>
      </c>
      <c r="AF821">
        <v>100</v>
      </c>
      <c r="AG821">
        <v>15.21</v>
      </c>
      <c r="AH821">
        <f t="shared" si="20"/>
        <v>15.21</v>
      </c>
      <c r="AI821">
        <v>835.125</v>
      </c>
      <c r="AJ821" s="3">
        <f t="shared" si="21"/>
        <v>835.125</v>
      </c>
      <c r="AK821" t="s">
        <v>1023</v>
      </c>
      <c r="AL821" t="s">
        <v>398</v>
      </c>
      <c r="AM821" t="s">
        <v>302</v>
      </c>
      <c r="AN821" t="s">
        <v>1024</v>
      </c>
      <c r="AO821" t="s">
        <v>1068</v>
      </c>
      <c r="AP821" t="s">
        <v>1089</v>
      </c>
      <c r="AQ821" t="s">
        <v>1026</v>
      </c>
      <c r="AR821" t="s">
        <v>1027</v>
      </c>
    </row>
    <row r="822" spans="1:44" x14ac:dyDescent="0.2">
      <c r="A822">
        <v>879</v>
      </c>
      <c r="B822" t="s">
        <v>1090</v>
      </c>
      <c r="C822" s="32">
        <v>6.5746219592373437E-2</v>
      </c>
      <c r="D822" s="32">
        <v>0</v>
      </c>
      <c r="E822" s="32">
        <v>0</v>
      </c>
      <c r="F822" s="32">
        <v>0</v>
      </c>
      <c r="G822" s="32">
        <v>0</v>
      </c>
      <c r="H822" s="32">
        <v>6.5746219592373437E-2</v>
      </c>
      <c r="I822" s="32">
        <v>0</v>
      </c>
      <c r="J822" s="32">
        <v>0.39447731755424059</v>
      </c>
      <c r="K822" s="32">
        <v>0</v>
      </c>
      <c r="L822" s="32">
        <v>0</v>
      </c>
      <c r="M822" s="32">
        <v>0</v>
      </c>
      <c r="N822" s="32">
        <v>0</v>
      </c>
      <c r="O822" s="32">
        <v>0</v>
      </c>
      <c r="P822" s="32">
        <v>0</v>
      </c>
      <c r="Q822" s="32">
        <v>0</v>
      </c>
      <c r="R822" s="32">
        <v>6.5746219592373437E-2</v>
      </c>
      <c r="S822" s="32">
        <v>0</v>
      </c>
      <c r="T822" s="32">
        <v>0</v>
      </c>
      <c r="U822" s="32">
        <v>0</v>
      </c>
      <c r="V822" s="32">
        <v>0</v>
      </c>
      <c r="W822" s="32">
        <v>0</v>
      </c>
      <c r="X822" s="33">
        <f>COUNTIF(C822:W822, "&gt;0")</f>
        <v>4</v>
      </c>
      <c r="Y822" s="34">
        <f>SUM(C822:W822)</f>
        <v>0.59171597633136097</v>
      </c>
      <c r="Z822" s="34">
        <f>X822/AH822</f>
        <v>0.26298487836949375</v>
      </c>
      <c r="AB822" t="s">
        <v>37</v>
      </c>
      <c r="AC822" s="4" t="s">
        <v>55</v>
      </c>
      <c r="AD822">
        <v>0</v>
      </c>
      <c r="AE822">
        <v>0</v>
      </c>
      <c r="AF822">
        <v>100</v>
      </c>
      <c r="AG822">
        <v>15.21</v>
      </c>
      <c r="AH822">
        <f t="shared" si="20"/>
        <v>15.21</v>
      </c>
      <c r="AI822">
        <v>834.74843750000002</v>
      </c>
      <c r="AJ822" s="3">
        <f t="shared" si="21"/>
        <v>834.74843750000002</v>
      </c>
      <c r="AK822" t="s">
        <v>1023</v>
      </c>
      <c r="AL822" t="s">
        <v>398</v>
      </c>
      <c r="AM822" t="s">
        <v>302</v>
      </c>
      <c r="AN822" t="s">
        <v>1024</v>
      </c>
      <c r="AO822" t="s">
        <v>1068</v>
      </c>
      <c r="AP822" t="s">
        <v>1090</v>
      </c>
      <c r="AQ822" t="s">
        <v>1026</v>
      </c>
      <c r="AR822" t="s">
        <v>1027</v>
      </c>
    </row>
    <row r="823" spans="1:44" x14ac:dyDescent="0.2">
      <c r="A823">
        <v>880</v>
      </c>
      <c r="B823" t="s">
        <v>1091</v>
      </c>
      <c r="C823" s="32">
        <v>0</v>
      </c>
      <c r="D823" s="32">
        <v>0</v>
      </c>
      <c r="E823" s="32">
        <v>0</v>
      </c>
      <c r="F823" s="32">
        <v>0</v>
      </c>
      <c r="G823" s="32">
        <v>0</v>
      </c>
      <c r="H823" s="32">
        <v>0</v>
      </c>
      <c r="I823" s="32">
        <v>0</v>
      </c>
      <c r="J823" s="32">
        <v>6.5746219592373437E-2</v>
      </c>
      <c r="K823" s="32">
        <v>0</v>
      </c>
      <c r="L823" s="32">
        <v>0</v>
      </c>
      <c r="M823" s="32">
        <v>0</v>
      </c>
      <c r="N823" s="32">
        <v>0</v>
      </c>
      <c r="O823" s="32">
        <v>0</v>
      </c>
      <c r="P823" s="32">
        <v>0</v>
      </c>
      <c r="Q823" s="32">
        <v>0</v>
      </c>
      <c r="R823" s="32">
        <v>0</v>
      </c>
      <c r="S823" s="32">
        <v>0</v>
      </c>
      <c r="T823" s="32">
        <v>0</v>
      </c>
      <c r="U823" s="32">
        <v>0</v>
      </c>
      <c r="V823" s="32">
        <v>0</v>
      </c>
      <c r="W823" s="32">
        <v>0</v>
      </c>
      <c r="X823" s="33">
        <f>COUNTIF(C823:W823, "&gt;0")</f>
        <v>1</v>
      </c>
      <c r="Y823" s="34">
        <f>SUM(C823:W823)</f>
        <v>6.5746219592373437E-2</v>
      </c>
      <c r="Z823" s="34">
        <f>X823/AH823</f>
        <v>6.5746219592373437E-2</v>
      </c>
      <c r="AB823" t="s">
        <v>37</v>
      </c>
      <c r="AC823" s="4" t="s">
        <v>55</v>
      </c>
      <c r="AD823">
        <v>0</v>
      </c>
      <c r="AE823">
        <v>0</v>
      </c>
      <c r="AF823">
        <v>100</v>
      </c>
      <c r="AG823">
        <v>15.21</v>
      </c>
      <c r="AH823">
        <f t="shared" si="20"/>
        <v>15.21</v>
      </c>
      <c r="AI823">
        <v>835.5546875</v>
      </c>
      <c r="AJ823" s="3">
        <f t="shared" si="21"/>
        <v>835.5546875</v>
      </c>
      <c r="AK823" t="s">
        <v>1023</v>
      </c>
      <c r="AL823" t="s">
        <v>398</v>
      </c>
      <c r="AM823" t="s">
        <v>302</v>
      </c>
      <c r="AN823" t="s">
        <v>1024</v>
      </c>
      <c r="AO823" t="s">
        <v>1068</v>
      </c>
      <c r="AP823" t="s">
        <v>1091</v>
      </c>
      <c r="AQ823" t="s">
        <v>1026</v>
      </c>
      <c r="AR823" t="s">
        <v>1027</v>
      </c>
    </row>
    <row r="824" spans="1:44" x14ac:dyDescent="0.2">
      <c r="A824">
        <v>881</v>
      </c>
      <c r="B824" t="s">
        <v>1092</v>
      </c>
      <c r="C824" s="32">
        <v>6.5746219592373437E-2</v>
      </c>
      <c r="D824" s="32">
        <v>0</v>
      </c>
      <c r="E824" s="32">
        <v>0</v>
      </c>
      <c r="F824" s="32">
        <v>0</v>
      </c>
      <c r="G824" s="32">
        <v>0</v>
      </c>
      <c r="H824" s="32">
        <v>0.1972386587771203</v>
      </c>
      <c r="I824" s="32">
        <v>0</v>
      </c>
      <c r="J824" s="32">
        <v>6.5746219592373437E-2</v>
      </c>
      <c r="K824" s="32">
        <v>0</v>
      </c>
      <c r="L824" s="32">
        <v>0</v>
      </c>
      <c r="M824" s="32">
        <v>0</v>
      </c>
      <c r="N824" s="32">
        <v>0</v>
      </c>
      <c r="O824" s="32">
        <v>0</v>
      </c>
      <c r="P824" s="32">
        <v>0</v>
      </c>
      <c r="Q824" s="32">
        <v>0</v>
      </c>
      <c r="R824" s="32">
        <v>0</v>
      </c>
      <c r="S824" s="32">
        <v>0</v>
      </c>
      <c r="T824" s="32">
        <v>0</v>
      </c>
      <c r="U824" s="32">
        <v>0</v>
      </c>
      <c r="V824" s="32">
        <v>0</v>
      </c>
      <c r="W824" s="32">
        <v>0</v>
      </c>
      <c r="X824" s="33">
        <f>COUNTIF(C824:W824, "&gt;0")</f>
        <v>3</v>
      </c>
      <c r="Y824" s="34">
        <f>SUM(C824:W824)</f>
        <v>0.32873109796186717</v>
      </c>
      <c r="Z824" s="34">
        <f>X824/AH824</f>
        <v>0.1972386587771203</v>
      </c>
      <c r="AB824" t="s">
        <v>37</v>
      </c>
      <c r="AC824" s="4" t="s">
        <v>50</v>
      </c>
      <c r="AD824">
        <v>0</v>
      </c>
      <c r="AE824">
        <v>100</v>
      </c>
      <c r="AF824">
        <v>0</v>
      </c>
      <c r="AG824">
        <v>15.21</v>
      </c>
      <c r="AH824">
        <f t="shared" si="20"/>
        <v>15.21</v>
      </c>
      <c r="AI824">
        <v>833.63035714285718</v>
      </c>
      <c r="AJ824" s="3">
        <f t="shared" si="21"/>
        <v>833.63035714285718</v>
      </c>
      <c r="AK824" t="s">
        <v>1023</v>
      </c>
      <c r="AL824" t="s">
        <v>398</v>
      </c>
      <c r="AM824" t="s">
        <v>302</v>
      </c>
      <c r="AN824" t="s">
        <v>1024</v>
      </c>
      <c r="AO824" t="s">
        <v>1068</v>
      </c>
      <c r="AP824" t="s">
        <v>1092</v>
      </c>
      <c r="AQ824" t="s">
        <v>1026</v>
      </c>
      <c r="AR824" t="s">
        <v>1027</v>
      </c>
    </row>
    <row r="825" spans="1:44" x14ac:dyDescent="0.2">
      <c r="A825">
        <v>882</v>
      </c>
      <c r="B825" t="s">
        <v>1093</v>
      </c>
      <c r="C825" s="32">
        <v>0.39447731755424059</v>
      </c>
      <c r="D825" s="32">
        <v>0</v>
      </c>
      <c r="E825" s="32">
        <v>0</v>
      </c>
      <c r="F825" s="32">
        <v>0</v>
      </c>
      <c r="G825" s="32">
        <v>0.13149243918474687</v>
      </c>
      <c r="H825" s="32">
        <v>6.5746219592373437E-2</v>
      </c>
      <c r="I825" s="32">
        <v>0</v>
      </c>
      <c r="J825" s="32">
        <v>0.13149243918474687</v>
      </c>
      <c r="K825" s="32">
        <v>0</v>
      </c>
      <c r="L825" s="32">
        <v>0</v>
      </c>
      <c r="M825" s="32">
        <v>0</v>
      </c>
      <c r="N825" s="32">
        <v>0</v>
      </c>
      <c r="O825" s="32">
        <v>0</v>
      </c>
      <c r="P825" s="32">
        <v>0</v>
      </c>
      <c r="Q825" s="32">
        <v>0</v>
      </c>
      <c r="R825" s="32">
        <v>0</v>
      </c>
      <c r="S825" s="32">
        <v>0</v>
      </c>
      <c r="T825" s="32">
        <v>0</v>
      </c>
      <c r="U825" s="32">
        <v>0</v>
      </c>
      <c r="V825" s="32">
        <v>0</v>
      </c>
      <c r="W825" s="32">
        <v>0</v>
      </c>
      <c r="X825" s="33">
        <f>COUNTIF(C825:W825, "&gt;0")</f>
        <v>4</v>
      </c>
      <c r="Y825" s="34">
        <f>SUM(C825:W825)</f>
        <v>0.72320841551610782</v>
      </c>
      <c r="Z825" s="34">
        <f>X825/AH825</f>
        <v>0.26298487836949375</v>
      </c>
      <c r="AB825" t="s">
        <v>37</v>
      </c>
      <c r="AC825" s="4" t="s">
        <v>50</v>
      </c>
      <c r="AD825">
        <v>0</v>
      </c>
      <c r="AE825">
        <v>100</v>
      </c>
      <c r="AF825">
        <v>0</v>
      </c>
      <c r="AG825">
        <v>15.21</v>
      </c>
      <c r="AH825">
        <f t="shared" si="20"/>
        <v>15.21</v>
      </c>
      <c r="AI825">
        <v>832.51286764705878</v>
      </c>
      <c r="AJ825" s="3">
        <f t="shared" si="21"/>
        <v>832.51286764705878</v>
      </c>
      <c r="AK825" t="s">
        <v>1023</v>
      </c>
      <c r="AL825" t="s">
        <v>398</v>
      </c>
      <c r="AM825" t="s">
        <v>302</v>
      </c>
      <c r="AN825" t="s">
        <v>1024</v>
      </c>
      <c r="AO825" t="s">
        <v>1068</v>
      </c>
      <c r="AP825" t="s">
        <v>1093</v>
      </c>
      <c r="AQ825" t="s">
        <v>1026</v>
      </c>
      <c r="AR825" t="s">
        <v>1027</v>
      </c>
    </row>
    <row r="826" spans="1:44" x14ac:dyDescent="0.2">
      <c r="A826">
        <v>883</v>
      </c>
      <c r="B826" t="s">
        <v>1094</v>
      </c>
      <c r="C826" s="32">
        <v>0</v>
      </c>
      <c r="D826" s="32">
        <v>0</v>
      </c>
      <c r="E826" s="32">
        <v>0</v>
      </c>
      <c r="F826" s="32">
        <v>0</v>
      </c>
      <c r="G826" s="32">
        <v>0</v>
      </c>
      <c r="H826" s="32">
        <v>0</v>
      </c>
      <c r="I826" s="32">
        <v>0</v>
      </c>
      <c r="J826" s="32">
        <v>6.5746219592373437E-2</v>
      </c>
      <c r="K826" s="32">
        <v>0</v>
      </c>
      <c r="L826" s="32">
        <v>0</v>
      </c>
      <c r="M826" s="32">
        <v>0</v>
      </c>
      <c r="N826" s="32">
        <v>0</v>
      </c>
      <c r="O826" s="32">
        <v>0</v>
      </c>
      <c r="P826" s="32">
        <v>0</v>
      </c>
      <c r="Q826" s="32">
        <v>0</v>
      </c>
      <c r="R826" s="32">
        <v>0</v>
      </c>
      <c r="S826" s="32">
        <v>0</v>
      </c>
      <c r="T826" s="32">
        <v>0</v>
      </c>
      <c r="U826" s="32">
        <v>0</v>
      </c>
      <c r="V826" s="32">
        <v>0</v>
      </c>
      <c r="W826" s="32">
        <v>0</v>
      </c>
      <c r="X826" s="33">
        <f>COUNTIF(C826:W826, "&gt;0")</f>
        <v>1</v>
      </c>
      <c r="Y826" s="34">
        <f>SUM(C826:W826)</f>
        <v>6.5746219592373437E-2</v>
      </c>
      <c r="Z826" s="34">
        <f>X826/AH826</f>
        <v>6.5746219592373437E-2</v>
      </c>
      <c r="AB826" t="s">
        <v>37</v>
      </c>
      <c r="AC826" s="4" t="s">
        <v>55</v>
      </c>
      <c r="AD826">
        <v>0</v>
      </c>
      <c r="AE826">
        <v>0</v>
      </c>
      <c r="AF826">
        <v>100</v>
      </c>
      <c r="AG826">
        <v>15.21</v>
      </c>
      <c r="AH826">
        <f t="shared" si="20"/>
        <v>15.21</v>
      </c>
      <c r="AI826">
        <v>851.05133928571433</v>
      </c>
      <c r="AJ826" s="3">
        <f t="shared" si="21"/>
        <v>851.05133928571433</v>
      </c>
      <c r="AK826" t="s">
        <v>1023</v>
      </c>
      <c r="AL826" t="s">
        <v>398</v>
      </c>
      <c r="AM826" t="s">
        <v>302</v>
      </c>
      <c r="AN826" t="s">
        <v>1024</v>
      </c>
      <c r="AO826" t="s">
        <v>1068</v>
      </c>
      <c r="AP826" t="s">
        <v>1094</v>
      </c>
      <c r="AQ826" t="s">
        <v>1026</v>
      </c>
      <c r="AR826" t="s">
        <v>1027</v>
      </c>
    </row>
    <row r="827" spans="1:44" x14ac:dyDescent="0.2">
      <c r="A827">
        <v>884</v>
      </c>
      <c r="B827" t="s">
        <v>1095</v>
      </c>
      <c r="C827" s="32">
        <v>6.5746219592373437E-2</v>
      </c>
      <c r="D827" s="32">
        <v>0</v>
      </c>
      <c r="E827" s="32">
        <v>0</v>
      </c>
      <c r="F827" s="32">
        <v>0</v>
      </c>
      <c r="G827" s="32">
        <v>0</v>
      </c>
      <c r="H827" s="32">
        <v>0</v>
      </c>
      <c r="I827" s="32">
        <v>0</v>
      </c>
      <c r="J827" s="32">
        <v>0.46022353714661407</v>
      </c>
      <c r="K827" s="32">
        <v>0</v>
      </c>
      <c r="L827" s="32">
        <v>0</v>
      </c>
      <c r="M827" s="32">
        <v>0</v>
      </c>
      <c r="N827" s="32">
        <v>0</v>
      </c>
      <c r="O827" s="32">
        <v>0</v>
      </c>
      <c r="P827" s="32">
        <v>0</v>
      </c>
      <c r="Q827" s="32">
        <v>0</v>
      </c>
      <c r="R827" s="32">
        <v>0</v>
      </c>
      <c r="S827" s="32">
        <v>0</v>
      </c>
      <c r="T827" s="32">
        <v>0</v>
      </c>
      <c r="U827" s="32">
        <v>0</v>
      </c>
      <c r="V827" s="32">
        <v>0</v>
      </c>
      <c r="W827" s="32">
        <v>0</v>
      </c>
      <c r="X827" s="33">
        <f>COUNTIF(C827:W827, "&gt;0")</f>
        <v>2</v>
      </c>
      <c r="Y827" s="34">
        <f>SUM(C827:W827)</f>
        <v>0.52596975673898749</v>
      </c>
      <c r="Z827" s="34">
        <f>X827/AH827</f>
        <v>0.13149243918474687</v>
      </c>
      <c r="AB827" t="s">
        <v>37</v>
      </c>
      <c r="AC827" s="4" t="s">
        <v>55</v>
      </c>
      <c r="AD827">
        <v>0</v>
      </c>
      <c r="AE827">
        <v>0</v>
      </c>
      <c r="AF827">
        <v>100</v>
      </c>
      <c r="AG827">
        <v>15.21</v>
      </c>
      <c r="AH827">
        <f t="shared" si="20"/>
        <v>15.21</v>
      </c>
      <c r="AI827">
        <v>833.66047297297303</v>
      </c>
      <c r="AJ827" s="3">
        <f t="shared" si="21"/>
        <v>833.66047297297303</v>
      </c>
      <c r="AK827" t="s">
        <v>1023</v>
      </c>
      <c r="AL827" t="s">
        <v>398</v>
      </c>
      <c r="AM827" t="s">
        <v>302</v>
      </c>
      <c r="AN827" t="s">
        <v>1024</v>
      </c>
      <c r="AO827" t="s">
        <v>1068</v>
      </c>
      <c r="AP827" t="s">
        <v>1095</v>
      </c>
      <c r="AQ827" t="s">
        <v>1026</v>
      </c>
      <c r="AR827" t="s">
        <v>1027</v>
      </c>
    </row>
    <row r="828" spans="1:44" x14ac:dyDescent="0.2">
      <c r="A828">
        <v>885</v>
      </c>
      <c r="B828" t="s">
        <v>1096</v>
      </c>
      <c r="C828" s="32">
        <v>0</v>
      </c>
      <c r="D828" s="32">
        <v>0</v>
      </c>
      <c r="E828" s="32">
        <v>0</v>
      </c>
      <c r="F828" s="32">
        <v>0</v>
      </c>
      <c r="G828" s="32">
        <v>0</v>
      </c>
      <c r="H828" s="32">
        <v>0</v>
      </c>
      <c r="I828" s="32">
        <v>0</v>
      </c>
      <c r="J828" s="32">
        <v>6.5746219592373437E-2</v>
      </c>
      <c r="K828" s="32">
        <v>0</v>
      </c>
      <c r="L828" s="32">
        <v>0</v>
      </c>
      <c r="M828" s="32">
        <v>0</v>
      </c>
      <c r="N828" s="32">
        <v>0</v>
      </c>
      <c r="O828" s="32">
        <v>0</v>
      </c>
      <c r="P828" s="32">
        <v>0</v>
      </c>
      <c r="Q828" s="32">
        <v>0</v>
      </c>
      <c r="R828" s="32">
        <v>0</v>
      </c>
      <c r="S828" s="32">
        <v>0</v>
      </c>
      <c r="T828" s="32">
        <v>0</v>
      </c>
      <c r="U828" s="32">
        <v>0</v>
      </c>
      <c r="V828" s="32">
        <v>0</v>
      </c>
      <c r="W828" s="32">
        <v>0</v>
      </c>
      <c r="X828" s="33">
        <f>COUNTIF(C828:W828, "&gt;0")</f>
        <v>1</v>
      </c>
      <c r="Y828" s="34">
        <f>SUM(C828:W828)</f>
        <v>6.5746219592373437E-2</v>
      </c>
      <c r="Z828" s="34">
        <f>X828/AH828</f>
        <v>6.5746219592373437E-2</v>
      </c>
      <c r="AB828" t="s">
        <v>37</v>
      </c>
      <c r="AC828" s="4" t="s">
        <v>55</v>
      </c>
      <c r="AD828">
        <v>0</v>
      </c>
      <c r="AE828">
        <v>0</v>
      </c>
      <c r="AF828">
        <v>100</v>
      </c>
      <c r="AG828">
        <v>15.21</v>
      </c>
      <c r="AH828">
        <f t="shared" si="20"/>
        <v>15.21</v>
      </c>
      <c r="AI828">
        <v>834.65798611111109</v>
      </c>
      <c r="AJ828" s="3">
        <f t="shared" si="21"/>
        <v>834.65798611111109</v>
      </c>
      <c r="AK828" t="s">
        <v>1023</v>
      </c>
      <c r="AL828" t="s">
        <v>398</v>
      </c>
      <c r="AM828" t="s">
        <v>302</v>
      </c>
      <c r="AN828" t="s">
        <v>1024</v>
      </c>
      <c r="AO828" t="s">
        <v>1068</v>
      </c>
      <c r="AP828" t="s">
        <v>1096</v>
      </c>
      <c r="AQ828" t="s">
        <v>1026</v>
      </c>
      <c r="AR828" t="s">
        <v>1027</v>
      </c>
    </row>
    <row r="829" spans="1:44" x14ac:dyDescent="0.2">
      <c r="A829">
        <v>886</v>
      </c>
      <c r="B829" t="s">
        <v>1097</v>
      </c>
      <c r="C829" s="32">
        <v>0</v>
      </c>
      <c r="D829" s="32">
        <v>0</v>
      </c>
      <c r="E829" s="32">
        <v>0</v>
      </c>
      <c r="F829" s="32">
        <v>0</v>
      </c>
      <c r="G829" s="32">
        <v>0</v>
      </c>
      <c r="H829" s="32">
        <v>0.13149243918474687</v>
      </c>
      <c r="I829" s="32">
        <v>0</v>
      </c>
      <c r="J829" s="32">
        <v>0.26298487836949375</v>
      </c>
      <c r="K829" s="32">
        <v>0</v>
      </c>
      <c r="L829" s="32">
        <v>0</v>
      </c>
      <c r="M829" s="32">
        <v>0</v>
      </c>
      <c r="N829" s="32">
        <v>0</v>
      </c>
      <c r="O829" s="32">
        <v>0</v>
      </c>
      <c r="P829" s="32">
        <v>0</v>
      </c>
      <c r="Q829" s="32">
        <v>0</v>
      </c>
      <c r="R829" s="32">
        <v>0.13149243918474687</v>
      </c>
      <c r="S829" s="32">
        <v>0</v>
      </c>
      <c r="T829" s="32">
        <v>0</v>
      </c>
      <c r="U829" s="32">
        <v>0</v>
      </c>
      <c r="V829" s="32">
        <v>0</v>
      </c>
      <c r="W829" s="32">
        <v>0</v>
      </c>
      <c r="X829" s="33">
        <f>COUNTIF(C829:W829, "&gt;0")</f>
        <v>3</v>
      </c>
      <c r="Y829" s="34">
        <f>SUM(C829:W829)</f>
        <v>0.52596975673898749</v>
      </c>
      <c r="Z829" s="34">
        <f>X829/AH829</f>
        <v>0.1972386587771203</v>
      </c>
      <c r="AB829" t="s">
        <v>37</v>
      </c>
      <c r="AC829" s="4" t="s">
        <v>55</v>
      </c>
      <c r="AD829">
        <v>0</v>
      </c>
      <c r="AE829">
        <v>0</v>
      </c>
      <c r="AF829">
        <v>100</v>
      </c>
      <c r="AG829">
        <v>15.21</v>
      </c>
      <c r="AH829">
        <f t="shared" si="20"/>
        <v>15.21</v>
      </c>
      <c r="AI829">
        <v>832.02662037037032</v>
      </c>
      <c r="AJ829" s="3">
        <f t="shared" si="21"/>
        <v>832.02662037037032</v>
      </c>
      <c r="AK829" t="s">
        <v>1023</v>
      </c>
      <c r="AL829" t="s">
        <v>398</v>
      </c>
      <c r="AM829" t="s">
        <v>302</v>
      </c>
      <c r="AN829" t="s">
        <v>1024</v>
      </c>
      <c r="AO829" t="s">
        <v>1068</v>
      </c>
      <c r="AP829" t="s">
        <v>1097</v>
      </c>
      <c r="AQ829" t="s">
        <v>1026</v>
      </c>
      <c r="AR829" t="s">
        <v>1027</v>
      </c>
    </row>
    <row r="830" spans="1:44" x14ac:dyDescent="0.2">
      <c r="A830">
        <v>887</v>
      </c>
      <c r="B830" t="s">
        <v>1098</v>
      </c>
      <c r="C830" s="32">
        <v>0</v>
      </c>
      <c r="D830" s="32">
        <v>0</v>
      </c>
      <c r="E830" s="32">
        <v>0</v>
      </c>
      <c r="F830" s="32">
        <v>0</v>
      </c>
      <c r="G830" s="32">
        <v>0</v>
      </c>
      <c r="H830" s="32">
        <v>0.13149243918474687</v>
      </c>
      <c r="I830" s="32">
        <v>0</v>
      </c>
      <c r="J830" s="32">
        <v>0.1972386587771203</v>
      </c>
      <c r="K830" s="32">
        <v>0</v>
      </c>
      <c r="L830" s="32">
        <v>0</v>
      </c>
      <c r="M830" s="32">
        <v>0</v>
      </c>
      <c r="N830" s="32">
        <v>0</v>
      </c>
      <c r="O830" s="32">
        <v>0</v>
      </c>
      <c r="P830" s="32">
        <v>0</v>
      </c>
      <c r="Q830" s="32">
        <v>0</v>
      </c>
      <c r="R830" s="32">
        <v>0</v>
      </c>
      <c r="S830" s="32">
        <v>0</v>
      </c>
      <c r="T830" s="32">
        <v>0</v>
      </c>
      <c r="U830" s="32">
        <v>0</v>
      </c>
      <c r="V830" s="32">
        <v>0</v>
      </c>
      <c r="W830" s="32">
        <v>0</v>
      </c>
      <c r="X830" s="33">
        <f>COUNTIF(C830:W830, "&gt;0")</f>
        <v>2</v>
      </c>
      <c r="Y830" s="34">
        <f>SUM(C830:W830)</f>
        <v>0.32873109796186717</v>
      </c>
      <c r="Z830" s="34">
        <f>X830/AH830</f>
        <v>0.13149243918474687</v>
      </c>
      <c r="AB830" t="s">
        <v>37</v>
      </c>
      <c r="AC830" s="4" t="s">
        <v>55</v>
      </c>
      <c r="AD830">
        <v>0</v>
      </c>
      <c r="AE830">
        <v>0</v>
      </c>
      <c r="AF830">
        <v>100</v>
      </c>
      <c r="AG830">
        <v>15.21</v>
      </c>
      <c r="AH830">
        <f t="shared" si="20"/>
        <v>15.21</v>
      </c>
      <c r="AI830">
        <v>832.80097087378635</v>
      </c>
      <c r="AJ830" s="3">
        <f t="shared" si="21"/>
        <v>832.80097087378635</v>
      </c>
      <c r="AK830" t="s">
        <v>1023</v>
      </c>
      <c r="AL830" t="s">
        <v>398</v>
      </c>
      <c r="AM830" t="s">
        <v>302</v>
      </c>
      <c r="AN830" t="s">
        <v>1024</v>
      </c>
      <c r="AO830" t="s">
        <v>1068</v>
      </c>
      <c r="AP830" t="s">
        <v>1098</v>
      </c>
      <c r="AQ830" t="s">
        <v>1026</v>
      </c>
      <c r="AR830" t="s">
        <v>1027</v>
      </c>
    </row>
    <row r="831" spans="1:44" x14ac:dyDescent="0.2">
      <c r="A831">
        <v>888</v>
      </c>
      <c r="B831" t="s">
        <v>1099</v>
      </c>
      <c r="C831" s="32">
        <v>0</v>
      </c>
      <c r="D831" s="32">
        <v>0</v>
      </c>
      <c r="E831" s="32">
        <v>0</v>
      </c>
      <c r="F831" s="32">
        <v>0</v>
      </c>
      <c r="G831" s="32">
        <v>0</v>
      </c>
      <c r="H831" s="32">
        <v>0</v>
      </c>
      <c r="I831" s="32">
        <v>0</v>
      </c>
      <c r="J831" s="32">
        <v>6.5746219592373437E-2</v>
      </c>
      <c r="K831" s="32">
        <v>0</v>
      </c>
      <c r="L831" s="32">
        <v>0</v>
      </c>
      <c r="M831" s="32">
        <v>0</v>
      </c>
      <c r="N831" s="32">
        <v>0</v>
      </c>
      <c r="O831" s="32">
        <v>0</v>
      </c>
      <c r="P831" s="32">
        <v>0</v>
      </c>
      <c r="Q831" s="32">
        <v>0</v>
      </c>
      <c r="R831" s="32">
        <v>0</v>
      </c>
      <c r="S831" s="32">
        <v>0</v>
      </c>
      <c r="T831" s="32">
        <v>0</v>
      </c>
      <c r="U831" s="32">
        <v>0</v>
      </c>
      <c r="V831" s="32">
        <v>0</v>
      </c>
      <c r="W831" s="32">
        <v>0</v>
      </c>
      <c r="X831" s="33">
        <f>COUNTIF(C831:W831, "&gt;0")</f>
        <v>1</v>
      </c>
      <c r="Y831" s="34">
        <f>SUM(C831:W831)</f>
        <v>6.5746219592373437E-2</v>
      </c>
      <c r="Z831" s="34">
        <f>X831/AH831</f>
        <v>6.5746219592373437E-2</v>
      </c>
      <c r="AB831" t="s">
        <v>37</v>
      </c>
      <c r="AC831" s="4" t="s">
        <v>55</v>
      </c>
      <c r="AD831">
        <v>0</v>
      </c>
      <c r="AE831">
        <v>0</v>
      </c>
      <c r="AF831">
        <v>100</v>
      </c>
      <c r="AG831">
        <v>15.21</v>
      </c>
      <c r="AH831">
        <f t="shared" ref="AH831:AH894" si="22">AG831</f>
        <v>15.21</v>
      </c>
      <c r="AI831">
        <v>851.28837719298247</v>
      </c>
      <c r="AJ831" s="3">
        <f t="shared" si="21"/>
        <v>851.28837719298247</v>
      </c>
      <c r="AK831" t="s">
        <v>1023</v>
      </c>
      <c r="AL831" t="s">
        <v>398</v>
      </c>
      <c r="AM831" t="s">
        <v>302</v>
      </c>
      <c r="AN831" t="s">
        <v>1024</v>
      </c>
      <c r="AO831" t="s">
        <v>1068</v>
      </c>
      <c r="AP831" t="s">
        <v>1099</v>
      </c>
      <c r="AQ831" t="s">
        <v>1026</v>
      </c>
      <c r="AR831" t="s">
        <v>1027</v>
      </c>
    </row>
    <row r="832" spans="1:44" x14ac:dyDescent="0.2">
      <c r="A832">
        <v>889</v>
      </c>
      <c r="B832" t="s">
        <v>1100</v>
      </c>
      <c r="C832" s="32">
        <v>0</v>
      </c>
      <c r="D832" s="32">
        <v>0</v>
      </c>
      <c r="E832" s="32">
        <v>0</v>
      </c>
      <c r="F832" s="32">
        <v>0</v>
      </c>
      <c r="G832" s="32">
        <v>0</v>
      </c>
      <c r="H832" s="32">
        <v>6.5746219592373437E-2</v>
      </c>
      <c r="I832" s="32">
        <v>0</v>
      </c>
      <c r="J832" s="32">
        <v>0</v>
      </c>
      <c r="K832" s="32">
        <v>0</v>
      </c>
      <c r="L832" s="32">
        <v>0</v>
      </c>
      <c r="M832" s="32">
        <v>0</v>
      </c>
      <c r="N832" s="32">
        <v>0</v>
      </c>
      <c r="O832" s="32">
        <v>0</v>
      </c>
      <c r="P832" s="32">
        <v>0</v>
      </c>
      <c r="Q832" s="32">
        <v>0</v>
      </c>
      <c r="R832" s="32">
        <v>0</v>
      </c>
      <c r="S832" s="32">
        <v>0</v>
      </c>
      <c r="T832" s="32">
        <v>0</v>
      </c>
      <c r="U832" s="32">
        <v>0</v>
      </c>
      <c r="V832" s="32">
        <v>0</v>
      </c>
      <c r="W832" s="32">
        <v>0</v>
      </c>
      <c r="X832" s="33">
        <f>COUNTIF(C832:W832, "&gt;0")</f>
        <v>1</v>
      </c>
      <c r="Y832" s="34">
        <f>SUM(C832:W832)</f>
        <v>6.5746219592373437E-2</v>
      </c>
      <c r="Z832" s="34">
        <f>X832/AH832</f>
        <v>6.5746219592373437E-2</v>
      </c>
      <c r="AB832" t="s">
        <v>37</v>
      </c>
      <c r="AC832" s="4" t="s">
        <v>55</v>
      </c>
      <c r="AD832">
        <v>0</v>
      </c>
      <c r="AE832">
        <v>0</v>
      </c>
      <c r="AF832">
        <v>100</v>
      </c>
      <c r="AG832">
        <v>15.21</v>
      </c>
      <c r="AH832">
        <f t="shared" si="22"/>
        <v>15.21</v>
      </c>
      <c r="AI832">
        <v>850.74342105263156</v>
      </c>
      <c r="AJ832" s="3">
        <f t="shared" ref="AJ832:AJ895" si="23">ABS(AI832)</f>
        <v>850.74342105263156</v>
      </c>
      <c r="AK832" t="s">
        <v>1023</v>
      </c>
      <c r="AL832" t="s">
        <v>398</v>
      </c>
      <c r="AM832" t="s">
        <v>302</v>
      </c>
      <c r="AN832" t="s">
        <v>1024</v>
      </c>
      <c r="AO832" t="s">
        <v>1068</v>
      </c>
      <c r="AP832" t="s">
        <v>1100</v>
      </c>
      <c r="AQ832" t="s">
        <v>1026</v>
      </c>
      <c r="AR832" t="s">
        <v>1027</v>
      </c>
    </row>
    <row r="833" spans="1:44" x14ac:dyDescent="0.2">
      <c r="A833">
        <v>890</v>
      </c>
      <c r="B833" t="s">
        <v>1101</v>
      </c>
      <c r="C833" s="32">
        <v>0</v>
      </c>
      <c r="D833" s="32">
        <v>0</v>
      </c>
      <c r="E833" s="32">
        <v>0</v>
      </c>
      <c r="F833" s="32">
        <v>0</v>
      </c>
      <c r="G833" s="32">
        <v>0</v>
      </c>
      <c r="H833" s="32">
        <v>0</v>
      </c>
      <c r="I833" s="32">
        <v>0</v>
      </c>
      <c r="J833" s="32">
        <v>0</v>
      </c>
      <c r="K833" s="32">
        <v>0</v>
      </c>
      <c r="L833" s="32">
        <v>0</v>
      </c>
      <c r="M833" s="32">
        <v>0</v>
      </c>
      <c r="N833" s="32">
        <v>0</v>
      </c>
      <c r="O833" s="32">
        <v>0</v>
      </c>
      <c r="P833" s="32">
        <v>0</v>
      </c>
      <c r="Q833" s="32">
        <v>0</v>
      </c>
      <c r="R833" s="32">
        <v>6.5746219592373437E-2</v>
      </c>
      <c r="S833" s="32">
        <v>0</v>
      </c>
      <c r="T833" s="32">
        <v>0</v>
      </c>
      <c r="U833" s="32">
        <v>0</v>
      </c>
      <c r="V833" s="32">
        <v>0</v>
      </c>
      <c r="W833" s="32">
        <v>0</v>
      </c>
      <c r="X833" s="33">
        <f>COUNTIF(C833:W833, "&gt;0")</f>
        <v>1</v>
      </c>
      <c r="Y833" s="34">
        <f>SUM(C833:W833)</f>
        <v>6.5746219592373437E-2</v>
      </c>
      <c r="Z833" s="34">
        <f>X833/AH833</f>
        <v>6.5746219592373437E-2</v>
      </c>
      <c r="AB833" t="s">
        <v>37</v>
      </c>
      <c r="AC833" s="4" t="s">
        <v>55</v>
      </c>
      <c r="AD833">
        <v>0</v>
      </c>
      <c r="AE833">
        <v>0</v>
      </c>
      <c r="AF833">
        <v>100</v>
      </c>
      <c r="AG833">
        <v>15.21</v>
      </c>
      <c r="AH833">
        <f t="shared" si="22"/>
        <v>15.21</v>
      </c>
      <c r="AI833">
        <v>850.6484375</v>
      </c>
      <c r="AJ833" s="3">
        <f t="shared" si="23"/>
        <v>850.6484375</v>
      </c>
      <c r="AK833" t="s">
        <v>1023</v>
      </c>
      <c r="AL833" t="s">
        <v>398</v>
      </c>
      <c r="AM833" t="s">
        <v>302</v>
      </c>
      <c r="AN833" t="s">
        <v>1024</v>
      </c>
      <c r="AO833" t="s">
        <v>1068</v>
      </c>
      <c r="AP833" t="s">
        <v>1101</v>
      </c>
      <c r="AQ833" t="s">
        <v>1026</v>
      </c>
      <c r="AR833" t="s">
        <v>1027</v>
      </c>
    </row>
    <row r="834" spans="1:44" x14ac:dyDescent="0.2">
      <c r="A834">
        <v>891</v>
      </c>
      <c r="B834" t="s">
        <v>1102</v>
      </c>
      <c r="C834" s="32">
        <v>0.26298487836949375</v>
      </c>
      <c r="D834" s="32">
        <v>0</v>
      </c>
      <c r="E834" s="32">
        <v>0</v>
      </c>
      <c r="F834" s="32">
        <v>0</v>
      </c>
      <c r="G834" s="32">
        <v>0</v>
      </c>
      <c r="H834" s="32">
        <v>0</v>
      </c>
      <c r="I834" s="32">
        <v>0</v>
      </c>
      <c r="J834" s="32">
        <v>0</v>
      </c>
      <c r="K834" s="32">
        <v>0</v>
      </c>
      <c r="L834" s="32">
        <v>0</v>
      </c>
      <c r="M834" s="32">
        <v>0</v>
      </c>
      <c r="N834" s="32">
        <v>0</v>
      </c>
      <c r="O834" s="32">
        <v>0</v>
      </c>
      <c r="P834" s="32">
        <v>0</v>
      </c>
      <c r="Q834" s="32">
        <v>0</v>
      </c>
      <c r="R834" s="32">
        <v>6.5746219592373437E-2</v>
      </c>
      <c r="S834" s="32">
        <v>0</v>
      </c>
      <c r="T834" s="32">
        <v>0</v>
      </c>
      <c r="U834" s="32">
        <v>0</v>
      </c>
      <c r="V834" s="32">
        <v>0</v>
      </c>
      <c r="W834" s="32">
        <v>0</v>
      </c>
      <c r="X834" s="33">
        <f>COUNTIF(C834:W834, "&gt;0")</f>
        <v>2</v>
      </c>
      <c r="Y834" s="34">
        <f>SUM(C834:W834)</f>
        <v>0.32873109796186717</v>
      </c>
      <c r="Z834" s="34">
        <f>X834/AH834</f>
        <v>0.13149243918474687</v>
      </c>
      <c r="AB834" t="s">
        <v>37</v>
      </c>
      <c r="AC834" s="4" t="s">
        <v>50</v>
      </c>
      <c r="AD834">
        <v>0</v>
      </c>
      <c r="AE834">
        <v>100</v>
      </c>
      <c r="AF834">
        <v>0</v>
      </c>
      <c r="AG834">
        <v>15.21</v>
      </c>
      <c r="AH834">
        <f t="shared" si="22"/>
        <v>15.21</v>
      </c>
      <c r="AI834">
        <v>620.37631578947367</v>
      </c>
      <c r="AJ834" s="3">
        <f t="shared" si="23"/>
        <v>620.37631578947367</v>
      </c>
      <c r="AK834" t="s">
        <v>1023</v>
      </c>
      <c r="AL834" t="s">
        <v>398</v>
      </c>
      <c r="AM834" t="s">
        <v>302</v>
      </c>
      <c r="AN834" t="s">
        <v>1024</v>
      </c>
      <c r="AO834" t="s">
        <v>1103</v>
      </c>
      <c r="AP834" t="s">
        <v>1102</v>
      </c>
      <c r="AQ834" t="s">
        <v>1026</v>
      </c>
      <c r="AR834" t="s">
        <v>1027</v>
      </c>
    </row>
    <row r="835" spans="1:44" x14ac:dyDescent="0.2">
      <c r="A835">
        <v>892</v>
      </c>
      <c r="B835" t="s">
        <v>1104</v>
      </c>
      <c r="C835" s="32">
        <v>0.1972386587771203</v>
      </c>
      <c r="D835" s="32">
        <v>0</v>
      </c>
      <c r="E835" s="32">
        <v>0</v>
      </c>
      <c r="F835" s="32">
        <v>6.5746219592373437E-2</v>
      </c>
      <c r="G835" s="32">
        <v>6.5746219592373437E-2</v>
      </c>
      <c r="H835" s="32">
        <v>0.32873109796186717</v>
      </c>
      <c r="I835" s="32">
        <v>0</v>
      </c>
      <c r="J835" s="32">
        <v>0</v>
      </c>
      <c r="K835" s="32">
        <v>0</v>
      </c>
      <c r="L835" s="32">
        <v>0</v>
      </c>
      <c r="M835" s="32">
        <v>0</v>
      </c>
      <c r="N835" s="32">
        <v>6.5746219592373437E-2</v>
      </c>
      <c r="O835" s="32">
        <v>0</v>
      </c>
      <c r="P835" s="32">
        <v>0</v>
      </c>
      <c r="Q835" s="32">
        <v>0</v>
      </c>
      <c r="R835" s="32">
        <v>6.5746219592373437E-2</v>
      </c>
      <c r="S835" s="32">
        <v>0</v>
      </c>
      <c r="T835" s="32">
        <v>0</v>
      </c>
      <c r="U835" s="32">
        <v>0</v>
      </c>
      <c r="V835" s="32">
        <v>0</v>
      </c>
      <c r="W835" s="32">
        <v>0</v>
      </c>
      <c r="X835" s="33">
        <f>COUNTIF(C835:W835, "&gt;0")</f>
        <v>6</v>
      </c>
      <c r="Y835" s="34">
        <f>SUM(C835:W835)</f>
        <v>0.78895463510848129</v>
      </c>
      <c r="Z835" s="34">
        <f>X835/AH835</f>
        <v>0.39447731755424059</v>
      </c>
      <c r="AB835" t="s">
        <v>37</v>
      </c>
      <c r="AC835" s="4" t="s">
        <v>50</v>
      </c>
      <c r="AD835">
        <v>0</v>
      </c>
      <c r="AE835">
        <v>100</v>
      </c>
      <c r="AF835">
        <v>0</v>
      </c>
      <c r="AG835">
        <v>15.21</v>
      </c>
      <c r="AH835">
        <f t="shared" si="22"/>
        <v>15.21</v>
      </c>
      <c r="AI835">
        <v>619.64085820895525</v>
      </c>
      <c r="AJ835" s="3">
        <f t="shared" si="23"/>
        <v>619.64085820895525</v>
      </c>
      <c r="AK835" t="s">
        <v>1023</v>
      </c>
      <c r="AL835" t="s">
        <v>398</v>
      </c>
      <c r="AM835" t="s">
        <v>302</v>
      </c>
      <c r="AN835" t="s">
        <v>1024</v>
      </c>
      <c r="AO835" t="s">
        <v>1103</v>
      </c>
      <c r="AP835" t="s">
        <v>1104</v>
      </c>
      <c r="AQ835" t="s">
        <v>1026</v>
      </c>
      <c r="AR835" t="s">
        <v>1027</v>
      </c>
    </row>
    <row r="836" spans="1:44" x14ac:dyDescent="0.2">
      <c r="A836">
        <v>893</v>
      </c>
      <c r="B836" t="s">
        <v>1105</v>
      </c>
      <c r="C836" s="32">
        <v>0</v>
      </c>
      <c r="D836" s="32">
        <v>0</v>
      </c>
      <c r="E836" s="32">
        <v>0</v>
      </c>
      <c r="F836" s="32">
        <v>0</v>
      </c>
      <c r="G836" s="32">
        <v>6.5746219592373437E-2</v>
      </c>
      <c r="H836" s="32">
        <v>0.52596975673898749</v>
      </c>
      <c r="I836" s="32">
        <v>0</v>
      </c>
      <c r="J836" s="32">
        <v>0</v>
      </c>
      <c r="K836" s="32">
        <v>0</v>
      </c>
      <c r="L836" s="32">
        <v>0</v>
      </c>
      <c r="M836" s="32">
        <v>0</v>
      </c>
      <c r="N836" s="32">
        <v>0</v>
      </c>
      <c r="O836" s="32">
        <v>0</v>
      </c>
      <c r="P836" s="32">
        <v>0</v>
      </c>
      <c r="Q836" s="32">
        <v>0</v>
      </c>
      <c r="R836" s="32">
        <v>0.1972386587771203</v>
      </c>
      <c r="S836" s="32">
        <v>0</v>
      </c>
      <c r="T836" s="32">
        <v>0</v>
      </c>
      <c r="U836" s="32">
        <v>0</v>
      </c>
      <c r="V836" s="32">
        <v>0</v>
      </c>
      <c r="W836" s="32">
        <v>0</v>
      </c>
      <c r="X836" s="33">
        <f>COUNTIF(C836:W836, "&gt;0")</f>
        <v>3</v>
      </c>
      <c r="Y836" s="34">
        <f>SUM(C836:W836)</f>
        <v>0.78895463510848129</v>
      </c>
      <c r="Z836" s="34">
        <f>X836/AH836</f>
        <v>0.1972386587771203</v>
      </c>
      <c r="AB836" t="s">
        <v>37</v>
      </c>
      <c r="AC836" s="4" t="s">
        <v>50</v>
      </c>
      <c r="AD836">
        <v>0</v>
      </c>
      <c r="AE836">
        <v>100</v>
      </c>
      <c r="AF836">
        <v>0</v>
      </c>
      <c r="AG836">
        <v>15.21</v>
      </c>
      <c r="AH836">
        <f t="shared" si="22"/>
        <v>15.21</v>
      </c>
      <c r="AI836">
        <v>618.32997311827955</v>
      </c>
      <c r="AJ836" s="3">
        <f t="shared" si="23"/>
        <v>618.32997311827955</v>
      </c>
      <c r="AK836" t="s">
        <v>1023</v>
      </c>
      <c r="AL836" t="s">
        <v>398</v>
      </c>
      <c r="AM836" t="s">
        <v>302</v>
      </c>
      <c r="AN836" t="s">
        <v>1024</v>
      </c>
      <c r="AO836" t="s">
        <v>1103</v>
      </c>
      <c r="AP836" t="s">
        <v>1105</v>
      </c>
      <c r="AQ836" t="s">
        <v>1026</v>
      </c>
      <c r="AR836" t="s">
        <v>1027</v>
      </c>
    </row>
    <row r="837" spans="1:44" x14ac:dyDescent="0.2">
      <c r="A837">
        <v>894</v>
      </c>
      <c r="B837" t="s">
        <v>1106</v>
      </c>
      <c r="C837" s="32">
        <v>0</v>
      </c>
      <c r="D837" s="32">
        <v>6.5746219592373437E-2</v>
      </c>
      <c r="E837" s="32">
        <v>0</v>
      </c>
      <c r="F837" s="32">
        <v>6.5746219592373437E-2</v>
      </c>
      <c r="G837" s="32">
        <v>0.13149243918474687</v>
      </c>
      <c r="H837" s="32">
        <v>0.65746219592373434</v>
      </c>
      <c r="I837" s="32">
        <v>0</v>
      </c>
      <c r="J837" s="32">
        <v>0</v>
      </c>
      <c r="K837" s="32">
        <v>0</v>
      </c>
      <c r="L837" s="32">
        <v>0</v>
      </c>
      <c r="M837" s="32">
        <v>0</v>
      </c>
      <c r="N837" s="32">
        <v>0</v>
      </c>
      <c r="O837" s="32">
        <v>0</v>
      </c>
      <c r="P837" s="32">
        <v>0</v>
      </c>
      <c r="Q837" s="32">
        <v>0</v>
      </c>
      <c r="R837" s="32">
        <v>6.5746219592373437E-2</v>
      </c>
      <c r="S837" s="32">
        <v>0</v>
      </c>
      <c r="T837" s="32">
        <v>0</v>
      </c>
      <c r="U837" s="32">
        <v>0</v>
      </c>
      <c r="V837" s="32">
        <v>0</v>
      </c>
      <c r="W837" s="32">
        <v>0</v>
      </c>
      <c r="X837" s="33">
        <f>COUNTIF(C837:W837, "&gt;0")</f>
        <v>5</v>
      </c>
      <c r="Y837" s="34">
        <f>SUM(C837:W837)</f>
        <v>0.98619329388560151</v>
      </c>
      <c r="Z837" s="34">
        <f>X837/AH837</f>
        <v>0.32873109796186717</v>
      </c>
      <c r="AB837" t="s">
        <v>37</v>
      </c>
      <c r="AC837" s="4" t="s">
        <v>50</v>
      </c>
      <c r="AD837">
        <v>0</v>
      </c>
      <c r="AE837">
        <v>100</v>
      </c>
      <c r="AF837">
        <v>0</v>
      </c>
      <c r="AG837">
        <v>15.21</v>
      </c>
      <c r="AH837">
        <f t="shared" si="22"/>
        <v>15.21</v>
      </c>
      <c r="AI837">
        <v>618.17353723404256</v>
      </c>
      <c r="AJ837" s="3">
        <f t="shared" si="23"/>
        <v>618.17353723404256</v>
      </c>
      <c r="AK837" t="s">
        <v>1023</v>
      </c>
      <c r="AL837" t="s">
        <v>398</v>
      </c>
      <c r="AM837" t="s">
        <v>302</v>
      </c>
      <c r="AN837" t="s">
        <v>1024</v>
      </c>
      <c r="AO837" t="s">
        <v>1103</v>
      </c>
      <c r="AP837" t="s">
        <v>1106</v>
      </c>
      <c r="AQ837" t="s">
        <v>1026</v>
      </c>
      <c r="AR837" t="s">
        <v>1027</v>
      </c>
    </row>
    <row r="838" spans="1:44" x14ac:dyDescent="0.2">
      <c r="A838">
        <v>895</v>
      </c>
      <c r="B838" t="s">
        <v>1107</v>
      </c>
      <c r="C838" s="32">
        <v>0</v>
      </c>
      <c r="D838" s="32">
        <v>6.5746219592373437E-2</v>
      </c>
      <c r="E838" s="32">
        <v>0</v>
      </c>
      <c r="F838" s="32">
        <v>6.5746219592373437E-2</v>
      </c>
      <c r="G838" s="32">
        <v>0.26298487836949375</v>
      </c>
      <c r="H838" s="32">
        <v>0.46022353714661407</v>
      </c>
      <c r="I838" s="32">
        <v>0</v>
      </c>
      <c r="J838" s="32">
        <v>0</v>
      </c>
      <c r="K838" s="32">
        <v>0</v>
      </c>
      <c r="L838" s="32">
        <v>0</v>
      </c>
      <c r="M838" s="32">
        <v>6.5746219592373437E-2</v>
      </c>
      <c r="N838" s="32">
        <v>0</v>
      </c>
      <c r="O838" s="32">
        <v>0</v>
      </c>
      <c r="P838" s="32">
        <v>0</v>
      </c>
      <c r="Q838" s="32">
        <v>0</v>
      </c>
      <c r="R838" s="32">
        <v>6.5746219592373437E-2</v>
      </c>
      <c r="S838" s="32">
        <v>0</v>
      </c>
      <c r="T838" s="32">
        <v>0</v>
      </c>
      <c r="U838" s="32">
        <v>0</v>
      </c>
      <c r="V838" s="32">
        <v>0</v>
      </c>
      <c r="W838" s="32">
        <v>0</v>
      </c>
      <c r="X838" s="33">
        <f>COUNTIF(C838:W838, "&gt;0")</f>
        <v>6</v>
      </c>
      <c r="Y838" s="34">
        <f>SUM(C838:W838)</f>
        <v>0.98619329388560173</v>
      </c>
      <c r="Z838" s="34">
        <f>X838/AH838</f>
        <v>0.39447731755424059</v>
      </c>
      <c r="AB838" t="s">
        <v>37</v>
      </c>
      <c r="AC838" s="4" t="s">
        <v>50</v>
      </c>
      <c r="AD838">
        <v>0</v>
      </c>
      <c r="AE838">
        <v>100</v>
      </c>
      <c r="AF838">
        <v>0</v>
      </c>
      <c r="AG838">
        <v>15.21</v>
      </c>
      <c r="AH838">
        <f t="shared" si="22"/>
        <v>15.21</v>
      </c>
      <c r="AI838">
        <v>617.843085106383</v>
      </c>
      <c r="AJ838" s="3">
        <f t="shared" si="23"/>
        <v>617.843085106383</v>
      </c>
      <c r="AK838" t="s">
        <v>1023</v>
      </c>
      <c r="AL838" t="s">
        <v>398</v>
      </c>
      <c r="AM838" t="s">
        <v>302</v>
      </c>
      <c r="AN838" t="s">
        <v>1024</v>
      </c>
      <c r="AO838" t="s">
        <v>1103</v>
      </c>
      <c r="AP838" t="s">
        <v>1107</v>
      </c>
      <c r="AQ838" t="s">
        <v>1026</v>
      </c>
      <c r="AR838" t="s">
        <v>1027</v>
      </c>
    </row>
    <row r="839" spans="1:44" x14ac:dyDescent="0.2">
      <c r="A839">
        <v>896</v>
      </c>
      <c r="B839" t="s">
        <v>1108</v>
      </c>
      <c r="C839" s="32">
        <v>0</v>
      </c>
      <c r="D839" s="32">
        <v>0</v>
      </c>
      <c r="E839" s="32">
        <v>0</v>
      </c>
      <c r="F839" s="32">
        <v>6.5746219592373437E-2</v>
      </c>
      <c r="G839" s="32">
        <v>0</v>
      </c>
      <c r="H839" s="32">
        <v>0.59171597633136086</v>
      </c>
      <c r="I839" s="32">
        <v>0</v>
      </c>
      <c r="J839" s="32">
        <v>0</v>
      </c>
      <c r="K839" s="32">
        <v>0</v>
      </c>
      <c r="L839" s="32">
        <v>0</v>
      </c>
      <c r="M839" s="32">
        <v>0</v>
      </c>
      <c r="N839" s="32">
        <v>0</v>
      </c>
      <c r="O839" s="32">
        <v>0</v>
      </c>
      <c r="P839" s="32">
        <v>0</v>
      </c>
      <c r="Q839" s="32">
        <v>0</v>
      </c>
      <c r="R839" s="32">
        <v>6.5746219592373437E-2</v>
      </c>
      <c r="S839" s="32">
        <v>0</v>
      </c>
      <c r="T839" s="32">
        <v>0</v>
      </c>
      <c r="U839" s="32">
        <v>0</v>
      </c>
      <c r="V839" s="32">
        <v>0</v>
      </c>
      <c r="W839" s="32">
        <v>0</v>
      </c>
      <c r="X839" s="33">
        <f>COUNTIF(C839:W839, "&gt;0")</f>
        <v>3</v>
      </c>
      <c r="Y839" s="34">
        <f>SUM(C839:W839)</f>
        <v>0.72320841551610782</v>
      </c>
      <c r="Z839" s="34">
        <f>X839/AH839</f>
        <v>0.1972386587771203</v>
      </c>
      <c r="AB839" t="s">
        <v>37</v>
      </c>
      <c r="AC839" s="4" t="s">
        <v>50</v>
      </c>
      <c r="AD839">
        <v>0</v>
      </c>
      <c r="AE839">
        <v>100</v>
      </c>
      <c r="AF839">
        <v>0</v>
      </c>
      <c r="AG839">
        <v>15.21</v>
      </c>
      <c r="AH839">
        <f t="shared" si="22"/>
        <v>15.21</v>
      </c>
      <c r="AI839">
        <v>617.532579787234</v>
      </c>
      <c r="AJ839" s="3">
        <f t="shared" si="23"/>
        <v>617.532579787234</v>
      </c>
      <c r="AK839" t="s">
        <v>1023</v>
      </c>
      <c r="AL839" t="s">
        <v>398</v>
      </c>
      <c r="AM839" t="s">
        <v>302</v>
      </c>
      <c r="AN839" t="s">
        <v>1024</v>
      </c>
      <c r="AO839" t="s">
        <v>1103</v>
      </c>
      <c r="AP839" t="s">
        <v>1108</v>
      </c>
      <c r="AQ839" t="s">
        <v>1026</v>
      </c>
      <c r="AR839" t="s">
        <v>1027</v>
      </c>
    </row>
    <row r="840" spans="1:44" x14ac:dyDescent="0.2">
      <c r="A840">
        <v>897</v>
      </c>
      <c r="B840" t="s">
        <v>1109</v>
      </c>
      <c r="C840" s="32">
        <v>0</v>
      </c>
      <c r="D840" s="32">
        <v>6.5746219592373437E-2</v>
      </c>
      <c r="E840" s="32">
        <v>0</v>
      </c>
      <c r="F840" s="32">
        <v>0</v>
      </c>
      <c r="G840" s="32">
        <v>0.13149243918474687</v>
      </c>
      <c r="H840" s="32">
        <v>0.72320841551610782</v>
      </c>
      <c r="I840" s="32">
        <v>0</v>
      </c>
      <c r="J840" s="32">
        <v>0</v>
      </c>
      <c r="K840" s="32">
        <v>6.5746219592373437E-2</v>
      </c>
      <c r="L840" s="32">
        <v>0</v>
      </c>
      <c r="M840" s="32">
        <v>0</v>
      </c>
      <c r="N840" s="32">
        <v>0</v>
      </c>
      <c r="O840" s="32">
        <v>0</v>
      </c>
      <c r="P840" s="32">
        <v>0</v>
      </c>
      <c r="Q840" s="32">
        <v>0</v>
      </c>
      <c r="R840" s="32">
        <v>6.5746219592373437E-2</v>
      </c>
      <c r="S840" s="32">
        <v>0</v>
      </c>
      <c r="T840" s="32">
        <v>0</v>
      </c>
      <c r="U840" s="32">
        <v>0</v>
      </c>
      <c r="V840" s="32">
        <v>0</v>
      </c>
      <c r="W840" s="32">
        <v>0</v>
      </c>
      <c r="X840" s="33">
        <f>COUNTIF(C840:W840, "&gt;0")</f>
        <v>5</v>
      </c>
      <c r="Y840" s="34">
        <f>SUM(C840:W840)</f>
        <v>1.051939513477975</v>
      </c>
      <c r="Z840" s="34">
        <f>X840/AH840</f>
        <v>0.32873109796186717</v>
      </c>
      <c r="AB840" t="s">
        <v>37</v>
      </c>
      <c r="AC840" s="4" t="s">
        <v>50</v>
      </c>
      <c r="AD840">
        <v>0</v>
      </c>
      <c r="AE840">
        <v>100</v>
      </c>
      <c r="AF840">
        <v>0</v>
      </c>
      <c r="AG840">
        <v>15.21</v>
      </c>
      <c r="AH840">
        <f t="shared" si="22"/>
        <v>15.21</v>
      </c>
      <c r="AI840">
        <v>617.61635638297878</v>
      </c>
      <c r="AJ840" s="3">
        <f t="shared" si="23"/>
        <v>617.61635638297878</v>
      </c>
      <c r="AK840" t="s">
        <v>1023</v>
      </c>
      <c r="AL840" t="s">
        <v>398</v>
      </c>
      <c r="AM840" t="s">
        <v>302</v>
      </c>
      <c r="AN840" t="s">
        <v>1024</v>
      </c>
      <c r="AO840" t="s">
        <v>1103</v>
      </c>
      <c r="AP840" t="s">
        <v>1109</v>
      </c>
      <c r="AQ840" t="s">
        <v>1026</v>
      </c>
      <c r="AR840" t="s">
        <v>1027</v>
      </c>
    </row>
    <row r="841" spans="1:44" x14ac:dyDescent="0.2">
      <c r="A841">
        <v>898</v>
      </c>
      <c r="B841" t="s">
        <v>1110</v>
      </c>
      <c r="C841" s="32">
        <v>0</v>
      </c>
      <c r="D841" s="32">
        <v>0.39447731755424059</v>
      </c>
      <c r="E841" s="32">
        <v>0</v>
      </c>
      <c r="F841" s="32">
        <v>0.26298487836949375</v>
      </c>
      <c r="G841" s="32">
        <v>0.13149243918474687</v>
      </c>
      <c r="H841" s="32">
        <v>0.46022353714661407</v>
      </c>
      <c r="I841" s="32">
        <v>0</v>
      </c>
      <c r="J841" s="32">
        <v>0</v>
      </c>
      <c r="K841" s="32">
        <v>0</v>
      </c>
      <c r="L841" s="32">
        <v>0</v>
      </c>
      <c r="M841" s="32">
        <v>0</v>
      </c>
      <c r="N841" s="32">
        <v>0</v>
      </c>
      <c r="O841" s="32">
        <v>0</v>
      </c>
      <c r="P841" s="32">
        <v>0</v>
      </c>
      <c r="Q841" s="32">
        <v>0</v>
      </c>
      <c r="R841" s="32">
        <v>6.5746219592373437E-2</v>
      </c>
      <c r="S841" s="32">
        <v>0</v>
      </c>
      <c r="T841" s="32">
        <v>0</v>
      </c>
      <c r="U841" s="32">
        <v>0</v>
      </c>
      <c r="V841" s="32">
        <v>0</v>
      </c>
      <c r="W841" s="32">
        <v>0</v>
      </c>
      <c r="X841" s="33">
        <f>COUNTIF(C841:W841, "&gt;0")</f>
        <v>5</v>
      </c>
      <c r="Y841" s="34">
        <f>SUM(C841:W841)</f>
        <v>1.3149243918474687</v>
      </c>
      <c r="Z841" s="34">
        <f>X841/AH841</f>
        <v>0.32873109796186717</v>
      </c>
      <c r="AB841" t="s">
        <v>37</v>
      </c>
      <c r="AC841" s="4" t="s">
        <v>50</v>
      </c>
      <c r="AD841">
        <v>0</v>
      </c>
      <c r="AE841">
        <v>100</v>
      </c>
      <c r="AF841">
        <v>0</v>
      </c>
      <c r="AG841">
        <v>15.21</v>
      </c>
      <c r="AH841">
        <f t="shared" si="22"/>
        <v>15.21</v>
      </c>
      <c r="AI841">
        <v>617.52688172043008</v>
      </c>
      <c r="AJ841" s="3">
        <f t="shared" si="23"/>
        <v>617.52688172043008</v>
      </c>
      <c r="AK841" t="s">
        <v>1023</v>
      </c>
      <c r="AL841" t="s">
        <v>398</v>
      </c>
      <c r="AM841" t="s">
        <v>302</v>
      </c>
      <c r="AN841" t="s">
        <v>1024</v>
      </c>
      <c r="AO841" t="s">
        <v>1103</v>
      </c>
      <c r="AP841" t="s">
        <v>1110</v>
      </c>
      <c r="AQ841" t="s">
        <v>1026</v>
      </c>
      <c r="AR841" t="s">
        <v>1027</v>
      </c>
    </row>
    <row r="842" spans="1:44" x14ac:dyDescent="0.2">
      <c r="A842">
        <v>899</v>
      </c>
      <c r="B842" t="s">
        <v>1111</v>
      </c>
      <c r="C842" s="32">
        <v>0</v>
      </c>
      <c r="D842" s="32">
        <v>0.13149243918474687</v>
      </c>
      <c r="E842" s="32">
        <v>0</v>
      </c>
      <c r="F842" s="32">
        <v>0</v>
      </c>
      <c r="G842" s="32">
        <v>0.1972386587771203</v>
      </c>
      <c r="H842" s="32">
        <v>0.32873109796186717</v>
      </c>
      <c r="I842" s="32">
        <v>6.5746219592373437E-2</v>
      </c>
      <c r="J842" s="32">
        <v>0</v>
      </c>
      <c r="K842" s="32">
        <v>0</v>
      </c>
      <c r="L842" s="32">
        <v>0</v>
      </c>
      <c r="M842" s="32">
        <v>0</v>
      </c>
      <c r="N842" s="32">
        <v>0</v>
      </c>
      <c r="O842" s="32">
        <v>0</v>
      </c>
      <c r="P842" s="32">
        <v>0</v>
      </c>
      <c r="Q842" s="32">
        <v>0</v>
      </c>
      <c r="R842" s="32">
        <v>0</v>
      </c>
      <c r="S842" s="32">
        <v>0</v>
      </c>
      <c r="T842" s="32">
        <v>0</v>
      </c>
      <c r="U842" s="32">
        <v>0</v>
      </c>
      <c r="V842" s="32">
        <v>0</v>
      </c>
      <c r="W842" s="32">
        <v>0</v>
      </c>
      <c r="X842" s="33">
        <f>COUNTIF(C842:W842, "&gt;0")</f>
        <v>4</v>
      </c>
      <c r="Y842" s="34">
        <f>SUM(C842:W842)</f>
        <v>0.72320841551610782</v>
      </c>
      <c r="Z842" s="34">
        <f>X842/AH842</f>
        <v>0.26298487836949375</v>
      </c>
      <c r="AB842" t="s">
        <v>37</v>
      </c>
      <c r="AC842" s="4" t="s">
        <v>50</v>
      </c>
      <c r="AD842">
        <v>0</v>
      </c>
      <c r="AE842">
        <v>100</v>
      </c>
      <c r="AF842">
        <v>0</v>
      </c>
      <c r="AG842">
        <v>15.21</v>
      </c>
      <c r="AH842">
        <f t="shared" si="22"/>
        <v>15.21</v>
      </c>
      <c r="AI842">
        <v>618.50398936170211</v>
      </c>
      <c r="AJ842" s="3">
        <f t="shared" si="23"/>
        <v>618.50398936170211</v>
      </c>
      <c r="AK842" t="s">
        <v>1023</v>
      </c>
      <c r="AL842" t="s">
        <v>398</v>
      </c>
      <c r="AM842" t="s">
        <v>302</v>
      </c>
      <c r="AN842" t="s">
        <v>1024</v>
      </c>
      <c r="AO842" t="s">
        <v>1103</v>
      </c>
      <c r="AP842" t="s">
        <v>1111</v>
      </c>
      <c r="AQ842" t="s">
        <v>1026</v>
      </c>
      <c r="AR842" t="s">
        <v>1027</v>
      </c>
    </row>
    <row r="843" spans="1:44" x14ac:dyDescent="0.2">
      <c r="A843">
        <v>900</v>
      </c>
      <c r="B843" t="s">
        <v>1112</v>
      </c>
      <c r="C843" s="32">
        <v>0</v>
      </c>
      <c r="D843" s="32">
        <v>0.32873109796186717</v>
      </c>
      <c r="E843" s="32">
        <v>0</v>
      </c>
      <c r="F843" s="32">
        <v>0.1972386587771203</v>
      </c>
      <c r="G843" s="32">
        <v>6.5746219592373437E-2</v>
      </c>
      <c r="H843" s="32">
        <v>0.59171597633136086</v>
      </c>
      <c r="I843" s="32">
        <v>0</v>
      </c>
      <c r="J843" s="32">
        <v>0</v>
      </c>
      <c r="K843" s="32">
        <v>0</v>
      </c>
      <c r="L843" s="32">
        <v>0</v>
      </c>
      <c r="M843" s="32">
        <v>0.26298487836949375</v>
      </c>
      <c r="N843" s="32">
        <v>0</v>
      </c>
      <c r="O843" s="32">
        <v>0</v>
      </c>
      <c r="P843" s="32">
        <v>0</v>
      </c>
      <c r="Q843" s="32">
        <v>0</v>
      </c>
      <c r="R843" s="32">
        <v>6.5746219592373437E-2</v>
      </c>
      <c r="S843" s="32">
        <v>0</v>
      </c>
      <c r="T843" s="32">
        <v>0</v>
      </c>
      <c r="U843" s="32">
        <v>0</v>
      </c>
      <c r="V843" s="32">
        <v>0</v>
      </c>
      <c r="W843" s="32">
        <v>0</v>
      </c>
      <c r="X843" s="33">
        <f>COUNTIF(C843:W843, "&gt;0")</f>
        <v>6</v>
      </c>
      <c r="Y843" s="34">
        <f>SUM(C843:W843)</f>
        <v>1.5121630506245889</v>
      </c>
      <c r="Z843" s="34">
        <f>X843/AH843</f>
        <v>0.39447731755424059</v>
      </c>
      <c r="AB843" t="s">
        <v>37</v>
      </c>
      <c r="AC843" s="4" t="s">
        <v>50</v>
      </c>
      <c r="AD843">
        <v>0</v>
      </c>
      <c r="AE843">
        <v>100</v>
      </c>
      <c r="AF843">
        <v>0</v>
      </c>
      <c r="AG843">
        <v>15.21</v>
      </c>
      <c r="AH843">
        <f t="shared" si="22"/>
        <v>15.21</v>
      </c>
      <c r="AI843">
        <v>618.44946808510633</v>
      </c>
      <c r="AJ843" s="3">
        <f t="shared" si="23"/>
        <v>618.44946808510633</v>
      </c>
      <c r="AK843" t="s">
        <v>1023</v>
      </c>
      <c r="AL843" t="s">
        <v>398</v>
      </c>
      <c r="AM843" t="s">
        <v>302</v>
      </c>
      <c r="AN843" t="s">
        <v>1024</v>
      </c>
      <c r="AO843" t="s">
        <v>1103</v>
      </c>
      <c r="AP843" t="s">
        <v>1112</v>
      </c>
      <c r="AQ843" t="s">
        <v>1026</v>
      </c>
      <c r="AR843" t="s">
        <v>1027</v>
      </c>
    </row>
    <row r="844" spans="1:44" x14ac:dyDescent="0.2">
      <c r="A844">
        <v>901</v>
      </c>
      <c r="B844" t="s">
        <v>1113</v>
      </c>
      <c r="C844" s="32">
        <v>0</v>
      </c>
      <c r="D844" s="32">
        <v>0.1972386587771203</v>
      </c>
      <c r="E844" s="32">
        <v>0</v>
      </c>
      <c r="F844" s="32">
        <v>6.5746219592373437E-2</v>
      </c>
      <c r="G844" s="32">
        <v>6.5746219592373437E-2</v>
      </c>
      <c r="H844" s="32">
        <v>0.52596975673898749</v>
      </c>
      <c r="I844" s="32">
        <v>0</v>
      </c>
      <c r="J844" s="32">
        <v>0</v>
      </c>
      <c r="K844" s="32">
        <v>0</v>
      </c>
      <c r="L844" s="32">
        <v>0</v>
      </c>
      <c r="M844" s="32">
        <v>0.26298487836949375</v>
      </c>
      <c r="N844" s="32">
        <v>0</v>
      </c>
      <c r="O844" s="32">
        <v>0</v>
      </c>
      <c r="P844" s="32">
        <v>0</v>
      </c>
      <c r="Q844" s="32">
        <v>0</v>
      </c>
      <c r="R844" s="32">
        <v>6.5746219592373437E-2</v>
      </c>
      <c r="S844" s="32">
        <v>0</v>
      </c>
      <c r="T844" s="32">
        <v>0</v>
      </c>
      <c r="U844" s="32">
        <v>0</v>
      </c>
      <c r="V844" s="32">
        <v>0</v>
      </c>
      <c r="W844" s="32">
        <v>0</v>
      </c>
      <c r="X844" s="33">
        <f>COUNTIF(C844:W844, "&gt;0")</f>
        <v>6</v>
      </c>
      <c r="Y844" s="34">
        <f>SUM(C844:W844)</f>
        <v>1.1834319526627219</v>
      </c>
      <c r="Z844" s="34">
        <f>X844/AH844</f>
        <v>0.39447731755424059</v>
      </c>
      <c r="AB844" t="s">
        <v>37</v>
      </c>
      <c r="AC844" s="4" t="s">
        <v>50</v>
      </c>
      <c r="AD844">
        <v>0</v>
      </c>
      <c r="AE844">
        <v>100</v>
      </c>
      <c r="AF844">
        <v>0</v>
      </c>
      <c r="AG844">
        <v>15.21</v>
      </c>
      <c r="AH844">
        <f t="shared" si="22"/>
        <v>15.21</v>
      </c>
      <c r="AI844">
        <v>619.23537234042556</v>
      </c>
      <c r="AJ844" s="3">
        <f t="shared" si="23"/>
        <v>619.23537234042556</v>
      </c>
      <c r="AK844" t="s">
        <v>1023</v>
      </c>
      <c r="AL844" t="s">
        <v>398</v>
      </c>
      <c r="AM844" t="s">
        <v>302</v>
      </c>
      <c r="AN844" t="s">
        <v>1024</v>
      </c>
      <c r="AO844" t="s">
        <v>1103</v>
      </c>
      <c r="AP844" t="s">
        <v>1113</v>
      </c>
      <c r="AQ844" t="s">
        <v>1026</v>
      </c>
      <c r="AR844" t="s">
        <v>1027</v>
      </c>
    </row>
    <row r="845" spans="1:44" x14ac:dyDescent="0.2">
      <c r="A845">
        <v>902</v>
      </c>
      <c r="B845" t="s">
        <v>1114</v>
      </c>
      <c r="C845" s="32">
        <v>0</v>
      </c>
      <c r="D845" s="32">
        <v>0.26298487836949375</v>
      </c>
      <c r="E845" s="32">
        <v>0</v>
      </c>
      <c r="F845" s="32">
        <v>6.5746219592373437E-2</v>
      </c>
      <c r="G845" s="32">
        <v>0.13149243918474687</v>
      </c>
      <c r="H845" s="32">
        <v>0.13149243918474687</v>
      </c>
      <c r="I845" s="32">
        <v>0</v>
      </c>
      <c r="J845" s="32">
        <v>0</v>
      </c>
      <c r="K845" s="32">
        <v>0</v>
      </c>
      <c r="L845" s="32">
        <v>0</v>
      </c>
      <c r="M845" s="32">
        <v>0.13149243918474687</v>
      </c>
      <c r="N845" s="32">
        <v>0</v>
      </c>
      <c r="O845" s="32">
        <v>0</v>
      </c>
      <c r="P845" s="32">
        <v>0</v>
      </c>
      <c r="Q845" s="32">
        <v>0</v>
      </c>
      <c r="R845" s="32">
        <v>0.13149243918474687</v>
      </c>
      <c r="S845" s="32">
        <v>0</v>
      </c>
      <c r="T845" s="32">
        <v>0</v>
      </c>
      <c r="U845" s="32">
        <v>0</v>
      </c>
      <c r="V845" s="32">
        <v>0</v>
      </c>
      <c r="W845" s="32">
        <v>0</v>
      </c>
      <c r="X845" s="33">
        <f>COUNTIF(C845:W845, "&gt;0")</f>
        <v>6</v>
      </c>
      <c r="Y845" s="34">
        <f>SUM(C845:W845)</f>
        <v>0.85470085470085455</v>
      </c>
      <c r="Z845" s="34">
        <f>X845/AH845</f>
        <v>0.39447731755424059</v>
      </c>
      <c r="AB845" t="s">
        <v>37</v>
      </c>
      <c r="AC845" s="4" t="s">
        <v>50</v>
      </c>
      <c r="AD845">
        <v>0</v>
      </c>
      <c r="AE845">
        <v>100</v>
      </c>
      <c r="AF845">
        <v>0</v>
      </c>
      <c r="AG845">
        <v>15.21</v>
      </c>
      <c r="AH845">
        <f t="shared" si="22"/>
        <v>15.21</v>
      </c>
      <c r="AI845">
        <v>619.46370967741939</v>
      </c>
      <c r="AJ845" s="3">
        <f t="shared" si="23"/>
        <v>619.46370967741939</v>
      </c>
      <c r="AK845" t="s">
        <v>1023</v>
      </c>
      <c r="AL845" t="s">
        <v>398</v>
      </c>
      <c r="AM845" t="s">
        <v>302</v>
      </c>
      <c r="AN845" t="s">
        <v>1024</v>
      </c>
      <c r="AO845" t="s">
        <v>1103</v>
      </c>
      <c r="AP845" t="s">
        <v>1114</v>
      </c>
      <c r="AQ845" t="s">
        <v>1026</v>
      </c>
      <c r="AR845" t="s">
        <v>1027</v>
      </c>
    </row>
    <row r="846" spans="1:44" x14ac:dyDescent="0.2">
      <c r="A846">
        <v>903</v>
      </c>
      <c r="B846" t="s">
        <v>1115</v>
      </c>
      <c r="C846" s="32">
        <v>0</v>
      </c>
      <c r="D846" s="32">
        <v>0.32873109796186717</v>
      </c>
      <c r="E846" s="32">
        <v>0</v>
      </c>
      <c r="F846" s="32">
        <v>0.13149243918474687</v>
      </c>
      <c r="G846" s="32">
        <v>0</v>
      </c>
      <c r="H846" s="32">
        <v>6.5746219592373437E-2</v>
      </c>
      <c r="I846" s="32">
        <v>0</v>
      </c>
      <c r="J846" s="32">
        <v>0</v>
      </c>
      <c r="K846" s="32">
        <v>0</v>
      </c>
      <c r="L846" s="32">
        <v>0</v>
      </c>
      <c r="M846" s="32">
        <v>0</v>
      </c>
      <c r="N846" s="32">
        <v>0</v>
      </c>
      <c r="O846" s="32">
        <v>0</v>
      </c>
      <c r="P846" s="32">
        <v>0</v>
      </c>
      <c r="Q846" s="32">
        <v>0</v>
      </c>
      <c r="R846" s="32">
        <v>0.1972386587771203</v>
      </c>
      <c r="S846" s="32">
        <v>0</v>
      </c>
      <c r="T846" s="32">
        <v>0</v>
      </c>
      <c r="U846" s="32">
        <v>0</v>
      </c>
      <c r="V846" s="32">
        <v>0</v>
      </c>
      <c r="W846" s="32">
        <v>6.5746219592373437E-2</v>
      </c>
      <c r="X846" s="33">
        <f>COUNTIF(C846:W846, "&gt;0")</f>
        <v>5</v>
      </c>
      <c r="Y846" s="34">
        <f>SUM(C846:W846)</f>
        <v>0.78895463510848129</v>
      </c>
      <c r="Z846" s="34">
        <f>X846/AH846</f>
        <v>0.32873109796186717</v>
      </c>
      <c r="AB846" t="s">
        <v>37</v>
      </c>
      <c r="AC846" s="4" t="s">
        <v>50</v>
      </c>
      <c r="AD846">
        <v>0</v>
      </c>
      <c r="AE846">
        <v>100</v>
      </c>
      <c r="AF846">
        <v>0</v>
      </c>
      <c r="AG846">
        <v>15.21</v>
      </c>
      <c r="AH846">
        <f t="shared" si="22"/>
        <v>15.21</v>
      </c>
      <c r="AI846">
        <v>619.90625</v>
      </c>
      <c r="AJ846" s="3">
        <f t="shared" si="23"/>
        <v>619.90625</v>
      </c>
      <c r="AK846" t="s">
        <v>1023</v>
      </c>
      <c r="AL846" t="s">
        <v>398</v>
      </c>
      <c r="AM846" t="s">
        <v>302</v>
      </c>
      <c r="AN846" t="s">
        <v>1024</v>
      </c>
      <c r="AO846" t="s">
        <v>1103</v>
      </c>
      <c r="AP846" t="s">
        <v>1115</v>
      </c>
      <c r="AQ846" t="s">
        <v>1026</v>
      </c>
      <c r="AR846" t="s">
        <v>1027</v>
      </c>
    </row>
    <row r="847" spans="1:44" x14ac:dyDescent="0.2">
      <c r="A847">
        <v>904</v>
      </c>
      <c r="B847" t="s">
        <v>1116</v>
      </c>
      <c r="C847" s="32">
        <v>0</v>
      </c>
      <c r="D847" s="32">
        <v>0.1972386587771203</v>
      </c>
      <c r="E847" s="32">
        <v>0</v>
      </c>
      <c r="F847" s="32">
        <v>0.13149243918474687</v>
      </c>
      <c r="G847" s="32">
        <v>6.5746219592373437E-2</v>
      </c>
      <c r="H847" s="32">
        <v>0.26298487836949375</v>
      </c>
      <c r="I847" s="32">
        <v>0</v>
      </c>
      <c r="J847" s="32">
        <v>0</v>
      </c>
      <c r="K847" s="32">
        <v>0</v>
      </c>
      <c r="L847" s="32">
        <v>0</v>
      </c>
      <c r="M847" s="32">
        <v>0</v>
      </c>
      <c r="N847" s="32">
        <v>0</v>
      </c>
      <c r="O847" s="32">
        <v>0</v>
      </c>
      <c r="P847" s="32">
        <v>0</v>
      </c>
      <c r="Q847" s="32">
        <v>0</v>
      </c>
      <c r="R847" s="32">
        <v>0</v>
      </c>
      <c r="S847" s="32">
        <v>0</v>
      </c>
      <c r="T847" s="32">
        <v>0</v>
      </c>
      <c r="U847" s="32">
        <v>0</v>
      </c>
      <c r="V847" s="32">
        <v>0</v>
      </c>
      <c r="W847" s="32">
        <v>0</v>
      </c>
      <c r="X847" s="33">
        <f>COUNTIF(C847:W847, "&gt;0")</f>
        <v>4</v>
      </c>
      <c r="Y847" s="34">
        <f>SUM(C847:W847)</f>
        <v>0.65746219592373434</v>
      </c>
      <c r="Z847" s="34">
        <f>X847/AH847</f>
        <v>0.26298487836949375</v>
      </c>
      <c r="AB847" t="s">
        <v>37</v>
      </c>
      <c r="AC847" s="4" t="s">
        <v>50</v>
      </c>
      <c r="AD847">
        <v>0</v>
      </c>
      <c r="AE847">
        <v>100</v>
      </c>
      <c r="AF847">
        <v>0</v>
      </c>
      <c r="AG847">
        <v>15.21</v>
      </c>
      <c r="AH847">
        <f t="shared" si="22"/>
        <v>15.21</v>
      </c>
      <c r="AI847">
        <v>620.66023936170211</v>
      </c>
      <c r="AJ847" s="3">
        <f t="shared" si="23"/>
        <v>620.66023936170211</v>
      </c>
      <c r="AK847" t="s">
        <v>1023</v>
      </c>
      <c r="AL847" t="s">
        <v>398</v>
      </c>
      <c r="AM847" t="s">
        <v>302</v>
      </c>
      <c r="AN847" t="s">
        <v>1024</v>
      </c>
      <c r="AO847" t="s">
        <v>1103</v>
      </c>
      <c r="AP847" t="s">
        <v>1116</v>
      </c>
      <c r="AQ847" t="s">
        <v>1026</v>
      </c>
      <c r="AR847" t="s">
        <v>1027</v>
      </c>
    </row>
    <row r="848" spans="1:44" x14ac:dyDescent="0.2">
      <c r="A848">
        <v>905</v>
      </c>
      <c r="B848" t="s">
        <v>1117</v>
      </c>
      <c r="C848" s="32">
        <v>0</v>
      </c>
      <c r="D848" s="32">
        <v>0.26298487836949375</v>
      </c>
      <c r="E848" s="32">
        <v>0</v>
      </c>
      <c r="F848" s="32">
        <v>0</v>
      </c>
      <c r="G848" s="32">
        <v>6.5746219592373437E-2</v>
      </c>
      <c r="H848" s="32">
        <v>0.65746219592373434</v>
      </c>
      <c r="I848" s="32">
        <v>0</v>
      </c>
      <c r="J848" s="32">
        <v>0</v>
      </c>
      <c r="K848" s="32">
        <v>0</v>
      </c>
      <c r="L848" s="32">
        <v>0</v>
      </c>
      <c r="M848" s="32">
        <v>6.5746219592373437E-2</v>
      </c>
      <c r="N848" s="32">
        <v>0</v>
      </c>
      <c r="O848" s="32">
        <v>0</v>
      </c>
      <c r="P848" s="32">
        <v>0</v>
      </c>
      <c r="Q848" s="32">
        <v>0</v>
      </c>
      <c r="R848" s="32">
        <v>0</v>
      </c>
      <c r="S848" s="32">
        <v>0</v>
      </c>
      <c r="T848" s="32">
        <v>0</v>
      </c>
      <c r="U848" s="32">
        <v>0</v>
      </c>
      <c r="V848" s="32">
        <v>0</v>
      </c>
      <c r="W848" s="32">
        <v>0</v>
      </c>
      <c r="X848" s="33">
        <f>COUNTIF(C848:W848, "&gt;0")</f>
        <v>4</v>
      </c>
      <c r="Y848" s="34">
        <f>SUM(C848:W848)</f>
        <v>1.051939513477975</v>
      </c>
      <c r="Z848" s="34">
        <f>X848/AH848</f>
        <v>0.26298487836949375</v>
      </c>
      <c r="AB848" t="s">
        <v>37</v>
      </c>
      <c r="AC848" s="4" t="s">
        <v>38</v>
      </c>
      <c r="AD848">
        <v>0</v>
      </c>
      <c r="AE848">
        <v>100</v>
      </c>
      <c r="AF848">
        <v>0</v>
      </c>
      <c r="AG848">
        <v>15.21</v>
      </c>
      <c r="AH848">
        <f t="shared" si="22"/>
        <v>15.21</v>
      </c>
      <c r="AI848">
        <v>620.82114361702122</v>
      </c>
      <c r="AJ848" s="3">
        <f t="shared" si="23"/>
        <v>620.82114361702122</v>
      </c>
      <c r="AK848" t="s">
        <v>1023</v>
      </c>
      <c r="AL848" t="s">
        <v>398</v>
      </c>
      <c r="AM848" t="s">
        <v>302</v>
      </c>
      <c r="AN848" t="s">
        <v>1024</v>
      </c>
      <c r="AO848" t="s">
        <v>1103</v>
      </c>
      <c r="AP848" t="s">
        <v>1117</v>
      </c>
      <c r="AQ848" t="s">
        <v>1026</v>
      </c>
      <c r="AR848" t="s">
        <v>1027</v>
      </c>
    </row>
    <row r="849" spans="1:44" x14ac:dyDescent="0.2">
      <c r="A849">
        <v>906</v>
      </c>
      <c r="B849" t="s">
        <v>1118</v>
      </c>
      <c r="C849" s="32">
        <v>0</v>
      </c>
      <c r="D849" s="32">
        <v>0.26298487836949375</v>
      </c>
      <c r="E849" s="32">
        <v>0</v>
      </c>
      <c r="F849" s="32">
        <v>0</v>
      </c>
      <c r="G849" s="32">
        <v>6.5746219592373437E-2</v>
      </c>
      <c r="H849" s="32">
        <v>0.39447731755424059</v>
      </c>
      <c r="I849" s="32">
        <v>0</v>
      </c>
      <c r="J849" s="32">
        <v>0</v>
      </c>
      <c r="K849" s="32">
        <v>0</v>
      </c>
      <c r="L849" s="32">
        <v>0</v>
      </c>
      <c r="M849" s="32">
        <v>0</v>
      </c>
      <c r="N849" s="32">
        <v>0</v>
      </c>
      <c r="O849" s="32">
        <v>0</v>
      </c>
      <c r="P849" s="32">
        <v>0</v>
      </c>
      <c r="Q849" s="32">
        <v>0</v>
      </c>
      <c r="R849" s="32">
        <v>0</v>
      </c>
      <c r="S849" s="32">
        <v>0</v>
      </c>
      <c r="T849" s="32">
        <v>0</v>
      </c>
      <c r="U849" s="32">
        <v>0</v>
      </c>
      <c r="V849" s="32">
        <v>0</v>
      </c>
      <c r="W849" s="32">
        <v>0</v>
      </c>
      <c r="X849" s="33">
        <f>COUNTIF(C849:W849, "&gt;0")</f>
        <v>3</v>
      </c>
      <c r="Y849" s="34">
        <f>SUM(C849:W849)</f>
        <v>0.72320841551610782</v>
      </c>
      <c r="Z849" s="34">
        <f>X849/AH849</f>
        <v>0.1972386587771203</v>
      </c>
      <c r="AB849" t="s">
        <v>37</v>
      </c>
      <c r="AC849" s="4" t="s">
        <v>38</v>
      </c>
      <c r="AD849">
        <v>0</v>
      </c>
      <c r="AE849">
        <v>100</v>
      </c>
      <c r="AF849">
        <v>0</v>
      </c>
      <c r="AG849">
        <v>15.21</v>
      </c>
      <c r="AH849">
        <f t="shared" si="22"/>
        <v>15.21</v>
      </c>
      <c r="AI849">
        <v>621.73670212765956</v>
      </c>
      <c r="AJ849" s="3">
        <f t="shared" si="23"/>
        <v>621.73670212765956</v>
      </c>
      <c r="AK849" t="s">
        <v>1023</v>
      </c>
      <c r="AL849" t="s">
        <v>398</v>
      </c>
      <c r="AM849" t="s">
        <v>302</v>
      </c>
      <c r="AN849" t="s">
        <v>1024</v>
      </c>
      <c r="AO849" t="s">
        <v>1103</v>
      </c>
      <c r="AP849" t="s">
        <v>1118</v>
      </c>
      <c r="AQ849" t="s">
        <v>1026</v>
      </c>
      <c r="AR849" t="s">
        <v>1027</v>
      </c>
    </row>
    <row r="850" spans="1:44" x14ac:dyDescent="0.2">
      <c r="A850">
        <v>907</v>
      </c>
      <c r="B850" t="s">
        <v>1119</v>
      </c>
      <c r="C850" s="32">
        <v>0</v>
      </c>
      <c r="D850" s="32">
        <v>0.32873109796186717</v>
      </c>
      <c r="E850" s="32">
        <v>0</v>
      </c>
      <c r="F850" s="32">
        <v>0</v>
      </c>
      <c r="G850" s="32">
        <v>6.5746219592373437E-2</v>
      </c>
      <c r="H850" s="32">
        <v>0.39447731755424059</v>
      </c>
      <c r="I850" s="32">
        <v>0</v>
      </c>
      <c r="J850" s="32">
        <v>0</v>
      </c>
      <c r="K850" s="32">
        <v>0</v>
      </c>
      <c r="L850" s="32">
        <v>0</v>
      </c>
      <c r="M850" s="32">
        <v>0.13149243918474687</v>
      </c>
      <c r="N850" s="32">
        <v>0</v>
      </c>
      <c r="O850" s="32">
        <v>0</v>
      </c>
      <c r="P850" s="32">
        <v>0</v>
      </c>
      <c r="Q850" s="32">
        <v>0</v>
      </c>
      <c r="R850" s="32">
        <v>0.1972386587771203</v>
      </c>
      <c r="S850" s="32">
        <v>0</v>
      </c>
      <c r="T850" s="32">
        <v>0</v>
      </c>
      <c r="U850" s="32">
        <v>0</v>
      </c>
      <c r="V850" s="32">
        <v>0</v>
      </c>
      <c r="W850" s="32">
        <v>0</v>
      </c>
      <c r="X850" s="33">
        <f>COUNTIF(C850:W850, "&gt;0")</f>
        <v>5</v>
      </c>
      <c r="Y850" s="34">
        <f>SUM(C850:W850)</f>
        <v>1.1176857330703482</v>
      </c>
      <c r="Z850" s="34">
        <f>X850/AH850</f>
        <v>0.32873109796186717</v>
      </c>
      <c r="AB850" t="s">
        <v>37</v>
      </c>
      <c r="AC850" s="4" t="s">
        <v>38</v>
      </c>
      <c r="AD850">
        <v>0</v>
      </c>
      <c r="AE850">
        <v>100</v>
      </c>
      <c r="AF850">
        <v>0</v>
      </c>
      <c r="AG850">
        <v>15.21</v>
      </c>
      <c r="AH850">
        <f t="shared" si="22"/>
        <v>15.21</v>
      </c>
      <c r="AI850">
        <v>621.82728494623655</v>
      </c>
      <c r="AJ850" s="3">
        <f t="shared" si="23"/>
        <v>621.82728494623655</v>
      </c>
      <c r="AK850" t="s">
        <v>1023</v>
      </c>
      <c r="AL850" t="s">
        <v>398</v>
      </c>
      <c r="AM850" t="s">
        <v>302</v>
      </c>
      <c r="AN850" t="s">
        <v>1024</v>
      </c>
      <c r="AO850" t="s">
        <v>1103</v>
      </c>
      <c r="AP850" t="s">
        <v>1119</v>
      </c>
      <c r="AQ850" t="s">
        <v>1026</v>
      </c>
      <c r="AR850" t="s">
        <v>1027</v>
      </c>
    </row>
    <row r="851" spans="1:44" x14ac:dyDescent="0.2">
      <c r="A851">
        <v>908</v>
      </c>
      <c r="B851" t="s">
        <v>1120</v>
      </c>
      <c r="C851" s="32">
        <v>0</v>
      </c>
      <c r="D851" s="32">
        <v>0.26298487836949375</v>
      </c>
      <c r="E851" s="32">
        <v>0</v>
      </c>
      <c r="F851" s="32">
        <v>0</v>
      </c>
      <c r="G851" s="32">
        <v>0.13149243918474687</v>
      </c>
      <c r="H851" s="32">
        <v>0.32873109796186717</v>
      </c>
      <c r="I851" s="32">
        <v>0</v>
      </c>
      <c r="J851" s="32">
        <v>0</v>
      </c>
      <c r="K851" s="32">
        <v>0</v>
      </c>
      <c r="L851" s="32">
        <v>0</v>
      </c>
      <c r="M851" s="32">
        <v>0</v>
      </c>
      <c r="N851" s="32">
        <v>0</v>
      </c>
      <c r="O851" s="32">
        <v>0</v>
      </c>
      <c r="P851" s="32">
        <v>0</v>
      </c>
      <c r="Q851" s="32">
        <v>0</v>
      </c>
      <c r="R851" s="32">
        <v>0</v>
      </c>
      <c r="S851" s="32">
        <v>0</v>
      </c>
      <c r="T851" s="32">
        <v>0</v>
      </c>
      <c r="U851" s="32">
        <v>0</v>
      </c>
      <c r="V851" s="32">
        <v>0</v>
      </c>
      <c r="W851" s="32">
        <v>0</v>
      </c>
      <c r="X851" s="33">
        <f>COUNTIF(C851:W851, "&gt;0")</f>
        <v>3</v>
      </c>
      <c r="Y851" s="34">
        <f>SUM(C851:W851)</f>
        <v>0.72320841551610782</v>
      </c>
      <c r="Z851" s="34">
        <f>X851/AH851</f>
        <v>0.1972386587771203</v>
      </c>
      <c r="AB851" t="s">
        <v>37</v>
      </c>
      <c r="AC851" s="4" t="s">
        <v>38</v>
      </c>
      <c r="AD851">
        <v>0</v>
      </c>
      <c r="AE851">
        <v>100</v>
      </c>
      <c r="AF851">
        <v>0</v>
      </c>
      <c r="AG851">
        <v>15.21</v>
      </c>
      <c r="AH851">
        <f t="shared" si="22"/>
        <v>15.21</v>
      </c>
      <c r="AI851">
        <v>622.57047872340422</v>
      </c>
      <c r="AJ851" s="3">
        <f t="shared" si="23"/>
        <v>622.57047872340422</v>
      </c>
      <c r="AK851" t="s">
        <v>1023</v>
      </c>
      <c r="AL851" t="s">
        <v>398</v>
      </c>
      <c r="AM851" t="s">
        <v>302</v>
      </c>
      <c r="AN851" t="s">
        <v>1024</v>
      </c>
      <c r="AO851" t="s">
        <v>1103</v>
      </c>
      <c r="AP851" t="s">
        <v>1120</v>
      </c>
      <c r="AQ851" t="s">
        <v>1026</v>
      </c>
      <c r="AR851" t="s">
        <v>1027</v>
      </c>
    </row>
    <row r="852" spans="1:44" x14ac:dyDescent="0.2">
      <c r="A852">
        <v>909</v>
      </c>
      <c r="B852" t="s">
        <v>1121</v>
      </c>
      <c r="C852" s="32">
        <v>0</v>
      </c>
      <c r="D852" s="32">
        <v>0.1972386587771203</v>
      </c>
      <c r="E852" s="32">
        <v>0</v>
      </c>
      <c r="F852" s="32">
        <v>0</v>
      </c>
      <c r="G852" s="32">
        <v>6.5746219592373437E-2</v>
      </c>
      <c r="H852" s="32">
        <v>0.59171597633136086</v>
      </c>
      <c r="I852" s="32">
        <v>0</v>
      </c>
      <c r="J852" s="32">
        <v>0</v>
      </c>
      <c r="K852" s="32">
        <v>0</v>
      </c>
      <c r="L852" s="32">
        <v>0</v>
      </c>
      <c r="M852" s="32">
        <v>6.5746219592373437E-2</v>
      </c>
      <c r="N852" s="32">
        <v>0</v>
      </c>
      <c r="O852" s="32">
        <v>0</v>
      </c>
      <c r="P852" s="32">
        <v>0</v>
      </c>
      <c r="Q852" s="32">
        <v>0</v>
      </c>
      <c r="R852" s="32">
        <v>0</v>
      </c>
      <c r="S852" s="32">
        <v>0</v>
      </c>
      <c r="T852" s="32">
        <v>0</v>
      </c>
      <c r="U852" s="32">
        <v>0</v>
      </c>
      <c r="V852" s="32">
        <v>0</v>
      </c>
      <c r="W852" s="32">
        <v>0</v>
      </c>
      <c r="X852" s="33">
        <f>COUNTIF(C852:W852, "&gt;0")</f>
        <v>4</v>
      </c>
      <c r="Y852" s="34">
        <f>SUM(C852:W852)</f>
        <v>0.92044707429322803</v>
      </c>
      <c r="Z852" s="34">
        <f>X852/AH852</f>
        <v>0.26298487836949375</v>
      </c>
      <c r="AB852" t="s">
        <v>37</v>
      </c>
      <c r="AC852" s="4" t="s">
        <v>38</v>
      </c>
      <c r="AD852">
        <v>0</v>
      </c>
      <c r="AE852">
        <v>100</v>
      </c>
      <c r="AF852">
        <v>0</v>
      </c>
      <c r="AG852">
        <v>15.21</v>
      </c>
      <c r="AH852">
        <f t="shared" si="22"/>
        <v>15.21</v>
      </c>
      <c r="AI852">
        <v>622.87699468085111</v>
      </c>
      <c r="AJ852" s="3">
        <f t="shared" si="23"/>
        <v>622.87699468085111</v>
      </c>
      <c r="AK852" t="s">
        <v>1023</v>
      </c>
      <c r="AL852" t="s">
        <v>398</v>
      </c>
      <c r="AM852" t="s">
        <v>302</v>
      </c>
      <c r="AN852" t="s">
        <v>1024</v>
      </c>
      <c r="AO852" t="s">
        <v>1103</v>
      </c>
      <c r="AP852" t="s">
        <v>1121</v>
      </c>
      <c r="AQ852" t="s">
        <v>1026</v>
      </c>
      <c r="AR852" t="s">
        <v>1027</v>
      </c>
    </row>
    <row r="853" spans="1:44" x14ac:dyDescent="0.2">
      <c r="A853">
        <v>910</v>
      </c>
      <c r="B853" t="s">
        <v>1122</v>
      </c>
      <c r="C853" s="32">
        <v>0</v>
      </c>
      <c r="D853" s="32">
        <v>0.32873109796186717</v>
      </c>
      <c r="E853" s="32">
        <v>0</v>
      </c>
      <c r="F853" s="32">
        <v>0</v>
      </c>
      <c r="G853" s="32">
        <v>0</v>
      </c>
      <c r="H853" s="32">
        <v>0.1972386587771203</v>
      </c>
      <c r="I853" s="32">
        <v>0</v>
      </c>
      <c r="J853" s="32">
        <v>0</v>
      </c>
      <c r="K853" s="32">
        <v>0</v>
      </c>
      <c r="L853" s="32">
        <v>0</v>
      </c>
      <c r="M853" s="32">
        <v>6.5746219592373437E-2</v>
      </c>
      <c r="N853" s="32">
        <v>0</v>
      </c>
      <c r="O853" s="32">
        <v>0</v>
      </c>
      <c r="P853" s="32">
        <v>0</v>
      </c>
      <c r="Q853" s="32">
        <v>0</v>
      </c>
      <c r="R853" s="32">
        <v>0.13149243918474687</v>
      </c>
      <c r="S853" s="32">
        <v>0</v>
      </c>
      <c r="T853" s="32">
        <v>0</v>
      </c>
      <c r="U853" s="32">
        <v>0</v>
      </c>
      <c r="V853" s="32">
        <v>0</v>
      </c>
      <c r="W853" s="32">
        <v>0</v>
      </c>
      <c r="X853" s="33">
        <f>COUNTIF(C853:W853, "&gt;0")</f>
        <v>4</v>
      </c>
      <c r="Y853" s="34">
        <f>SUM(C853:W853)</f>
        <v>0.72320841551610782</v>
      </c>
      <c r="Z853" s="34">
        <f>X853/AH853</f>
        <v>0.26298487836949375</v>
      </c>
      <c r="AB853" t="s">
        <v>37</v>
      </c>
      <c r="AC853" s="4" t="s">
        <v>38</v>
      </c>
      <c r="AD853">
        <v>0</v>
      </c>
      <c r="AE853">
        <v>100</v>
      </c>
      <c r="AF853">
        <v>0</v>
      </c>
      <c r="AG853">
        <v>15.21</v>
      </c>
      <c r="AH853">
        <f t="shared" si="22"/>
        <v>15.21</v>
      </c>
      <c r="AI853">
        <v>623.64095744680856</v>
      </c>
      <c r="AJ853" s="3">
        <f t="shared" si="23"/>
        <v>623.64095744680856</v>
      </c>
      <c r="AK853" t="s">
        <v>1023</v>
      </c>
      <c r="AL853" t="s">
        <v>398</v>
      </c>
      <c r="AM853" t="s">
        <v>302</v>
      </c>
      <c r="AN853" t="s">
        <v>1024</v>
      </c>
      <c r="AO853" t="s">
        <v>1103</v>
      </c>
      <c r="AP853" t="s">
        <v>1122</v>
      </c>
      <c r="AQ853" t="s">
        <v>1026</v>
      </c>
      <c r="AR853" t="s">
        <v>1027</v>
      </c>
    </row>
    <row r="854" spans="1:44" x14ac:dyDescent="0.2">
      <c r="A854">
        <v>911</v>
      </c>
      <c r="B854" t="s">
        <v>1123</v>
      </c>
      <c r="C854" s="32">
        <v>6.5746219592373437E-2</v>
      </c>
      <c r="D854" s="32">
        <v>0</v>
      </c>
      <c r="E854" s="32">
        <v>0</v>
      </c>
      <c r="F854" s="32">
        <v>0</v>
      </c>
      <c r="G854" s="32">
        <v>0</v>
      </c>
      <c r="H854" s="32">
        <v>0</v>
      </c>
      <c r="I854" s="32">
        <v>0</v>
      </c>
      <c r="J854" s="32">
        <v>0</v>
      </c>
      <c r="K854" s="32">
        <v>0</v>
      </c>
      <c r="L854" s="32">
        <v>6.5746219592373437E-2</v>
      </c>
      <c r="M854" s="32">
        <v>0</v>
      </c>
      <c r="N854" s="32">
        <v>0</v>
      </c>
      <c r="O854" s="32">
        <v>0</v>
      </c>
      <c r="P854" s="32">
        <v>0</v>
      </c>
      <c r="Q854" s="32">
        <v>0</v>
      </c>
      <c r="R854" s="32">
        <v>0</v>
      </c>
      <c r="S854" s="32">
        <v>0</v>
      </c>
      <c r="T854" s="32">
        <v>0</v>
      </c>
      <c r="U854" s="32">
        <v>0</v>
      </c>
      <c r="V854" s="32">
        <v>0</v>
      </c>
      <c r="W854" s="32">
        <v>0</v>
      </c>
      <c r="X854" s="33">
        <f>COUNTIF(C854:W854, "&gt;0")</f>
        <v>2</v>
      </c>
      <c r="Y854" s="34">
        <f>SUM(C854:W854)</f>
        <v>0.13149243918474687</v>
      </c>
      <c r="Z854" s="34">
        <f>X854/AH854</f>
        <v>0.13149243918474687</v>
      </c>
      <c r="AB854" t="s">
        <v>37</v>
      </c>
      <c r="AC854" s="4" t="s">
        <v>55</v>
      </c>
      <c r="AD854">
        <v>0</v>
      </c>
      <c r="AE854">
        <v>0</v>
      </c>
      <c r="AF854">
        <v>100</v>
      </c>
      <c r="AG854">
        <v>15.21</v>
      </c>
      <c r="AH854">
        <f t="shared" si="22"/>
        <v>15.21</v>
      </c>
      <c r="AI854">
        <v>620.13798701298697</v>
      </c>
      <c r="AJ854" s="3">
        <f t="shared" si="23"/>
        <v>620.13798701298697</v>
      </c>
      <c r="AK854" t="s">
        <v>1023</v>
      </c>
      <c r="AL854" t="s">
        <v>398</v>
      </c>
      <c r="AM854" t="s">
        <v>302</v>
      </c>
      <c r="AN854" t="s">
        <v>1024</v>
      </c>
      <c r="AO854" t="s">
        <v>1103</v>
      </c>
      <c r="AP854" t="s">
        <v>1123</v>
      </c>
      <c r="AQ854" t="s">
        <v>1026</v>
      </c>
      <c r="AR854" t="s">
        <v>1027</v>
      </c>
    </row>
    <row r="855" spans="1:44" x14ac:dyDescent="0.2">
      <c r="A855">
        <v>912</v>
      </c>
      <c r="B855" t="s">
        <v>1124</v>
      </c>
      <c r="C855" s="32">
        <v>0</v>
      </c>
      <c r="D855" s="32">
        <v>6.5746219592373437E-2</v>
      </c>
      <c r="E855" s="32">
        <v>0</v>
      </c>
      <c r="F855" s="32">
        <v>0</v>
      </c>
      <c r="G855" s="32">
        <v>6.5746219592373437E-2</v>
      </c>
      <c r="H855" s="32">
        <v>0.26298487836949375</v>
      </c>
      <c r="I855" s="32">
        <v>0</v>
      </c>
      <c r="J855" s="32">
        <v>0</v>
      </c>
      <c r="K855" s="32">
        <v>0</v>
      </c>
      <c r="L855" s="32">
        <v>0</v>
      </c>
      <c r="M855" s="32">
        <v>6.5746219592373437E-2</v>
      </c>
      <c r="N855" s="32">
        <v>0</v>
      </c>
      <c r="O855" s="32">
        <v>0</v>
      </c>
      <c r="P855" s="32">
        <v>0</v>
      </c>
      <c r="Q855" s="32">
        <v>0</v>
      </c>
      <c r="R855" s="32">
        <v>6.5746219592373437E-2</v>
      </c>
      <c r="S855" s="32">
        <v>0</v>
      </c>
      <c r="T855" s="32">
        <v>0</v>
      </c>
      <c r="U855" s="32">
        <v>0</v>
      </c>
      <c r="V855" s="32">
        <v>0</v>
      </c>
      <c r="W855" s="32">
        <v>0</v>
      </c>
      <c r="X855" s="33">
        <f>COUNTIF(C855:W855, "&gt;0")</f>
        <v>5</v>
      </c>
      <c r="Y855" s="34">
        <f>SUM(C855:W855)</f>
        <v>0.52596975673898749</v>
      </c>
      <c r="Z855" s="34">
        <f>X855/AH855</f>
        <v>0.32873109796186717</v>
      </c>
      <c r="AB855" t="s">
        <v>37</v>
      </c>
      <c r="AC855" s="4" t="s">
        <v>50</v>
      </c>
      <c r="AD855">
        <v>0</v>
      </c>
      <c r="AE855">
        <v>100</v>
      </c>
      <c r="AF855">
        <v>0</v>
      </c>
      <c r="AG855">
        <v>15.21</v>
      </c>
      <c r="AH855">
        <f t="shared" si="22"/>
        <v>15.21</v>
      </c>
      <c r="AI855">
        <v>624.10837765957444</v>
      </c>
      <c r="AJ855" s="3">
        <f t="shared" si="23"/>
        <v>624.10837765957444</v>
      </c>
      <c r="AK855" t="s">
        <v>1023</v>
      </c>
      <c r="AL855" t="s">
        <v>398</v>
      </c>
      <c r="AM855" t="s">
        <v>302</v>
      </c>
      <c r="AN855" t="s">
        <v>1024</v>
      </c>
      <c r="AO855" t="s">
        <v>1103</v>
      </c>
      <c r="AP855" t="s">
        <v>1124</v>
      </c>
      <c r="AQ855" t="s">
        <v>1026</v>
      </c>
      <c r="AR855" t="s">
        <v>1027</v>
      </c>
    </row>
    <row r="856" spans="1:44" x14ac:dyDescent="0.2">
      <c r="A856">
        <v>913</v>
      </c>
      <c r="B856" t="s">
        <v>1125</v>
      </c>
      <c r="C856" s="32">
        <v>0</v>
      </c>
      <c r="D856" s="32">
        <v>0.1972386587771203</v>
      </c>
      <c r="E856" s="32">
        <v>0</v>
      </c>
      <c r="F856" s="32">
        <v>6.5746219592373437E-2</v>
      </c>
      <c r="G856" s="32">
        <v>0</v>
      </c>
      <c r="H856" s="32">
        <v>0.26298487836949375</v>
      </c>
      <c r="I856" s="32">
        <v>0</v>
      </c>
      <c r="J856" s="32">
        <v>0</v>
      </c>
      <c r="K856" s="32">
        <v>0</v>
      </c>
      <c r="L856" s="32">
        <v>0</v>
      </c>
      <c r="M856" s="32">
        <v>0.13149243918474687</v>
      </c>
      <c r="N856" s="32">
        <v>0</v>
      </c>
      <c r="O856" s="32">
        <v>0</v>
      </c>
      <c r="P856" s="32">
        <v>0</v>
      </c>
      <c r="Q856" s="32">
        <v>0</v>
      </c>
      <c r="R856" s="32">
        <v>0</v>
      </c>
      <c r="S856" s="32">
        <v>0</v>
      </c>
      <c r="T856" s="32">
        <v>0</v>
      </c>
      <c r="U856" s="32">
        <v>0</v>
      </c>
      <c r="V856" s="32">
        <v>0</v>
      </c>
      <c r="W856" s="32">
        <v>0</v>
      </c>
      <c r="X856" s="33">
        <f>COUNTIF(C856:W856, "&gt;0")</f>
        <v>4</v>
      </c>
      <c r="Y856" s="34">
        <f>SUM(C856:W856)</f>
        <v>0.65746219592373434</v>
      </c>
      <c r="Z856" s="34">
        <f>X856/AH856</f>
        <v>0.26298487836949375</v>
      </c>
      <c r="AB856" t="s">
        <v>37</v>
      </c>
      <c r="AC856" s="4" t="s">
        <v>50</v>
      </c>
      <c r="AD856">
        <v>0</v>
      </c>
      <c r="AE856">
        <v>100</v>
      </c>
      <c r="AF856">
        <v>0</v>
      </c>
      <c r="AG856">
        <v>15.21</v>
      </c>
      <c r="AH856">
        <f t="shared" si="22"/>
        <v>15.21</v>
      </c>
      <c r="AI856">
        <v>624.51142473118284</v>
      </c>
      <c r="AJ856" s="3">
        <f t="shared" si="23"/>
        <v>624.51142473118284</v>
      </c>
      <c r="AK856" t="s">
        <v>1023</v>
      </c>
      <c r="AL856" t="s">
        <v>398</v>
      </c>
      <c r="AM856" t="s">
        <v>302</v>
      </c>
      <c r="AN856" t="s">
        <v>1024</v>
      </c>
      <c r="AO856" t="s">
        <v>1103</v>
      </c>
      <c r="AP856" t="s">
        <v>1125</v>
      </c>
      <c r="AQ856" t="s">
        <v>1026</v>
      </c>
      <c r="AR856" t="s">
        <v>1027</v>
      </c>
    </row>
    <row r="857" spans="1:44" x14ac:dyDescent="0.2">
      <c r="A857">
        <v>914</v>
      </c>
      <c r="B857" t="s">
        <v>1126</v>
      </c>
      <c r="C857" s="32">
        <v>0</v>
      </c>
      <c r="D857" s="32">
        <v>0.13149243918474687</v>
      </c>
      <c r="E857" s="32">
        <v>0</v>
      </c>
      <c r="F857" s="32">
        <v>6.5746219592373437E-2</v>
      </c>
      <c r="G857" s="32">
        <v>6.5746219592373437E-2</v>
      </c>
      <c r="H857" s="32">
        <v>0.13149243918474687</v>
      </c>
      <c r="I857" s="32">
        <v>0</v>
      </c>
      <c r="J857" s="32">
        <v>0</v>
      </c>
      <c r="K857" s="32">
        <v>0</v>
      </c>
      <c r="L857" s="32">
        <v>0</v>
      </c>
      <c r="M857" s="32">
        <v>6.5746219592373437E-2</v>
      </c>
      <c r="N857" s="32">
        <v>0</v>
      </c>
      <c r="O857" s="32">
        <v>0</v>
      </c>
      <c r="P857" s="32">
        <v>0</v>
      </c>
      <c r="Q857" s="32">
        <v>0</v>
      </c>
      <c r="R857" s="32">
        <v>6.5746219592373437E-2</v>
      </c>
      <c r="S857" s="32">
        <v>0</v>
      </c>
      <c r="T857" s="32">
        <v>0</v>
      </c>
      <c r="U857" s="32">
        <v>0</v>
      </c>
      <c r="V857" s="32">
        <v>0</v>
      </c>
      <c r="W857" s="32">
        <v>0</v>
      </c>
      <c r="X857" s="33">
        <f>COUNTIF(C857:W857, "&gt;0")</f>
        <v>6</v>
      </c>
      <c r="Y857" s="34">
        <f>SUM(C857:W857)</f>
        <v>0.52596975673898749</v>
      </c>
      <c r="Z857" s="34">
        <f>X857/AH857</f>
        <v>0.39447731755424059</v>
      </c>
      <c r="AB857" t="s">
        <v>37</v>
      </c>
      <c r="AC857" s="4" t="s">
        <v>50</v>
      </c>
      <c r="AD857">
        <v>0</v>
      </c>
      <c r="AE857">
        <v>100</v>
      </c>
      <c r="AF857">
        <v>0</v>
      </c>
      <c r="AG857">
        <v>15.21</v>
      </c>
      <c r="AH857">
        <f t="shared" si="22"/>
        <v>15.21</v>
      </c>
      <c r="AI857">
        <v>625.44547872340422</v>
      </c>
      <c r="AJ857" s="3">
        <f t="shared" si="23"/>
        <v>625.44547872340422</v>
      </c>
      <c r="AK857" t="s">
        <v>1023</v>
      </c>
      <c r="AL857" t="s">
        <v>398</v>
      </c>
      <c r="AM857" t="s">
        <v>302</v>
      </c>
      <c r="AN857" t="s">
        <v>1024</v>
      </c>
      <c r="AO857" t="s">
        <v>1103</v>
      </c>
      <c r="AP857" t="s">
        <v>1126</v>
      </c>
      <c r="AQ857" t="s">
        <v>1026</v>
      </c>
      <c r="AR857" t="s">
        <v>1027</v>
      </c>
    </row>
    <row r="858" spans="1:44" x14ac:dyDescent="0.2">
      <c r="A858">
        <v>915</v>
      </c>
      <c r="B858" t="s">
        <v>1127</v>
      </c>
      <c r="C858" s="32">
        <v>0</v>
      </c>
      <c r="D858" s="32">
        <v>6.5746219592373437E-2</v>
      </c>
      <c r="E858" s="32">
        <v>0</v>
      </c>
      <c r="F858" s="32">
        <v>0</v>
      </c>
      <c r="G858" s="32">
        <v>0.13149243918474687</v>
      </c>
      <c r="H858" s="32">
        <v>0.46022353714661407</v>
      </c>
      <c r="I858" s="32">
        <v>0</v>
      </c>
      <c r="J858" s="32">
        <v>0</v>
      </c>
      <c r="K858" s="32">
        <v>0</v>
      </c>
      <c r="L858" s="32">
        <v>0</v>
      </c>
      <c r="M858" s="32">
        <v>6.5746219592373437E-2</v>
      </c>
      <c r="N858" s="32">
        <v>0</v>
      </c>
      <c r="O858" s="32">
        <v>0</v>
      </c>
      <c r="P858" s="32">
        <v>0</v>
      </c>
      <c r="Q858" s="32">
        <v>0</v>
      </c>
      <c r="R858" s="32">
        <v>0.13149243918474687</v>
      </c>
      <c r="S858" s="32">
        <v>0</v>
      </c>
      <c r="T858" s="32">
        <v>0</v>
      </c>
      <c r="U858" s="32">
        <v>0</v>
      </c>
      <c r="V858" s="32">
        <v>0</v>
      </c>
      <c r="W858" s="32">
        <v>0</v>
      </c>
      <c r="X858" s="33">
        <f>COUNTIF(C858:W858, "&gt;0")</f>
        <v>5</v>
      </c>
      <c r="Y858" s="34">
        <f>SUM(C858:W858)</f>
        <v>0.85470085470085466</v>
      </c>
      <c r="Z858" s="34">
        <f>X858/AH858</f>
        <v>0.32873109796186717</v>
      </c>
      <c r="AB858" t="s">
        <v>37</v>
      </c>
      <c r="AC858" s="4" t="s">
        <v>50</v>
      </c>
      <c r="AD858">
        <v>0</v>
      </c>
      <c r="AE858">
        <v>100</v>
      </c>
      <c r="AF858">
        <v>0</v>
      </c>
      <c r="AG858">
        <v>15.21</v>
      </c>
      <c r="AH858">
        <f t="shared" si="22"/>
        <v>15.21</v>
      </c>
      <c r="AI858">
        <v>626.42686170212767</v>
      </c>
      <c r="AJ858" s="3">
        <f t="shared" si="23"/>
        <v>626.42686170212767</v>
      </c>
      <c r="AK858" t="s">
        <v>1023</v>
      </c>
      <c r="AL858" t="s">
        <v>398</v>
      </c>
      <c r="AM858" t="s">
        <v>302</v>
      </c>
      <c r="AN858" t="s">
        <v>1024</v>
      </c>
      <c r="AO858" t="s">
        <v>1103</v>
      </c>
      <c r="AP858" t="s">
        <v>1127</v>
      </c>
      <c r="AQ858" t="s">
        <v>1026</v>
      </c>
      <c r="AR858" t="s">
        <v>1027</v>
      </c>
    </row>
    <row r="859" spans="1:44" x14ac:dyDescent="0.2">
      <c r="A859">
        <v>916</v>
      </c>
      <c r="B859" t="s">
        <v>1128</v>
      </c>
      <c r="C859" s="32">
        <v>0</v>
      </c>
      <c r="D859" s="32">
        <v>0.1972386587771203</v>
      </c>
      <c r="E859" s="32">
        <v>0</v>
      </c>
      <c r="F859" s="32">
        <v>0</v>
      </c>
      <c r="G859" s="32">
        <v>0</v>
      </c>
      <c r="H859" s="32">
        <v>0.1972386587771203</v>
      </c>
      <c r="I859" s="32">
        <v>0</v>
      </c>
      <c r="J859" s="32">
        <v>0</v>
      </c>
      <c r="K859" s="32">
        <v>0</v>
      </c>
      <c r="L859" s="32">
        <v>0</v>
      </c>
      <c r="M859" s="32">
        <v>0.13149243918474687</v>
      </c>
      <c r="N859" s="32">
        <v>0</v>
      </c>
      <c r="O859" s="32">
        <v>0</v>
      </c>
      <c r="P859" s="32">
        <v>0</v>
      </c>
      <c r="Q859" s="32">
        <v>0</v>
      </c>
      <c r="R859" s="32">
        <v>0.13149243918474687</v>
      </c>
      <c r="S859" s="32">
        <v>0</v>
      </c>
      <c r="T859" s="32">
        <v>0</v>
      </c>
      <c r="U859" s="32">
        <v>0</v>
      </c>
      <c r="V859" s="32">
        <v>0</v>
      </c>
      <c r="W859" s="32">
        <v>0</v>
      </c>
      <c r="X859" s="33">
        <f>COUNTIF(C859:W859, "&gt;0")</f>
        <v>4</v>
      </c>
      <c r="Y859" s="34">
        <f>SUM(C859:W859)</f>
        <v>0.65746219592373434</v>
      </c>
      <c r="Z859" s="34">
        <f>X859/AH859</f>
        <v>0.26298487836949375</v>
      </c>
      <c r="AB859" t="s">
        <v>37</v>
      </c>
      <c r="AC859" s="4" t="s">
        <v>50</v>
      </c>
      <c r="AD859">
        <v>0</v>
      </c>
      <c r="AE859">
        <v>100</v>
      </c>
      <c r="AF859">
        <v>0</v>
      </c>
      <c r="AG859">
        <v>15.21</v>
      </c>
      <c r="AH859">
        <f t="shared" si="22"/>
        <v>15.21</v>
      </c>
      <c r="AI859">
        <v>628.44747340425533</v>
      </c>
      <c r="AJ859" s="3">
        <f t="shared" si="23"/>
        <v>628.44747340425533</v>
      </c>
      <c r="AK859" t="s">
        <v>1023</v>
      </c>
      <c r="AL859" t="s">
        <v>398</v>
      </c>
      <c r="AM859" t="s">
        <v>302</v>
      </c>
      <c r="AN859" t="s">
        <v>1024</v>
      </c>
      <c r="AO859" t="s">
        <v>1103</v>
      </c>
      <c r="AP859" t="s">
        <v>1128</v>
      </c>
      <c r="AQ859" t="s">
        <v>1026</v>
      </c>
      <c r="AR859" t="s">
        <v>1027</v>
      </c>
    </row>
    <row r="860" spans="1:44" x14ac:dyDescent="0.2">
      <c r="A860">
        <v>917</v>
      </c>
      <c r="B860" t="s">
        <v>1129</v>
      </c>
      <c r="C860" s="32">
        <v>6.5746219592373437E-2</v>
      </c>
      <c r="D860" s="32">
        <v>0</v>
      </c>
      <c r="E860" s="32">
        <v>0</v>
      </c>
      <c r="F860" s="32">
        <v>0</v>
      </c>
      <c r="G860" s="32">
        <v>0</v>
      </c>
      <c r="H860" s="32">
        <v>0.1972386587771203</v>
      </c>
      <c r="I860" s="32">
        <v>0</v>
      </c>
      <c r="J860" s="32">
        <v>0</v>
      </c>
      <c r="K860" s="32">
        <v>0</v>
      </c>
      <c r="L860" s="32">
        <v>0</v>
      </c>
      <c r="M860" s="32">
        <v>0</v>
      </c>
      <c r="N860" s="32">
        <v>0</v>
      </c>
      <c r="O860" s="32">
        <v>0</v>
      </c>
      <c r="P860" s="32">
        <v>0</v>
      </c>
      <c r="Q860" s="32">
        <v>0</v>
      </c>
      <c r="R860" s="32">
        <v>0.13149243918474687</v>
      </c>
      <c r="S860" s="32">
        <v>0</v>
      </c>
      <c r="T860" s="32">
        <v>0</v>
      </c>
      <c r="U860" s="32">
        <v>0</v>
      </c>
      <c r="V860" s="32">
        <v>0</v>
      </c>
      <c r="W860" s="32">
        <v>0</v>
      </c>
      <c r="X860" s="33">
        <f>COUNTIF(C860:W860, "&gt;0")</f>
        <v>3</v>
      </c>
      <c r="Y860" s="34">
        <f>SUM(C860:W860)</f>
        <v>0.39447731755424065</v>
      </c>
      <c r="Z860" s="34">
        <f>X860/AH860</f>
        <v>0.1972386587771203</v>
      </c>
      <c r="AB860" t="s">
        <v>37</v>
      </c>
      <c r="AC860" s="4" t="s">
        <v>55</v>
      </c>
      <c r="AD860">
        <v>0</v>
      </c>
      <c r="AE860">
        <v>0</v>
      </c>
      <c r="AF860">
        <v>100</v>
      </c>
      <c r="AG860">
        <v>15.21</v>
      </c>
      <c r="AH860">
        <f t="shared" si="22"/>
        <v>15.21</v>
      </c>
      <c r="AI860">
        <v>631.40243902439022</v>
      </c>
      <c r="AJ860" s="3">
        <f t="shared" si="23"/>
        <v>631.40243902439022</v>
      </c>
      <c r="AK860" t="s">
        <v>1023</v>
      </c>
      <c r="AL860" t="s">
        <v>398</v>
      </c>
      <c r="AM860" t="s">
        <v>302</v>
      </c>
      <c r="AN860" t="s">
        <v>1024</v>
      </c>
      <c r="AO860" t="s">
        <v>1103</v>
      </c>
      <c r="AP860" t="s">
        <v>1129</v>
      </c>
      <c r="AQ860" t="s">
        <v>1026</v>
      </c>
      <c r="AR860" t="s">
        <v>1027</v>
      </c>
    </row>
    <row r="861" spans="1:44" x14ac:dyDescent="0.2">
      <c r="A861">
        <v>918</v>
      </c>
      <c r="B861" t="s">
        <v>1130</v>
      </c>
      <c r="C861" s="32">
        <v>0</v>
      </c>
      <c r="D861" s="32">
        <v>0</v>
      </c>
      <c r="E861" s="32">
        <v>0</v>
      </c>
      <c r="F861" s="32">
        <v>0</v>
      </c>
      <c r="G861" s="32">
        <v>0</v>
      </c>
      <c r="H861" s="32">
        <v>6.5746219592373437E-2</v>
      </c>
      <c r="I861" s="32">
        <v>0</v>
      </c>
      <c r="J861" s="32">
        <v>0</v>
      </c>
      <c r="K861" s="32">
        <v>0</v>
      </c>
      <c r="L861" s="32">
        <v>0</v>
      </c>
      <c r="M861" s="32">
        <v>0</v>
      </c>
      <c r="N861" s="32">
        <v>0</v>
      </c>
      <c r="O861" s="32">
        <v>0</v>
      </c>
      <c r="P861" s="32">
        <v>0</v>
      </c>
      <c r="Q861" s="32">
        <v>0</v>
      </c>
      <c r="R861" s="32">
        <v>6.5746219592373437E-2</v>
      </c>
      <c r="S861" s="32">
        <v>0</v>
      </c>
      <c r="T861" s="32">
        <v>0</v>
      </c>
      <c r="U861" s="32">
        <v>0</v>
      </c>
      <c r="V861" s="32">
        <v>0</v>
      </c>
      <c r="W861" s="32">
        <v>0</v>
      </c>
      <c r="X861" s="33">
        <f>COUNTIF(C861:W861, "&gt;0")</f>
        <v>2</v>
      </c>
      <c r="Y861" s="34">
        <f>SUM(C861:W861)</f>
        <v>0.13149243918474687</v>
      </c>
      <c r="Z861" s="34">
        <f>X861/AH861</f>
        <v>0.13149243918474687</v>
      </c>
      <c r="AB861" t="s">
        <v>37</v>
      </c>
      <c r="AC861" s="4" t="s">
        <v>55</v>
      </c>
      <c r="AD861">
        <v>0</v>
      </c>
      <c r="AE861">
        <v>0</v>
      </c>
      <c r="AF861">
        <v>100</v>
      </c>
      <c r="AG861">
        <v>15.21</v>
      </c>
      <c r="AH861">
        <f t="shared" si="22"/>
        <v>15.21</v>
      </c>
      <c r="AI861">
        <v>634.66015625</v>
      </c>
      <c r="AJ861" s="3">
        <f t="shared" si="23"/>
        <v>634.66015625</v>
      </c>
      <c r="AK861" t="s">
        <v>1023</v>
      </c>
      <c r="AL861" t="s">
        <v>398</v>
      </c>
      <c r="AM861" t="s">
        <v>302</v>
      </c>
      <c r="AN861" t="s">
        <v>1024</v>
      </c>
      <c r="AO861" t="s">
        <v>1103</v>
      </c>
      <c r="AP861" t="s">
        <v>1130</v>
      </c>
      <c r="AQ861" t="s">
        <v>1026</v>
      </c>
      <c r="AR861" t="s">
        <v>1027</v>
      </c>
    </row>
    <row r="862" spans="1:44" x14ac:dyDescent="0.2">
      <c r="A862">
        <v>919</v>
      </c>
      <c r="B862" t="s">
        <v>1131</v>
      </c>
      <c r="C862" s="32">
        <v>0</v>
      </c>
      <c r="D862" s="32">
        <v>0</v>
      </c>
      <c r="E862" s="32">
        <v>0</v>
      </c>
      <c r="F862" s="32">
        <v>0</v>
      </c>
      <c r="G862" s="32">
        <v>0</v>
      </c>
      <c r="H862" s="32">
        <v>6.5746219592373437E-2</v>
      </c>
      <c r="I862" s="32">
        <v>0</v>
      </c>
      <c r="J862" s="32">
        <v>0</v>
      </c>
      <c r="K862" s="32">
        <v>0</v>
      </c>
      <c r="L862" s="32">
        <v>0</v>
      </c>
      <c r="M862" s="32">
        <v>0</v>
      </c>
      <c r="N862" s="32">
        <v>0</v>
      </c>
      <c r="O862" s="32">
        <v>0</v>
      </c>
      <c r="P862" s="32">
        <v>0</v>
      </c>
      <c r="Q862" s="32">
        <v>0</v>
      </c>
      <c r="R862" s="32">
        <v>6.5746219592373437E-2</v>
      </c>
      <c r="S862" s="32">
        <v>0</v>
      </c>
      <c r="T862" s="32">
        <v>0</v>
      </c>
      <c r="U862" s="32">
        <v>0</v>
      </c>
      <c r="V862" s="32">
        <v>0</v>
      </c>
      <c r="W862" s="32">
        <v>0</v>
      </c>
      <c r="X862" s="33">
        <f>COUNTIF(C862:W862, "&gt;0")</f>
        <v>2</v>
      </c>
      <c r="Y862" s="34">
        <f>SUM(C862:W862)</f>
        <v>0.13149243918474687</v>
      </c>
      <c r="Z862" s="34">
        <f>X862/AH862</f>
        <v>0.13149243918474687</v>
      </c>
      <c r="AB862" t="s">
        <v>37</v>
      </c>
      <c r="AC862" s="4" t="s">
        <v>55</v>
      </c>
      <c r="AD862">
        <v>0</v>
      </c>
      <c r="AE862">
        <v>0</v>
      </c>
      <c r="AF862">
        <v>100</v>
      </c>
      <c r="AG862">
        <v>15.21</v>
      </c>
      <c r="AH862">
        <f t="shared" si="22"/>
        <v>15.21</v>
      </c>
      <c r="AI862">
        <v>642.31095679012344</v>
      </c>
      <c r="AJ862" s="3">
        <f t="shared" si="23"/>
        <v>642.31095679012344</v>
      </c>
      <c r="AK862" t="s">
        <v>1023</v>
      </c>
      <c r="AL862" t="s">
        <v>398</v>
      </c>
      <c r="AM862" t="s">
        <v>302</v>
      </c>
      <c r="AN862" t="s">
        <v>1024</v>
      </c>
      <c r="AO862" t="s">
        <v>1103</v>
      </c>
      <c r="AP862" t="s">
        <v>1131</v>
      </c>
      <c r="AQ862" t="s">
        <v>1026</v>
      </c>
      <c r="AR862" t="s">
        <v>1027</v>
      </c>
    </row>
    <row r="863" spans="1:44" x14ac:dyDescent="0.2">
      <c r="A863">
        <v>920</v>
      </c>
      <c r="B863" t="s">
        <v>1132</v>
      </c>
      <c r="C863" s="32">
        <v>0</v>
      </c>
      <c r="D863" s="32">
        <v>0</v>
      </c>
      <c r="E863" s="32">
        <v>0</v>
      </c>
      <c r="F863" s="32">
        <v>0</v>
      </c>
      <c r="G863" s="32">
        <v>0</v>
      </c>
      <c r="H863" s="32">
        <v>6.5746219592373437E-2</v>
      </c>
      <c r="I863" s="32">
        <v>0</v>
      </c>
      <c r="J863" s="32">
        <v>0</v>
      </c>
      <c r="K863" s="32">
        <v>0</v>
      </c>
      <c r="L863" s="32">
        <v>0.13149243918474687</v>
      </c>
      <c r="M863" s="32">
        <v>0</v>
      </c>
      <c r="N863" s="32">
        <v>0</v>
      </c>
      <c r="O863" s="32">
        <v>0</v>
      </c>
      <c r="P863" s="32">
        <v>0</v>
      </c>
      <c r="Q863" s="32">
        <v>0</v>
      </c>
      <c r="R863" s="32">
        <v>6.5746219592373437E-2</v>
      </c>
      <c r="S863" s="32">
        <v>0</v>
      </c>
      <c r="T863" s="32">
        <v>0</v>
      </c>
      <c r="U863" s="32">
        <v>0</v>
      </c>
      <c r="V863" s="32">
        <v>0</v>
      </c>
      <c r="W863" s="32">
        <v>0</v>
      </c>
      <c r="X863" s="33">
        <f>COUNTIF(C863:W863, "&gt;0")</f>
        <v>3</v>
      </c>
      <c r="Y863" s="34">
        <f>SUM(C863:W863)</f>
        <v>0.26298487836949375</v>
      </c>
      <c r="Z863" s="34">
        <f>X863/AH863</f>
        <v>0.1972386587771203</v>
      </c>
      <c r="AB863" t="s">
        <v>37</v>
      </c>
      <c r="AC863" s="4" t="s">
        <v>55</v>
      </c>
      <c r="AD863">
        <v>0</v>
      </c>
      <c r="AE863">
        <v>0</v>
      </c>
      <c r="AF863">
        <v>100</v>
      </c>
      <c r="AG863">
        <v>15.21</v>
      </c>
      <c r="AH863">
        <f t="shared" si="22"/>
        <v>15.21</v>
      </c>
      <c r="AI863">
        <v>646.72500000000002</v>
      </c>
      <c r="AJ863" s="3">
        <f t="shared" si="23"/>
        <v>646.72500000000002</v>
      </c>
      <c r="AK863" t="s">
        <v>1023</v>
      </c>
      <c r="AL863" t="s">
        <v>398</v>
      </c>
      <c r="AM863" t="s">
        <v>302</v>
      </c>
      <c r="AN863" t="s">
        <v>1024</v>
      </c>
      <c r="AO863" t="s">
        <v>1103</v>
      </c>
      <c r="AP863" t="s">
        <v>1132</v>
      </c>
      <c r="AQ863" t="s">
        <v>1026</v>
      </c>
      <c r="AR863" t="s">
        <v>1027</v>
      </c>
    </row>
    <row r="864" spans="1:44" x14ac:dyDescent="0.2">
      <c r="A864">
        <v>921</v>
      </c>
      <c r="B864" t="s">
        <v>1133</v>
      </c>
      <c r="C864" s="32">
        <v>0</v>
      </c>
      <c r="D864" s="32">
        <v>0</v>
      </c>
      <c r="E864" s="32">
        <v>0</v>
      </c>
      <c r="F864" s="32">
        <v>0</v>
      </c>
      <c r="G864" s="32">
        <v>0</v>
      </c>
      <c r="H864" s="32">
        <v>6.5746219592373437E-2</v>
      </c>
      <c r="I864" s="32">
        <v>0</v>
      </c>
      <c r="J864" s="32">
        <v>0</v>
      </c>
      <c r="K864" s="32">
        <v>0</v>
      </c>
      <c r="L864" s="32">
        <v>0</v>
      </c>
      <c r="M864" s="32">
        <v>6.5746219592373437E-2</v>
      </c>
      <c r="N864" s="32">
        <v>0</v>
      </c>
      <c r="O864" s="32">
        <v>0</v>
      </c>
      <c r="P864" s="32">
        <v>0</v>
      </c>
      <c r="Q864" s="32">
        <v>0</v>
      </c>
      <c r="R864" s="32">
        <v>0</v>
      </c>
      <c r="S864" s="32">
        <v>0</v>
      </c>
      <c r="T864" s="32">
        <v>0</v>
      </c>
      <c r="U864" s="32">
        <v>0</v>
      </c>
      <c r="V864" s="32">
        <v>0</v>
      </c>
      <c r="W864" s="32">
        <v>0</v>
      </c>
      <c r="X864" s="33">
        <f>COUNTIF(C864:W864, "&gt;0")</f>
        <v>2</v>
      </c>
      <c r="Y864" s="34">
        <f>SUM(C864:W864)</f>
        <v>0.13149243918474687</v>
      </c>
      <c r="Z864" s="34">
        <f>X864/AH864</f>
        <v>0.13149243918474687</v>
      </c>
      <c r="AB864" t="s">
        <v>37</v>
      </c>
      <c r="AC864" s="4" t="s">
        <v>55</v>
      </c>
      <c r="AD864">
        <v>0</v>
      </c>
      <c r="AE864">
        <v>0</v>
      </c>
      <c r="AF864">
        <v>100</v>
      </c>
      <c r="AG864">
        <v>15.21</v>
      </c>
      <c r="AH864">
        <f t="shared" si="22"/>
        <v>15.21</v>
      </c>
      <c r="AI864">
        <v>649.68055555555554</v>
      </c>
      <c r="AJ864" s="3">
        <f t="shared" si="23"/>
        <v>649.68055555555554</v>
      </c>
      <c r="AK864" t="s">
        <v>1023</v>
      </c>
      <c r="AL864" t="s">
        <v>398</v>
      </c>
      <c r="AM864" t="s">
        <v>302</v>
      </c>
      <c r="AN864" t="s">
        <v>1024</v>
      </c>
      <c r="AO864" t="s">
        <v>1103</v>
      </c>
      <c r="AP864" t="s">
        <v>1133</v>
      </c>
      <c r="AQ864" t="s">
        <v>1026</v>
      </c>
      <c r="AR864" t="s">
        <v>1027</v>
      </c>
    </row>
    <row r="865" spans="1:44" x14ac:dyDescent="0.2">
      <c r="A865">
        <v>922</v>
      </c>
      <c r="B865" t="s">
        <v>1134</v>
      </c>
      <c r="C865" s="32">
        <v>0.1972386587771203</v>
      </c>
      <c r="D865" s="32">
        <v>0</v>
      </c>
      <c r="E865" s="32">
        <v>0</v>
      </c>
      <c r="F865" s="32">
        <v>0</v>
      </c>
      <c r="G865" s="32">
        <v>0</v>
      </c>
      <c r="H865" s="32">
        <v>0.13149243918474687</v>
      </c>
      <c r="I865" s="32">
        <v>0</v>
      </c>
      <c r="J865" s="32">
        <v>0</v>
      </c>
      <c r="K865" s="32">
        <v>0</v>
      </c>
      <c r="L865" s="32">
        <v>6.5746219592373437E-2</v>
      </c>
      <c r="M865" s="32">
        <v>0</v>
      </c>
      <c r="N865" s="32">
        <v>0</v>
      </c>
      <c r="O865" s="32">
        <v>0</v>
      </c>
      <c r="P865" s="32">
        <v>0</v>
      </c>
      <c r="Q865" s="32">
        <v>0</v>
      </c>
      <c r="R865" s="32">
        <v>0</v>
      </c>
      <c r="S865" s="32">
        <v>0</v>
      </c>
      <c r="T865" s="32">
        <v>0</v>
      </c>
      <c r="U865" s="32">
        <v>0</v>
      </c>
      <c r="V865" s="32">
        <v>0</v>
      </c>
      <c r="W865" s="32">
        <v>0</v>
      </c>
      <c r="X865" s="33">
        <f>COUNTIF(C865:W865, "&gt;0")</f>
        <v>3</v>
      </c>
      <c r="Y865" s="34">
        <f>SUM(C865:W865)</f>
        <v>0.39447731755424059</v>
      </c>
      <c r="Z865" s="34">
        <f>X865/AH865</f>
        <v>0.1972386587771203</v>
      </c>
      <c r="AB865" t="s">
        <v>37</v>
      </c>
      <c r="AC865" s="4" t="s">
        <v>55</v>
      </c>
      <c r="AD865">
        <v>0</v>
      </c>
      <c r="AE865">
        <v>0</v>
      </c>
      <c r="AF865">
        <v>100</v>
      </c>
      <c r="AG865">
        <v>15.21</v>
      </c>
      <c r="AH865">
        <f t="shared" si="22"/>
        <v>15.21</v>
      </c>
      <c r="AI865">
        <v>620.59902597402595</v>
      </c>
      <c r="AJ865" s="3">
        <f t="shared" si="23"/>
        <v>620.59902597402595</v>
      </c>
      <c r="AK865" t="s">
        <v>1023</v>
      </c>
      <c r="AL865" t="s">
        <v>398</v>
      </c>
      <c r="AM865" t="s">
        <v>302</v>
      </c>
      <c r="AN865" t="s">
        <v>1024</v>
      </c>
      <c r="AO865" t="s">
        <v>1103</v>
      </c>
      <c r="AP865" t="s">
        <v>1134</v>
      </c>
      <c r="AQ865" t="s">
        <v>1026</v>
      </c>
      <c r="AR865" t="s">
        <v>1027</v>
      </c>
    </row>
    <row r="866" spans="1:44" x14ac:dyDescent="0.2">
      <c r="A866">
        <v>923</v>
      </c>
      <c r="B866" t="s">
        <v>1135</v>
      </c>
      <c r="C866" s="32">
        <v>6.5746219592373437E-2</v>
      </c>
      <c r="D866" s="32">
        <v>0</v>
      </c>
      <c r="E866" s="32">
        <v>0</v>
      </c>
      <c r="F866" s="32">
        <v>0</v>
      </c>
      <c r="G866" s="32">
        <v>0</v>
      </c>
      <c r="H866" s="32">
        <v>0.13149243918474687</v>
      </c>
      <c r="I866" s="32">
        <v>0</v>
      </c>
      <c r="J866" s="32">
        <v>0</v>
      </c>
      <c r="K866" s="32">
        <v>0</v>
      </c>
      <c r="L866" s="32">
        <v>0</v>
      </c>
      <c r="M866" s="32">
        <v>6.5746219592373437E-2</v>
      </c>
      <c r="N866" s="32">
        <v>0</v>
      </c>
      <c r="O866" s="32">
        <v>0</v>
      </c>
      <c r="P866" s="32">
        <v>0</v>
      </c>
      <c r="Q866" s="32">
        <v>0</v>
      </c>
      <c r="R866" s="32">
        <v>0</v>
      </c>
      <c r="S866" s="32">
        <v>0</v>
      </c>
      <c r="T866" s="32">
        <v>0</v>
      </c>
      <c r="U866" s="32">
        <v>0</v>
      </c>
      <c r="V866" s="32">
        <v>0</v>
      </c>
      <c r="W866" s="32">
        <v>0</v>
      </c>
      <c r="X866" s="33">
        <f>COUNTIF(C866:W866, "&gt;0")</f>
        <v>3</v>
      </c>
      <c r="Y866" s="34">
        <f>SUM(C866:W866)</f>
        <v>0.26298487836949375</v>
      </c>
      <c r="Z866" s="34">
        <f>X866/AH866</f>
        <v>0.1972386587771203</v>
      </c>
      <c r="AB866" t="s">
        <v>37</v>
      </c>
      <c r="AC866" s="4" t="s">
        <v>55</v>
      </c>
      <c r="AD866">
        <v>0</v>
      </c>
      <c r="AE866">
        <v>0</v>
      </c>
      <c r="AF866">
        <v>100</v>
      </c>
      <c r="AG866">
        <v>15.21</v>
      </c>
      <c r="AH866">
        <f t="shared" si="22"/>
        <v>15.21</v>
      </c>
      <c r="AI866">
        <v>653.81481481481478</v>
      </c>
      <c r="AJ866" s="3">
        <f t="shared" si="23"/>
        <v>653.81481481481478</v>
      </c>
      <c r="AK866" t="s">
        <v>1023</v>
      </c>
      <c r="AL866" t="s">
        <v>398</v>
      </c>
      <c r="AM866" t="s">
        <v>302</v>
      </c>
      <c r="AN866" t="s">
        <v>1024</v>
      </c>
      <c r="AO866" t="s">
        <v>1103</v>
      </c>
      <c r="AP866" t="s">
        <v>1135</v>
      </c>
      <c r="AQ866" t="s">
        <v>1026</v>
      </c>
      <c r="AR866" t="s">
        <v>1027</v>
      </c>
    </row>
    <row r="867" spans="1:44" x14ac:dyDescent="0.2">
      <c r="A867">
        <v>924</v>
      </c>
      <c r="B867" t="s">
        <v>1136</v>
      </c>
      <c r="C867" s="32">
        <v>0</v>
      </c>
      <c r="D867" s="32">
        <v>6.5746219592373437E-2</v>
      </c>
      <c r="E867" s="32">
        <v>0</v>
      </c>
      <c r="F867" s="32">
        <v>0</v>
      </c>
      <c r="G867" s="32">
        <v>0</v>
      </c>
      <c r="H867" s="32">
        <v>0.13149243918474687</v>
      </c>
      <c r="I867" s="32">
        <v>0</v>
      </c>
      <c r="J867" s="32">
        <v>0</v>
      </c>
      <c r="K867" s="32">
        <v>0</v>
      </c>
      <c r="L867" s="32">
        <v>0</v>
      </c>
      <c r="M867" s="32">
        <v>0.13149243918474687</v>
      </c>
      <c r="N867" s="32">
        <v>0</v>
      </c>
      <c r="O867" s="32">
        <v>0</v>
      </c>
      <c r="P867" s="32">
        <v>0</v>
      </c>
      <c r="Q867" s="32">
        <v>0</v>
      </c>
      <c r="R867" s="32">
        <v>0.13149243918474687</v>
      </c>
      <c r="S867" s="32">
        <v>0</v>
      </c>
      <c r="T867" s="32">
        <v>0</v>
      </c>
      <c r="U867" s="32">
        <v>0</v>
      </c>
      <c r="V867" s="32">
        <v>0</v>
      </c>
      <c r="W867" s="32">
        <v>0</v>
      </c>
      <c r="X867" s="33">
        <f>COUNTIF(C867:W867, "&gt;0")</f>
        <v>4</v>
      </c>
      <c r="Y867" s="34">
        <f>SUM(C867:W867)</f>
        <v>0.46022353714661401</v>
      </c>
      <c r="Z867" s="34">
        <f>X867/AH867</f>
        <v>0.26298487836949375</v>
      </c>
      <c r="AB867" t="s">
        <v>37</v>
      </c>
      <c r="AC867" s="4" t="s">
        <v>55</v>
      </c>
      <c r="AD867">
        <v>0</v>
      </c>
      <c r="AE867">
        <v>0</v>
      </c>
      <c r="AF867">
        <v>100</v>
      </c>
      <c r="AG867">
        <v>15.21</v>
      </c>
      <c r="AH867">
        <f t="shared" si="22"/>
        <v>15.21</v>
      </c>
      <c r="AI867">
        <v>657.08437500000002</v>
      </c>
      <c r="AJ867" s="3">
        <f t="shared" si="23"/>
        <v>657.08437500000002</v>
      </c>
      <c r="AK867" t="s">
        <v>1023</v>
      </c>
      <c r="AL867" t="s">
        <v>398</v>
      </c>
      <c r="AM867" t="s">
        <v>302</v>
      </c>
      <c r="AN867" t="s">
        <v>1024</v>
      </c>
      <c r="AO867" t="s">
        <v>1103</v>
      </c>
      <c r="AP867" t="s">
        <v>1136</v>
      </c>
      <c r="AQ867" t="s">
        <v>1026</v>
      </c>
      <c r="AR867" t="s">
        <v>1027</v>
      </c>
    </row>
    <row r="868" spans="1:44" x14ac:dyDescent="0.2">
      <c r="A868">
        <v>925</v>
      </c>
      <c r="B868" t="s">
        <v>1137</v>
      </c>
      <c r="C868" s="32">
        <v>0</v>
      </c>
      <c r="D868" s="32">
        <v>6.5746219592373437E-2</v>
      </c>
      <c r="E868" s="32">
        <v>0</v>
      </c>
      <c r="F868" s="32">
        <v>0</v>
      </c>
      <c r="G868" s="32">
        <v>0</v>
      </c>
      <c r="H868" s="32">
        <v>0</v>
      </c>
      <c r="I868" s="32">
        <v>0</v>
      </c>
      <c r="J868" s="32">
        <v>0</v>
      </c>
      <c r="K868" s="32">
        <v>0</v>
      </c>
      <c r="L868" s="32">
        <v>0</v>
      </c>
      <c r="M868" s="32">
        <v>0.13149243918474687</v>
      </c>
      <c r="N868" s="32">
        <v>0</v>
      </c>
      <c r="O868" s="32">
        <v>0</v>
      </c>
      <c r="P868" s="32">
        <v>0</v>
      </c>
      <c r="Q868" s="32">
        <v>0</v>
      </c>
      <c r="R868" s="32">
        <v>0.13149243918474687</v>
      </c>
      <c r="S868" s="32">
        <v>0</v>
      </c>
      <c r="T868" s="32">
        <v>0</v>
      </c>
      <c r="U868" s="32">
        <v>0</v>
      </c>
      <c r="V868" s="32">
        <v>0</v>
      </c>
      <c r="W868" s="32">
        <v>0</v>
      </c>
      <c r="X868" s="33">
        <f>COUNTIF(C868:W868, "&gt;0")</f>
        <v>3</v>
      </c>
      <c r="Y868" s="34">
        <f>SUM(C868:W868)</f>
        <v>0.32873109796186717</v>
      </c>
      <c r="Z868" s="34">
        <f>X868/AH868</f>
        <v>0.1972386587771203</v>
      </c>
      <c r="AB868" t="s">
        <v>37</v>
      </c>
      <c r="AC868" s="4" t="s">
        <v>55</v>
      </c>
      <c r="AD868">
        <v>0</v>
      </c>
      <c r="AE868">
        <v>0</v>
      </c>
      <c r="AF868">
        <v>100</v>
      </c>
      <c r="AG868">
        <v>15.21</v>
      </c>
      <c r="AH868">
        <f t="shared" si="22"/>
        <v>15.21</v>
      </c>
      <c r="AI868">
        <v>660.18518518518522</v>
      </c>
      <c r="AJ868" s="3">
        <f t="shared" si="23"/>
        <v>660.18518518518522</v>
      </c>
      <c r="AK868" t="s">
        <v>1023</v>
      </c>
      <c r="AL868" t="s">
        <v>398</v>
      </c>
      <c r="AM868" t="s">
        <v>302</v>
      </c>
      <c r="AN868" t="s">
        <v>1024</v>
      </c>
      <c r="AO868" t="s">
        <v>1103</v>
      </c>
      <c r="AP868" t="s">
        <v>1137</v>
      </c>
      <c r="AQ868" t="s">
        <v>1026</v>
      </c>
      <c r="AR868" t="s">
        <v>1027</v>
      </c>
    </row>
    <row r="869" spans="1:44" x14ac:dyDescent="0.2">
      <c r="A869">
        <v>926</v>
      </c>
      <c r="B869" t="s">
        <v>1138</v>
      </c>
      <c r="C869" s="32">
        <v>6.5746219592373437E-2</v>
      </c>
      <c r="D869" s="32">
        <v>0</v>
      </c>
      <c r="E869" s="32">
        <v>0</v>
      </c>
      <c r="F869" s="32">
        <v>0</v>
      </c>
      <c r="G869" s="32">
        <v>0</v>
      </c>
      <c r="H869" s="32">
        <v>0.1972386587771203</v>
      </c>
      <c r="I869" s="32">
        <v>0</v>
      </c>
      <c r="J869" s="32">
        <v>0</v>
      </c>
      <c r="K869" s="32">
        <v>0</v>
      </c>
      <c r="L869" s="32">
        <v>0</v>
      </c>
      <c r="M869" s="32">
        <v>0.13149243918474687</v>
      </c>
      <c r="N869" s="32">
        <v>0</v>
      </c>
      <c r="O869" s="32">
        <v>0</v>
      </c>
      <c r="P869" s="32">
        <v>0</v>
      </c>
      <c r="Q869" s="32">
        <v>0</v>
      </c>
      <c r="R869" s="32">
        <v>0</v>
      </c>
      <c r="S869" s="32">
        <v>0</v>
      </c>
      <c r="T869" s="32">
        <v>0</v>
      </c>
      <c r="U869" s="32">
        <v>0</v>
      </c>
      <c r="V869" s="32">
        <v>0</v>
      </c>
      <c r="W869" s="32">
        <v>0</v>
      </c>
      <c r="X869" s="33">
        <f>COUNTIF(C869:W869, "&gt;0")</f>
        <v>3</v>
      </c>
      <c r="Y869" s="34">
        <f>SUM(C869:W869)</f>
        <v>0.39447731755424065</v>
      </c>
      <c r="Z869" s="34">
        <f>X869/AH869</f>
        <v>0.1972386587771203</v>
      </c>
      <c r="AB869" t="s">
        <v>37</v>
      </c>
      <c r="AC869" s="4" t="s">
        <v>55</v>
      </c>
      <c r="AD869">
        <v>0</v>
      </c>
      <c r="AE869">
        <v>0</v>
      </c>
      <c r="AF869">
        <v>100</v>
      </c>
      <c r="AG869">
        <v>15.21</v>
      </c>
      <c r="AH869">
        <f t="shared" si="22"/>
        <v>15.21</v>
      </c>
      <c r="AI869">
        <v>662.54218749999995</v>
      </c>
      <c r="AJ869" s="3">
        <f t="shared" si="23"/>
        <v>662.54218749999995</v>
      </c>
      <c r="AK869" t="s">
        <v>1023</v>
      </c>
      <c r="AL869" t="s">
        <v>398</v>
      </c>
      <c r="AM869" t="s">
        <v>302</v>
      </c>
      <c r="AN869" t="s">
        <v>1024</v>
      </c>
      <c r="AO869" t="s">
        <v>1103</v>
      </c>
      <c r="AP869" t="s">
        <v>1138</v>
      </c>
      <c r="AQ869" t="s">
        <v>1026</v>
      </c>
      <c r="AR869" t="s">
        <v>1027</v>
      </c>
    </row>
    <row r="870" spans="1:44" x14ac:dyDescent="0.2">
      <c r="A870">
        <v>927</v>
      </c>
      <c r="B870" t="s">
        <v>1139</v>
      </c>
      <c r="C870" s="32">
        <v>0.26298487836949375</v>
      </c>
      <c r="D870" s="32">
        <v>0</v>
      </c>
      <c r="E870" s="32">
        <v>0</v>
      </c>
      <c r="F870" s="32">
        <v>0.13149243918474687</v>
      </c>
      <c r="G870" s="32">
        <v>0</v>
      </c>
      <c r="H870" s="32">
        <v>0.1972386587771203</v>
      </c>
      <c r="I870" s="32">
        <v>0</v>
      </c>
      <c r="J870" s="32">
        <v>0</v>
      </c>
      <c r="K870" s="32">
        <v>0</v>
      </c>
      <c r="L870" s="32">
        <v>0</v>
      </c>
      <c r="M870" s="32">
        <v>6.5746219592373437E-2</v>
      </c>
      <c r="N870" s="32">
        <v>0</v>
      </c>
      <c r="O870" s="32">
        <v>0</v>
      </c>
      <c r="P870" s="32">
        <v>0</v>
      </c>
      <c r="Q870" s="32">
        <v>0</v>
      </c>
      <c r="R870" s="32">
        <v>6.5746219592373437E-2</v>
      </c>
      <c r="S870" s="32">
        <v>0</v>
      </c>
      <c r="T870" s="32">
        <v>0</v>
      </c>
      <c r="U870" s="32">
        <v>0</v>
      </c>
      <c r="V870" s="32">
        <v>0</v>
      </c>
      <c r="W870" s="32">
        <v>0</v>
      </c>
      <c r="X870" s="33">
        <f>COUNTIF(C870:W870, "&gt;0")</f>
        <v>5</v>
      </c>
      <c r="Y870" s="34">
        <f>SUM(C870:W870)</f>
        <v>0.72320841551610793</v>
      </c>
      <c r="Z870" s="34">
        <f>X870/AH870</f>
        <v>0.32873109796186717</v>
      </c>
      <c r="AB870" t="s">
        <v>37</v>
      </c>
      <c r="AC870" s="4" t="s">
        <v>50</v>
      </c>
      <c r="AD870">
        <v>0</v>
      </c>
      <c r="AE870">
        <v>100</v>
      </c>
      <c r="AF870">
        <v>0</v>
      </c>
      <c r="AG870">
        <v>15.21</v>
      </c>
      <c r="AH870">
        <f t="shared" si="22"/>
        <v>15.21</v>
      </c>
      <c r="AI870">
        <v>665.79166666666663</v>
      </c>
      <c r="AJ870" s="3">
        <f t="shared" si="23"/>
        <v>665.79166666666663</v>
      </c>
      <c r="AK870" t="s">
        <v>1023</v>
      </c>
      <c r="AL870" t="s">
        <v>398</v>
      </c>
      <c r="AM870" t="s">
        <v>302</v>
      </c>
      <c r="AN870" t="s">
        <v>1024</v>
      </c>
      <c r="AO870" t="s">
        <v>1103</v>
      </c>
      <c r="AP870" t="s">
        <v>1139</v>
      </c>
      <c r="AQ870" t="s">
        <v>1026</v>
      </c>
      <c r="AR870" t="s">
        <v>1027</v>
      </c>
    </row>
    <row r="871" spans="1:44" x14ac:dyDescent="0.2">
      <c r="A871">
        <v>928</v>
      </c>
      <c r="B871" t="s">
        <v>1140</v>
      </c>
      <c r="C871" s="32">
        <v>0.1972386587771203</v>
      </c>
      <c r="D871" s="32">
        <v>0.13149243918474687</v>
      </c>
      <c r="E871" s="32">
        <v>0</v>
      </c>
      <c r="F871" s="32">
        <v>0.1972386587771203</v>
      </c>
      <c r="G871" s="32">
        <v>0</v>
      </c>
      <c r="H871" s="32">
        <v>0.13149243918474687</v>
      </c>
      <c r="I871" s="32">
        <v>0</v>
      </c>
      <c r="J871" s="32">
        <v>0</v>
      </c>
      <c r="K871" s="32">
        <v>0</v>
      </c>
      <c r="L871" s="32">
        <v>6.5746219592373437E-2</v>
      </c>
      <c r="M871" s="32">
        <v>6.5746219592373437E-2</v>
      </c>
      <c r="N871" s="32">
        <v>0</v>
      </c>
      <c r="O871" s="32">
        <v>0</v>
      </c>
      <c r="P871" s="32">
        <v>0</v>
      </c>
      <c r="Q871" s="32">
        <v>0</v>
      </c>
      <c r="R871" s="32">
        <v>0</v>
      </c>
      <c r="S871" s="32">
        <v>0</v>
      </c>
      <c r="T871" s="32">
        <v>0</v>
      </c>
      <c r="U871" s="32">
        <v>0</v>
      </c>
      <c r="V871" s="32">
        <v>0</v>
      </c>
      <c r="W871" s="32">
        <v>0</v>
      </c>
      <c r="X871" s="33">
        <f>COUNTIF(C871:W871, "&gt;0")</f>
        <v>6</v>
      </c>
      <c r="Y871" s="34">
        <f>SUM(C871:W871)</f>
        <v>0.78895463510848129</v>
      </c>
      <c r="Z871" s="34">
        <f>X871/AH871</f>
        <v>0.39447731755424059</v>
      </c>
      <c r="AB871" t="s">
        <v>37</v>
      </c>
      <c r="AC871" s="4" t="s">
        <v>50</v>
      </c>
      <c r="AD871">
        <v>0</v>
      </c>
      <c r="AE871">
        <v>100</v>
      </c>
      <c r="AF871">
        <v>0</v>
      </c>
      <c r="AG871">
        <v>15.21</v>
      </c>
      <c r="AH871">
        <f t="shared" si="22"/>
        <v>15.21</v>
      </c>
      <c r="AI871">
        <v>668.09269662921349</v>
      </c>
      <c r="AJ871" s="3">
        <f t="shared" si="23"/>
        <v>668.09269662921349</v>
      </c>
      <c r="AK871" t="s">
        <v>1023</v>
      </c>
      <c r="AL871" t="s">
        <v>398</v>
      </c>
      <c r="AM871" t="s">
        <v>302</v>
      </c>
      <c r="AN871" t="s">
        <v>1024</v>
      </c>
      <c r="AO871" t="s">
        <v>1103</v>
      </c>
      <c r="AP871" t="s">
        <v>1140</v>
      </c>
      <c r="AQ871" t="s">
        <v>1026</v>
      </c>
      <c r="AR871" t="s">
        <v>1027</v>
      </c>
    </row>
    <row r="872" spans="1:44" x14ac:dyDescent="0.2">
      <c r="A872">
        <v>929</v>
      </c>
      <c r="B872" t="s">
        <v>1141</v>
      </c>
      <c r="C872" s="32">
        <v>0.13149243918474687</v>
      </c>
      <c r="D872" s="32">
        <v>0.13149243918474687</v>
      </c>
      <c r="E872" s="32">
        <v>0</v>
      </c>
      <c r="F872" s="32">
        <v>0.39447731755424059</v>
      </c>
      <c r="G872" s="32">
        <v>6.5746219592373437E-2</v>
      </c>
      <c r="H872" s="32">
        <v>6.5746219592373437E-2</v>
      </c>
      <c r="I872" s="32">
        <v>0</v>
      </c>
      <c r="J872" s="32">
        <v>0</v>
      </c>
      <c r="K872" s="32">
        <v>0</v>
      </c>
      <c r="L872" s="32">
        <v>0</v>
      </c>
      <c r="M872" s="32">
        <v>0.13149243918474687</v>
      </c>
      <c r="N872" s="32">
        <v>0</v>
      </c>
      <c r="O872" s="32">
        <v>0</v>
      </c>
      <c r="P872" s="32">
        <v>0</v>
      </c>
      <c r="Q872" s="32">
        <v>0</v>
      </c>
      <c r="R872" s="32">
        <v>0.13149243918474687</v>
      </c>
      <c r="S872" s="32">
        <v>0</v>
      </c>
      <c r="T872" s="32">
        <v>0</v>
      </c>
      <c r="U872" s="32">
        <v>0</v>
      </c>
      <c r="V872" s="32">
        <v>0</v>
      </c>
      <c r="W872" s="32">
        <v>0</v>
      </c>
      <c r="X872" s="33">
        <f>COUNTIF(C872:W872, "&gt;0")</f>
        <v>7</v>
      </c>
      <c r="Y872" s="34">
        <f>SUM(C872:W872)</f>
        <v>1.051939513477975</v>
      </c>
      <c r="Z872" s="34">
        <f>X872/AH872</f>
        <v>0.46022353714661407</v>
      </c>
      <c r="AB872" t="s">
        <v>37</v>
      </c>
      <c r="AC872" s="4" t="s">
        <v>38</v>
      </c>
      <c r="AD872">
        <v>0</v>
      </c>
      <c r="AE872">
        <v>100</v>
      </c>
      <c r="AF872">
        <v>0</v>
      </c>
      <c r="AG872">
        <v>15.21</v>
      </c>
      <c r="AH872">
        <f t="shared" si="22"/>
        <v>15.21</v>
      </c>
      <c r="AI872">
        <v>670.0561079545455</v>
      </c>
      <c r="AJ872" s="3">
        <f t="shared" si="23"/>
        <v>670.0561079545455</v>
      </c>
      <c r="AK872" t="s">
        <v>1023</v>
      </c>
      <c r="AL872" t="s">
        <v>398</v>
      </c>
      <c r="AM872" t="s">
        <v>302</v>
      </c>
      <c r="AN872" t="s">
        <v>1024</v>
      </c>
      <c r="AO872" t="s">
        <v>1103</v>
      </c>
      <c r="AP872" t="s">
        <v>1141</v>
      </c>
      <c r="AQ872" t="s">
        <v>1026</v>
      </c>
      <c r="AR872" t="s">
        <v>1027</v>
      </c>
    </row>
    <row r="873" spans="1:44" x14ac:dyDescent="0.2">
      <c r="A873">
        <v>930</v>
      </c>
      <c r="B873" t="s">
        <v>1142</v>
      </c>
      <c r="C873" s="32">
        <v>6.5746219592373437E-2</v>
      </c>
      <c r="D873" s="32">
        <v>0.26298487836949375</v>
      </c>
      <c r="E873" s="32">
        <v>0</v>
      </c>
      <c r="F873" s="32">
        <v>0.1972386587771203</v>
      </c>
      <c r="G873" s="32">
        <v>0</v>
      </c>
      <c r="H873" s="32">
        <v>0.13149243918474687</v>
      </c>
      <c r="I873" s="32">
        <v>0</v>
      </c>
      <c r="J873" s="32">
        <v>0</v>
      </c>
      <c r="K873" s="32">
        <v>0</v>
      </c>
      <c r="L873" s="32">
        <v>0.1972386587771203</v>
      </c>
      <c r="M873" s="32">
        <v>6.5746219592373437E-2</v>
      </c>
      <c r="N873" s="32">
        <v>0</v>
      </c>
      <c r="O873" s="32">
        <v>0</v>
      </c>
      <c r="P873" s="32">
        <v>0</v>
      </c>
      <c r="Q873" s="32">
        <v>0</v>
      </c>
      <c r="R873" s="32">
        <v>0</v>
      </c>
      <c r="S873" s="32">
        <v>0</v>
      </c>
      <c r="T873" s="32">
        <v>0</v>
      </c>
      <c r="U873" s="32">
        <v>0</v>
      </c>
      <c r="V873" s="32">
        <v>0</v>
      </c>
      <c r="W873" s="32">
        <v>0</v>
      </c>
      <c r="X873" s="33">
        <f>COUNTIF(C873:W873, "&gt;0")</f>
        <v>6</v>
      </c>
      <c r="Y873" s="34">
        <f>SUM(C873:W873)</f>
        <v>0.92044707429322814</v>
      </c>
      <c r="Z873" s="34">
        <f>X873/AH873</f>
        <v>0.39447731755424059</v>
      </c>
      <c r="AB873" t="s">
        <v>37</v>
      </c>
      <c r="AC873" s="4" t="s">
        <v>38</v>
      </c>
      <c r="AD873">
        <v>0</v>
      </c>
      <c r="AE873">
        <v>100</v>
      </c>
      <c r="AF873">
        <v>0</v>
      </c>
      <c r="AG873">
        <v>15.21</v>
      </c>
      <c r="AH873">
        <f t="shared" si="22"/>
        <v>15.21</v>
      </c>
      <c r="AI873">
        <v>672.71348314606746</v>
      </c>
      <c r="AJ873" s="3">
        <f t="shared" si="23"/>
        <v>672.71348314606746</v>
      </c>
      <c r="AK873" t="s">
        <v>1023</v>
      </c>
      <c r="AL873" t="s">
        <v>398</v>
      </c>
      <c r="AM873" t="s">
        <v>302</v>
      </c>
      <c r="AN873" t="s">
        <v>1024</v>
      </c>
      <c r="AO873" t="s">
        <v>1103</v>
      </c>
      <c r="AP873" t="s">
        <v>1142</v>
      </c>
      <c r="AQ873" t="s">
        <v>1026</v>
      </c>
      <c r="AR873" t="s">
        <v>1027</v>
      </c>
    </row>
    <row r="874" spans="1:44" x14ac:dyDescent="0.2">
      <c r="A874">
        <v>931</v>
      </c>
      <c r="B874" t="s">
        <v>1143</v>
      </c>
      <c r="C874" s="32">
        <v>0.13149243918474687</v>
      </c>
      <c r="D874" s="32">
        <v>6.5746219592373437E-2</v>
      </c>
      <c r="E874" s="32">
        <v>0</v>
      </c>
      <c r="F874" s="32">
        <v>0.32873109796186717</v>
      </c>
      <c r="G874" s="32">
        <v>0</v>
      </c>
      <c r="H874" s="32">
        <v>6.5746219592373437E-2</v>
      </c>
      <c r="I874" s="32">
        <v>0</v>
      </c>
      <c r="J874" s="32">
        <v>0</v>
      </c>
      <c r="K874" s="32">
        <v>0</v>
      </c>
      <c r="L874" s="32">
        <v>6.5746219592373437E-2</v>
      </c>
      <c r="M874" s="32">
        <v>0.13149243918474687</v>
      </c>
      <c r="N874" s="32">
        <v>0</v>
      </c>
      <c r="O874" s="32">
        <v>0</v>
      </c>
      <c r="P874" s="32">
        <v>0</v>
      </c>
      <c r="Q874" s="32">
        <v>0</v>
      </c>
      <c r="R874" s="32">
        <v>0</v>
      </c>
      <c r="S874" s="32">
        <v>0</v>
      </c>
      <c r="T874" s="32">
        <v>0</v>
      </c>
      <c r="U874" s="32">
        <v>0</v>
      </c>
      <c r="V874" s="32">
        <v>0</v>
      </c>
      <c r="W874" s="32">
        <v>0</v>
      </c>
      <c r="X874" s="33">
        <f>COUNTIF(C874:W874, "&gt;0")</f>
        <v>6</v>
      </c>
      <c r="Y874" s="34">
        <f>SUM(C874:W874)</f>
        <v>0.78895463510848129</v>
      </c>
      <c r="Z874" s="34">
        <f>X874/AH874</f>
        <v>0.39447731755424059</v>
      </c>
      <c r="AB874" t="s">
        <v>37</v>
      </c>
      <c r="AC874" s="4" t="s">
        <v>50</v>
      </c>
      <c r="AD874">
        <v>0</v>
      </c>
      <c r="AE874">
        <v>100</v>
      </c>
      <c r="AF874">
        <v>0</v>
      </c>
      <c r="AG874">
        <v>15.21</v>
      </c>
      <c r="AH874">
        <f t="shared" si="22"/>
        <v>15.21</v>
      </c>
      <c r="AI874">
        <v>674.69382022471905</v>
      </c>
      <c r="AJ874" s="3">
        <f t="shared" si="23"/>
        <v>674.69382022471905</v>
      </c>
      <c r="AK874" t="s">
        <v>1023</v>
      </c>
      <c r="AL874" t="s">
        <v>398</v>
      </c>
      <c r="AM874" t="s">
        <v>302</v>
      </c>
      <c r="AN874" t="s">
        <v>1024</v>
      </c>
      <c r="AO874" t="s">
        <v>1103</v>
      </c>
      <c r="AP874" t="s">
        <v>1143</v>
      </c>
      <c r="AQ874" t="s">
        <v>1026</v>
      </c>
      <c r="AR874" t="s">
        <v>1027</v>
      </c>
    </row>
    <row r="875" spans="1:44" x14ac:dyDescent="0.2">
      <c r="A875">
        <v>932</v>
      </c>
      <c r="B875" t="s">
        <v>1144</v>
      </c>
      <c r="C875" s="32">
        <v>6.5746219592373437E-2</v>
      </c>
      <c r="D875" s="32">
        <v>0</v>
      </c>
      <c r="E875" s="32">
        <v>0</v>
      </c>
      <c r="F875" s="32">
        <v>0</v>
      </c>
      <c r="G875" s="32">
        <v>0</v>
      </c>
      <c r="H875" s="32">
        <v>0</v>
      </c>
      <c r="I875" s="32">
        <v>0</v>
      </c>
      <c r="J875" s="32">
        <v>0</v>
      </c>
      <c r="K875" s="32">
        <v>0</v>
      </c>
      <c r="L875" s="32">
        <v>6.5746219592373437E-2</v>
      </c>
      <c r="M875" s="32">
        <v>0</v>
      </c>
      <c r="N875" s="32">
        <v>0</v>
      </c>
      <c r="O875" s="32">
        <v>0</v>
      </c>
      <c r="P875" s="32">
        <v>0</v>
      </c>
      <c r="Q875" s="32">
        <v>0</v>
      </c>
      <c r="R875" s="32">
        <v>0</v>
      </c>
      <c r="S875" s="32">
        <v>0</v>
      </c>
      <c r="T875" s="32">
        <v>0</v>
      </c>
      <c r="U875" s="32">
        <v>0</v>
      </c>
      <c r="V875" s="32">
        <v>0</v>
      </c>
      <c r="W875" s="32">
        <v>0</v>
      </c>
      <c r="X875" s="33">
        <f>COUNTIF(C875:W875, "&gt;0")</f>
        <v>2</v>
      </c>
      <c r="Y875" s="34">
        <f>SUM(C875:W875)</f>
        <v>0.13149243918474687</v>
      </c>
      <c r="Z875" s="34">
        <f>X875/AH875</f>
        <v>0.13149243918474687</v>
      </c>
      <c r="AB875" t="s">
        <v>37</v>
      </c>
      <c r="AC875" s="4" t="s">
        <v>55</v>
      </c>
      <c r="AD875">
        <v>0</v>
      </c>
      <c r="AE875">
        <v>0</v>
      </c>
      <c r="AF875">
        <v>100</v>
      </c>
      <c r="AG875">
        <v>15.21</v>
      </c>
      <c r="AH875">
        <f t="shared" si="22"/>
        <v>15.21</v>
      </c>
      <c r="AI875">
        <v>621.41586538461536</v>
      </c>
      <c r="AJ875" s="3">
        <f t="shared" si="23"/>
        <v>621.41586538461536</v>
      </c>
      <c r="AK875" t="s">
        <v>1023</v>
      </c>
      <c r="AL875" t="s">
        <v>398</v>
      </c>
      <c r="AM875" t="s">
        <v>302</v>
      </c>
      <c r="AN875" t="s">
        <v>1024</v>
      </c>
      <c r="AO875" t="s">
        <v>1103</v>
      </c>
      <c r="AP875" t="s">
        <v>1144</v>
      </c>
      <c r="AQ875" t="s">
        <v>1026</v>
      </c>
      <c r="AR875" t="s">
        <v>1027</v>
      </c>
    </row>
    <row r="876" spans="1:44" x14ac:dyDescent="0.2">
      <c r="A876">
        <v>933</v>
      </c>
      <c r="B876" t="s">
        <v>1145</v>
      </c>
      <c r="C876" s="32">
        <v>0</v>
      </c>
      <c r="D876" s="32">
        <v>0</v>
      </c>
      <c r="E876" s="32">
        <v>0</v>
      </c>
      <c r="F876" s="32">
        <v>0</v>
      </c>
      <c r="G876" s="32">
        <v>0</v>
      </c>
      <c r="H876" s="32">
        <v>0</v>
      </c>
      <c r="I876" s="32">
        <v>0</v>
      </c>
      <c r="J876" s="32">
        <v>0</v>
      </c>
      <c r="K876" s="32">
        <v>0</v>
      </c>
      <c r="L876" s="32">
        <v>0</v>
      </c>
      <c r="M876" s="32">
        <v>0</v>
      </c>
      <c r="N876" s="32">
        <v>0</v>
      </c>
      <c r="O876" s="32">
        <v>0</v>
      </c>
      <c r="P876" s="32">
        <v>0</v>
      </c>
      <c r="Q876" s="32">
        <v>0</v>
      </c>
      <c r="R876" s="32">
        <v>6.5746219592373437E-2</v>
      </c>
      <c r="S876" s="32">
        <v>0</v>
      </c>
      <c r="T876" s="32">
        <v>0</v>
      </c>
      <c r="U876" s="32">
        <v>0</v>
      </c>
      <c r="V876" s="32">
        <v>0</v>
      </c>
      <c r="W876" s="32">
        <v>0</v>
      </c>
      <c r="X876" s="33">
        <f>COUNTIF(C876:W876, "&gt;0")</f>
        <v>1</v>
      </c>
      <c r="Y876" s="34">
        <f>SUM(C876:W876)</f>
        <v>6.5746219592373437E-2</v>
      </c>
      <c r="Z876" s="34">
        <f>X876/AH876</f>
        <v>6.5746219592373437E-2</v>
      </c>
      <c r="AB876" t="s">
        <v>37</v>
      </c>
      <c r="AC876" s="4" t="s">
        <v>55</v>
      </c>
      <c r="AD876">
        <v>0</v>
      </c>
      <c r="AE876">
        <v>0</v>
      </c>
      <c r="AF876">
        <v>100</v>
      </c>
      <c r="AG876">
        <v>15.21</v>
      </c>
      <c r="AH876">
        <f t="shared" si="22"/>
        <v>15.21</v>
      </c>
      <c r="AI876">
        <v>621.46834415584419</v>
      </c>
      <c r="AJ876" s="3">
        <f t="shared" si="23"/>
        <v>621.46834415584419</v>
      </c>
      <c r="AK876" t="s">
        <v>1023</v>
      </c>
      <c r="AL876" t="s">
        <v>398</v>
      </c>
      <c r="AM876" t="s">
        <v>302</v>
      </c>
      <c r="AN876" t="s">
        <v>1024</v>
      </c>
      <c r="AO876" t="s">
        <v>1103</v>
      </c>
      <c r="AP876" t="s">
        <v>1145</v>
      </c>
      <c r="AQ876" t="s">
        <v>1026</v>
      </c>
      <c r="AR876" t="s">
        <v>1027</v>
      </c>
    </row>
    <row r="877" spans="1:44" x14ac:dyDescent="0.2">
      <c r="A877">
        <v>934</v>
      </c>
      <c r="B877" t="s">
        <v>1146</v>
      </c>
      <c r="C877" s="32">
        <v>0</v>
      </c>
      <c r="D877" s="32">
        <v>0</v>
      </c>
      <c r="E877" s="32">
        <v>0</v>
      </c>
      <c r="F877" s="32">
        <v>0</v>
      </c>
      <c r="G877" s="32">
        <v>0</v>
      </c>
      <c r="H877" s="32">
        <v>0</v>
      </c>
      <c r="I877" s="32">
        <v>0</v>
      </c>
      <c r="J877" s="32">
        <v>0</v>
      </c>
      <c r="K877" s="32">
        <v>0</v>
      </c>
      <c r="L877" s="32">
        <v>0</v>
      </c>
      <c r="M877" s="32">
        <v>0</v>
      </c>
      <c r="N877" s="32">
        <v>0</v>
      </c>
      <c r="O877" s="32">
        <v>0</v>
      </c>
      <c r="P877" s="32">
        <v>0</v>
      </c>
      <c r="Q877" s="32">
        <v>0</v>
      </c>
      <c r="R877" s="32">
        <v>0.13149243918474687</v>
      </c>
      <c r="S877" s="32">
        <v>0</v>
      </c>
      <c r="T877" s="32">
        <v>0</v>
      </c>
      <c r="U877" s="32">
        <v>0</v>
      </c>
      <c r="V877" s="32">
        <v>0</v>
      </c>
      <c r="W877" s="32">
        <v>0</v>
      </c>
      <c r="X877" s="33">
        <f>COUNTIF(C877:W877, "&gt;0")</f>
        <v>1</v>
      </c>
      <c r="Y877" s="34">
        <f>SUM(C877:W877)</f>
        <v>0.13149243918474687</v>
      </c>
      <c r="Z877" s="34">
        <f>X877/AH877</f>
        <v>6.5746219592373437E-2</v>
      </c>
      <c r="AB877" t="s">
        <v>37</v>
      </c>
      <c r="AC877" s="4" t="s">
        <v>55</v>
      </c>
      <c r="AD877">
        <v>0</v>
      </c>
      <c r="AE877">
        <v>0</v>
      </c>
      <c r="AF877">
        <v>100</v>
      </c>
      <c r="AG877">
        <v>15.21</v>
      </c>
      <c r="AH877">
        <f t="shared" si="22"/>
        <v>15.21</v>
      </c>
      <c r="AI877">
        <v>621.8092532467532</v>
      </c>
      <c r="AJ877" s="3">
        <f t="shared" si="23"/>
        <v>621.8092532467532</v>
      </c>
      <c r="AK877" t="s">
        <v>1023</v>
      </c>
      <c r="AL877" t="s">
        <v>398</v>
      </c>
      <c r="AM877" t="s">
        <v>302</v>
      </c>
      <c r="AN877" t="s">
        <v>1024</v>
      </c>
      <c r="AO877" t="s">
        <v>1103</v>
      </c>
      <c r="AP877" t="s">
        <v>1146</v>
      </c>
      <c r="AQ877" t="s">
        <v>1026</v>
      </c>
      <c r="AR877" t="s">
        <v>1027</v>
      </c>
    </row>
    <row r="878" spans="1:44" x14ac:dyDescent="0.2">
      <c r="A878">
        <v>935</v>
      </c>
      <c r="B878" t="s">
        <v>36</v>
      </c>
      <c r="C878" s="32">
        <v>0</v>
      </c>
      <c r="D878" s="32">
        <v>0</v>
      </c>
      <c r="E878" s="32">
        <v>0</v>
      </c>
      <c r="F878" s="32">
        <v>0</v>
      </c>
      <c r="G878" s="32">
        <v>0</v>
      </c>
      <c r="H878" s="32">
        <v>0.63291139240506322</v>
      </c>
      <c r="I878" s="32">
        <v>0</v>
      </c>
      <c r="J878" s="32">
        <v>0</v>
      </c>
      <c r="K878" s="32">
        <v>0</v>
      </c>
      <c r="L878" s="32">
        <v>0</v>
      </c>
      <c r="M878" s="32">
        <v>0</v>
      </c>
      <c r="N878" s="32">
        <v>0</v>
      </c>
      <c r="O878" s="32">
        <v>0</v>
      </c>
      <c r="P878" s="32">
        <v>0</v>
      </c>
      <c r="Q878" s="32">
        <v>0</v>
      </c>
      <c r="R878" s="32">
        <v>0</v>
      </c>
      <c r="S878" s="32">
        <v>0</v>
      </c>
      <c r="T878" s="32">
        <v>0</v>
      </c>
      <c r="U878" s="32">
        <v>0</v>
      </c>
      <c r="V878" s="32">
        <v>0</v>
      </c>
      <c r="W878" s="32">
        <v>0</v>
      </c>
      <c r="X878" s="33">
        <f>COUNTIF(C878:W878, "&gt;0")</f>
        <v>1</v>
      </c>
      <c r="Y878" s="34">
        <f>SUM(C878:W878)</f>
        <v>0.63291139240506322</v>
      </c>
      <c r="Z878" s="34">
        <f>X878/AH878</f>
        <v>0.15822784810126581</v>
      </c>
      <c r="AC878" s="4" t="s">
        <v>1147</v>
      </c>
      <c r="AD878">
        <v>0</v>
      </c>
      <c r="AE878">
        <v>10</v>
      </c>
      <c r="AF878">
        <v>90</v>
      </c>
      <c r="AG878">
        <v>6.32</v>
      </c>
      <c r="AH878">
        <f t="shared" si="22"/>
        <v>6.32</v>
      </c>
      <c r="AI878">
        <v>1020</v>
      </c>
      <c r="AJ878" s="3">
        <f t="shared" si="23"/>
        <v>1020</v>
      </c>
      <c r="AK878" t="s">
        <v>1148</v>
      </c>
      <c r="AL878" t="s">
        <v>40</v>
      </c>
      <c r="AM878" t="s">
        <v>1149</v>
      </c>
      <c r="AN878" t="s">
        <v>1150</v>
      </c>
      <c r="AO878">
        <v>56</v>
      </c>
      <c r="AP878">
        <v>36</v>
      </c>
      <c r="AQ878" t="s">
        <v>1151</v>
      </c>
      <c r="AR878" t="s">
        <v>1152</v>
      </c>
    </row>
    <row r="879" spans="1:44" x14ac:dyDescent="0.2">
      <c r="A879">
        <v>936</v>
      </c>
      <c r="B879" t="s">
        <v>47</v>
      </c>
      <c r="C879" s="32">
        <v>0</v>
      </c>
      <c r="D879" s="32">
        <v>0.26666666666666666</v>
      </c>
      <c r="E879" s="32">
        <v>0</v>
      </c>
      <c r="F879" s="32">
        <v>0</v>
      </c>
      <c r="G879" s="32">
        <v>1.8666666666666667</v>
      </c>
      <c r="H879" s="32">
        <v>0</v>
      </c>
      <c r="I879" s="32">
        <v>10.533333333333333</v>
      </c>
      <c r="J879" s="32">
        <v>0</v>
      </c>
      <c r="K879" s="32">
        <v>0</v>
      </c>
      <c r="L879" s="32">
        <v>0.8</v>
      </c>
      <c r="M879" s="32">
        <v>0</v>
      </c>
      <c r="N879" s="32">
        <v>0</v>
      </c>
      <c r="O879" s="32">
        <v>0</v>
      </c>
      <c r="P879" s="32">
        <v>0</v>
      </c>
      <c r="Q879" s="32">
        <v>0</v>
      </c>
      <c r="R879" s="32">
        <v>0</v>
      </c>
      <c r="S879" s="32">
        <v>0.13333333333333333</v>
      </c>
      <c r="T879" s="32">
        <v>0</v>
      </c>
      <c r="U879" s="32">
        <v>0</v>
      </c>
      <c r="V879" s="32">
        <v>0</v>
      </c>
      <c r="W879" s="32">
        <v>0</v>
      </c>
      <c r="X879" s="33">
        <f>COUNTIF(C879:W879, "&gt;0")</f>
        <v>5</v>
      </c>
      <c r="Y879" s="34">
        <f>SUM(C879:W879)</f>
        <v>13.6</v>
      </c>
      <c r="Z879" s="34">
        <f>X879/AH879</f>
        <v>0.66666666666666663</v>
      </c>
      <c r="AC879" s="4" t="s">
        <v>1153</v>
      </c>
      <c r="AD879">
        <v>45</v>
      </c>
      <c r="AE879">
        <v>39</v>
      </c>
      <c r="AF879">
        <v>16</v>
      </c>
      <c r="AG879">
        <v>7.5</v>
      </c>
      <c r="AH879">
        <f t="shared" si="22"/>
        <v>7.5</v>
      </c>
      <c r="AI879">
        <v>980</v>
      </c>
      <c r="AJ879" s="3">
        <f t="shared" si="23"/>
        <v>980</v>
      </c>
      <c r="AK879" t="s">
        <v>1148</v>
      </c>
      <c r="AL879" t="s">
        <v>40</v>
      </c>
      <c r="AM879" t="s">
        <v>1149</v>
      </c>
      <c r="AN879" t="s">
        <v>1150</v>
      </c>
      <c r="AO879">
        <v>56</v>
      </c>
      <c r="AP879">
        <v>52</v>
      </c>
      <c r="AQ879" t="s">
        <v>1151</v>
      </c>
      <c r="AR879" t="s">
        <v>1152</v>
      </c>
    </row>
    <row r="880" spans="1:44" x14ac:dyDescent="0.2">
      <c r="A880">
        <v>937</v>
      </c>
      <c r="B880" t="s">
        <v>49</v>
      </c>
      <c r="C880" s="32">
        <v>0</v>
      </c>
      <c r="D880" s="32">
        <v>0.55555555555555558</v>
      </c>
      <c r="E880" s="32">
        <v>0</v>
      </c>
      <c r="F880" s="32">
        <v>0</v>
      </c>
      <c r="G880" s="32">
        <v>1.3333333333333333</v>
      </c>
      <c r="H880" s="32">
        <v>0</v>
      </c>
      <c r="I880" s="32">
        <v>3.3333333333333335</v>
      </c>
      <c r="J880" s="32">
        <v>0</v>
      </c>
      <c r="K880" s="32">
        <v>0</v>
      </c>
      <c r="L880" s="32">
        <v>3.3333333333333335</v>
      </c>
      <c r="M880" s="32">
        <v>0</v>
      </c>
      <c r="N880" s="32">
        <v>0</v>
      </c>
      <c r="O880" s="32">
        <v>0</v>
      </c>
      <c r="P880" s="32">
        <v>0</v>
      </c>
      <c r="Q880" s="32">
        <v>0.33333333333333331</v>
      </c>
      <c r="R880" s="32">
        <v>0</v>
      </c>
      <c r="S880" s="32">
        <v>0</v>
      </c>
      <c r="T880" s="32">
        <v>0</v>
      </c>
      <c r="U880" s="32">
        <v>0</v>
      </c>
      <c r="V880" s="32">
        <v>0</v>
      </c>
      <c r="W880" s="32">
        <v>0</v>
      </c>
      <c r="X880" s="33">
        <f>COUNTIF(C880:W880, "&gt;0")</f>
        <v>5</v>
      </c>
      <c r="Y880" s="34">
        <f>SUM(C880:W880)</f>
        <v>8.8888888888888893</v>
      </c>
      <c r="Z880" s="34">
        <f>X880/AH880</f>
        <v>0.55555555555555558</v>
      </c>
      <c r="AC880" s="4" t="s">
        <v>1154</v>
      </c>
      <c r="AD880">
        <v>91</v>
      </c>
      <c r="AE880">
        <v>5</v>
      </c>
      <c r="AF880">
        <v>4</v>
      </c>
      <c r="AG880">
        <v>9</v>
      </c>
      <c r="AH880">
        <f t="shared" si="22"/>
        <v>9</v>
      </c>
      <c r="AI880">
        <v>940</v>
      </c>
      <c r="AJ880" s="3">
        <f t="shared" si="23"/>
        <v>940</v>
      </c>
      <c r="AK880" t="s">
        <v>1148</v>
      </c>
      <c r="AL880" t="s">
        <v>40</v>
      </c>
      <c r="AM880" t="s">
        <v>1149</v>
      </c>
      <c r="AN880" t="s">
        <v>1150</v>
      </c>
      <c r="AO880">
        <v>56</v>
      </c>
      <c r="AP880">
        <v>56</v>
      </c>
      <c r="AQ880" t="s">
        <v>1151</v>
      </c>
      <c r="AR880" t="s">
        <v>1152</v>
      </c>
    </row>
    <row r="881" spans="1:44" x14ac:dyDescent="0.2">
      <c r="A881">
        <v>938</v>
      </c>
      <c r="B881" t="s">
        <v>52</v>
      </c>
      <c r="C881" s="32">
        <v>0</v>
      </c>
      <c r="D881" s="32">
        <v>3</v>
      </c>
      <c r="E881" s="32">
        <v>0</v>
      </c>
      <c r="F881" s="32">
        <v>0</v>
      </c>
      <c r="G881" s="32">
        <v>1.5</v>
      </c>
      <c r="H881" s="32">
        <v>0</v>
      </c>
      <c r="I881" s="32">
        <v>3</v>
      </c>
      <c r="J881" s="32">
        <v>0</v>
      </c>
      <c r="K881" s="32">
        <v>0</v>
      </c>
      <c r="L881" s="32">
        <v>6</v>
      </c>
      <c r="M881" s="32">
        <v>0</v>
      </c>
      <c r="N881" s="32">
        <v>0</v>
      </c>
      <c r="O881" s="32">
        <v>0</v>
      </c>
      <c r="P881" s="32">
        <v>0</v>
      </c>
      <c r="Q881" s="32">
        <v>1</v>
      </c>
      <c r="R881" s="32">
        <v>0</v>
      </c>
      <c r="S881" s="32">
        <v>0</v>
      </c>
      <c r="T881" s="32">
        <v>0</v>
      </c>
      <c r="U881" s="32">
        <v>0</v>
      </c>
      <c r="V881" s="32">
        <v>0</v>
      </c>
      <c r="W881" s="32">
        <v>0</v>
      </c>
      <c r="X881" s="33">
        <f>COUNTIF(C881:W881, "&gt;0")</f>
        <v>5</v>
      </c>
      <c r="Y881" s="34">
        <f>SUM(C881:W881)</f>
        <v>14.5</v>
      </c>
      <c r="Z881" s="34">
        <f>X881/AH881</f>
        <v>2.5</v>
      </c>
      <c r="AC881" s="4" t="s">
        <v>1154</v>
      </c>
      <c r="AD881">
        <v>100</v>
      </c>
      <c r="AE881">
        <v>0</v>
      </c>
      <c r="AF881">
        <v>0</v>
      </c>
      <c r="AG881">
        <v>2</v>
      </c>
      <c r="AH881">
        <f t="shared" si="22"/>
        <v>2</v>
      </c>
      <c r="AI881">
        <v>930</v>
      </c>
      <c r="AJ881" s="3">
        <f t="shared" si="23"/>
        <v>930</v>
      </c>
      <c r="AK881" t="s">
        <v>1148</v>
      </c>
      <c r="AL881" t="s">
        <v>40</v>
      </c>
      <c r="AM881" t="s">
        <v>1149</v>
      </c>
      <c r="AN881" t="s">
        <v>1150</v>
      </c>
      <c r="AO881">
        <v>56</v>
      </c>
      <c r="AP881">
        <v>60</v>
      </c>
      <c r="AQ881" t="s">
        <v>1151</v>
      </c>
      <c r="AR881" t="s">
        <v>1152</v>
      </c>
    </row>
    <row r="882" spans="1:44" x14ac:dyDescent="0.2">
      <c r="A882">
        <v>939</v>
      </c>
      <c r="B882" t="s">
        <v>54</v>
      </c>
      <c r="C882" s="32">
        <v>0</v>
      </c>
      <c r="D882" s="32">
        <v>9.5294117647058822</v>
      </c>
      <c r="E882" s="32">
        <v>0</v>
      </c>
      <c r="F882" s="32">
        <v>0</v>
      </c>
      <c r="G882" s="32">
        <v>1.1764705882352942</v>
      </c>
      <c r="H882" s="32">
        <v>0</v>
      </c>
      <c r="I882" s="32">
        <v>0</v>
      </c>
      <c r="J882" s="32">
        <v>0</v>
      </c>
      <c r="K882" s="32">
        <v>0</v>
      </c>
      <c r="L882" s="32">
        <v>2.9411764705882355</v>
      </c>
      <c r="M882" s="32">
        <v>0.11764705882352941</v>
      </c>
      <c r="N882" s="32">
        <v>0</v>
      </c>
      <c r="O882" s="32">
        <v>0</v>
      </c>
      <c r="P882" s="32">
        <v>0</v>
      </c>
      <c r="Q882" s="32">
        <v>0</v>
      </c>
      <c r="R882" s="32">
        <v>0</v>
      </c>
      <c r="S882" s="32">
        <v>0</v>
      </c>
      <c r="T882" s="32">
        <v>0</v>
      </c>
      <c r="U882" s="32">
        <v>0</v>
      </c>
      <c r="V882" s="32">
        <v>0</v>
      </c>
      <c r="W882" s="32">
        <v>0</v>
      </c>
      <c r="X882" s="33">
        <f>COUNTIF(C882:W882, "&gt;0")</f>
        <v>4</v>
      </c>
      <c r="Y882" s="34">
        <f>SUM(C882:W882)</f>
        <v>13.76470588235294</v>
      </c>
      <c r="Z882" s="34">
        <f>X882/AH882</f>
        <v>0.47058823529411764</v>
      </c>
      <c r="AC882" s="4" t="s">
        <v>1154</v>
      </c>
      <c r="AD882">
        <v>93</v>
      </c>
      <c r="AE882">
        <v>3</v>
      </c>
      <c r="AF882">
        <v>4</v>
      </c>
      <c r="AG882">
        <v>8.5</v>
      </c>
      <c r="AH882">
        <f t="shared" si="22"/>
        <v>8.5</v>
      </c>
      <c r="AI882">
        <v>950</v>
      </c>
      <c r="AJ882" s="3">
        <f t="shared" si="23"/>
        <v>950</v>
      </c>
      <c r="AK882" t="s">
        <v>1148</v>
      </c>
      <c r="AL882" t="s">
        <v>40</v>
      </c>
      <c r="AM882" t="s">
        <v>1149</v>
      </c>
      <c r="AN882" t="s">
        <v>1150</v>
      </c>
      <c r="AO882">
        <v>56</v>
      </c>
      <c r="AP882">
        <v>64</v>
      </c>
      <c r="AQ882" t="s">
        <v>1151</v>
      </c>
      <c r="AR882" t="s">
        <v>1152</v>
      </c>
    </row>
    <row r="883" spans="1:44" x14ac:dyDescent="0.2">
      <c r="A883">
        <v>940</v>
      </c>
      <c r="B883" t="s">
        <v>57</v>
      </c>
      <c r="C883" s="32">
        <v>0</v>
      </c>
      <c r="D883" s="32">
        <v>0</v>
      </c>
      <c r="E883" s="32">
        <v>0</v>
      </c>
      <c r="F883" s="32">
        <v>0</v>
      </c>
      <c r="G883" s="32">
        <v>0</v>
      </c>
      <c r="H883" s="32">
        <v>0.30303030303030304</v>
      </c>
      <c r="I883" s="32">
        <v>1.8181818181818183</v>
      </c>
      <c r="J883" s="32">
        <v>0</v>
      </c>
      <c r="K883" s="32">
        <v>0.60606060606060608</v>
      </c>
      <c r="L883" s="32">
        <v>1.5151515151515151</v>
      </c>
      <c r="M883" s="32">
        <v>0</v>
      </c>
      <c r="N883" s="32">
        <v>0</v>
      </c>
      <c r="O883" s="32">
        <v>0</v>
      </c>
      <c r="P883" s="32">
        <v>0</v>
      </c>
      <c r="Q883" s="32">
        <v>0.90909090909090917</v>
      </c>
      <c r="R883" s="32">
        <v>0</v>
      </c>
      <c r="S883" s="32">
        <v>0</v>
      </c>
      <c r="T883" s="32">
        <v>0</v>
      </c>
      <c r="U883" s="32">
        <v>0</v>
      </c>
      <c r="V883" s="32">
        <v>0</v>
      </c>
      <c r="W883" s="32">
        <v>0</v>
      </c>
      <c r="X883" s="33">
        <f>COUNTIF(C883:W883, "&gt;0")</f>
        <v>5</v>
      </c>
      <c r="Y883" s="34">
        <f>SUM(C883:W883)</f>
        <v>5.1515151515151514</v>
      </c>
      <c r="Z883" s="34">
        <f>X883/AH883</f>
        <v>1.5151515151515151</v>
      </c>
      <c r="AC883" s="4" t="s">
        <v>1147</v>
      </c>
      <c r="AD883">
        <v>0</v>
      </c>
      <c r="AE883">
        <v>60</v>
      </c>
      <c r="AF883">
        <v>40</v>
      </c>
      <c r="AG883">
        <v>3.3</v>
      </c>
      <c r="AH883">
        <f t="shared" si="22"/>
        <v>3.3</v>
      </c>
      <c r="AI883">
        <v>970</v>
      </c>
      <c r="AJ883" s="3">
        <f t="shared" si="23"/>
        <v>970</v>
      </c>
      <c r="AK883" t="s">
        <v>1148</v>
      </c>
      <c r="AL883" t="s">
        <v>40</v>
      </c>
      <c r="AM883" t="s">
        <v>1149</v>
      </c>
      <c r="AN883" t="s">
        <v>1150</v>
      </c>
      <c r="AO883">
        <v>56</v>
      </c>
      <c r="AP883">
        <v>72</v>
      </c>
      <c r="AQ883" t="s">
        <v>1151</v>
      </c>
      <c r="AR883" t="s">
        <v>1152</v>
      </c>
    </row>
    <row r="884" spans="1:44" x14ac:dyDescent="0.2">
      <c r="A884">
        <v>941</v>
      </c>
      <c r="B884" t="s">
        <v>59</v>
      </c>
      <c r="C884" s="32">
        <v>0</v>
      </c>
      <c r="D884" s="32">
        <v>0</v>
      </c>
      <c r="E884" s="32">
        <v>0</v>
      </c>
      <c r="F884" s="32">
        <v>0</v>
      </c>
      <c r="G884" s="32">
        <v>2.3809523809523809</v>
      </c>
      <c r="H884" s="32">
        <v>0</v>
      </c>
      <c r="I884" s="32">
        <v>2.7777777777777777</v>
      </c>
      <c r="J884" s="32">
        <v>0</v>
      </c>
      <c r="K884" s="32">
        <v>0</v>
      </c>
      <c r="L884" s="32">
        <v>0</v>
      </c>
      <c r="M884" s="32">
        <v>0</v>
      </c>
      <c r="N884" s="32">
        <v>0</v>
      </c>
      <c r="O884" s="32">
        <v>0</v>
      </c>
      <c r="P884" s="32">
        <v>0</v>
      </c>
      <c r="Q884" s="32">
        <v>0</v>
      </c>
      <c r="R884" s="32">
        <v>0</v>
      </c>
      <c r="S884" s="32">
        <v>0</v>
      </c>
      <c r="T884" s="32">
        <v>0</v>
      </c>
      <c r="U884" s="32">
        <v>0</v>
      </c>
      <c r="V884" s="32">
        <v>0</v>
      </c>
      <c r="W884" s="32">
        <v>0</v>
      </c>
      <c r="X884" s="33">
        <f>COUNTIF(C884:W884, "&gt;0")</f>
        <v>2</v>
      </c>
      <c r="Y884" s="34">
        <f>SUM(C884:W884)</f>
        <v>5.1587301587301582</v>
      </c>
      <c r="Z884" s="34">
        <f>X884/AH884</f>
        <v>0.79365079365079361</v>
      </c>
      <c r="AC884" s="4" t="s">
        <v>1147</v>
      </c>
      <c r="AD884">
        <v>0</v>
      </c>
      <c r="AE884">
        <v>78</v>
      </c>
      <c r="AF884">
        <v>22</v>
      </c>
      <c r="AG884">
        <v>2.52</v>
      </c>
      <c r="AH884">
        <f t="shared" si="22"/>
        <v>2.52</v>
      </c>
      <c r="AI884">
        <v>960</v>
      </c>
      <c r="AJ884" s="3">
        <f t="shared" si="23"/>
        <v>960</v>
      </c>
      <c r="AK884" t="s">
        <v>1148</v>
      </c>
      <c r="AL884" t="s">
        <v>40</v>
      </c>
      <c r="AM884" t="s">
        <v>1149</v>
      </c>
      <c r="AN884" t="s">
        <v>1150</v>
      </c>
      <c r="AO884">
        <v>56</v>
      </c>
      <c r="AP884">
        <v>76</v>
      </c>
      <c r="AQ884" t="s">
        <v>1151</v>
      </c>
      <c r="AR884" t="s">
        <v>1152</v>
      </c>
    </row>
    <row r="885" spans="1:44" x14ac:dyDescent="0.2">
      <c r="A885">
        <v>942</v>
      </c>
      <c r="B885" t="s">
        <v>61</v>
      </c>
      <c r="C885" s="32">
        <v>0</v>
      </c>
      <c r="D885" s="32">
        <v>1.4423076923076923</v>
      </c>
      <c r="E885" s="32">
        <v>0</v>
      </c>
      <c r="F885" s="32">
        <v>0</v>
      </c>
      <c r="G885" s="32">
        <v>4.8076923076923075</v>
      </c>
      <c r="H885" s="32">
        <v>0.96153846153846145</v>
      </c>
      <c r="I885" s="32">
        <v>44.71153846153846</v>
      </c>
      <c r="J885" s="32">
        <v>0</v>
      </c>
      <c r="K885" s="32">
        <v>1.4423076923076923</v>
      </c>
      <c r="L885" s="32">
        <v>3.3653846153846154</v>
      </c>
      <c r="M885" s="32">
        <v>0</v>
      </c>
      <c r="N885" s="32">
        <v>0</v>
      </c>
      <c r="O885" s="32">
        <v>0</v>
      </c>
      <c r="P885" s="32">
        <v>0</v>
      </c>
      <c r="Q885" s="32">
        <v>0</v>
      </c>
      <c r="R885" s="32">
        <v>0</v>
      </c>
      <c r="S885" s="32">
        <v>0.96153846153846145</v>
      </c>
      <c r="T885" s="32">
        <v>0</v>
      </c>
      <c r="U885" s="32">
        <v>0</v>
      </c>
      <c r="V885" s="32">
        <v>0.48076923076923073</v>
      </c>
      <c r="W885" s="32">
        <v>0</v>
      </c>
      <c r="X885" s="33">
        <f>COUNTIF(C885:W885, "&gt;0")</f>
        <v>8</v>
      </c>
      <c r="Y885" s="34">
        <f>SUM(C885:W885)</f>
        <v>58.17307692307692</v>
      </c>
      <c r="Z885" s="34">
        <f>X885/AH885</f>
        <v>3.8461538461538458</v>
      </c>
      <c r="AC885" s="4" t="s">
        <v>1154</v>
      </c>
      <c r="AD885">
        <v>67</v>
      </c>
      <c r="AE885">
        <v>21</v>
      </c>
      <c r="AF885">
        <v>12</v>
      </c>
      <c r="AG885">
        <v>2.08</v>
      </c>
      <c r="AH885">
        <f t="shared" si="22"/>
        <v>2.08</v>
      </c>
      <c r="AI885">
        <v>970</v>
      </c>
      <c r="AJ885" s="3">
        <f t="shared" si="23"/>
        <v>970</v>
      </c>
      <c r="AK885" t="s">
        <v>1148</v>
      </c>
      <c r="AL885" t="s">
        <v>40</v>
      </c>
      <c r="AM885" t="s">
        <v>1149</v>
      </c>
      <c r="AN885" t="s">
        <v>1150</v>
      </c>
      <c r="AO885">
        <v>56</v>
      </c>
      <c r="AP885">
        <v>80</v>
      </c>
      <c r="AQ885" t="s">
        <v>1151</v>
      </c>
      <c r="AR885" t="s">
        <v>1152</v>
      </c>
    </row>
    <row r="886" spans="1:44" x14ac:dyDescent="0.2">
      <c r="A886">
        <v>943</v>
      </c>
      <c r="B886" t="s">
        <v>63</v>
      </c>
      <c r="C886" s="32">
        <v>0</v>
      </c>
      <c r="D886" s="32">
        <v>0</v>
      </c>
      <c r="E886" s="32">
        <v>0</v>
      </c>
      <c r="F886" s="32">
        <v>0</v>
      </c>
      <c r="G886" s="32">
        <v>0.14836795252225518</v>
      </c>
      <c r="H886" s="32">
        <v>0</v>
      </c>
      <c r="I886" s="32">
        <v>0.14836795252225518</v>
      </c>
      <c r="J886" s="32">
        <v>0</v>
      </c>
      <c r="K886" s="32">
        <v>0</v>
      </c>
      <c r="L886" s="32">
        <v>0</v>
      </c>
      <c r="M886" s="32">
        <v>0</v>
      </c>
      <c r="N886" s="32">
        <v>0</v>
      </c>
      <c r="O886" s="32">
        <v>0</v>
      </c>
      <c r="P886" s="32">
        <v>0</v>
      </c>
      <c r="Q886" s="32">
        <v>0</v>
      </c>
      <c r="R886" s="32">
        <v>0</v>
      </c>
      <c r="S886" s="32">
        <v>0</v>
      </c>
      <c r="T886" s="32">
        <v>0</v>
      </c>
      <c r="U886" s="32">
        <v>0</v>
      </c>
      <c r="V886" s="32">
        <v>0</v>
      </c>
      <c r="W886" s="32">
        <v>0</v>
      </c>
      <c r="X886" s="33">
        <f>COUNTIF(C886:W886, "&gt;0")</f>
        <v>2</v>
      </c>
      <c r="Y886" s="34">
        <f>SUM(C886:W886)</f>
        <v>0.29673590504451036</v>
      </c>
      <c r="Z886" s="34">
        <f>X886/AH886</f>
        <v>0.29673590504451036</v>
      </c>
      <c r="AC886" s="4" t="s">
        <v>1147</v>
      </c>
      <c r="AD886">
        <v>0</v>
      </c>
      <c r="AE886">
        <v>13</v>
      </c>
      <c r="AF886">
        <v>87</v>
      </c>
      <c r="AG886">
        <v>6.74</v>
      </c>
      <c r="AH886">
        <f t="shared" si="22"/>
        <v>6.74</v>
      </c>
      <c r="AI886">
        <v>1000</v>
      </c>
      <c r="AJ886" s="3">
        <f t="shared" si="23"/>
        <v>1000</v>
      </c>
      <c r="AK886" t="s">
        <v>1148</v>
      </c>
      <c r="AL886" t="s">
        <v>40</v>
      </c>
      <c r="AM886" t="s">
        <v>1149</v>
      </c>
      <c r="AN886" t="s">
        <v>1150</v>
      </c>
      <c r="AO886">
        <v>56</v>
      </c>
      <c r="AP886">
        <v>88</v>
      </c>
      <c r="AQ886" t="s">
        <v>1151</v>
      </c>
      <c r="AR886" t="s">
        <v>1152</v>
      </c>
    </row>
    <row r="887" spans="1:44" x14ac:dyDescent="0.2">
      <c r="A887">
        <v>944</v>
      </c>
      <c r="B887" t="s">
        <v>65</v>
      </c>
      <c r="C887" s="32">
        <v>0</v>
      </c>
      <c r="D887" s="32">
        <v>2.0270270270270272</v>
      </c>
      <c r="E887" s="32">
        <v>0</v>
      </c>
      <c r="F887" s="32">
        <v>0</v>
      </c>
      <c r="G887" s="32">
        <v>0</v>
      </c>
      <c r="H887" s="32">
        <v>0</v>
      </c>
      <c r="I887" s="32">
        <v>0.67567567567567566</v>
      </c>
      <c r="J887" s="32">
        <v>0</v>
      </c>
      <c r="K887" s="32">
        <v>0</v>
      </c>
      <c r="L887" s="32">
        <v>0</v>
      </c>
      <c r="M887" s="32">
        <v>0</v>
      </c>
      <c r="N887" s="32">
        <v>0</v>
      </c>
      <c r="O887" s="32">
        <v>0</v>
      </c>
      <c r="P887" s="32">
        <v>0</v>
      </c>
      <c r="Q887" s="32">
        <v>0</v>
      </c>
      <c r="R887" s="32">
        <v>0</v>
      </c>
      <c r="S887" s="32">
        <v>0</v>
      </c>
      <c r="T887" s="32">
        <v>0</v>
      </c>
      <c r="U887" s="32">
        <v>0</v>
      </c>
      <c r="V887" s="32">
        <v>0</v>
      </c>
      <c r="W887" s="32">
        <v>0</v>
      </c>
      <c r="X887" s="33">
        <f>COUNTIF(C887:W887, "&gt;0")</f>
        <v>2</v>
      </c>
      <c r="Y887" s="34">
        <f>SUM(C887:W887)</f>
        <v>2.7027027027027026</v>
      </c>
      <c r="Z887" s="34">
        <f>X887/AH887</f>
        <v>1.3513513513513513</v>
      </c>
      <c r="AC887" s="4" t="s">
        <v>1147</v>
      </c>
      <c r="AD887">
        <v>0</v>
      </c>
      <c r="AE887">
        <v>1</v>
      </c>
      <c r="AF887">
        <v>99</v>
      </c>
      <c r="AG887">
        <v>1.48</v>
      </c>
      <c r="AH887">
        <f t="shared" si="22"/>
        <v>1.48</v>
      </c>
      <c r="AI887">
        <v>1005</v>
      </c>
      <c r="AJ887" s="3">
        <f t="shared" si="23"/>
        <v>1005</v>
      </c>
      <c r="AK887" t="s">
        <v>1148</v>
      </c>
      <c r="AL887" t="s">
        <v>40</v>
      </c>
      <c r="AM887" t="s">
        <v>1149</v>
      </c>
      <c r="AN887" t="s">
        <v>1150</v>
      </c>
      <c r="AO887">
        <v>56</v>
      </c>
      <c r="AP887">
        <v>92</v>
      </c>
      <c r="AQ887" t="s">
        <v>1151</v>
      </c>
      <c r="AR887" t="s">
        <v>1152</v>
      </c>
    </row>
    <row r="888" spans="1:44" x14ac:dyDescent="0.2">
      <c r="A888">
        <v>945</v>
      </c>
      <c r="B888" t="s">
        <v>67</v>
      </c>
      <c r="C888" s="32">
        <v>0</v>
      </c>
      <c r="D888" s="32">
        <v>0</v>
      </c>
      <c r="E888" s="32">
        <v>0</v>
      </c>
      <c r="F888" s="32">
        <v>0</v>
      </c>
      <c r="G888" s="32">
        <v>0.2857142857142857</v>
      </c>
      <c r="H888" s="32">
        <v>0</v>
      </c>
      <c r="I888" s="32">
        <v>0.42857142857142855</v>
      </c>
      <c r="J888" s="32">
        <v>0</v>
      </c>
      <c r="K888" s="32">
        <v>1</v>
      </c>
      <c r="L888" s="32">
        <v>0</v>
      </c>
      <c r="M888" s="32">
        <v>0</v>
      </c>
      <c r="N888" s="32">
        <v>0</v>
      </c>
      <c r="O888" s="32">
        <v>0</v>
      </c>
      <c r="P888" s="32">
        <v>0</v>
      </c>
      <c r="Q888" s="32">
        <v>0</v>
      </c>
      <c r="R888" s="32">
        <v>0</v>
      </c>
      <c r="S888" s="32">
        <v>0</v>
      </c>
      <c r="T888" s="32">
        <v>0</v>
      </c>
      <c r="U888" s="32">
        <v>0</v>
      </c>
      <c r="V888" s="32">
        <v>0</v>
      </c>
      <c r="W888" s="32">
        <v>0</v>
      </c>
      <c r="X888" s="33">
        <f>COUNTIF(C888:W888, "&gt;0")</f>
        <v>3</v>
      </c>
      <c r="Y888" s="34">
        <f>SUM(C888:W888)</f>
        <v>1.7142857142857142</v>
      </c>
      <c r="Z888" s="34">
        <f>X888/AH888</f>
        <v>0.42857142857142855</v>
      </c>
      <c r="AC888" s="4" t="s">
        <v>1147</v>
      </c>
      <c r="AD888">
        <v>0</v>
      </c>
      <c r="AE888">
        <v>2</v>
      </c>
      <c r="AF888">
        <v>98</v>
      </c>
      <c r="AG888">
        <v>7</v>
      </c>
      <c r="AH888">
        <f t="shared" si="22"/>
        <v>7</v>
      </c>
      <c r="AI888">
        <v>1010</v>
      </c>
      <c r="AJ888" s="3">
        <f t="shared" si="23"/>
        <v>1010</v>
      </c>
      <c r="AK888" t="s">
        <v>1148</v>
      </c>
      <c r="AL888" t="s">
        <v>40</v>
      </c>
      <c r="AM888" t="s">
        <v>1149</v>
      </c>
      <c r="AN888" t="s">
        <v>1150</v>
      </c>
      <c r="AO888">
        <v>56</v>
      </c>
      <c r="AP888">
        <v>96</v>
      </c>
      <c r="AQ888" t="s">
        <v>1151</v>
      </c>
      <c r="AR888" t="s">
        <v>1152</v>
      </c>
    </row>
    <row r="889" spans="1:44" x14ac:dyDescent="0.2">
      <c r="A889">
        <v>946</v>
      </c>
      <c r="B889" t="s">
        <v>69</v>
      </c>
      <c r="C889" s="32">
        <v>0</v>
      </c>
      <c r="D889" s="32">
        <v>0</v>
      </c>
      <c r="E889" s="32">
        <v>0</v>
      </c>
      <c r="F889" s="32">
        <v>0</v>
      </c>
      <c r="G889" s="32">
        <v>0</v>
      </c>
      <c r="H889" s="32">
        <v>0.42372881355932207</v>
      </c>
      <c r="I889" s="32">
        <v>0</v>
      </c>
      <c r="J889" s="32">
        <v>0</v>
      </c>
      <c r="K889" s="32">
        <v>0</v>
      </c>
      <c r="L889" s="32">
        <v>0</v>
      </c>
      <c r="M889" s="32">
        <v>0</v>
      </c>
      <c r="N889" s="32">
        <v>0</v>
      </c>
      <c r="O889" s="32">
        <v>0</v>
      </c>
      <c r="P889" s="32">
        <v>0</v>
      </c>
      <c r="Q889" s="32">
        <v>0</v>
      </c>
      <c r="R889" s="32">
        <v>0</v>
      </c>
      <c r="S889" s="32">
        <v>0</v>
      </c>
      <c r="T889" s="32">
        <v>0</v>
      </c>
      <c r="U889" s="32">
        <v>0</v>
      </c>
      <c r="V889" s="32">
        <v>0</v>
      </c>
      <c r="W889" s="32">
        <v>0</v>
      </c>
      <c r="X889" s="33">
        <f>COUNTIF(C889:W889, "&gt;0")</f>
        <v>1</v>
      </c>
      <c r="Y889" s="34">
        <f>SUM(C889:W889)</f>
        <v>0.42372881355932207</v>
      </c>
      <c r="Z889" s="34">
        <f>X889/AH889</f>
        <v>0.42372881355932207</v>
      </c>
      <c r="AC889" s="4" t="s">
        <v>1147</v>
      </c>
      <c r="AD889">
        <v>0</v>
      </c>
      <c r="AE889">
        <v>0</v>
      </c>
      <c r="AF889">
        <v>100</v>
      </c>
      <c r="AG889">
        <v>2.36</v>
      </c>
      <c r="AH889">
        <f t="shared" si="22"/>
        <v>2.36</v>
      </c>
      <c r="AI889">
        <v>1010</v>
      </c>
      <c r="AJ889" s="3">
        <f t="shared" si="23"/>
        <v>1010</v>
      </c>
      <c r="AK889" t="s">
        <v>1148</v>
      </c>
      <c r="AL889" t="s">
        <v>40</v>
      </c>
      <c r="AM889" t="s">
        <v>1149</v>
      </c>
      <c r="AN889" t="s">
        <v>1150</v>
      </c>
      <c r="AO889">
        <v>56</v>
      </c>
      <c r="AP889">
        <v>120</v>
      </c>
      <c r="AQ889" t="s">
        <v>1151</v>
      </c>
      <c r="AR889" t="s">
        <v>1152</v>
      </c>
    </row>
    <row r="890" spans="1:44" x14ac:dyDescent="0.2">
      <c r="A890">
        <v>947</v>
      </c>
      <c r="B890" t="s">
        <v>71</v>
      </c>
      <c r="C890" s="32">
        <v>0</v>
      </c>
      <c r="D890" s="32">
        <v>0.97719869706840401</v>
      </c>
      <c r="E890" s="32">
        <v>0</v>
      </c>
      <c r="F890" s="32">
        <v>0</v>
      </c>
      <c r="G890" s="32">
        <v>0</v>
      </c>
      <c r="H890" s="32">
        <v>0</v>
      </c>
      <c r="I890" s="32">
        <v>0</v>
      </c>
      <c r="J890" s="32">
        <v>0</v>
      </c>
      <c r="K890" s="32">
        <v>0</v>
      </c>
      <c r="L890" s="32">
        <v>0</v>
      </c>
      <c r="M890" s="32">
        <v>0</v>
      </c>
      <c r="N890" s="32">
        <v>0</v>
      </c>
      <c r="O890" s="32">
        <v>0</v>
      </c>
      <c r="P890" s="32">
        <v>0</v>
      </c>
      <c r="Q890" s="32">
        <v>0</v>
      </c>
      <c r="R890" s="32">
        <v>0</v>
      </c>
      <c r="S890" s="32">
        <v>0</v>
      </c>
      <c r="T890" s="32">
        <v>0</v>
      </c>
      <c r="U890" s="32">
        <v>0</v>
      </c>
      <c r="V890" s="32">
        <v>0</v>
      </c>
      <c r="W890" s="32">
        <v>0</v>
      </c>
      <c r="X890" s="33">
        <f>COUNTIF(C890:W890, "&gt;0")</f>
        <v>1</v>
      </c>
      <c r="Y890" s="34">
        <f>SUM(C890:W890)</f>
        <v>0.97719869706840401</v>
      </c>
      <c r="Z890" s="34">
        <f>X890/AH890</f>
        <v>0.32573289902280134</v>
      </c>
      <c r="AC890" s="4" t="s">
        <v>1147</v>
      </c>
      <c r="AD890">
        <v>1</v>
      </c>
      <c r="AE890">
        <v>0</v>
      </c>
      <c r="AF890">
        <v>99</v>
      </c>
      <c r="AG890">
        <v>3.07</v>
      </c>
      <c r="AH890">
        <f t="shared" si="22"/>
        <v>3.07</v>
      </c>
      <c r="AI890">
        <v>1000</v>
      </c>
      <c r="AJ890" s="3">
        <f t="shared" si="23"/>
        <v>1000</v>
      </c>
      <c r="AK890" t="s">
        <v>1148</v>
      </c>
      <c r="AL890" t="s">
        <v>40</v>
      </c>
      <c r="AM890" t="s">
        <v>1149</v>
      </c>
      <c r="AN890" t="s">
        <v>1150</v>
      </c>
      <c r="AO890">
        <v>58</v>
      </c>
      <c r="AP890">
        <v>28</v>
      </c>
      <c r="AQ890" t="s">
        <v>1151</v>
      </c>
      <c r="AR890" t="s">
        <v>1152</v>
      </c>
    </row>
    <row r="891" spans="1:44" x14ac:dyDescent="0.2">
      <c r="A891">
        <v>948</v>
      </c>
      <c r="B891" t="s">
        <v>73</v>
      </c>
      <c r="C891" s="32">
        <v>0</v>
      </c>
      <c r="D891" s="32">
        <v>0</v>
      </c>
      <c r="E891" s="32">
        <v>0</v>
      </c>
      <c r="F891" s="32">
        <v>0</v>
      </c>
      <c r="G891" s="32">
        <v>2.2727272727272725</v>
      </c>
      <c r="H891" s="32">
        <v>0</v>
      </c>
      <c r="I891" s="32">
        <v>0</v>
      </c>
      <c r="J891" s="32">
        <v>0</v>
      </c>
      <c r="K891" s="32">
        <v>0</v>
      </c>
      <c r="L891" s="32">
        <v>0</v>
      </c>
      <c r="M891" s="32">
        <v>0</v>
      </c>
      <c r="N891" s="32">
        <v>0</v>
      </c>
      <c r="O891" s="32">
        <v>0</v>
      </c>
      <c r="P891" s="32">
        <v>0</v>
      </c>
      <c r="Q891" s="32">
        <v>0</v>
      </c>
      <c r="R891" s="32">
        <v>0</v>
      </c>
      <c r="S891" s="32">
        <v>0</v>
      </c>
      <c r="T891" s="32">
        <v>0</v>
      </c>
      <c r="U891" s="32">
        <v>0</v>
      </c>
      <c r="V891" s="32">
        <v>0</v>
      </c>
      <c r="W891" s="32">
        <v>0</v>
      </c>
      <c r="X891" s="33">
        <f>COUNTIF(C891:W891, "&gt;0")</f>
        <v>1</v>
      </c>
      <c r="Y891" s="34">
        <f>SUM(C891:W891)</f>
        <v>2.2727272727272725</v>
      </c>
      <c r="Z891" s="34">
        <f>X891/AH891</f>
        <v>0.75757575757575757</v>
      </c>
      <c r="AC891" s="4" t="s">
        <v>1147</v>
      </c>
      <c r="AD891">
        <v>0</v>
      </c>
      <c r="AE891">
        <v>1</v>
      </c>
      <c r="AF891">
        <v>99</v>
      </c>
      <c r="AG891">
        <v>1.32</v>
      </c>
      <c r="AH891">
        <f t="shared" si="22"/>
        <v>1.32</v>
      </c>
      <c r="AI891">
        <v>990</v>
      </c>
      <c r="AJ891" s="3">
        <f t="shared" si="23"/>
        <v>990</v>
      </c>
      <c r="AK891" t="s">
        <v>1148</v>
      </c>
      <c r="AL891" t="s">
        <v>40</v>
      </c>
      <c r="AM891" t="s">
        <v>1149</v>
      </c>
      <c r="AN891" t="s">
        <v>1150</v>
      </c>
      <c r="AO891">
        <v>58</v>
      </c>
      <c r="AP891">
        <v>44</v>
      </c>
      <c r="AQ891" t="s">
        <v>1151</v>
      </c>
      <c r="AR891" t="s">
        <v>1152</v>
      </c>
    </row>
    <row r="892" spans="1:44" x14ac:dyDescent="0.2">
      <c r="A892">
        <v>949</v>
      </c>
      <c r="B892" t="s">
        <v>75</v>
      </c>
      <c r="C892" s="32">
        <v>0</v>
      </c>
      <c r="D892" s="32">
        <v>0</v>
      </c>
      <c r="E892" s="32">
        <v>0</v>
      </c>
      <c r="F892" s="32">
        <v>0</v>
      </c>
      <c r="G892" s="32">
        <v>0.45095828635851187</v>
      </c>
      <c r="H892" s="32">
        <v>0.56369785794813987</v>
      </c>
      <c r="I892" s="32">
        <v>0</v>
      </c>
      <c r="J892" s="32">
        <v>0</v>
      </c>
      <c r="K892" s="32">
        <v>0</v>
      </c>
      <c r="L892" s="32">
        <v>0</v>
      </c>
      <c r="M892" s="32">
        <v>0</v>
      </c>
      <c r="N892" s="32">
        <v>0</v>
      </c>
      <c r="O892" s="32">
        <v>0</v>
      </c>
      <c r="P892" s="32">
        <v>0</v>
      </c>
      <c r="Q892" s="32">
        <v>0</v>
      </c>
      <c r="R892" s="32">
        <v>0</v>
      </c>
      <c r="S892" s="32">
        <v>0</v>
      </c>
      <c r="T892" s="32">
        <v>0</v>
      </c>
      <c r="U892" s="32">
        <v>0</v>
      </c>
      <c r="V892" s="32">
        <v>0</v>
      </c>
      <c r="W892" s="32">
        <v>0</v>
      </c>
      <c r="X892" s="33">
        <f>COUNTIF(C892:W892, "&gt;0")</f>
        <v>2</v>
      </c>
      <c r="Y892" s="34">
        <f>SUM(C892:W892)</f>
        <v>1.0146561443066517</v>
      </c>
      <c r="Z892" s="34">
        <f>X892/AH892</f>
        <v>0.22547914317925594</v>
      </c>
      <c r="AC892" s="4" t="s">
        <v>1147</v>
      </c>
      <c r="AD892">
        <v>78</v>
      </c>
      <c r="AE892">
        <v>7</v>
      </c>
      <c r="AF892">
        <v>15</v>
      </c>
      <c r="AG892">
        <v>8.8699999999999992</v>
      </c>
      <c r="AH892">
        <f t="shared" si="22"/>
        <v>8.8699999999999992</v>
      </c>
      <c r="AI892">
        <v>965</v>
      </c>
      <c r="AJ892" s="3">
        <f t="shared" si="23"/>
        <v>965</v>
      </c>
      <c r="AK892" t="s">
        <v>1148</v>
      </c>
      <c r="AL892" t="s">
        <v>40</v>
      </c>
      <c r="AM892" t="s">
        <v>1149</v>
      </c>
      <c r="AN892" t="s">
        <v>1150</v>
      </c>
      <c r="AO892">
        <v>58</v>
      </c>
      <c r="AP892">
        <v>52</v>
      </c>
      <c r="AQ892" t="s">
        <v>1151</v>
      </c>
      <c r="AR892" t="s">
        <v>1152</v>
      </c>
    </row>
    <row r="893" spans="1:44" x14ac:dyDescent="0.2">
      <c r="A893">
        <v>950</v>
      </c>
      <c r="B893" t="s">
        <v>77</v>
      </c>
      <c r="C893" s="32">
        <v>0</v>
      </c>
      <c r="D893" s="32">
        <v>0.125</v>
      </c>
      <c r="E893" s="32">
        <v>0</v>
      </c>
      <c r="F893" s="32">
        <v>0</v>
      </c>
      <c r="G893" s="32">
        <v>0.25</v>
      </c>
      <c r="H893" s="32">
        <v>0</v>
      </c>
      <c r="I893" s="32">
        <v>0.375</v>
      </c>
      <c r="J893" s="32">
        <v>0</v>
      </c>
      <c r="K893" s="32">
        <v>0</v>
      </c>
      <c r="L893" s="32">
        <v>0</v>
      </c>
      <c r="M893" s="32">
        <v>0</v>
      </c>
      <c r="N893" s="32">
        <v>0</v>
      </c>
      <c r="O893" s="32">
        <v>0</v>
      </c>
      <c r="P893" s="32">
        <v>0</v>
      </c>
      <c r="Q893" s="32">
        <v>0</v>
      </c>
      <c r="R893" s="32">
        <v>0</v>
      </c>
      <c r="S893" s="32">
        <v>0</v>
      </c>
      <c r="T893" s="32">
        <v>0</v>
      </c>
      <c r="U893" s="32">
        <v>0</v>
      </c>
      <c r="V893" s="32">
        <v>0</v>
      </c>
      <c r="W893" s="32">
        <v>0</v>
      </c>
      <c r="X893" s="33">
        <f>COUNTIF(C893:W893, "&gt;0")</f>
        <v>3</v>
      </c>
      <c r="Y893" s="34">
        <f>SUM(C893:W893)</f>
        <v>0.75</v>
      </c>
      <c r="Z893" s="34">
        <f>X893/AH893</f>
        <v>0.375</v>
      </c>
      <c r="AC893" s="4" t="s">
        <v>1153</v>
      </c>
      <c r="AD893">
        <v>5</v>
      </c>
      <c r="AE893">
        <v>73</v>
      </c>
      <c r="AF893">
        <v>22</v>
      </c>
      <c r="AG893">
        <v>8</v>
      </c>
      <c r="AH893">
        <f t="shared" si="22"/>
        <v>8</v>
      </c>
      <c r="AI893">
        <v>940</v>
      </c>
      <c r="AJ893" s="3">
        <f t="shared" si="23"/>
        <v>940</v>
      </c>
      <c r="AK893" t="s">
        <v>1148</v>
      </c>
      <c r="AL893" t="s">
        <v>40</v>
      </c>
      <c r="AM893" t="s">
        <v>1149</v>
      </c>
      <c r="AN893" t="s">
        <v>1150</v>
      </c>
      <c r="AO893">
        <v>58</v>
      </c>
      <c r="AP893">
        <v>56</v>
      </c>
      <c r="AQ893" t="s">
        <v>1151</v>
      </c>
      <c r="AR893" t="s">
        <v>1152</v>
      </c>
    </row>
    <row r="894" spans="1:44" x14ac:dyDescent="0.2">
      <c r="A894">
        <v>951</v>
      </c>
      <c r="B894" t="s">
        <v>79</v>
      </c>
      <c r="C894" s="32">
        <v>0</v>
      </c>
      <c r="D894" s="32">
        <v>6.0869565217391308</v>
      </c>
      <c r="E894" s="32">
        <v>0</v>
      </c>
      <c r="F894" s="32">
        <v>0</v>
      </c>
      <c r="G894" s="32">
        <v>2.1739130434782612</v>
      </c>
      <c r="H894" s="32">
        <v>0</v>
      </c>
      <c r="I894" s="32">
        <v>0</v>
      </c>
      <c r="J894" s="32">
        <v>0</v>
      </c>
      <c r="K894" s="32">
        <v>0</v>
      </c>
      <c r="L894" s="32">
        <v>16.521739130434785</v>
      </c>
      <c r="M894" s="32">
        <v>0</v>
      </c>
      <c r="N894" s="32">
        <v>0</v>
      </c>
      <c r="O894" s="32">
        <v>0</v>
      </c>
      <c r="P894" s="32">
        <v>0</v>
      </c>
      <c r="Q894" s="32">
        <v>1.7391304347826089</v>
      </c>
      <c r="R894" s="32">
        <v>0</v>
      </c>
      <c r="S894" s="32">
        <v>0.43478260869565222</v>
      </c>
      <c r="T894" s="32">
        <v>0</v>
      </c>
      <c r="U894" s="32">
        <v>0</v>
      </c>
      <c r="V894" s="32">
        <v>0</v>
      </c>
      <c r="W894" s="32">
        <v>0</v>
      </c>
      <c r="X894" s="33">
        <f>COUNTIF(C894:W894, "&gt;0")</f>
        <v>5</v>
      </c>
      <c r="Y894" s="34">
        <f>SUM(C894:W894)</f>
        <v>26.956521739130441</v>
      </c>
      <c r="Z894" s="34">
        <f>X894/AH894</f>
        <v>2.1739130434782612</v>
      </c>
      <c r="AC894" s="4" t="s">
        <v>1154</v>
      </c>
      <c r="AD894">
        <v>94</v>
      </c>
      <c r="AE894">
        <v>2</v>
      </c>
      <c r="AF894">
        <v>4</v>
      </c>
      <c r="AG894">
        <v>2.2999999999999998</v>
      </c>
      <c r="AH894">
        <f t="shared" si="22"/>
        <v>2.2999999999999998</v>
      </c>
      <c r="AI894">
        <v>930</v>
      </c>
      <c r="AJ894" s="3">
        <f t="shared" si="23"/>
        <v>930</v>
      </c>
      <c r="AK894" t="s">
        <v>1148</v>
      </c>
      <c r="AL894" t="s">
        <v>40</v>
      </c>
      <c r="AM894" t="s">
        <v>1149</v>
      </c>
      <c r="AN894" t="s">
        <v>1150</v>
      </c>
      <c r="AO894">
        <v>58</v>
      </c>
      <c r="AP894">
        <v>68</v>
      </c>
      <c r="AQ894" t="s">
        <v>1151</v>
      </c>
      <c r="AR894" t="s">
        <v>1152</v>
      </c>
    </row>
    <row r="895" spans="1:44" x14ac:dyDescent="0.2">
      <c r="A895">
        <v>952</v>
      </c>
      <c r="B895" t="s">
        <v>81</v>
      </c>
      <c r="C895" s="32">
        <v>0</v>
      </c>
      <c r="D895" s="32">
        <v>0.31948881789137379</v>
      </c>
      <c r="E895" s="32">
        <v>0</v>
      </c>
      <c r="F895" s="32">
        <v>0</v>
      </c>
      <c r="G895" s="32">
        <v>1.2779552715654952</v>
      </c>
      <c r="H895" s="32">
        <v>0</v>
      </c>
      <c r="I895" s="32">
        <v>0.63897763578274758</v>
      </c>
      <c r="J895" s="32">
        <v>0</v>
      </c>
      <c r="K895" s="32">
        <v>0.63897763578274758</v>
      </c>
      <c r="L895" s="32">
        <v>15.335463258785943</v>
      </c>
      <c r="M895" s="32">
        <v>0</v>
      </c>
      <c r="N895" s="32">
        <v>0</v>
      </c>
      <c r="O895" s="32">
        <v>0</v>
      </c>
      <c r="P895" s="32">
        <v>0</v>
      </c>
      <c r="Q895" s="32">
        <v>0.31948881789137379</v>
      </c>
      <c r="R895" s="32">
        <v>0</v>
      </c>
      <c r="S895" s="32">
        <v>0</v>
      </c>
      <c r="T895" s="32">
        <v>0</v>
      </c>
      <c r="U895" s="32">
        <v>0</v>
      </c>
      <c r="V895" s="32">
        <v>0</v>
      </c>
      <c r="W895" s="32">
        <v>0</v>
      </c>
      <c r="X895" s="33">
        <f>COUNTIF(C895:W895, "&gt;0")</f>
        <v>6</v>
      </c>
      <c r="Y895" s="34">
        <f>SUM(C895:W895)</f>
        <v>18.530351437699679</v>
      </c>
      <c r="Z895" s="34">
        <f>X895/AH895</f>
        <v>1.9169329073482428</v>
      </c>
      <c r="AC895" s="4" t="s">
        <v>1153</v>
      </c>
      <c r="AD895">
        <v>36</v>
      </c>
      <c r="AE895">
        <v>58</v>
      </c>
      <c r="AF895">
        <v>6</v>
      </c>
      <c r="AG895">
        <v>3.13</v>
      </c>
      <c r="AH895">
        <f t="shared" ref="AH895:AH958" si="24">AG895</f>
        <v>3.13</v>
      </c>
      <c r="AI895">
        <v>950</v>
      </c>
      <c r="AJ895" s="3">
        <f t="shared" si="23"/>
        <v>950</v>
      </c>
      <c r="AK895" t="s">
        <v>1148</v>
      </c>
      <c r="AL895" t="s">
        <v>40</v>
      </c>
      <c r="AM895" t="s">
        <v>1149</v>
      </c>
      <c r="AN895" t="s">
        <v>1150</v>
      </c>
      <c r="AO895">
        <v>58</v>
      </c>
      <c r="AP895">
        <v>72</v>
      </c>
      <c r="AQ895" t="s">
        <v>1151</v>
      </c>
      <c r="AR895" t="s">
        <v>1152</v>
      </c>
    </row>
    <row r="896" spans="1:44" x14ac:dyDescent="0.2">
      <c r="A896">
        <v>953</v>
      </c>
      <c r="B896" t="s">
        <v>83</v>
      </c>
      <c r="C896" s="32">
        <v>0</v>
      </c>
      <c r="D896" s="32">
        <v>0</v>
      </c>
      <c r="E896" s="32">
        <v>0</v>
      </c>
      <c r="F896" s="32">
        <v>0</v>
      </c>
      <c r="G896" s="32">
        <v>0.22222222222222221</v>
      </c>
      <c r="H896" s="32">
        <v>0</v>
      </c>
      <c r="I896" s="32">
        <v>0.66666666666666663</v>
      </c>
      <c r="J896" s="32">
        <v>0</v>
      </c>
      <c r="K896" s="32">
        <v>0</v>
      </c>
      <c r="L896" s="32">
        <v>0.22222222222222221</v>
      </c>
      <c r="M896" s="32">
        <v>0</v>
      </c>
      <c r="N896" s="32">
        <v>0</v>
      </c>
      <c r="O896" s="32">
        <v>0</v>
      </c>
      <c r="P896" s="32">
        <v>0</v>
      </c>
      <c r="Q896" s="32">
        <v>0</v>
      </c>
      <c r="R896" s="32">
        <v>0</v>
      </c>
      <c r="S896" s="32">
        <v>0</v>
      </c>
      <c r="T896" s="32">
        <v>0</v>
      </c>
      <c r="U896" s="32">
        <v>0</v>
      </c>
      <c r="V896" s="32">
        <v>0</v>
      </c>
      <c r="W896" s="32">
        <v>0</v>
      </c>
      <c r="X896" s="33">
        <f>COUNTIF(C896:W896, "&gt;0")</f>
        <v>3</v>
      </c>
      <c r="Y896" s="34">
        <f>SUM(C896:W896)</f>
        <v>1.1111111111111112</v>
      </c>
      <c r="Z896" s="34">
        <f>X896/AH896</f>
        <v>0.66666666666666663</v>
      </c>
      <c r="AC896" s="4" t="s">
        <v>1147</v>
      </c>
      <c r="AD896">
        <v>0</v>
      </c>
      <c r="AE896">
        <v>60</v>
      </c>
      <c r="AF896">
        <v>40</v>
      </c>
      <c r="AG896">
        <v>4.5</v>
      </c>
      <c r="AH896">
        <f t="shared" si="24"/>
        <v>4.5</v>
      </c>
      <c r="AI896">
        <v>970</v>
      </c>
      <c r="AJ896" s="3">
        <f t="shared" ref="AJ896:AJ959" si="25">ABS(AI896)</f>
        <v>970</v>
      </c>
      <c r="AK896" t="s">
        <v>1148</v>
      </c>
      <c r="AL896" t="s">
        <v>40</v>
      </c>
      <c r="AM896" t="s">
        <v>1149</v>
      </c>
      <c r="AN896" t="s">
        <v>1150</v>
      </c>
      <c r="AO896">
        <v>58</v>
      </c>
      <c r="AP896">
        <v>84</v>
      </c>
      <c r="AQ896" t="s">
        <v>1151</v>
      </c>
      <c r="AR896" t="s">
        <v>1152</v>
      </c>
    </row>
    <row r="897" spans="1:44" x14ac:dyDescent="0.2">
      <c r="A897">
        <v>954</v>
      </c>
      <c r="B897" t="s">
        <v>85</v>
      </c>
      <c r="C897" s="32">
        <v>0</v>
      </c>
      <c r="D897" s="32">
        <v>0</v>
      </c>
      <c r="E897" s="32">
        <v>0</v>
      </c>
      <c r="F897" s="32">
        <v>0</v>
      </c>
      <c r="G897" s="32">
        <v>0.62992125984251968</v>
      </c>
      <c r="H897" s="32">
        <v>0</v>
      </c>
      <c r="I897" s="32">
        <v>5.0393700787401574</v>
      </c>
      <c r="J897" s="32">
        <v>0</v>
      </c>
      <c r="K897" s="32">
        <v>0</v>
      </c>
      <c r="L897" s="32">
        <v>0</v>
      </c>
      <c r="M897" s="32">
        <v>0</v>
      </c>
      <c r="N897" s="32">
        <v>0</v>
      </c>
      <c r="O897" s="32">
        <v>0</v>
      </c>
      <c r="P897" s="32">
        <v>0</v>
      </c>
      <c r="Q897" s="32">
        <v>0</v>
      </c>
      <c r="R897" s="32">
        <v>0</v>
      </c>
      <c r="S897" s="32">
        <v>0</v>
      </c>
      <c r="T897" s="32">
        <v>0</v>
      </c>
      <c r="U897" s="32">
        <v>0</v>
      </c>
      <c r="V897" s="32">
        <v>0</v>
      </c>
      <c r="W897" s="32">
        <v>0</v>
      </c>
      <c r="X897" s="33">
        <f>COUNTIF(C897:W897, "&gt;0")</f>
        <v>2</v>
      </c>
      <c r="Y897" s="34">
        <f>SUM(C897:W897)</f>
        <v>5.6692913385826769</v>
      </c>
      <c r="Z897" s="34">
        <f>X897/AH897</f>
        <v>0.31496062992125984</v>
      </c>
      <c r="AC897" s="4" t="s">
        <v>1147</v>
      </c>
      <c r="AD897">
        <v>3</v>
      </c>
      <c r="AE897">
        <v>47</v>
      </c>
      <c r="AF897">
        <v>50</v>
      </c>
      <c r="AG897">
        <v>6.35</v>
      </c>
      <c r="AH897">
        <f t="shared" si="24"/>
        <v>6.35</v>
      </c>
      <c r="AI897">
        <v>975</v>
      </c>
      <c r="AJ897" s="3">
        <f t="shared" si="25"/>
        <v>975</v>
      </c>
      <c r="AK897" t="s">
        <v>1148</v>
      </c>
      <c r="AL897" t="s">
        <v>40</v>
      </c>
      <c r="AM897" t="s">
        <v>1149</v>
      </c>
      <c r="AN897" t="s">
        <v>1150</v>
      </c>
      <c r="AO897">
        <v>58</v>
      </c>
      <c r="AP897">
        <v>88</v>
      </c>
      <c r="AQ897" t="s">
        <v>1151</v>
      </c>
      <c r="AR897" t="s">
        <v>1152</v>
      </c>
    </row>
    <row r="898" spans="1:44" x14ac:dyDescent="0.2">
      <c r="A898">
        <v>955</v>
      </c>
      <c r="B898" t="s">
        <v>87</v>
      </c>
      <c r="C898" s="32">
        <v>0</v>
      </c>
      <c r="D898" s="32">
        <v>0</v>
      </c>
      <c r="E898" s="32">
        <v>0</v>
      </c>
      <c r="F898" s="32">
        <v>0</v>
      </c>
      <c r="G898" s="32">
        <v>1.5801354401805869</v>
      </c>
      <c r="H898" s="32">
        <v>2.0316027088036117</v>
      </c>
      <c r="I898" s="32">
        <v>15.124153498871333</v>
      </c>
      <c r="J898" s="32">
        <v>0</v>
      </c>
      <c r="K898" s="32">
        <v>0</v>
      </c>
      <c r="L898" s="32">
        <v>0.45146726862302489</v>
      </c>
      <c r="M898" s="32">
        <v>0</v>
      </c>
      <c r="N898" s="32">
        <v>0</v>
      </c>
      <c r="O898" s="32">
        <v>0</v>
      </c>
      <c r="P898" s="32">
        <v>0</v>
      </c>
      <c r="Q898" s="32">
        <v>0</v>
      </c>
      <c r="R898" s="32">
        <v>0</v>
      </c>
      <c r="S898" s="32">
        <v>0</v>
      </c>
      <c r="T898" s="32">
        <v>0</v>
      </c>
      <c r="U898" s="32">
        <v>0</v>
      </c>
      <c r="V898" s="32">
        <v>0</v>
      </c>
      <c r="W898" s="32">
        <v>0</v>
      </c>
      <c r="X898" s="33">
        <f>COUNTIF(C898:W898, "&gt;0")</f>
        <v>4</v>
      </c>
      <c r="Y898" s="34">
        <f>SUM(C898:W898)</f>
        <v>19.187358916478555</v>
      </c>
      <c r="Z898" s="34">
        <f>X898/AH898</f>
        <v>0.90293453724604977</v>
      </c>
      <c r="AC898" s="4" t="s">
        <v>1147</v>
      </c>
      <c r="AD898">
        <v>38</v>
      </c>
      <c r="AE898">
        <v>3</v>
      </c>
      <c r="AF898">
        <v>60</v>
      </c>
      <c r="AG898">
        <v>4.43</v>
      </c>
      <c r="AH898">
        <f t="shared" si="24"/>
        <v>4.43</v>
      </c>
      <c r="AI898">
        <v>1000</v>
      </c>
      <c r="AJ898" s="3">
        <f t="shared" si="25"/>
        <v>1000</v>
      </c>
      <c r="AK898" t="s">
        <v>1148</v>
      </c>
      <c r="AL898" t="s">
        <v>40</v>
      </c>
      <c r="AM898" t="s">
        <v>1149</v>
      </c>
      <c r="AN898" t="s">
        <v>1150</v>
      </c>
      <c r="AO898">
        <v>58</v>
      </c>
      <c r="AP898">
        <v>100</v>
      </c>
      <c r="AQ898" t="s">
        <v>1151</v>
      </c>
      <c r="AR898" t="s">
        <v>1152</v>
      </c>
    </row>
    <row r="899" spans="1:44" x14ac:dyDescent="0.2">
      <c r="A899">
        <v>956</v>
      </c>
      <c r="B899" t="s">
        <v>89</v>
      </c>
      <c r="C899" s="32">
        <v>0</v>
      </c>
      <c r="D899" s="32">
        <v>0</v>
      </c>
      <c r="E899" s="32">
        <v>0</v>
      </c>
      <c r="F899" s="32">
        <v>0</v>
      </c>
      <c r="G899" s="32">
        <v>0.68181818181818177</v>
      </c>
      <c r="H899" s="32">
        <v>1.1363636363636362</v>
      </c>
      <c r="I899" s="32">
        <v>3.6363636363636362</v>
      </c>
      <c r="J899" s="32">
        <v>0</v>
      </c>
      <c r="K899" s="32">
        <v>0.22727272727272727</v>
      </c>
      <c r="L899" s="32">
        <v>0</v>
      </c>
      <c r="M899" s="32">
        <v>0</v>
      </c>
      <c r="N899" s="32">
        <v>0</v>
      </c>
      <c r="O899" s="32">
        <v>0.22727272727272727</v>
      </c>
      <c r="P899" s="32">
        <v>0</v>
      </c>
      <c r="Q899" s="32">
        <v>0</v>
      </c>
      <c r="R899" s="32">
        <v>0</v>
      </c>
      <c r="S899" s="32">
        <v>0</v>
      </c>
      <c r="T899" s="32">
        <v>0</v>
      </c>
      <c r="U899" s="32">
        <v>0</v>
      </c>
      <c r="V899" s="32">
        <v>0.22727272727272727</v>
      </c>
      <c r="W899" s="32">
        <v>0</v>
      </c>
      <c r="X899" s="33">
        <f>COUNTIF(C899:W899, "&gt;0")</f>
        <v>6</v>
      </c>
      <c r="Y899" s="34">
        <f>SUM(C899:W899)</f>
        <v>6.1363636363636367</v>
      </c>
      <c r="Z899" s="34">
        <f>X899/AH899</f>
        <v>1.3636363636363635</v>
      </c>
      <c r="AC899" s="4" t="s">
        <v>1147</v>
      </c>
      <c r="AD899">
        <v>95</v>
      </c>
      <c r="AE899">
        <v>0</v>
      </c>
      <c r="AF899">
        <v>5</v>
      </c>
      <c r="AG899">
        <v>4.4000000000000004</v>
      </c>
      <c r="AH899">
        <f t="shared" si="24"/>
        <v>4.4000000000000004</v>
      </c>
      <c r="AI899">
        <v>1012</v>
      </c>
      <c r="AJ899" s="3">
        <f t="shared" si="25"/>
        <v>1012</v>
      </c>
      <c r="AK899" t="s">
        <v>1148</v>
      </c>
      <c r="AL899" t="s">
        <v>40</v>
      </c>
      <c r="AM899" t="s">
        <v>1149</v>
      </c>
      <c r="AN899" t="s">
        <v>1150</v>
      </c>
      <c r="AO899">
        <v>58</v>
      </c>
      <c r="AP899">
        <v>104</v>
      </c>
      <c r="AQ899" t="s">
        <v>1151</v>
      </c>
      <c r="AR899" t="s">
        <v>1152</v>
      </c>
    </row>
    <row r="900" spans="1:44" x14ac:dyDescent="0.2">
      <c r="A900">
        <v>957</v>
      </c>
      <c r="B900" t="s">
        <v>91</v>
      </c>
      <c r="C900" s="32">
        <v>0</v>
      </c>
      <c r="D900" s="32">
        <v>4.8148148148148149</v>
      </c>
      <c r="E900" s="32">
        <v>0</v>
      </c>
      <c r="F900" s="32">
        <v>0</v>
      </c>
      <c r="G900" s="32">
        <v>3.7037037037037033</v>
      </c>
      <c r="H900" s="32">
        <v>0</v>
      </c>
      <c r="I900" s="32">
        <v>5.1851851851851851</v>
      </c>
      <c r="J900" s="32">
        <v>0</v>
      </c>
      <c r="K900" s="32">
        <v>0</v>
      </c>
      <c r="L900" s="32">
        <v>0</v>
      </c>
      <c r="M900" s="32">
        <v>0</v>
      </c>
      <c r="N900" s="32">
        <v>0</v>
      </c>
      <c r="O900" s="32">
        <v>0</v>
      </c>
      <c r="P900" s="32">
        <v>0</v>
      </c>
      <c r="Q900" s="32">
        <v>1.1111111111111109</v>
      </c>
      <c r="R900" s="32">
        <v>0</v>
      </c>
      <c r="S900" s="32">
        <v>0.37037037037037035</v>
      </c>
      <c r="T900" s="32">
        <v>0</v>
      </c>
      <c r="U900" s="32">
        <v>0</v>
      </c>
      <c r="V900" s="32">
        <v>0</v>
      </c>
      <c r="W900" s="32">
        <v>0</v>
      </c>
      <c r="X900" s="33">
        <f>COUNTIF(C900:W900, "&gt;0")</f>
        <v>5</v>
      </c>
      <c r="Y900" s="34">
        <f>SUM(C900:W900)</f>
        <v>15.185185185185185</v>
      </c>
      <c r="Z900" s="34">
        <f>X900/AH900</f>
        <v>1.8518518518518516</v>
      </c>
      <c r="AC900" s="4" t="s">
        <v>1153</v>
      </c>
      <c r="AD900">
        <v>95</v>
      </c>
      <c r="AE900">
        <v>5</v>
      </c>
      <c r="AF900">
        <v>0</v>
      </c>
      <c r="AG900">
        <v>2.7</v>
      </c>
      <c r="AH900">
        <f t="shared" si="24"/>
        <v>2.7</v>
      </c>
      <c r="AI900">
        <v>1000</v>
      </c>
      <c r="AJ900" s="3">
        <f t="shared" si="25"/>
        <v>1000</v>
      </c>
      <c r="AK900" t="s">
        <v>1148</v>
      </c>
      <c r="AL900" t="s">
        <v>40</v>
      </c>
      <c r="AM900" t="s">
        <v>1149</v>
      </c>
      <c r="AN900" t="s">
        <v>1150</v>
      </c>
      <c r="AO900">
        <v>59</v>
      </c>
      <c r="AP900">
        <v>40</v>
      </c>
      <c r="AQ900" t="s">
        <v>1151</v>
      </c>
      <c r="AR900" t="s">
        <v>1152</v>
      </c>
    </row>
    <row r="901" spans="1:44" x14ac:dyDescent="0.2">
      <c r="A901">
        <v>958</v>
      </c>
      <c r="B901" t="s">
        <v>93</v>
      </c>
      <c r="C901" s="32">
        <v>0</v>
      </c>
      <c r="D901" s="32">
        <v>3.4</v>
      </c>
      <c r="E901" s="32">
        <v>0</v>
      </c>
      <c r="F901" s="32">
        <v>0</v>
      </c>
      <c r="G901" s="32">
        <v>1.4</v>
      </c>
      <c r="H901" s="32">
        <v>0</v>
      </c>
      <c r="I901" s="32">
        <v>29.2</v>
      </c>
      <c r="J901" s="32">
        <v>0</v>
      </c>
      <c r="K901" s="32">
        <v>0.4</v>
      </c>
      <c r="L901" s="32">
        <v>0.4</v>
      </c>
      <c r="M901" s="32">
        <v>0</v>
      </c>
      <c r="N901" s="32">
        <v>0</v>
      </c>
      <c r="O901" s="32">
        <v>0</v>
      </c>
      <c r="P901" s="32">
        <v>0</v>
      </c>
      <c r="Q901" s="32">
        <v>0.6</v>
      </c>
      <c r="R901" s="32">
        <v>0</v>
      </c>
      <c r="S901" s="32">
        <v>0.2</v>
      </c>
      <c r="T901" s="32">
        <v>0</v>
      </c>
      <c r="U901" s="32">
        <v>0</v>
      </c>
      <c r="V901" s="32">
        <v>0</v>
      </c>
      <c r="W901" s="32">
        <v>0</v>
      </c>
      <c r="X901" s="33">
        <f>COUNTIF(C901:W901, "&gt;0")</f>
        <v>7</v>
      </c>
      <c r="Y901" s="34">
        <f>SUM(C901:W901)</f>
        <v>35.6</v>
      </c>
      <c r="Z901" s="34">
        <f>X901/AH901</f>
        <v>1.4</v>
      </c>
      <c r="AC901" s="4" t="s">
        <v>1153</v>
      </c>
      <c r="AD901">
        <v>62</v>
      </c>
      <c r="AE901">
        <v>10</v>
      </c>
      <c r="AF901">
        <v>28</v>
      </c>
      <c r="AG901">
        <v>5</v>
      </c>
      <c r="AH901">
        <f t="shared" si="24"/>
        <v>5</v>
      </c>
      <c r="AI901">
        <v>980</v>
      </c>
      <c r="AJ901" s="3">
        <f t="shared" si="25"/>
        <v>980</v>
      </c>
      <c r="AK901" t="s">
        <v>1148</v>
      </c>
      <c r="AL901" t="s">
        <v>40</v>
      </c>
      <c r="AM901" t="s">
        <v>1149</v>
      </c>
      <c r="AN901" t="s">
        <v>1150</v>
      </c>
      <c r="AO901">
        <v>59</v>
      </c>
      <c r="AP901">
        <v>48</v>
      </c>
      <c r="AQ901" t="s">
        <v>1151</v>
      </c>
      <c r="AR901" t="s">
        <v>1152</v>
      </c>
    </row>
    <row r="902" spans="1:44" x14ac:dyDescent="0.2">
      <c r="A902">
        <v>959</v>
      </c>
      <c r="B902" t="s">
        <v>95</v>
      </c>
      <c r="C902" s="32">
        <v>0</v>
      </c>
      <c r="D902" s="32">
        <v>0</v>
      </c>
      <c r="E902" s="32">
        <v>0</v>
      </c>
      <c r="F902" s="32">
        <v>0</v>
      </c>
      <c r="G902" s="32">
        <v>0</v>
      </c>
      <c r="H902" s="32">
        <v>0</v>
      </c>
      <c r="I902" s="32">
        <v>0</v>
      </c>
      <c r="J902" s="32">
        <v>0</v>
      </c>
      <c r="K902" s="32">
        <v>0</v>
      </c>
      <c r="L902" s="32">
        <v>0</v>
      </c>
      <c r="M902" s="32">
        <v>0</v>
      </c>
      <c r="N902" s="32">
        <v>0</v>
      </c>
      <c r="O902" s="32">
        <v>0</v>
      </c>
      <c r="P902" s="32">
        <v>0</v>
      </c>
      <c r="Q902" s="32">
        <v>0.76335877862595414</v>
      </c>
      <c r="R902" s="32">
        <v>0</v>
      </c>
      <c r="S902" s="32">
        <v>0</v>
      </c>
      <c r="T902" s="32">
        <v>0</v>
      </c>
      <c r="U902" s="32">
        <v>0</v>
      </c>
      <c r="V902" s="32">
        <v>0</v>
      </c>
      <c r="W902" s="32">
        <v>0</v>
      </c>
      <c r="X902" s="33">
        <f>COUNTIF(C902:W902, "&gt;0")</f>
        <v>1</v>
      </c>
      <c r="Y902" s="34">
        <f>SUM(C902:W902)</f>
        <v>0.76335877862595414</v>
      </c>
      <c r="Z902" s="34">
        <f>X902/AH902</f>
        <v>0.38167938931297707</v>
      </c>
      <c r="AC902" s="4" t="s">
        <v>1147</v>
      </c>
      <c r="AD902">
        <v>0</v>
      </c>
      <c r="AE902">
        <v>0</v>
      </c>
      <c r="AF902">
        <v>100</v>
      </c>
      <c r="AG902">
        <v>2.62</v>
      </c>
      <c r="AH902">
        <f t="shared" si="24"/>
        <v>2.62</v>
      </c>
      <c r="AI902">
        <v>970</v>
      </c>
      <c r="AJ902" s="3">
        <f t="shared" si="25"/>
        <v>970</v>
      </c>
      <c r="AK902" t="s">
        <v>1148</v>
      </c>
      <c r="AL902" t="s">
        <v>40</v>
      </c>
      <c r="AM902" t="s">
        <v>1149</v>
      </c>
      <c r="AN902" t="s">
        <v>1150</v>
      </c>
      <c r="AO902">
        <v>59</v>
      </c>
      <c r="AP902">
        <v>68</v>
      </c>
      <c r="AQ902" t="s">
        <v>1151</v>
      </c>
      <c r="AR902" t="s">
        <v>1152</v>
      </c>
    </row>
    <row r="903" spans="1:44" x14ac:dyDescent="0.2">
      <c r="A903">
        <v>960</v>
      </c>
      <c r="B903" t="s">
        <v>97</v>
      </c>
      <c r="C903" s="32">
        <v>0</v>
      </c>
      <c r="D903" s="32">
        <v>0</v>
      </c>
      <c r="E903" s="32">
        <v>0</v>
      </c>
      <c r="F903" s="32">
        <v>0</v>
      </c>
      <c r="G903" s="32">
        <v>0</v>
      </c>
      <c r="H903" s="32">
        <v>0.49504950495049505</v>
      </c>
      <c r="I903" s="32">
        <v>0</v>
      </c>
      <c r="J903" s="32">
        <v>0</v>
      </c>
      <c r="K903" s="32">
        <v>0.49504950495049505</v>
      </c>
      <c r="L903" s="32">
        <v>0</v>
      </c>
      <c r="M903" s="32">
        <v>0</v>
      </c>
      <c r="N903" s="32">
        <v>0</v>
      </c>
      <c r="O903" s="32">
        <v>0</v>
      </c>
      <c r="P903" s="32">
        <v>0</v>
      </c>
      <c r="Q903" s="32">
        <v>0</v>
      </c>
      <c r="R903" s="32">
        <v>0</v>
      </c>
      <c r="S903" s="32">
        <v>0</v>
      </c>
      <c r="T903" s="32">
        <v>0</v>
      </c>
      <c r="U903" s="32">
        <v>0</v>
      </c>
      <c r="V903" s="32">
        <v>0</v>
      </c>
      <c r="W903" s="32">
        <v>0</v>
      </c>
      <c r="X903" s="33">
        <f>COUNTIF(C903:W903, "&gt;0")</f>
        <v>2</v>
      </c>
      <c r="Y903" s="34">
        <f>SUM(C903:W903)</f>
        <v>0.99009900990099009</v>
      </c>
      <c r="Z903" s="34">
        <f>X903/AH903</f>
        <v>0.99009900990099009</v>
      </c>
      <c r="AC903" s="4" t="s">
        <v>1147</v>
      </c>
      <c r="AD903">
        <v>0</v>
      </c>
      <c r="AE903">
        <v>0.5</v>
      </c>
      <c r="AF903">
        <v>99.5</v>
      </c>
      <c r="AG903">
        <v>2.02</v>
      </c>
      <c r="AH903">
        <f t="shared" si="24"/>
        <v>2.02</v>
      </c>
      <c r="AI903">
        <v>960</v>
      </c>
      <c r="AJ903" s="3">
        <f t="shared" si="25"/>
        <v>960</v>
      </c>
      <c r="AK903" t="s">
        <v>1148</v>
      </c>
      <c r="AL903" t="s">
        <v>40</v>
      </c>
      <c r="AM903" t="s">
        <v>1149</v>
      </c>
      <c r="AN903" t="s">
        <v>1150</v>
      </c>
      <c r="AO903">
        <v>59</v>
      </c>
      <c r="AP903">
        <v>72</v>
      </c>
      <c r="AQ903" t="s">
        <v>1151</v>
      </c>
      <c r="AR903" t="s">
        <v>1152</v>
      </c>
    </row>
    <row r="904" spans="1:44" x14ac:dyDescent="0.2">
      <c r="A904">
        <v>961</v>
      </c>
      <c r="B904" t="s">
        <v>99</v>
      </c>
      <c r="C904" s="32">
        <v>0</v>
      </c>
      <c r="D904" s="32">
        <v>0</v>
      </c>
      <c r="E904" s="32">
        <v>0</v>
      </c>
      <c r="F904" s="32">
        <v>0</v>
      </c>
      <c r="G904" s="32">
        <v>0</v>
      </c>
      <c r="H904" s="32">
        <v>0</v>
      </c>
      <c r="I904" s="32">
        <v>0</v>
      </c>
      <c r="J904" s="32">
        <v>0</v>
      </c>
      <c r="K904" s="32">
        <v>0.66666666666666663</v>
      </c>
      <c r="L904" s="32">
        <v>0</v>
      </c>
      <c r="M904" s="32">
        <v>0</v>
      </c>
      <c r="N904" s="32">
        <v>0</v>
      </c>
      <c r="O904" s="32">
        <v>0</v>
      </c>
      <c r="P904" s="32">
        <v>0</v>
      </c>
      <c r="Q904" s="32">
        <v>0</v>
      </c>
      <c r="R904" s="32">
        <v>0</v>
      </c>
      <c r="S904" s="32">
        <v>0</v>
      </c>
      <c r="T904" s="32">
        <v>0</v>
      </c>
      <c r="U904" s="32">
        <v>0</v>
      </c>
      <c r="V904" s="32">
        <v>0</v>
      </c>
      <c r="W904" s="32">
        <v>0</v>
      </c>
      <c r="X904" s="33">
        <f>COUNTIF(C904:W904, "&gt;0")</f>
        <v>1</v>
      </c>
      <c r="Y904" s="34">
        <f>SUM(C904:W904)</f>
        <v>0.66666666666666663</v>
      </c>
      <c r="Z904" s="34">
        <f>X904/AH904</f>
        <v>0.16666666666666666</v>
      </c>
      <c r="AC904" s="4" t="s">
        <v>1147</v>
      </c>
      <c r="AD904">
        <v>0</v>
      </c>
      <c r="AE904">
        <v>0</v>
      </c>
      <c r="AF904">
        <v>100</v>
      </c>
      <c r="AG904">
        <v>6</v>
      </c>
      <c r="AH904">
        <f t="shared" si="24"/>
        <v>6</v>
      </c>
      <c r="AI904">
        <v>955</v>
      </c>
      <c r="AJ904" s="3">
        <f t="shared" si="25"/>
        <v>955</v>
      </c>
      <c r="AK904" t="s">
        <v>1148</v>
      </c>
      <c r="AL904" t="s">
        <v>40</v>
      </c>
      <c r="AM904" t="s">
        <v>1149</v>
      </c>
      <c r="AN904" t="s">
        <v>1150</v>
      </c>
      <c r="AO904">
        <v>59</v>
      </c>
      <c r="AP904">
        <v>76</v>
      </c>
      <c r="AQ904" t="s">
        <v>1151</v>
      </c>
      <c r="AR904" t="s">
        <v>1152</v>
      </c>
    </row>
    <row r="905" spans="1:44" x14ac:dyDescent="0.2">
      <c r="A905">
        <v>962</v>
      </c>
      <c r="B905" t="s">
        <v>101</v>
      </c>
      <c r="C905" s="32">
        <v>0</v>
      </c>
      <c r="D905" s="32">
        <v>0</v>
      </c>
      <c r="E905" s="32">
        <v>0</v>
      </c>
      <c r="F905" s="32">
        <v>0</v>
      </c>
      <c r="G905" s="32">
        <v>0</v>
      </c>
      <c r="H905" s="32">
        <v>1.6666666666666667</v>
      </c>
      <c r="I905" s="32">
        <v>0.83333333333333337</v>
      </c>
      <c r="J905" s="32">
        <v>0</v>
      </c>
      <c r="K905" s="32">
        <v>0</v>
      </c>
      <c r="L905" s="32">
        <v>1.6666666666666667</v>
      </c>
      <c r="M905" s="32">
        <v>0</v>
      </c>
      <c r="N905" s="32">
        <v>0</v>
      </c>
      <c r="O905" s="32">
        <v>0</v>
      </c>
      <c r="P905" s="32">
        <v>0</v>
      </c>
      <c r="Q905" s="32">
        <v>0</v>
      </c>
      <c r="R905" s="32">
        <v>0</v>
      </c>
      <c r="S905" s="32">
        <v>0</v>
      </c>
      <c r="T905" s="32">
        <v>0</v>
      </c>
      <c r="U905" s="32">
        <v>0</v>
      </c>
      <c r="V905" s="32">
        <v>0</v>
      </c>
      <c r="W905" s="32">
        <v>0</v>
      </c>
      <c r="X905" s="33">
        <f>COUNTIF(C905:W905, "&gt;0")</f>
        <v>3</v>
      </c>
      <c r="Y905" s="34">
        <f>SUM(C905:W905)</f>
        <v>4.166666666666667</v>
      </c>
      <c r="Z905" s="34">
        <f>X905/AH905</f>
        <v>2.5</v>
      </c>
      <c r="AC905" s="4" t="s">
        <v>1153</v>
      </c>
      <c r="AD905">
        <v>0</v>
      </c>
      <c r="AE905">
        <v>100</v>
      </c>
      <c r="AF905">
        <v>0</v>
      </c>
      <c r="AG905">
        <v>1.2</v>
      </c>
      <c r="AH905">
        <f t="shared" si="24"/>
        <v>1.2</v>
      </c>
      <c r="AI905">
        <v>940</v>
      </c>
      <c r="AJ905" s="3">
        <f t="shared" si="25"/>
        <v>940</v>
      </c>
      <c r="AK905" t="s">
        <v>1148</v>
      </c>
      <c r="AL905" t="s">
        <v>40</v>
      </c>
      <c r="AM905" t="s">
        <v>1149</v>
      </c>
      <c r="AN905" t="s">
        <v>1150</v>
      </c>
      <c r="AO905">
        <v>59</v>
      </c>
      <c r="AP905">
        <v>104</v>
      </c>
      <c r="AQ905" t="s">
        <v>1151</v>
      </c>
      <c r="AR905" t="s">
        <v>1152</v>
      </c>
    </row>
    <row r="906" spans="1:44" x14ac:dyDescent="0.2">
      <c r="A906">
        <v>963</v>
      </c>
      <c r="B906" t="s">
        <v>103</v>
      </c>
      <c r="C906" s="32">
        <v>0</v>
      </c>
      <c r="D906" s="32">
        <v>9.4285714285714288</v>
      </c>
      <c r="E906" s="32">
        <v>0</v>
      </c>
      <c r="F906" s="32">
        <v>0</v>
      </c>
      <c r="G906" s="32">
        <v>0.5714285714285714</v>
      </c>
      <c r="H906" s="32">
        <v>0</v>
      </c>
      <c r="I906" s="32">
        <v>0.2857142857142857</v>
      </c>
      <c r="J906" s="32">
        <v>0</v>
      </c>
      <c r="K906" s="32">
        <v>0</v>
      </c>
      <c r="L906" s="32">
        <v>3.7142857142857144</v>
      </c>
      <c r="M906" s="32">
        <v>0</v>
      </c>
      <c r="N906" s="32">
        <v>0</v>
      </c>
      <c r="O906" s="32">
        <v>0</v>
      </c>
      <c r="P906" s="32">
        <v>0</v>
      </c>
      <c r="Q906" s="32">
        <v>0</v>
      </c>
      <c r="R906" s="32">
        <v>0</v>
      </c>
      <c r="S906" s="32">
        <v>0.14285714285714285</v>
      </c>
      <c r="T906" s="32">
        <v>0</v>
      </c>
      <c r="U906" s="32">
        <v>0</v>
      </c>
      <c r="V906" s="32">
        <v>0</v>
      </c>
      <c r="W906" s="32">
        <v>0</v>
      </c>
      <c r="X906" s="33">
        <f>COUNTIF(C906:W906, "&gt;0")</f>
        <v>5</v>
      </c>
      <c r="Y906" s="34">
        <f>SUM(C906:W906)</f>
        <v>14.142857142857142</v>
      </c>
      <c r="Z906" s="34">
        <f>X906/AH906</f>
        <v>0.7142857142857143</v>
      </c>
      <c r="AC906" s="4" t="s">
        <v>1154</v>
      </c>
      <c r="AD906">
        <v>90</v>
      </c>
      <c r="AE906">
        <v>6</v>
      </c>
      <c r="AF906">
        <v>4</v>
      </c>
      <c r="AG906">
        <v>7</v>
      </c>
      <c r="AH906">
        <f t="shared" si="24"/>
        <v>7</v>
      </c>
      <c r="AI906">
        <v>930</v>
      </c>
      <c r="AJ906" s="3">
        <f t="shared" si="25"/>
        <v>930</v>
      </c>
      <c r="AK906" t="s">
        <v>1148</v>
      </c>
      <c r="AL906" t="s">
        <v>40</v>
      </c>
      <c r="AM906" t="s">
        <v>1149</v>
      </c>
      <c r="AN906" t="s">
        <v>1150</v>
      </c>
      <c r="AO906">
        <v>59</v>
      </c>
      <c r="AP906">
        <v>108</v>
      </c>
      <c r="AQ906" t="s">
        <v>1151</v>
      </c>
      <c r="AR906" t="s">
        <v>1152</v>
      </c>
    </row>
    <row r="907" spans="1:44" x14ac:dyDescent="0.2">
      <c r="A907">
        <v>964</v>
      </c>
      <c r="B907" t="s">
        <v>105</v>
      </c>
      <c r="C907" s="32">
        <v>0</v>
      </c>
      <c r="D907" s="32">
        <v>0.66666666666666663</v>
      </c>
      <c r="E907" s="32">
        <v>0</v>
      </c>
      <c r="F907" s="32">
        <v>0</v>
      </c>
      <c r="G907" s="32">
        <v>1.5555555555555556</v>
      </c>
      <c r="H907" s="32">
        <v>0.22222222222222221</v>
      </c>
      <c r="I907" s="32">
        <v>0</v>
      </c>
      <c r="J907" s="32">
        <v>0</v>
      </c>
      <c r="K907" s="32">
        <v>0</v>
      </c>
      <c r="L907" s="32">
        <v>9.3333333333333339</v>
      </c>
      <c r="M907" s="32">
        <v>0</v>
      </c>
      <c r="N907" s="32">
        <v>0</v>
      </c>
      <c r="O907" s="32">
        <v>0</v>
      </c>
      <c r="P907" s="32">
        <v>0</v>
      </c>
      <c r="Q907" s="32">
        <v>0</v>
      </c>
      <c r="R907" s="32">
        <v>0</v>
      </c>
      <c r="S907" s="32">
        <v>0.22222222222222221</v>
      </c>
      <c r="T907" s="32">
        <v>0</v>
      </c>
      <c r="U907" s="32">
        <v>0</v>
      </c>
      <c r="V907" s="32">
        <v>0</v>
      </c>
      <c r="W907" s="32">
        <v>0</v>
      </c>
      <c r="X907" s="33">
        <f>COUNTIF(C907:W907, "&gt;0")</f>
        <v>5</v>
      </c>
      <c r="Y907" s="34">
        <f>SUM(C907:W907)</f>
        <v>12</v>
      </c>
      <c r="Z907" s="34">
        <f>X907/AH907</f>
        <v>1.1111111111111112</v>
      </c>
      <c r="AC907" s="4" t="s">
        <v>1154</v>
      </c>
      <c r="AD907">
        <v>76</v>
      </c>
      <c r="AE907">
        <v>18</v>
      </c>
      <c r="AF907">
        <v>5</v>
      </c>
      <c r="AG907">
        <v>4.5</v>
      </c>
      <c r="AH907">
        <f t="shared" si="24"/>
        <v>4.5</v>
      </c>
      <c r="AI907">
        <v>930</v>
      </c>
      <c r="AJ907" s="3">
        <f t="shared" si="25"/>
        <v>930</v>
      </c>
      <c r="AK907" t="s">
        <v>1148</v>
      </c>
      <c r="AL907" t="s">
        <v>40</v>
      </c>
      <c r="AM907" t="s">
        <v>1149</v>
      </c>
      <c r="AN907" t="s">
        <v>1150</v>
      </c>
      <c r="AO907">
        <v>59</v>
      </c>
      <c r="AP907">
        <v>116</v>
      </c>
      <c r="AQ907" t="s">
        <v>1151</v>
      </c>
      <c r="AR907" t="s">
        <v>1152</v>
      </c>
    </row>
    <row r="908" spans="1:44" x14ac:dyDescent="0.2">
      <c r="A908">
        <v>965</v>
      </c>
      <c r="B908" t="s">
        <v>107</v>
      </c>
      <c r="C908" s="32">
        <v>0</v>
      </c>
      <c r="D908" s="32">
        <v>2.75</v>
      </c>
      <c r="E908" s="32">
        <v>0</v>
      </c>
      <c r="F908" s="32">
        <v>0</v>
      </c>
      <c r="G908" s="32">
        <v>2.25</v>
      </c>
      <c r="H908" s="32">
        <v>0</v>
      </c>
      <c r="I908" s="32">
        <v>0.25</v>
      </c>
      <c r="J908" s="32">
        <v>0</v>
      </c>
      <c r="K908" s="32">
        <v>0</v>
      </c>
      <c r="L908" s="32">
        <v>12.5</v>
      </c>
      <c r="M908" s="32">
        <v>0</v>
      </c>
      <c r="N908" s="32">
        <v>0</v>
      </c>
      <c r="O908" s="32">
        <v>0</v>
      </c>
      <c r="P908" s="32">
        <v>0</v>
      </c>
      <c r="Q908" s="32">
        <v>1.25</v>
      </c>
      <c r="R908" s="32">
        <v>0</v>
      </c>
      <c r="S908" s="32">
        <v>0.25</v>
      </c>
      <c r="T908" s="32">
        <v>0</v>
      </c>
      <c r="U908" s="32">
        <v>0</v>
      </c>
      <c r="V908" s="32">
        <v>0</v>
      </c>
      <c r="W908" s="32">
        <v>0</v>
      </c>
      <c r="X908" s="33">
        <f>COUNTIF(C908:W908, "&gt;0")</f>
        <v>6</v>
      </c>
      <c r="Y908" s="34">
        <f>SUM(C908:W908)</f>
        <v>19.25</v>
      </c>
      <c r="Z908" s="34">
        <f>X908/AH908</f>
        <v>1.5</v>
      </c>
      <c r="AC908" s="4" t="s">
        <v>1154</v>
      </c>
      <c r="AD908">
        <v>100</v>
      </c>
      <c r="AE908">
        <v>0</v>
      </c>
      <c r="AF908">
        <v>0</v>
      </c>
      <c r="AG908">
        <v>4</v>
      </c>
      <c r="AH908">
        <f t="shared" si="24"/>
        <v>4</v>
      </c>
      <c r="AI908">
        <v>935</v>
      </c>
      <c r="AJ908" s="3">
        <f t="shared" si="25"/>
        <v>935</v>
      </c>
      <c r="AK908" t="s">
        <v>1148</v>
      </c>
      <c r="AL908" t="s">
        <v>40</v>
      </c>
      <c r="AM908" t="s">
        <v>1149</v>
      </c>
      <c r="AN908" t="s">
        <v>1150</v>
      </c>
      <c r="AO908">
        <v>59</v>
      </c>
      <c r="AP908">
        <v>120</v>
      </c>
      <c r="AQ908" t="s">
        <v>1151</v>
      </c>
      <c r="AR908" t="s">
        <v>1152</v>
      </c>
    </row>
    <row r="909" spans="1:44" x14ac:dyDescent="0.2">
      <c r="A909">
        <v>966</v>
      </c>
      <c r="B909" t="s">
        <v>109</v>
      </c>
      <c r="C909" s="32">
        <v>0</v>
      </c>
      <c r="D909" s="32">
        <v>0</v>
      </c>
      <c r="E909" s="32">
        <v>0</v>
      </c>
      <c r="F909" s="32">
        <v>0</v>
      </c>
      <c r="G909" s="32">
        <v>0.6696428571428571</v>
      </c>
      <c r="H909" s="32">
        <v>0.2232142857142857</v>
      </c>
      <c r="I909" s="32">
        <v>5.1339285714285712</v>
      </c>
      <c r="J909" s="32">
        <v>0</v>
      </c>
      <c r="K909" s="32">
        <v>0</v>
      </c>
      <c r="L909" s="32">
        <v>0.2232142857142857</v>
      </c>
      <c r="M909" s="32">
        <v>0</v>
      </c>
      <c r="N909" s="32">
        <v>0</v>
      </c>
      <c r="O909" s="32">
        <v>0</v>
      </c>
      <c r="P909" s="32">
        <v>0</v>
      </c>
      <c r="Q909" s="32">
        <v>0</v>
      </c>
      <c r="R909" s="32">
        <v>0</v>
      </c>
      <c r="S909" s="32">
        <v>0</v>
      </c>
      <c r="T909" s="32">
        <v>0</v>
      </c>
      <c r="U909" s="32">
        <v>0</v>
      </c>
      <c r="V909" s="32">
        <v>0</v>
      </c>
      <c r="W909" s="32">
        <v>0</v>
      </c>
      <c r="X909" s="33">
        <f>COUNTIF(C909:W909, "&gt;0")</f>
        <v>4</v>
      </c>
      <c r="Y909" s="34">
        <f>SUM(C909:W909)</f>
        <v>6.2499999999999991</v>
      </c>
      <c r="Z909" s="34">
        <f>X909/AH909</f>
        <v>0.89285714285714279</v>
      </c>
      <c r="AC909" s="4" t="s">
        <v>1147</v>
      </c>
      <c r="AD909">
        <v>3</v>
      </c>
      <c r="AE909">
        <v>57</v>
      </c>
      <c r="AF909">
        <v>40</v>
      </c>
      <c r="AG909">
        <v>4.4800000000000004</v>
      </c>
      <c r="AH909">
        <f t="shared" si="24"/>
        <v>4.4800000000000004</v>
      </c>
      <c r="AI909">
        <v>950</v>
      </c>
      <c r="AJ909" s="3">
        <f t="shared" si="25"/>
        <v>950</v>
      </c>
      <c r="AK909" t="s">
        <v>1148</v>
      </c>
      <c r="AL909" t="s">
        <v>40</v>
      </c>
      <c r="AM909" t="s">
        <v>1149</v>
      </c>
      <c r="AN909" t="s">
        <v>1150</v>
      </c>
      <c r="AO909">
        <v>59</v>
      </c>
      <c r="AP909">
        <v>132</v>
      </c>
      <c r="AQ909" t="s">
        <v>1151</v>
      </c>
      <c r="AR909" t="s">
        <v>1152</v>
      </c>
    </row>
    <row r="910" spans="1:44" x14ac:dyDescent="0.2">
      <c r="A910">
        <v>967</v>
      </c>
      <c r="B910" t="s">
        <v>111</v>
      </c>
      <c r="C910" s="32">
        <v>0</v>
      </c>
      <c r="D910" s="32">
        <v>0</v>
      </c>
      <c r="E910" s="32">
        <v>0</v>
      </c>
      <c r="F910" s="32">
        <v>0</v>
      </c>
      <c r="G910" s="32">
        <v>2.8409090909090908</v>
      </c>
      <c r="H910" s="32">
        <v>0</v>
      </c>
      <c r="I910" s="32">
        <v>17.803030303030301</v>
      </c>
      <c r="J910" s="32">
        <v>0</v>
      </c>
      <c r="K910" s="32">
        <v>0</v>
      </c>
      <c r="L910" s="32">
        <v>1.3257575757575757</v>
      </c>
      <c r="M910" s="32">
        <v>0</v>
      </c>
      <c r="N910" s="32">
        <v>0</v>
      </c>
      <c r="O910" s="32">
        <v>0</v>
      </c>
      <c r="P910" s="32">
        <v>0</v>
      </c>
      <c r="Q910" s="32">
        <v>0</v>
      </c>
      <c r="R910" s="32">
        <v>0</v>
      </c>
      <c r="S910" s="32">
        <v>0.18939393939393939</v>
      </c>
      <c r="T910" s="32">
        <v>0</v>
      </c>
      <c r="U910" s="32">
        <v>0</v>
      </c>
      <c r="V910" s="32">
        <v>0</v>
      </c>
      <c r="W910" s="32">
        <v>0</v>
      </c>
      <c r="X910" s="33">
        <f>COUNTIF(C910:W910, "&gt;0")</f>
        <v>4</v>
      </c>
      <c r="Y910" s="34">
        <f>SUM(C910:W910)</f>
        <v>22.159090909090903</v>
      </c>
      <c r="Z910" s="34">
        <f>X910/AH910</f>
        <v>0.75757575757575757</v>
      </c>
      <c r="AC910" s="4" t="s">
        <v>1153</v>
      </c>
      <c r="AD910">
        <v>36</v>
      </c>
      <c r="AE910">
        <v>44</v>
      </c>
      <c r="AF910">
        <v>20</v>
      </c>
      <c r="AG910">
        <v>5.28</v>
      </c>
      <c r="AH910">
        <f t="shared" si="24"/>
        <v>5.28</v>
      </c>
      <c r="AI910">
        <v>955</v>
      </c>
      <c r="AJ910" s="3">
        <f t="shared" si="25"/>
        <v>955</v>
      </c>
      <c r="AK910" t="s">
        <v>1148</v>
      </c>
      <c r="AL910" t="s">
        <v>40</v>
      </c>
      <c r="AM910" t="s">
        <v>1149</v>
      </c>
      <c r="AN910" t="s">
        <v>1150</v>
      </c>
      <c r="AO910">
        <v>59</v>
      </c>
      <c r="AP910">
        <v>140</v>
      </c>
      <c r="AQ910" t="s">
        <v>1151</v>
      </c>
      <c r="AR910" t="s">
        <v>1152</v>
      </c>
    </row>
    <row r="911" spans="1:44" x14ac:dyDescent="0.2">
      <c r="A911">
        <v>968</v>
      </c>
      <c r="B911" t="s">
        <v>113</v>
      </c>
      <c r="C911" s="32">
        <v>0</v>
      </c>
      <c r="D911" s="32">
        <v>0</v>
      </c>
      <c r="E911" s="32">
        <v>0</v>
      </c>
      <c r="F911" s="32">
        <v>0</v>
      </c>
      <c r="G911" s="32">
        <v>1.875</v>
      </c>
      <c r="H911" s="32">
        <v>0.375</v>
      </c>
      <c r="I911" s="32">
        <v>4.375</v>
      </c>
      <c r="J911" s="32">
        <v>0</v>
      </c>
      <c r="K911" s="32">
        <v>0</v>
      </c>
      <c r="L911" s="32">
        <v>0</v>
      </c>
      <c r="M911" s="32">
        <v>0</v>
      </c>
      <c r="N911" s="32">
        <v>0</v>
      </c>
      <c r="O911" s="32">
        <v>0</v>
      </c>
      <c r="P911" s="32">
        <v>0</v>
      </c>
      <c r="Q911" s="32">
        <v>0</v>
      </c>
      <c r="R911" s="32">
        <v>0</v>
      </c>
      <c r="S911" s="32">
        <v>0.25</v>
      </c>
      <c r="T911" s="32">
        <v>0</v>
      </c>
      <c r="U911" s="32">
        <v>0</v>
      </c>
      <c r="V911" s="32">
        <v>0</v>
      </c>
      <c r="W911" s="32">
        <v>0</v>
      </c>
      <c r="X911" s="33">
        <f>COUNTIF(C911:W911, "&gt;0")</f>
        <v>4</v>
      </c>
      <c r="Y911" s="34">
        <f>SUM(C911:W911)</f>
        <v>6.875</v>
      </c>
      <c r="Z911" s="34">
        <f>X911/AH911</f>
        <v>0.5</v>
      </c>
      <c r="AC911" s="4" t="s">
        <v>1147</v>
      </c>
      <c r="AD911">
        <v>87</v>
      </c>
      <c r="AE911">
        <v>2</v>
      </c>
      <c r="AF911">
        <v>11</v>
      </c>
      <c r="AG911">
        <v>8</v>
      </c>
      <c r="AH911">
        <f t="shared" si="24"/>
        <v>8</v>
      </c>
      <c r="AI911">
        <v>970</v>
      </c>
      <c r="AJ911" s="3">
        <f t="shared" si="25"/>
        <v>970</v>
      </c>
      <c r="AK911" t="s">
        <v>1148</v>
      </c>
      <c r="AL911" t="s">
        <v>40</v>
      </c>
      <c r="AM911" t="s">
        <v>1149</v>
      </c>
      <c r="AN911" t="s">
        <v>1150</v>
      </c>
      <c r="AO911">
        <v>59</v>
      </c>
      <c r="AP911">
        <v>156</v>
      </c>
      <c r="AQ911" t="s">
        <v>1151</v>
      </c>
      <c r="AR911" t="s">
        <v>1152</v>
      </c>
    </row>
    <row r="912" spans="1:44" x14ac:dyDescent="0.2">
      <c r="A912">
        <v>969</v>
      </c>
      <c r="B912" t="s">
        <v>115</v>
      </c>
      <c r="C912" s="32">
        <v>0</v>
      </c>
      <c r="D912" s="32">
        <v>0</v>
      </c>
      <c r="E912" s="32">
        <v>0</v>
      </c>
      <c r="F912" s="32">
        <v>0</v>
      </c>
      <c r="G912" s="32">
        <v>2.2522522522522519</v>
      </c>
      <c r="H912" s="32">
        <v>1.1261261261261259</v>
      </c>
      <c r="I912" s="32">
        <v>3.8288288288288284</v>
      </c>
      <c r="J912" s="32">
        <v>0</v>
      </c>
      <c r="K912" s="32">
        <v>0.2252252252252252</v>
      </c>
      <c r="L912" s="32">
        <v>0</v>
      </c>
      <c r="M912" s="32">
        <v>0</v>
      </c>
      <c r="N912" s="32">
        <v>0</v>
      </c>
      <c r="O912" s="32">
        <v>0</v>
      </c>
      <c r="P912" s="32">
        <v>0</v>
      </c>
      <c r="Q912" s="32">
        <v>0</v>
      </c>
      <c r="R912" s="32">
        <v>0</v>
      </c>
      <c r="S912" s="32">
        <v>0</v>
      </c>
      <c r="T912" s="32">
        <v>0</v>
      </c>
      <c r="U912" s="32">
        <v>0</v>
      </c>
      <c r="V912" s="32">
        <v>0</v>
      </c>
      <c r="W912" s="32">
        <v>0</v>
      </c>
      <c r="X912" s="33">
        <f>COUNTIF(C912:W912, "&gt;0")</f>
        <v>4</v>
      </c>
      <c r="Y912" s="34">
        <f>SUM(C912:W912)</f>
        <v>7.4324324324324316</v>
      </c>
      <c r="Z912" s="34">
        <f>X912/AH912</f>
        <v>0.9009009009009008</v>
      </c>
      <c r="AC912" s="4" t="s">
        <v>1147</v>
      </c>
      <c r="AD912">
        <v>78</v>
      </c>
      <c r="AE912">
        <v>1</v>
      </c>
      <c r="AF912">
        <v>21</v>
      </c>
      <c r="AG912">
        <v>4.4400000000000004</v>
      </c>
      <c r="AH912">
        <f t="shared" si="24"/>
        <v>4.4400000000000004</v>
      </c>
      <c r="AI912">
        <v>1000</v>
      </c>
      <c r="AJ912" s="3">
        <f t="shared" si="25"/>
        <v>1000</v>
      </c>
      <c r="AK912" t="s">
        <v>1148</v>
      </c>
      <c r="AL912" t="s">
        <v>40</v>
      </c>
      <c r="AM912" t="s">
        <v>1149</v>
      </c>
      <c r="AN912" t="s">
        <v>1150</v>
      </c>
      <c r="AO912">
        <v>59</v>
      </c>
      <c r="AP912">
        <v>160</v>
      </c>
      <c r="AQ912" t="s">
        <v>1151</v>
      </c>
      <c r="AR912" t="s">
        <v>1152</v>
      </c>
    </row>
    <row r="913" spans="1:44" x14ac:dyDescent="0.2">
      <c r="A913">
        <v>970</v>
      </c>
      <c r="B913" t="s">
        <v>117</v>
      </c>
      <c r="C913" s="32">
        <v>0</v>
      </c>
      <c r="D913" s="32">
        <v>0</v>
      </c>
      <c r="E913" s="32">
        <v>0</v>
      </c>
      <c r="F913" s="32">
        <v>0</v>
      </c>
      <c r="G913" s="32">
        <v>2.2857142857142856</v>
      </c>
      <c r="H913" s="32">
        <v>4.5714285714285712</v>
      </c>
      <c r="I913" s="32">
        <v>0</v>
      </c>
      <c r="J913" s="32">
        <v>0</v>
      </c>
      <c r="K913" s="32">
        <v>0</v>
      </c>
      <c r="L913" s="32">
        <v>0</v>
      </c>
      <c r="M913" s="32">
        <v>0</v>
      </c>
      <c r="N913" s="32">
        <v>0</v>
      </c>
      <c r="O913" s="32">
        <v>0</v>
      </c>
      <c r="P913" s="32">
        <v>0</v>
      </c>
      <c r="Q913" s="32">
        <v>0</v>
      </c>
      <c r="R913" s="32">
        <v>0</v>
      </c>
      <c r="S913" s="32">
        <v>0</v>
      </c>
      <c r="T913" s="32">
        <v>0</v>
      </c>
      <c r="U913" s="32">
        <v>0</v>
      </c>
      <c r="V913" s="32">
        <v>0</v>
      </c>
      <c r="W913" s="32">
        <v>0</v>
      </c>
      <c r="X913" s="33">
        <f>COUNTIF(C913:W913, "&gt;0")</f>
        <v>2</v>
      </c>
      <c r="Y913" s="34">
        <f>SUM(C913:W913)</f>
        <v>6.8571428571428568</v>
      </c>
      <c r="Z913" s="34">
        <f>X913/AH913</f>
        <v>1.1428571428571428</v>
      </c>
      <c r="AC913" s="4" t="s">
        <v>1147</v>
      </c>
      <c r="AD913">
        <v>83</v>
      </c>
      <c r="AE913">
        <v>1</v>
      </c>
      <c r="AF913">
        <v>16</v>
      </c>
      <c r="AG913">
        <v>1.75</v>
      </c>
      <c r="AH913">
        <f t="shared" si="24"/>
        <v>1.75</v>
      </c>
      <c r="AI913">
        <v>1010</v>
      </c>
      <c r="AJ913" s="3">
        <f t="shared" si="25"/>
        <v>1010</v>
      </c>
      <c r="AK913" t="s">
        <v>1148</v>
      </c>
      <c r="AL913" t="s">
        <v>40</v>
      </c>
      <c r="AM913" t="s">
        <v>1149</v>
      </c>
      <c r="AN913" t="s">
        <v>1150</v>
      </c>
      <c r="AO913">
        <v>59</v>
      </c>
      <c r="AP913">
        <v>164</v>
      </c>
      <c r="AQ913" t="s">
        <v>1151</v>
      </c>
      <c r="AR913" t="s">
        <v>1152</v>
      </c>
    </row>
    <row r="914" spans="1:44" x14ac:dyDescent="0.2">
      <c r="A914">
        <v>971</v>
      </c>
      <c r="B914" t="s">
        <v>119</v>
      </c>
      <c r="C914" s="32">
        <v>0</v>
      </c>
      <c r="D914" s="32">
        <v>1.0822510822510822</v>
      </c>
      <c r="E914" s="32">
        <v>0</v>
      </c>
      <c r="F914" s="32">
        <v>0</v>
      </c>
      <c r="G914" s="32">
        <v>0.21645021645021645</v>
      </c>
      <c r="H914" s="32">
        <v>0</v>
      </c>
      <c r="I914" s="32">
        <v>0</v>
      </c>
      <c r="J914" s="32">
        <v>0</v>
      </c>
      <c r="K914" s="32">
        <v>0.21645021645021645</v>
      </c>
      <c r="L914" s="32">
        <v>0</v>
      </c>
      <c r="M914" s="32">
        <v>0</v>
      </c>
      <c r="N914" s="32">
        <v>0</v>
      </c>
      <c r="O914" s="32">
        <v>0</v>
      </c>
      <c r="P914" s="32">
        <v>0</v>
      </c>
      <c r="Q914" s="32">
        <v>0</v>
      </c>
      <c r="R914" s="32">
        <v>0</v>
      </c>
      <c r="S914" s="32">
        <v>0</v>
      </c>
      <c r="T914" s="32">
        <v>0</v>
      </c>
      <c r="U914" s="32">
        <v>0</v>
      </c>
      <c r="V914" s="32">
        <v>0</v>
      </c>
      <c r="W914" s="32">
        <v>0</v>
      </c>
      <c r="X914" s="33">
        <f>COUNTIF(C914:W914, "&gt;0")</f>
        <v>3</v>
      </c>
      <c r="Y914" s="34">
        <f>SUM(C914:W914)</f>
        <v>1.5151515151515151</v>
      </c>
      <c r="Z914" s="34">
        <f>X914/AH914</f>
        <v>0.64935064935064934</v>
      </c>
      <c r="AC914" s="4" t="s">
        <v>1147</v>
      </c>
      <c r="AD914">
        <v>0</v>
      </c>
      <c r="AE914">
        <v>0.5</v>
      </c>
      <c r="AF914">
        <v>99.5</v>
      </c>
      <c r="AG914">
        <v>4.62</v>
      </c>
      <c r="AH914">
        <f t="shared" si="24"/>
        <v>4.62</v>
      </c>
      <c r="AI914">
        <v>1020</v>
      </c>
      <c r="AJ914" s="3">
        <f t="shared" si="25"/>
        <v>1020</v>
      </c>
      <c r="AK914" t="s">
        <v>1148</v>
      </c>
      <c r="AL914" t="s">
        <v>40</v>
      </c>
      <c r="AM914" t="s">
        <v>1149</v>
      </c>
      <c r="AN914" t="s">
        <v>1150</v>
      </c>
      <c r="AO914">
        <v>59</v>
      </c>
      <c r="AP914">
        <v>172</v>
      </c>
      <c r="AQ914" t="s">
        <v>1151</v>
      </c>
      <c r="AR914" t="s">
        <v>1152</v>
      </c>
    </row>
    <row r="915" spans="1:44" x14ac:dyDescent="0.2">
      <c r="A915">
        <v>972</v>
      </c>
      <c r="B915" t="s">
        <v>184</v>
      </c>
      <c r="C915" s="32">
        <v>0</v>
      </c>
      <c r="D915" s="32">
        <v>1.0683760683760684</v>
      </c>
      <c r="E915" s="32">
        <v>0</v>
      </c>
      <c r="F915" s="32">
        <v>0</v>
      </c>
      <c r="G915" s="32">
        <v>0</v>
      </c>
      <c r="H915" s="32">
        <v>0</v>
      </c>
      <c r="I915" s="32">
        <v>0.42735042735042739</v>
      </c>
      <c r="J915" s="32">
        <v>0</v>
      </c>
      <c r="K915" s="32">
        <v>0.21367521367521369</v>
      </c>
      <c r="L915" s="32">
        <v>0</v>
      </c>
      <c r="M915" s="32">
        <v>0</v>
      </c>
      <c r="N915" s="32">
        <v>0</v>
      </c>
      <c r="O915" s="32">
        <v>0</v>
      </c>
      <c r="P915" s="32">
        <v>0</v>
      </c>
      <c r="Q915" s="32">
        <v>0.21367521367521369</v>
      </c>
      <c r="R915" s="32">
        <v>0</v>
      </c>
      <c r="S915" s="32">
        <v>0</v>
      </c>
      <c r="T915" s="32">
        <v>0</v>
      </c>
      <c r="U915" s="32">
        <v>0</v>
      </c>
      <c r="V915" s="32">
        <v>0</v>
      </c>
      <c r="W915" s="32">
        <v>0</v>
      </c>
      <c r="X915" s="33">
        <f>COUNTIF(C915:W915, "&gt;0")</f>
        <v>4</v>
      </c>
      <c r="Y915" s="34">
        <f>SUM(C915:W915)</f>
        <v>1.9230769230769234</v>
      </c>
      <c r="Z915" s="34">
        <f>X915/AH915</f>
        <v>0.85470085470085477</v>
      </c>
      <c r="AC915" s="4" t="s">
        <v>1147</v>
      </c>
      <c r="AD915">
        <v>0.5</v>
      </c>
      <c r="AE915">
        <v>0</v>
      </c>
      <c r="AF915">
        <v>99.5</v>
      </c>
      <c r="AG915">
        <v>4.68</v>
      </c>
      <c r="AH915">
        <f t="shared" si="24"/>
        <v>4.68</v>
      </c>
      <c r="AI915">
        <v>1022</v>
      </c>
      <c r="AJ915" s="3">
        <f t="shared" si="25"/>
        <v>1022</v>
      </c>
      <c r="AK915" t="s">
        <v>1148</v>
      </c>
      <c r="AL915" t="s">
        <v>40</v>
      </c>
      <c r="AM915" t="s">
        <v>1149</v>
      </c>
      <c r="AN915" t="s">
        <v>1150</v>
      </c>
      <c r="AO915">
        <v>59</v>
      </c>
      <c r="AP915">
        <v>176</v>
      </c>
      <c r="AQ915" t="s">
        <v>1151</v>
      </c>
      <c r="AR915" t="s">
        <v>1152</v>
      </c>
    </row>
    <row r="916" spans="1:44" x14ac:dyDescent="0.2">
      <c r="A916">
        <v>973</v>
      </c>
      <c r="B916" t="s">
        <v>121</v>
      </c>
      <c r="C916" s="32">
        <v>0</v>
      </c>
      <c r="D916" s="32">
        <v>0</v>
      </c>
      <c r="E916" s="32">
        <v>0</v>
      </c>
      <c r="F916" s="32">
        <v>0</v>
      </c>
      <c r="G916" s="32">
        <v>1.0014306151645207</v>
      </c>
      <c r="H916" s="32">
        <v>0</v>
      </c>
      <c r="I916" s="32">
        <v>9.8712446351931327</v>
      </c>
      <c r="J916" s="32">
        <v>0</v>
      </c>
      <c r="K916" s="32">
        <v>0.57224606580829751</v>
      </c>
      <c r="L916" s="32">
        <v>0</v>
      </c>
      <c r="M916" s="32">
        <v>0</v>
      </c>
      <c r="N916" s="32">
        <v>0</v>
      </c>
      <c r="O916" s="32">
        <v>0</v>
      </c>
      <c r="P916" s="32">
        <v>0</v>
      </c>
      <c r="Q916" s="32">
        <v>0.28612303290414876</v>
      </c>
      <c r="R916" s="32">
        <v>0</v>
      </c>
      <c r="S916" s="32">
        <v>0.14306151645207438</v>
      </c>
      <c r="T916" s="32">
        <v>0</v>
      </c>
      <c r="U916" s="32">
        <v>0</v>
      </c>
      <c r="V916" s="32">
        <v>0</v>
      </c>
      <c r="W916" s="32">
        <v>0</v>
      </c>
      <c r="X916" s="33">
        <f>COUNTIF(C916:W916, "&gt;0")</f>
        <v>5</v>
      </c>
      <c r="Y916" s="34">
        <f>SUM(C916:W916)</f>
        <v>11.874105865522175</v>
      </c>
      <c r="Z916" s="34">
        <f>X916/AH916</f>
        <v>0.71530758226037194</v>
      </c>
      <c r="AC916" s="4" t="s">
        <v>1147</v>
      </c>
      <c r="AD916">
        <v>17</v>
      </c>
      <c r="AE916">
        <v>30</v>
      </c>
      <c r="AF916">
        <v>53</v>
      </c>
      <c r="AG916">
        <v>6.99</v>
      </c>
      <c r="AH916">
        <f t="shared" si="24"/>
        <v>6.99</v>
      </c>
      <c r="AI916">
        <v>1000</v>
      </c>
      <c r="AJ916" s="3">
        <f t="shared" si="25"/>
        <v>1000</v>
      </c>
      <c r="AK916" t="s">
        <v>1148</v>
      </c>
      <c r="AL916" t="s">
        <v>40</v>
      </c>
      <c r="AM916" t="s">
        <v>1149</v>
      </c>
      <c r="AN916" t="s">
        <v>1150</v>
      </c>
      <c r="AO916">
        <v>74</v>
      </c>
      <c r="AP916">
        <v>4</v>
      </c>
      <c r="AQ916" t="s">
        <v>1151</v>
      </c>
      <c r="AR916" t="s">
        <v>1152</v>
      </c>
    </row>
    <row r="917" spans="1:44" x14ac:dyDescent="0.2">
      <c r="A917">
        <v>974</v>
      </c>
      <c r="B917" t="s">
        <v>123</v>
      </c>
      <c r="C917" s="32">
        <v>0</v>
      </c>
      <c r="D917" s="32">
        <v>18.31275720164609</v>
      </c>
      <c r="E917" s="32">
        <v>0</v>
      </c>
      <c r="F917" s="32">
        <v>0</v>
      </c>
      <c r="G917" s="32">
        <v>1.4403292181069958</v>
      </c>
      <c r="H917" s="32">
        <v>0</v>
      </c>
      <c r="I917" s="32">
        <v>3.2921810699588474</v>
      </c>
      <c r="J917" s="32">
        <v>0</v>
      </c>
      <c r="K917" s="32">
        <v>0</v>
      </c>
      <c r="L917" s="32">
        <v>1.2345679012345678</v>
      </c>
      <c r="M917" s="32">
        <v>0</v>
      </c>
      <c r="N917" s="32">
        <v>0</v>
      </c>
      <c r="O917" s="32">
        <v>0</v>
      </c>
      <c r="P917" s="32">
        <v>0</v>
      </c>
      <c r="Q917" s="32">
        <v>0</v>
      </c>
      <c r="R917" s="32">
        <v>0</v>
      </c>
      <c r="S917" s="32">
        <v>0</v>
      </c>
      <c r="T917" s="32">
        <v>0</v>
      </c>
      <c r="U917" s="32">
        <v>0</v>
      </c>
      <c r="V917" s="32">
        <v>0</v>
      </c>
      <c r="W917" s="32">
        <v>0</v>
      </c>
      <c r="X917" s="33">
        <f>COUNTIF(C917:W917, "&gt;0")</f>
        <v>4</v>
      </c>
      <c r="Y917" s="34">
        <f>SUM(C917:W917)</f>
        <v>24.279835390946499</v>
      </c>
      <c r="Z917" s="34">
        <f>X917/AH917</f>
        <v>0.41152263374485593</v>
      </c>
      <c r="AC917" s="4" t="s">
        <v>1153</v>
      </c>
      <c r="AD917">
        <v>33</v>
      </c>
      <c r="AE917">
        <v>50</v>
      </c>
      <c r="AF917">
        <v>17</v>
      </c>
      <c r="AG917">
        <v>9.7200000000000006</v>
      </c>
      <c r="AH917">
        <f t="shared" si="24"/>
        <v>9.7200000000000006</v>
      </c>
      <c r="AI917">
        <v>990</v>
      </c>
      <c r="AJ917" s="3">
        <f t="shared" si="25"/>
        <v>990</v>
      </c>
      <c r="AK917" t="s">
        <v>1148</v>
      </c>
      <c r="AL917" t="s">
        <v>40</v>
      </c>
      <c r="AM917" t="s">
        <v>1149</v>
      </c>
      <c r="AN917" t="s">
        <v>1150</v>
      </c>
      <c r="AO917">
        <v>74</v>
      </c>
      <c r="AP917">
        <v>8</v>
      </c>
      <c r="AQ917" t="s">
        <v>1151</v>
      </c>
      <c r="AR917" t="s">
        <v>1152</v>
      </c>
    </row>
    <row r="918" spans="1:44" x14ac:dyDescent="0.2">
      <c r="A918">
        <v>975</v>
      </c>
      <c r="B918" t="s">
        <v>125</v>
      </c>
      <c r="C918" s="32">
        <v>0</v>
      </c>
      <c r="D918" s="32">
        <v>0.76923076923076916</v>
      </c>
      <c r="E918" s="32">
        <v>0</v>
      </c>
      <c r="F918" s="32">
        <v>0</v>
      </c>
      <c r="G918" s="32">
        <v>0.38461538461538458</v>
      </c>
      <c r="H918" s="32">
        <v>0</v>
      </c>
      <c r="I918" s="32">
        <v>3.0769230769230766</v>
      </c>
      <c r="J918" s="32">
        <v>0</v>
      </c>
      <c r="K918" s="32">
        <v>0</v>
      </c>
      <c r="L918" s="32">
        <v>6.3461538461538458</v>
      </c>
      <c r="M918" s="32">
        <v>0.19230769230769229</v>
      </c>
      <c r="N918" s="32">
        <v>0</v>
      </c>
      <c r="O918" s="32">
        <v>0</v>
      </c>
      <c r="P918" s="32">
        <v>0</v>
      </c>
      <c r="Q918" s="32">
        <v>0</v>
      </c>
      <c r="R918" s="32">
        <v>0</v>
      </c>
      <c r="S918" s="32">
        <v>0.19230769230769229</v>
      </c>
      <c r="T918" s="32">
        <v>0</v>
      </c>
      <c r="U918" s="32">
        <v>0</v>
      </c>
      <c r="V918" s="32">
        <v>0</v>
      </c>
      <c r="W918" s="32">
        <v>0</v>
      </c>
      <c r="X918" s="33">
        <f>COUNTIF(C918:W918, "&gt;0")</f>
        <v>6</v>
      </c>
      <c r="Y918" s="34">
        <f>SUM(C918:W918)</f>
        <v>10.96153846153846</v>
      </c>
      <c r="Z918" s="34">
        <f>X918/AH918</f>
        <v>1.1538461538461537</v>
      </c>
      <c r="AC918" s="4" t="s">
        <v>1154</v>
      </c>
      <c r="AD918">
        <v>95</v>
      </c>
      <c r="AE918">
        <v>2</v>
      </c>
      <c r="AF918">
        <v>3</v>
      </c>
      <c r="AG918">
        <v>5.2</v>
      </c>
      <c r="AH918">
        <f t="shared" si="24"/>
        <v>5.2</v>
      </c>
      <c r="AI918">
        <v>970</v>
      </c>
      <c r="AJ918" s="3">
        <f t="shared" si="25"/>
        <v>970</v>
      </c>
      <c r="AK918" t="s">
        <v>1148</v>
      </c>
      <c r="AL918" t="s">
        <v>40</v>
      </c>
      <c r="AM918" t="s">
        <v>1149</v>
      </c>
      <c r="AN918" t="s">
        <v>1150</v>
      </c>
      <c r="AO918">
        <v>74</v>
      </c>
      <c r="AP918">
        <v>12</v>
      </c>
      <c r="AQ918" t="s">
        <v>1151</v>
      </c>
      <c r="AR918" t="s">
        <v>1152</v>
      </c>
    </row>
    <row r="919" spans="1:44" x14ac:dyDescent="0.2">
      <c r="A919">
        <v>976</v>
      </c>
      <c r="B919" t="s">
        <v>127</v>
      </c>
      <c r="C919" s="32">
        <v>0</v>
      </c>
      <c r="D919" s="32">
        <v>5.6316590563165905</v>
      </c>
      <c r="E919" s="32">
        <v>0</v>
      </c>
      <c r="F919" s="32">
        <v>0</v>
      </c>
      <c r="G919" s="32">
        <v>0.30441400304414001</v>
      </c>
      <c r="H919" s="32">
        <v>0</v>
      </c>
      <c r="I919" s="32">
        <v>0</v>
      </c>
      <c r="J919" s="32">
        <v>0</v>
      </c>
      <c r="K919" s="32">
        <v>0</v>
      </c>
      <c r="L919" s="32">
        <v>11.415525114155251</v>
      </c>
      <c r="M919" s="32">
        <v>0</v>
      </c>
      <c r="N919" s="32">
        <v>0</v>
      </c>
      <c r="O919" s="32">
        <v>0</v>
      </c>
      <c r="P919" s="32">
        <v>0</v>
      </c>
      <c r="Q919" s="32">
        <v>0</v>
      </c>
      <c r="R919" s="32">
        <v>0</v>
      </c>
      <c r="S919" s="32">
        <v>0.30441400304414001</v>
      </c>
      <c r="T919" s="32">
        <v>0</v>
      </c>
      <c r="U919" s="32">
        <v>0</v>
      </c>
      <c r="V919" s="32">
        <v>0</v>
      </c>
      <c r="W919" s="32">
        <v>0</v>
      </c>
      <c r="X919" s="33">
        <f>COUNTIF(C919:W919, "&gt;0")</f>
        <v>4</v>
      </c>
      <c r="Y919" s="34">
        <f>SUM(C919:W919)</f>
        <v>17.656012176560122</v>
      </c>
      <c r="Z919" s="34">
        <f>X919/AH919</f>
        <v>0.60882800608828003</v>
      </c>
      <c r="AC919" s="4" t="s">
        <v>1154</v>
      </c>
      <c r="AD919">
        <v>99</v>
      </c>
      <c r="AE919">
        <v>0</v>
      </c>
      <c r="AF919">
        <v>1</v>
      </c>
      <c r="AG919">
        <v>6.57</v>
      </c>
      <c r="AH919">
        <f t="shared" si="24"/>
        <v>6.57</v>
      </c>
      <c r="AI919">
        <v>940</v>
      </c>
      <c r="AJ919" s="3">
        <f t="shared" si="25"/>
        <v>940</v>
      </c>
      <c r="AK919" t="s">
        <v>1148</v>
      </c>
      <c r="AL919" t="s">
        <v>40</v>
      </c>
      <c r="AM919" t="s">
        <v>1149</v>
      </c>
      <c r="AN919" t="s">
        <v>1150</v>
      </c>
      <c r="AO919">
        <v>74</v>
      </c>
      <c r="AP919">
        <v>24</v>
      </c>
      <c r="AQ919" t="s">
        <v>1151</v>
      </c>
      <c r="AR919" t="s">
        <v>1152</v>
      </c>
    </row>
    <row r="920" spans="1:44" x14ac:dyDescent="0.2">
      <c r="A920">
        <v>977</v>
      </c>
      <c r="B920" t="s">
        <v>129</v>
      </c>
      <c r="C920" s="32">
        <v>0</v>
      </c>
      <c r="D920" s="32">
        <v>0.7142857142857143</v>
      </c>
      <c r="E920" s="32">
        <v>0</v>
      </c>
      <c r="F920" s="32">
        <v>0</v>
      </c>
      <c r="G920" s="32">
        <v>1.8571428571428572</v>
      </c>
      <c r="H920" s="32">
        <v>0</v>
      </c>
      <c r="I920" s="32">
        <v>1.8571428571428572</v>
      </c>
      <c r="J920" s="32">
        <v>0</v>
      </c>
      <c r="K920" s="32">
        <v>0.42857142857142855</v>
      </c>
      <c r="L920" s="32">
        <v>12.571428571428571</v>
      </c>
      <c r="M920" s="32">
        <v>0</v>
      </c>
      <c r="N920" s="32">
        <v>0</v>
      </c>
      <c r="O920" s="32">
        <v>0</v>
      </c>
      <c r="P920" s="32">
        <v>0</v>
      </c>
      <c r="Q920" s="32">
        <v>0</v>
      </c>
      <c r="R920" s="32">
        <v>0</v>
      </c>
      <c r="S920" s="32">
        <v>0</v>
      </c>
      <c r="T920" s="32">
        <v>0</v>
      </c>
      <c r="U920" s="32">
        <v>0</v>
      </c>
      <c r="V920" s="32">
        <v>0</v>
      </c>
      <c r="W920" s="32">
        <v>0</v>
      </c>
      <c r="X920" s="33">
        <f>COUNTIF(C920:W920, "&gt;0")</f>
        <v>5</v>
      </c>
      <c r="Y920" s="34">
        <f>SUM(C920:W920)</f>
        <v>17.428571428571431</v>
      </c>
      <c r="Z920" s="34">
        <f>X920/AH920</f>
        <v>0.7142857142857143</v>
      </c>
      <c r="AC920" s="4" t="s">
        <v>1154</v>
      </c>
      <c r="AD920">
        <v>50</v>
      </c>
      <c r="AE920">
        <v>34</v>
      </c>
      <c r="AF920">
        <v>16</v>
      </c>
      <c r="AG920">
        <v>7</v>
      </c>
      <c r="AH920">
        <f t="shared" si="24"/>
        <v>7</v>
      </c>
      <c r="AI920">
        <v>950</v>
      </c>
      <c r="AJ920" s="3">
        <f t="shared" si="25"/>
        <v>950</v>
      </c>
      <c r="AK920" t="s">
        <v>1148</v>
      </c>
      <c r="AL920" t="s">
        <v>40</v>
      </c>
      <c r="AM920" t="s">
        <v>1149</v>
      </c>
      <c r="AN920" t="s">
        <v>1150</v>
      </c>
      <c r="AO920">
        <v>74</v>
      </c>
      <c r="AP920">
        <v>36</v>
      </c>
      <c r="AQ920" t="s">
        <v>1151</v>
      </c>
      <c r="AR920" t="s">
        <v>1152</v>
      </c>
    </row>
    <row r="921" spans="1:44" x14ac:dyDescent="0.2">
      <c r="A921">
        <v>978</v>
      </c>
      <c r="B921" t="s">
        <v>131</v>
      </c>
      <c r="C921" s="32">
        <v>0</v>
      </c>
      <c r="D921" s="32">
        <v>0.44444444444444442</v>
      </c>
      <c r="E921" s="32">
        <v>0</v>
      </c>
      <c r="F921" s="32">
        <v>0</v>
      </c>
      <c r="G921" s="32">
        <v>1.5555555555555556</v>
      </c>
      <c r="H921" s="32">
        <v>0</v>
      </c>
      <c r="I921" s="32">
        <v>3.5555555555555554</v>
      </c>
      <c r="J921" s="32">
        <v>0</v>
      </c>
      <c r="K921" s="32">
        <v>0.22222222222222221</v>
      </c>
      <c r="L921" s="32">
        <v>3.1111111111111112</v>
      </c>
      <c r="M921" s="32">
        <v>0</v>
      </c>
      <c r="N921" s="32">
        <v>0</v>
      </c>
      <c r="O921" s="32">
        <v>0</v>
      </c>
      <c r="P921" s="32">
        <v>0</v>
      </c>
      <c r="Q921" s="32">
        <v>0.22222222222222221</v>
      </c>
      <c r="R921" s="32">
        <v>0</v>
      </c>
      <c r="S921" s="32">
        <v>0</v>
      </c>
      <c r="T921" s="32">
        <v>0</v>
      </c>
      <c r="U921" s="32">
        <v>0</v>
      </c>
      <c r="V921" s="32">
        <v>0</v>
      </c>
      <c r="W921" s="32">
        <v>0</v>
      </c>
      <c r="X921" s="33">
        <f>COUNTIF(C921:W921, "&gt;0")</f>
        <v>6</v>
      </c>
      <c r="Y921" s="34">
        <f>SUM(C921:W921)</f>
        <v>9.1111111111111107</v>
      </c>
      <c r="Z921" s="34">
        <f>X921/AH921</f>
        <v>1.3333333333333333</v>
      </c>
      <c r="AC921" s="4" t="s">
        <v>1154</v>
      </c>
      <c r="AD921">
        <v>45</v>
      </c>
      <c r="AE921">
        <v>46</v>
      </c>
      <c r="AF921">
        <v>9</v>
      </c>
      <c r="AG921">
        <v>4.5</v>
      </c>
      <c r="AH921">
        <f t="shared" si="24"/>
        <v>4.5</v>
      </c>
      <c r="AI921">
        <v>955</v>
      </c>
      <c r="AJ921" s="3">
        <f t="shared" si="25"/>
        <v>955</v>
      </c>
      <c r="AK921" t="s">
        <v>1148</v>
      </c>
      <c r="AL921" t="s">
        <v>40</v>
      </c>
      <c r="AM921" t="s">
        <v>1149</v>
      </c>
      <c r="AN921" t="s">
        <v>1150</v>
      </c>
      <c r="AO921">
        <v>74</v>
      </c>
      <c r="AP921">
        <v>40</v>
      </c>
      <c r="AQ921" t="s">
        <v>1151</v>
      </c>
      <c r="AR921" t="s">
        <v>1152</v>
      </c>
    </row>
    <row r="922" spans="1:44" x14ac:dyDescent="0.2">
      <c r="A922">
        <v>979</v>
      </c>
      <c r="B922" t="s">
        <v>133</v>
      </c>
      <c r="C922" s="32">
        <v>0</v>
      </c>
      <c r="D922" s="32">
        <v>0.16611295681063123</v>
      </c>
      <c r="E922" s="32">
        <v>0</v>
      </c>
      <c r="F922" s="32">
        <v>0</v>
      </c>
      <c r="G922" s="32">
        <v>0.16611295681063123</v>
      </c>
      <c r="H922" s="32">
        <v>0</v>
      </c>
      <c r="I922" s="32">
        <v>2.4916943521594686</v>
      </c>
      <c r="J922" s="32">
        <v>0</v>
      </c>
      <c r="K922" s="32">
        <v>0.16611295681063123</v>
      </c>
      <c r="L922" s="32">
        <v>0</v>
      </c>
      <c r="M922" s="32">
        <v>0</v>
      </c>
      <c r="N922" s="32">
        <v>0</v>
      </c>
      <c r="O922" s="32">
        <v>0</v>
      </c>
      <c r="P922" s="32">
        <v>0</v>
      </c>
      <c r="Q922" s="32">
        <v>0</v>
      </c>
      <c r="R922" s="32">
        <v>0</v>
      </c>
      <c r="S922" s="32">
        <v>0</v>
      </c>
      <c r="T922" s="32">
        <v>0</v>
      </c>
      <c r="U922" s="32">
        <v>0</v>
      </c>
      <c r="V922" s="32">
        <v>0</v>
      </c>
      <c r="W922" s="32">
        <v>0</v>
      </c>
      <c r="X922" s="33">
        <f>COUNTIF(C922:W922, "&gt;0")</f>
        <v>4</v>
      </c>
      <c r="Y922" s="34">
        <f>SUM(C922:W922)</f>
        <v>2.9900332225913622</v>
      </c>
      <c r="Z922" s="34">
        <f>X922/AH922</f>
        <v>0.66445182724252494</v>
      </c>
      <c r="AC922" s="4" t="s">
        <v>1147</v>
      </c>
      <c r="AD922">
        <v>0</v>
      </c>
      <c r="AE922">
        <v>85</v>
      </c>
      <c r="AF922">
        <v>15</v>
      </c>
      <c r="AG922">
        <v>6.02</v>
      </c>
      <c r="AH922">
        <f t="shared" si="24"/>
        <v>6.02</v>
      </c>
      <c r="AI922">
        <v>960</v>
      </c>
      <c r="AJ922" s="3">
        <f t="shared" si="25"/>
        <v>960</v>
      </c>
      <c r="AK922" t="s">
        <v>1148</v>
      </c>
      <c r="AL922" t="s">
        <v>40</v>
      </c>
      <c r="AM922" t="s">
        <v>1149</v>
      </c>
      <c r="AN922" t="s">
        <v>1150</v>
      </c>
      <c r="AO922">
        <v>74</v>
      </c>
      <c r="AP922">
        <v>44</v>
      </c>
      <c r="AQ922" t="s">
        <v>1151</v>
      </c>
      <c r="AR922" t="s">
        <v>1152</v>
      </c>
    </row>
    <row r="923" spans="1:44" x14ac:dyDescent="0.2">
      <c r="A923">
        <v>980</v>
      </c>
      <c r="B923" t="s">
        <v>135</v>
      </c>
      <c r="C923" s="32">
        <v>0</v>
      </c>
      <c r="D923" s="32">
        <v>0</v>
      </c>
      <c r="E923" s="32">
        <v>0</v>
      </c>
      <c r="F923" s="32">
        <v>0</v>
      </c>
      <c r="G923" s="32">
        <v>0.88888888888888884</v>
      </c>
      <c r="H923" s="32">
        <v>0.66666666666666663</v>
      </c>
      <c r="I923" s="32">
        <v>8.6666666666666661</v>
      </c>
      <c r="J923" s="32">
        <v>0</v>
      </c>
      <c r="K923" s="32">
        <v>0</v>
      </c>
      <c r="L923" s="32">
        <v>0</v>
      </c>
      <c r="M923" s="32">
        <v>0</v>
      </c>
      <c r="N923" s="32">
        <v>0</v>
      </c>
      <c r="O923" s="32">
        <v>0</v>
      </c>
      <c r="P923" s="32">
        <v>0</v>
      </c>
      <c r="Q923" s="32">
        <v>0.22222222222222221</v>
      </c>
      <c r="R923" s="32">
        <v>0</v>
      </c>
      <c r="S923" s="32">
        <v>0</v>
      </c>
      <c r="T923" s="32">
        <v>0</v>
      </c>
      <c r="U923" s="32">
        <v>0</v>
      </c>
      <c r="V923" s="32">
        <v>0</v>
      </c>
      <c r="W923" s="32">
        <v>0</v>
      </c>
      <c r="X923" s="33">
        <f>COUNTIF(C923:W923, "&gt;0")</f>
        <v>4</v>
      </c>
      <c r="Y923" s="34">
        <f>SUM(C923:W923)</f>
        <v>10.444444444444443</v>
      </c>
      <c r="Z923" s="34">
        <f>X923/AH923</f>
        <v>0.88888888888888884</v>
      </c>
      <c r="AC923" s="4" t="s">
        <v>1147</v>
      </c>
      <c r="AD923">
        <v>72</v>
      </c>
      <c r="AE923">
        <v>1</v>
      </c>
      <c r="AF923">
        <v>27</v>
      </c>
      <c r="AG923">
        <v>4.5</v>
      </c>
      <c r="AH923">
        <f t="shared" si="24"/>
        <v>4.5</v>
      </c>
      <c r="AI923">
        <v>990</v>
      </c>
      <c r="AJ923" s="3">
        <f t="shared" si="25"/>
        <v>990</v>
      </c>
      <c r="AK923" t="s">
        <v>1148</v>
      </c>
      <c r="AL923" t="s">
        <v>40</v>
      </c>
      <c r="AM923" t="s">
        <v>1149</v>
      </c>
      <c r="AN923" t="s">
        <v>1150</v>
      </c>
      <c r="AO923">
        <v>74</v>
      </c>
      <c r="AP923">
        <v>60</v>
      </c>
      <c r="AQ923" t="s">
        <v>1151</v>
      </c>
      <c r="AR923" t="s">
        <v>1152</v>
      </c>
    </row>
    <row r="924" spans="1:44" x14ac:dyDescent="0.2">
      <c r="A924">
        <v>981</v>
      </c>
      <c r="B924" t="s">
        <v>137</v>
      </c>
      <c r="C924" s="32">
        <v>0</v>
      </c>
      <c r="D924" s="32">
        <v>0</v>
      </c>
      <c r="E924" s="32">
        <v>0</v>
      </c>
      <c r="F924" s="32">
        <v>0</v>
      </c>
      <c r="G924" s="32">
        <v>0</v>
      </c>
      <c r="H924" s="32">
        <v>0.22075055187637968</v>
      </c>
      <c r="I924" s="32">
        <v>0.88300220750551872</v>
      </c>
      <c r="J924" s="32">
        <v>0</v>
      </c>
      <c r="K924" s="32">
        <v>0</v>
      </c>
      <c r="L924" s="32">
        <v>0</v>
      </c>
      <c r="M924" s="32">
        <v>0</v>
      </c>
      <c r="N924" s="32">
        <v>0</v>
      </c>
      <c r="O924" s="32">
        <v>0</v>
      </c>
      <c r="P924" s="32">
        <v>0</v>
      </c>
      <c r="Q924" s="32">
        <v>0</v>
      </c>
      <c r="R924" s="32">
        <v>0</v>
      </c>
      <c r="S924" s="32">
        <v>0</v>
      </c>
      <c r="T924" s="32">
        <v>0</v>
      </c>
      <c r="U924" s="32">
        <v>0</v>
      </c>
      <c r="V924" s="32">
        <v>0</v>
      </c>
      <c r="W924" s="32">
        <v>0</v>
      </c>
      <c r="X924" s="33">
        <f>COUNTIF(C924:W924, "&gt;0")</f>
        <v>2</v>
      </c>
      <c r="Y924" s="34">
        <f>SUM(C924:W924)</f>
        <v>1.1037527593818983</v>
      </c>
      <c r="Z924" s="34">
        <f>X924/AH924</f>
        <v>0.44150110375275936</v>
      </c>
      <c r="AC924" s="4" t="s">
        <v>1147</v>
      </c>
      <c r="AD924">
        <v>18.5</v>
      </c>
      <c r="AE924">
        <v>0</v>
      </c>
      <c r="AF924">
        <v>81.5</v>
      </c>
      <c r="AG924">
        <v>4.53</v>
      </c>
      <c r="AH924">
        <f t="shared" si="24"/>
        <v>4.53</v>
      </c>
      <c r="AI924">
        <v>1000</v>
      </c>
      <c r="AJ924" s="3">
        <f t="shared" si="25"/>
        <v>1000</v>
      </c>
      <c r="AK924" t="s">
        <v>1148</v>
      </c>
      <c r="AL924" t="s">
        <v>40</v>
      </c>
      <c r="AM924" t="s">
        <v>1149</v>
      </c>
      <c r="AN924" t="s">
        <v>1150</v>
      </c>
      <c r="AO924">
        <v>74</v>
      </c>
      <c r="AP924">
        <v>64</v>
      </c>
      <c r="AQ924" t="s">
        <v>1151</v>
      </c>
      <c r="AR924" t="s">
        <v>1152</v>
      </c>
    </row>
    <row r="925" spans="1:44" x14ac:dyDescent="0.2">
      <c r="A925">
        <v>982</v>
      </c>
      <c r="B925" t="s">
        <v>139</v>
      </c>
      <c r="C925" s="32">
        <v>0</v>
      </c>
      <c r="D925" s="32">
        <v>0</v>
      </c>
      <c r="E925" s="32">
        <v>0</v>
      </c>
      <c r="F925" s="32">
        <v>0</v>
      </c>
      <c r="G925" s="32">
        <v>0</v>
      </c>
      <c r="H925" s="32">
        <v>0.12820512820512822</v>
      </c>
      <c r="I925" s="32">
        <v>0</v>
      </c>
      <c r="J925" s="32">
        <v>0</v>
      </c>
      <c r="K925" s="32">
        <v>0</v>
      </c>
      <c r="L925" s="32">
        <v>0</v>
      </c>
      <c r="M925" s="32">
        <v>0</v>
      </c>
      <c r="N925" s="32">
        <v>0</v>
      </c>
      <c r="O925" s="32">
        <v>0</v>
      </c>
      <c r="P925" s="32">
        <v>0</v>
      </c>
      <c r="Q925" s="32">
        <v>0</v>
      </c>
      <c r="R925" s="32">
        <v>0</v>
      </c>
      <c r="S925" s="32">
        <v>0</v>
      </c>
      <c r="T925" s="32">
        <v>0</v>
      </c>
      <c r="U925" s="32">
        <v>0</v>
      </c>
      <c r="V925" s="32">
        <v>0</v>
      </c>
      <c r="W925" s="32">
        <v>0</v>
      </c>
      <c r="X925" s="33">
        <f>COUNTIF(C925:W925, "&gt;0")</f>
        <v>1</v>
      </c>
      <c r="Y925" s="34">
        <f>SUM(C925:W925)</f>
        <v>0.12820512820512822</v>
      </c>
      <c r="Z925" s="34">
        <f>X925/AH925</f>
        <v>0.12820512820512822</v>
      </c>
      <c r="AC925" s="4" t="s">
        <v>1147</v>
      </c>
      <c r="AD925">
        <v>1</v>
      </c>
      <c r="AE925">
        <v>0</v>
      </c>
      <c r="AF925">
        <v>99</v>
      </c>
      <c r="AG925">
        <v>7.8</v>
      </c>
      <c r="AH925">
        <f t="shared" si="24"/>
        <v>7.8</v>
      </c>
      <c r="AI925">
        <v>1010</v>
      </c>
      <c r="AJ925" s="3">
        <f t="shared" si="25"/>
        <v>1010</v>
      </c>
      <c r="AK925" t="s">
        <v>1148</v>
      </c>
      <c r="AL925" t="s">
        <v>40</v>
      </c>
      <c r="AM925" t="s">
        <v>1149</v>
      </c>
      <c r="AN925" t="s">
        <v>1150</v>
      </c>
      <c r="AO925">
        <v>74</v>
      </c>
      <c r="AP925">
        <v>68</v>
      </c>
      <c r="AQ925" t="s">
        <v>1151</v>
      </c>
      <c r="AR925" t="s">
        <v>1152</v>
      </c>
    </row>
    <row r="926" spans="1:44" x14ac:dyDescent="0.2">
      <c r="A926">
        <v>983</v>
      </c>
      <c r="B926" t="s">
        <v>141</v>
      </c>
      <c r="C926" s="32">
        <v>0</v>
      </c>
      <c r="D926" s="32">
        <v>1.3071895424836601</v>
      </c>
      <c r="E926" s="32">
        <v>0</v>
      </c>
      <c r="F926" s="32">
        <v>0</v>
      </c>
      <c r="G926" s="32">
        <v>0</v>
      </c>
      <c r="H926" s="32">
        <v>0</v>
      </c>
      <c r="I926" s="32">
        <v>0</v>
      </c>
      <c r="J926" s="32">
        <v>0</v>
      </c>
      <c r="K926" s="32">
        <v>0</v>
      </c>
      <c r="L926" s="32">
        <v>0</v>
      </c>
      <c r="M926" s="32">
        <v>0</v>
      </c>
      <c r="N926" s="32">
        <v>0</v>
      </c>
      <c r="O926" s="32">
        <v>0</v>
      </c>
      <c r="P926" s="32">
        <v>0</v>
      </c>
      <c r="Q926" s="32">
        <v>0</v>
      </c>
      <c r="R926" s="32">
        <v>0</v>
      </c>
      <c r="S926" s="32">
        <v>0</v>
      </c>
      <c r="T926" s="32">
        <v>0</v>
      </c>
      <c r="U926" s="32">
        <v>0</v>
      </c>
      <c r="V926" s="32">
        <v>0</v>
      </c>
      <c r="W926" s="32">
        <v>0</v>
      </c>
      <c r="X926" s="33">
        <f>COUNTIF(C926:W926, "&gt;0")</f>
        <v>1</v>
      </c>
      <c r="Y926" s="34">
        <f>SUM(C926:W926)</f>
        <v>1.3071895424836601</v>
      </c>
      <c r="Z926" s="34">
        <f>X926/AH926</f>
        <v>0.65359477124183007</v>
      </c>
      <c r="AC926" s="4" t="s">
        <v>1147</v>
      </c>
      <c r="AD926">
        <v>0</v>
      </c>
      <c r="AE926">
        <v>0</v>
      </c>
      <c r="AF926">
        <v>100</v>
      </c>
      <c r="AG926">
        <v>1.53</v>
      </c>
      <c r="AH926">
        <f t="shared" si="24"/>
        <v>1.53</v>
      </c>
      <c r="AI926">
        <v>1020</v>
      </c>
      <c r="AJ926" s="3">
        <f t="shared" si="25"/>
        <v>1020</v>
      </c>
      <c r="AK926" t="s">
        <v>1148</v>
      </c>
      <c r="AL926" t="s">
        <v>40</v>
      </c>
      <c r="AM926" t="s">
        <v>1149</v>
      </c>
      <c r="AN926" t="s">
        <v>1150</v>
      </c>
      <c r="AO926">
        <v>74</v>
      </c>
      <c r="AP926">
        <v>72</v>
      </c>
      <c r="AQ926" t="s">
        <v>1151</v>
      </c>
      <c r="AR926" t="s">
        <v>1152</v>
      </c>
    </row>
    <row r="927" spans="1:44" x14ac:dyDescent="0.2">
      <c r="A927">
        <v>984</v>
      </c>
      <c r="B927" t="s">
        <v>143</v>
      </c>
      <c r="C927" s="32">
        <v>0</v>
      </c>
      <c r="D927" s="32">
        <v>0</v>
      </c>
      <c r="E927" s="32">
        <v>0</v>
      </c>
      <c r="F927" s="32">
        <v>0</v>
      </c>
      <c r="G927" s="32">
        <v>3.8369304556354917</v>
      </c>
      <c r="H927" s="32">
        <v>0</v>
      </c>
      <c r="I927" s="32">
        <v>31.654676258992808</v>
      </c>
      <c r="J927" s="32">
        <v>0</v>
      </c>
      <c r="K927" s="32">
        <v>1.1990407673860912</v>
      </c>
      <c r="L927" s="32">
        <v>0</v>
      </c>
      <c r="M927" s="32">
        <v>0</v>
      </c>
      <c r="N927" s="32">
        <v>0</v>
      </c>
      <c r="O927" s="32">
        <v>0</v>
      </c>
      <c r="P927" s="32">
        <v>0</v>
      </c>
      <c r="Q927" s="32">
        <v>0</v>
      </c>
      <c r="R927" s="32">
        <v>0</v>
      </c>
      <c r="S927" s="32">
        <v>0.23980815347721823</v>
      </c>
      <c r="T927" s="32">
        <v>0</v>
      </c>
      <c r="U927" s="32">
        <v>0</v>
      </c>
      <c r="V927" s="32">
        <v>0</v>
      </c>
      <c r="W927" s="32">
        <v>0</v>
      </c>
      <c r="X927" s="33">
        <f>COUNTIF(C927:W927, "&gt;0")</f>
        <v>4</v>
      </c>
      <c r="Y927" s="34">
        <f>SUM(C927:W927)</f>
        <v>36.930455635491612</v>
      </c>
      <c r="Z927" s="34">
        <f>X927/AH927</f>
        <v>0.95923261390887293</v>
      </c>
      <c r="AC927" s="4" t="s">
        <v>1147</v>
      </c>
      <c r="AD927">
        <v>96</v>
      </c>
      <c r="AE927">
        <v>0</v>
      </c>
      <c r="AF927">
        <v>4</v>
      </c>
      <c r="AG927">
        <v>4.17</v>
      </c>
      <c r="AH927">
        <f t="shared" si="24"/>
        <v>4.17</v>
      </c>
      <c r="AI927">
        <v>1020</v>
      </c>
      <c r="AJ927" s="3">
        <f t="shared" si="25"/>
        <v>1020</v>
      </c>
      <c r="AK927" t="s">
        <v>1148</v>
      </c>
      <c r="AL927" t="s">
        <v>40</v>
      </c>
      <c r="AM927" t="s">
        <v>1149</v>
      </c>
      <c r="AN927" t="s">
        <v>1150</v>
      </c>
      <c r="AO927">
        <v>74</v>
      </c>
      <c r="AP927">
        <v>80</v>
      </c>
      <c r="AQ927" t="s">
        <v>1151</v>
      </c>
      <c r="AR927" t="s">
        <v>1152</v>
      </c>
    </row>
    <row r="928" spans="1:44" x14ac:dyDescent="0.2">
      <c r="A928">
        <v>985</v>
      </c>
      <c r="B928" t="s">
        <v>36</v>
      </c>
      <c r="C928" s="32">
        <v>0</v>
      </c>
      <c r="D928" s="32">
        <v>0</v>
      </c>
      <c r="E928" s="32">
        <v>0</v>
      </c>
      <c r="F928" s="32">
        <v>0</v>
      </c>
      <c r="G928" s="32">
        <v>0.61538461538461542</v>
      </c>
      <c r="H928" s="32">
        <v>0.46153846153846156</v>
      </c>
      <c r="I928" s="32">
        <v>1.3846153846153846</v>
      </c>
      <c r="J928" s="32">
        <v>0</v>
      </c>
      <c r="K928" s="32">
        <v>0.15384615384615385</v>
      </c>
      <c r="L928" s="32">
        <v>4.7692307692307692</v>
      </c>
      <c r="M928" s="32">
        <v>0</v>
      </c>
      <c r="N928" s="32">
        <v>0</v>
      </c>
      <c r="O928" s="32">
        <v>0</v>
      </c>
      <c r="P928" s="32">
        <v>0</v>
      </c>
      <c r="Q928" s="32">
        <v>0</v>
      </c>
      <c r="R928" s="32">
        <v>0</v>
      </c>
      <c r="S928" s="32">
        <v>0</v>
      </c>
      <c r="T928" s="32">
        <v>0</v>
      </c>
      <c r="U928" s="32">
        <v>0</v>
      </c>
      <c r="V928" s="32">
        <v>0</v>
      </c>
      <c r="W928" s="32">
        <v>0.15384615384615385</v>
      </c>
      <c r="X928" s="33">
        <f>COUNTIF(C928:W928, "&gt;0")</f>
        <v>6</v>
      </c>
      <c r="Y928" s="34">
        <f>SUM(C928:W928)</f>
        <v>7.5384615384615392</v>
      </c>
      <c r="Z928" s="34">
        <f>X928/AH928</f>
        <v>0.92307692307692313</v>
      </c>
      <c r="AC928" s="4" t="s">
        <v>1154</v>
      </c>
      <c r="AD928">
        <v>100</v>
      </c>
      <c r="AE928">
        <v>0</v>
      </c>
      <c r="AF928">
        <v>0</v>
      </c>
      <c r="AG928">
        <v>6.5</v>
      </c>
      <c r="AH928">
        <f t="shared" si="24"/>
        <v>6.5</v>
      </c>
      <c r="AI928">
        <v>1010</v>
      </c>
      <c r="AJ928" s="3">
        <f t="shared" si="25"/>
        <v>1010</v>
      </c>
      <c r="AK928" t="s">
        <v>1148</v>
      </c>
      <c r="AL928" t="s">
        <v>40</v>
      </c>
      <c r="AM928" t="s">
        <v>1149</v>
      </c>
      <c r="AN928" t="s">
        <v>1155</v>
      </c>
      <c r="AO928">
        <v>28</v>
      </c>
      <c r="AP928">
        <v>16</v>
      </c>
      <c r="AQ928" t="s">
        <v>1151</v>
      </c>
      <c r="AR928" t="s">
        <v>1152</v>
      </c>
    </row>
    <row r="929" spans="1:44" x14ac:dyDescent="0.2">
      <c r="A929">
        <v>986</v>
      </c>
      <c r="B929" t="s">
        <v>47</v>
      </c>
      <c r="C929" s="32">
        <v>0</v>
      </c>
      <c r="D929" s="32">
        <v>0</v>
      </c>
      <c r="E929" s="32">
        <v>0</v>
      </c>
      <c r="F929" s="32">
        <v>0</v>
      </c>
      <c r="G929" s="32">
        <v>1.8348623853211008</v>
      </c>
      <c r="H929" s="32">
        <v>0</v>
      </c>
      <c r="I929" s="32">
        <v>1.8348623853211008</v>
      </c>
      <c r="J929" s="32">
        <v>0</v>
      </c>
      <c r="K929" s="32">
        <v>1.8348623853211008</v>
      </c>
      <c r="L929" s="32">
        <v>1.8348623853211008</v>
      </c>
      <c r="M929" s="32">
        <v>0</v>
      </c>
      <c r="N929" s="32">
        <v>0</v>
      </c>
      <c r="O929" s="32">
        <v>0</v>
      </c>
      <c r="P929" s="32">
        <v>0</v>
      </c>
      <c r="Q929" s="32">
        <v>0.9174311926605504</v>
      </c>
      <c r="R929" s="32">
        <v>0</v>
      </c>
      <c r="S929" s="32">
        <v>0</v>
      </c>
      <c r="T929" s="32">
        <v>0</v>
      </c>
      <c r="U929" s="32">
        <v>0</v>
      </c>
      <c r="V929" s="32">
        <v>0</v>
      </c>
      <c r="W929" s="32">
        <v>0</v>
      </c>
      <c r="X929" s="33">
        <f>COUNTIF(C929:W929, "&gt;0")</f>
        <v>5</v>
      </c>
      <c r="Y929" s="34">
        <f>SUM(C929:W929)</f>
        <v>8.2568807339449535</v>
      </c>
      <c r="Z929" s="34">
        <f>X929/AH929</f>
        <v>4.5871559633027523</v>
      </c>
      <c r="AC929" s="4" t="s">
        <v>1147</v>
      </c>
      <c r="AD929">
        <v>2</v>
      </c>
      <c r="AE929">
        <v>36</v>
      </c>
      <c r="AF929">
        <v>36</v>
      </c>
      <c r="AG929">
        <v>1.0900000000000001</v>
      </c>
      <c r="AH929">
        <f t="shared" si="24"/>
        <v>1.0900000000000001</v>
      </c>
      <c r="AI929">
        <v>1020</v>
      </c>
      <c r="AJ929" s="3">
        <f t="shared" si="25"/>
        <v>1020</v>
      </c>
      <c r="AK929" t="s">
        <v>1148</v>
      </c>
      <c r="AL929" t="s">
        <v>40</v>
      </c>
      <c r="AM929" t="s">
        <v>1149</v>
      </c>
      <c r="AN929" t="s">
        <v>1155</v>
      </c>
      <c r="AO929">
        <v>28</v>
      </c>
      <c r="AP929">
        <v>60</v>
      </c>
      <c r="AQ929" t="s">
        <v>1151</v>
      </c>
      <c r="AR929" t="s">
        <v>1152</v>
      </c>
    </row>
    <row r="930" spans="1:44" x14ac:dyDescent="0.2">
      <c r="A930">
        <v>987</v>
      </c>
      <c r="B930" t="s">
        <v>49</v>
      </c>
      <c r="C930" s="32">
        <v>0</v>
      </c>
      <c r="D930" s="32">
        <v>0</v>
      </c>
      <c r="E930" s="32">
        <v>0</v>
      </c>
      <c r="F930" s="32">
        <v>0</v>
      </c>
      <c r="G930" s="32">
        <v>2.4904214559386975</v>
      </c>
      <c r="H930" s="32">
        <v>0</v>
      </c>
      <c r="I930" s="32">
        <v>5.3639846743295019</v>
      </c>
      <c r="J930" s="32">
        <v>0</v>
      </c>
      <c r="K930" s="32">
        <v>0</v>
      </c>
      <c r="L930" s="32">
        <v>0.57471264367816099</v>
      </c>
      <c r="M930" s="32">
        <v>0.19157088122605365</v>
      </c>
      <c r="N930" s="32">
        <v>0</v>
      </c>
      <c r="O930" s="32">
        <v>0</v>
      </c>
      <c r="P930" s="32">
        <v>0</v>
      </c>
      <c r="Q930" s="32">
        <v>0</v>
      </c>
      <c r="R930" s="32">
        <v>0</v>
      </c>
      <c r="S930" s="32">
        <v>0.19157088122605365</v>
      </c>
      <c r="T930" s="32">
        <v>0</v>
      </c>
      <c r="U930" s="32">
        <v>0</v>
      </c>
      <c r="V930" s="32">
        <v>0</v>
      </c>
      <c r="W930" s="32">
        <v>0</v>
      </c>
      <c r="X930" s="33">
        <f>COUNTIF(C930:W930, "&gt;0")</f>
        <v>5</v>
      </c>
      <c r="Y930" s="34">
        <f>SUM(C930:W930)</f>
        <v>8.812260536398469</v>
      </c>
      <c r="Z930" s="34">
        <f>X930/AH930</f>
        <v>0.95785440613026829</v>
      </c>
      <c r="AC930" s="4" t="s">
        <v>1153</v>
      </c>
      <c r="AD930">
        <v>40</v>
      </c>
      <c r="AE930">
        <v>23</v>
      </c>
      <c r="AF930">
        <v>37</v>
      </c>
      <c r="AG930">
        <v>5.22</v>
      </c>
      <c r="AH930">
        <f t="shared" si="24"/>
        <v>5.22</v>
      </c>
      <c r="AI930">
        <v>1035</v>
      </c>
      <c r="AJ930" s="3">
        <f t="shared" si="25"/>
        <v>1035</v>
      </c>
      <c r="AK930" t="s">
        <v>1148</v>
      </c>
      <c r="AL930" t="s">
        <v>40</v>
      </c>
      <c r="AM930" t="s">
        <v>1149</v>
      </c>
      <c r="AN930" t="s">
        <v>1155</v>
      </c>
      <c r="AO930">
        <v>28</v>
      </c>
      <c r="AP930">
        <v>84</v>
      </c>
      <c r="AQ930" t="s">
        <v>1151</v>
      </c>
      <c r="AR930" t="s">
        <v>1152</v>
      </c>
    </row>
    <row r="931" spans="1:44" x14ac:dyDescent="0.2">
      <c r="A931">
        <v>988</v>
      </c>
      <c r="B931" t="s">
        <v>52</v>
      </c>
      <c r="C931" s="32">
        <v>0</v>
      </c>
      <c r="D931" s="32">
        <v>0</v>
      </c>
      <c r="E931" s="32">
        <v>0</v>
      </c>
      <c r="F931" s="32">
        <v>0</v>
      </c>
      <c r="G931" s="32">
        <v>2.5229357798165135</v>
      </c>
      <c r="H931" s="32">
        <v>0</v>
      </c>
      <c r="I931" s="32">
        <v>17.660550458715594</v>
      </c>
      <c r="J931" s="32">
        <v>0</v>
      </c>
      <c r="K931" s="32">
        <v>0</v>
      </c>
      <c r="L931" s="32">
        <v>0</v>
      </c>
      <c r="M931" s="32">
        <v>0.4587155963302752</v>
      </c>
      <c r="N931" s="32">
        <v>0</v>
      </c>
      <c r="O931" s="32">
        <v>0</v>
      </c>
      <c r="P931" s="32">
        <v>0</v>
      </c>
      <c r="Q931" s="32">
        <v>0</v>
      </c>
      <c r="R931" s="32">
        <v>0</v>
      </c>
      <c r="S931" s="32">
        <v>0.4587155963302752</v>
      </c>
      <c r="T931" s="32">
        <v>0</v>
      </c>
      <c r="U931" s="32">
        <v>0</v>
      </c>
      <c r="V931" s="32">
        <v>0</v>
      </c>
      <c r="W931" s="32">
        <v>0</v>
      </c>
      <c r="X931" s="33">
        <f>COUNTIF(C931:W931, "&gt;0")</f>
        <v>4</v>
      </c>
      <c r="Y931" s="34">
        <f>SUM(C931:W931)</f>
        <v>21.100917431192659</v>
      </c>
      <c r="Z931" s="34">
        <f>X931/AH931</f>
        <v>0.9174311926605504</v>
      </c>
      <c r="AC931" s="4" t="s">
        <v>1153</v>
      </c>
      <c r="AD931">
        <v>19</v>
      </c>
      <c r="AE931">
        <v>35</v>
      </c>
      <c r="AF931">
        <v>47</v>
      </c>
      <c r="AG931">
        <v>4.3600000000000003</v>
      </c>
      <c r="AH931">
        <f t="shared" si="24"/>
        <v>4.3600000000000003</v>
      </c>
      <c r="AI931">
        <v>1050</v>
      </c>
      <c r="AJ931" s="3">
        <f t="shared" si="25"/>
        <v>1050</v>
      </c>
      <c r="AK931" t="s">
        <v>1148</v>
      </c>
      <c r="AL931" t="s">
        <v>40</v>
      </c>
      <c r="AM931" t="s">
        <v>1149</v>
      </c>
      <c r="AN931" t="s">
        <v>1155</v>
      </c>
      <c r="AO931">
        <v>28</v>
      </c>
      <c r="AP931">
        <v>92</v>
      </c>
      <c r="AQ931" t="s">
        <v>1151</v>
      </c>
      <c r="AR931" t="s">
        <v>1152</v>
      </c>
    </row>
    <row r="932" spans="1:44" x14ac:dyDescent="0.2">
      <c r="A932">
        <v>989</v>
      </c>
      <c r="B932" t="s">
        <v>54</v>
      </c>
      <c r="C932" s="32">
        <v>0</v>
      </c>
      <c r="D932" s="32">
        <v>0</v>
      </c>
      <c r="E932" s="32">
        <v>0</v>
      </c>
      <c r="F932" s="32">
        <v>0</v>
      </c>
      <c r="G932" s="32">
        <v>1.8181818181818181</v>
      </c>
      <c r="H932" s="32">
        <v>0.51948051948051943</v>
      </c>
      <c r="I932" s="32">
        <v>21.818181818181817</v>
      </c>
      <c r="J932" s="32">
        <v>0</v>
      </c>
      <c r="K932" s="32">
        <v>0</v>
      </c>
      <c r="L932" s="32">
        <v>0</v>
      </c>
      <c r="M932" s="32">
        <v>0</v>
      </c>
      <c r="N932" s="32">
        <v>0</v>
      </c>
      <c r="O932" s="32">
        <v>0</v>
      </c>
      <c r="P932" s="32">
        <v>0</v>
      </c>
      <c r="Q932" s="32">
        <v>0.25974025974025972</v>
      </c>
      <c r="R932" s="32">
        <v>0</v>
      </c>
      <c r="S932" s="32">
        <v>0</v>
      </c>
      <c r="T932" s="32">
        <v>0</v>
      </c>
      <c r="U932" s="32">
        <v>0</v>
      </c>
      <c r="V932" s="32">
        <v>0</v>
      </c>
      <c r="W932" s="32">
        <v>0</v>
      </c>
      <c r="X932" s="33">
        <f>COUNTIF(C932:W932, "&gt;0")</f>
        <v>4</v>
      </c>
      <c r="Y932" s="34">
        <f>SUM(C932:W932)</f>
        <v>24.415584415584412</v>
      </c>
      <c r="Z932" s="34">
        <f>X932/AH932</f>
        <v>1.0389610389610389</v>
      </c>
      <c r="AC932" s="4" t="s">
        <v>1147</v>
      </c>
      <c r="AD932">
        <v>18</v>
      </c>
      <c r="AE932">
        <v>48</v>
      </c>
      <c r="AF932">
        <v>29</v>
      </c>
      <c r="AG932">
        <v>3.85</v>
      </c>
      <c r="AH932">
        <f t="shared" si="24"/>
        <v>3.85</v>
      </c>
      <c r="AI932">
        <v>1075</v>
      </c>
      <c r="AJ932" s="3">
        <f t="shared" si="25"/>
        <v>1075</v>
      </c>
      <c r="AK932" t="s">
        <v>1148</v>
      </c>
      <c r="AL932" t="s">
        <v>40</v>
      </c>
      <c r="AM932" t="s">
        <v>1149</v>
      </c>
      <c r="AN932" t="s">
        <v>1155</v>
      </c>
      <c r="AO932">
        <v>28</v>
      </c>
      <c r="AP932">
        <v>104</v>
      </c>
      <c r="AQ932" t="s">
        <v>1151</v>
      </c>
      <c r="AR932" t="s">
        <v>1152</v>
      </c>
    </row>
    <row r="933" spans="1:44" x14ac:dyDescent="0.2">
      <c r="A933">
        <v>990</v>
      </c>
      <c r="B933" t="s">
        <v>57</v>
      </c>
      <c r="C933" s="32">
        <v>0</v>
      </c>
      <c r="D933" s="32">
        <v>0</v>
      </c>
      <c r="E933" s="32">
        <v>0</v>
      </c>
      <c r="F933" s="32">
        <v>0</v>
      </c>
      <c r="G933" s="32">
        <v>0.50761421319796951</v>
      </c>
      <c r="H933" s="32">
        <v>0</v>
      </c>
      <c r="I933" s="32">
        <v>3.8071065989847717</v>
      </c>
      <c r="J933" s="32">
        <v>0</v>
      </c>
      <c r="K933" s="32">
        <v>0</v>
      </c>
      <c r="L933" s="32">
        <v>0</v>
      </c>
      <c r="M933" s="32">
        <v>0</v>
      </c>
      <c r="N933" s="32">
        <v>0</v>
      </c>
      <c r="O933" s="32">
        <v>0</v>
      </c>
      <c r="P933" s="32">
        <v>0</v>
      </c>
      <c r="Q933" s="32">
        <v>0</v>
      </c>
      <c r="R933" s="32">
        <v>0</v>
      </c>
      <c r="S933" s="32">
        <v>0.50761421319796951</v>
      </c>
      <c r="T933" s="32">
        <v>0</v>
      </c>
      <c r="U933" s="32">
        <v>0</v>
      </c>
      <c r="V933" s="32">
        <v>0</v>
      </c>
      <c r="W933" s="32">
        <v>0</v>
      </c>
      <c r="X933" s="33">
        <f>COUNTIF(C933:W933, "&gt;0")</f>
        <v>3</v>
      </c>
      <c r="Y933" s="34">
        <f>SUM(C933:W933)</f>
        <v>4.8223350253807107</v>
      </c>
      <c r="Z933" s="34">
        <f>X933/AH933</f>
        <v>0.76142131979695438</v>
      </c>
      <c r="AC933" s="4" t="s">
        <v>1147</v>
      </c>
      <c r="AD933">
        <v>7</v>
      </c>
      <c r="AE933">
        <v>42</v>
      </c>
      <c r="AF933">
        <v>51</v>
      </c>
      <c r="AG933">
        <v>3.94</v>
      </c>
      <c r="AH933">
        <f t="shared" si="24"/>
        <v>3.94</v>
      </c>
      <c r="AI933">
        <v>1100</v>
      </c>
      <c r="AJ933" s="3">
        <f t="shared" si="25"/>
        <v>1100</v>
      </c>
      <c r="AK933" t="s">
        <v>1148</v>
      </c>
      <c r="AL933" t="s">
        <v>40</v>
      </c>
      <c r="AM933" t="s">
        <v>1149</v>
      </c>
      <c r="AN933" t="s">
        <v>1155</v>
      </c>
      <c r="AO933">
        <v>28</v>
      </c>
      <c r="AP933">
        <v>112</v>
      </c>
      <c r="AQ933" t="s">
        <v>1151</v>
      </c>
      <c r="AR933" t="s">
        <v>1152</v>
      </c>
    </row>
    <row r="934" spans="1:44" x14ac:dyDescent="0.2">
      <c r="A934">
        <v>991</v>
      </c>
      <c r="B934" t="s">
        <v>59</v>
      </c>
      <c r="C934" s="32">
        <v>0</v>
      </c>
      <c r="D934" s="32">
        <v>0</v>
      </c>
      <c r="E934" s="32">
        <v>0</v>
      </c>
      <c r="F934" s="32">
        <v>0</v>
      </c>
      <c r="G934" s="32">
        <v>0.82918739635157546</v>
      </c>
      <c r="H934" s="32">
        <v>0</v>
      </c>
      <c r="I934" s="32">
        <v>9.4527363184079594</v>
      </c>
      <c r="J934" s="32">
        <v>0</v>
      </c>
      <c r="K934" s="32">
        <v>0</v>
      </c>
      <c r="L934" s="32">
        <v>0</v>
      </c>
      <c r="M934" s="32">
        <v>0.16583747927031509</v>
      </c>
      <c r="N934" s="32">
        <v>0</v>
      </c>
      <c r="O934" s="32">
        <v>0</v>
      </c>
      <c r="P934" s="32">
        <v>0</v>
      </c>
      <c r="Q934" s="32">
        <v>0</v>
      </c>
      <c r="R934" s="32">
        <v>0</v>
      </c>
      <c r="S934" s="32">
        <v>0</v>
      </c>
      <c r="T934" s="32">
        <v>0</v>
      </c>
      <c r="U934" s="32">
        <v>0</v>
      </c>
      <c r="V934" s="32">
        <v>0.33167495854063017</v>
      </c>
      <c r="W934" s="32">
        <v>0</v>
      </c>
      <c r="X934" s="33">
        <f>COUNTIF(C934:W934, "&gt;0")</f>
        <v>4</v>
      </c>
      <c r="Y934" s="34">
        <f>SUM(C934:W934)</f>
        <v>10.779436152570479</v>
      </c>
      <c r="Z934" s="34">
        <f>X934/AH934</f>
        <v>0.66334991708126034</v>
      </c>
      <c r="AC934" s="4" t="s">
        <v>1153</v>
      </c>
      <c r="AD934">
        <v>63</v>
      </c>
      <c r="AE934">
        <v>11</v>
      </c>
      <c r="AF934">
        <v>26</v>
      </c>
      <c r="AG934">
        <v>6.03</v>
      </c>
      <c r="AH934">
        <f t="shared" si="24"/>
        <v>6.03</v>
      </c>
      <c r="AI934">
        <v>1100</v>
      </c>
      <c r="AJ934" s="3">
        <f t="shared" si="25"/>
        <v>1100</v>
      </c>
      <c r="AK934" t="s">
        <v>1148</v>
      </c>
      <c r="AL934" t="s">
        <v>40</v>
      </c>
      <c r="AM934" t="s">
        <v>1149</v>
      </c>
      <c r="AN934" t="s">
        <v>1155</v>
      </c>
      <c r="AO934">
        <v>28</v>
      </c>
      <c r="AP934">
        <v>128</v>
      </c>
      <c r="AQ934" t="s">
        <v>1151</v>
      </c>
      <c r="AR934" t="s">
        <v>1152</v>
      </c>
    </row>
    <row r="935" spans="1:44" x14ac:dyDescent="0.2">
      <c r="A935">
        <v>992</v>
      </c>
      <c r="B935" t="s">
        <v>61</v>
      </c>
      <c r="C935" s="32">
        <v>0</v>
      </c>
      <c r="D935" s="32">
        <v>0</v>
      </c>
      <c r="E935" s="32">
        <v>0</v>
      </c>
      <c r="F935" s="32">
        <v>0</v>
      </c>
      <c r="G935" s="32">
        <v>3.5</v>
      </c>
      <c r="H935" s="32">
        <v>0</v>
      </c>
      <c r="I935" s="32">
        <v>3</v>
      </c>
      <c r="J935" s="32">
        <v>0</v>
      </c>
      <c r="K935" s="32">
        <v>0</v>
      </c>
      <c r="L935" s="32">
        <v>6.333333333333333</v>
      </c>
      <c r="M935" s="32">
        <v>0.16666666666666666</v>
      </c>
      <c r="N935" s="32">
        <v>0</v>
      </c>
      <c r="O935" s="32">
        <v>0</v>
      </c>
      <c r="P935" s="32">
        <v>0</v>
      </c>
      <c r="Q935" s="32">
        <v>0</v>
      </c>
      <c r="R935" s="32">
        <v>0</v>
      </c>
      <c r="S935" s="32">
        <v>0.16666666666666666</v>
      </c>
      <c r="T935" s="32">
        <v>0</v>
      </c>
      <c r="U935" s="32">
        <v>0</v>
      </c>
      <c r="V935" s="32">
        <v>0</v>
      </c>
      <c r="W935" s="32">
        <v>0</v>
      </c>
      <c r="X935" s="33">
        <f>COUNTIF(C935:W935, "&gt;0")</f>
        <v>5</v>
      </c>
      <c r="Y935" s="34">
        <f>SUM(C935:W935)</f>
        <v>13.166666666666664</v>
      </c>
      <c r="Z935" s="34">
        <f>X935/AH935</f>
        <v>0.83333333333333337</v>
      </c>
      <c r="AC935" s="4" t="s">
        <v>1154</v>
      </c>
      <c r="AD935">
        <v>82</v>
      </c>
      <c r="AE935">
        <v>5</v>
      </c>
      <c r="AF935">
        <v>13</v>
      </c>
      <c r="AG935">
        <v>6</v>
      </c>
      <c r="AH935">
        <f t="shared" si="24"/>
        <v>6</v>
      </c>
      <c r="AI935">
        <v>1020</v>
      </c>
      <c r="AJ935" s="3">
        <f t="shared" si="25"/>
        <v>1020</v>
      </c>
      <c r="AK935" t="s">
        <v>1148</v>
      </c>
      <c r="AL935" t="s">
        <v>40</v>
      </c>
      <c r="AM935" t="s">
        <v>1149</v>
      </c>
      <c r="AN935" t="s">
        <v>1155</v>
      </c>
      <c r="AO935">
        <v>29</v>
      </c>
      <c r="AP935">
        <v>4</v>
      </c>
      <c r="AQ935" t="s">
        <v>1151</v>
      </c>
      <c r="AR935" t="s">
        <v>1152</v>
      </c>
    </row>
    <row r="936" spans="1:44" x14ac:dyDescent="0.2">
      <c r="A936">
        <v>993</v>
      </c>
      <c r="B936" t="s">
        <v>63</v>
      </c>
      <c r="C936" s="32">
        <v>0</v>
      </c>
      <c r="D936" s="32">
        <v>0</v>
      </c>
      <c r="E936" s="32">
        <v>0</v>
      </c>
      <c r="F936" s="32">
        <v>0</v>
      </c>
      <c r="G936" s="32">
        <v>1.0822510822510822</v>
      </c>
      <c r="H936" s="32">
        <v>0</v>
      </c>
      <c r="I936" s="32">
        <v>2.3809523809523809</v>
      </c>
      <c r="J936" s="32">
        <v>0</v>
      </c>
      <c r="K936" s="32">
        <v>0.64935064935064934</v>
      </c>
      <c r="L936" s="32">
        <v>3.2467532467532467</v>
      </c>
      <c r="M936" s="32">
        <v>0</v>
      </c>
      <c r="N936" s="32">
        <v>0</v>
      </c>
      <c r="O936" s="32">
        <v>0</v>
      </c>
      <c r="P936" s="32">
        <v>0</v>
      </c>
      <c r="Q936" s="32">
        <v>0</v>
      </c>
      <c r="R936" s="32">
        <v>0</v>
      </c>
      <c r="S936" s="32">
        <v>0.21645021645021645</v>
      </c>
      <c r="T936" s="32">
        <v>0</v>
      </c>
      <c r="U936" s="32">
        <v>0</v>
      </c>
      <c r="V936" s="32">
        <v>0</v>
      </c>
      <c r="W936" s="32">
        <v>0</v>
      </c>
      <c r="X936" s="33">
        <f>COUNTIF(C936:W936, "&gt;0")</f>
        <v>5</v>
      </c>
      <c r="Y936" s="34">
        <f>SUM(C936:W936)</f>
        <v>7.5757575757575761</v>
      </c>
      <c r="Z936" s="34">
        <f>X936/AH936</f>
        <v>1.0822510822510822</v>
      </c>
      <c r="AC936" s="4" t="s">
        <v>1154</v>
      </c>
      <c r="AD936">
        <v>100</v>
      </c>
      <c r="AE936">
        <v>0</v>
      </c>
      <c r="AF936">
        <v>0</v>
      </c>
      <c r="AG936">
        <v>4.62</v>
      </c>
      <c r="AH936">
        <f t="shared" si="24"/>
        <v>4.62</v>
      </c>
      <c r="AI936">
        <v>1025</v>
      </c>
      <c r="AJ936" s="3">
        <f t="shared" si="25"/>
        <v>1025</v>
      </c>
      <c r="AK936" t="s">
        <v>1148</v>
      </c>
      <c r="AL936" t="s">
        <v>40</v>
      </c>
      <c r="AM936" t="s">
        <v>1149</v>
      </c>
      <c r="AN936" t="s">
        <v>1155</v>
      </c>
      <c r="AO936">
        <v>29</v>
      </c>
      <c r="AP936">
        <v>36</v>
      </c>
      <c r="AQ936" t="s">
        <v>1151</v>
      </c>
      <c r="AR936" t="s">
        <v>1152</v>
      </c>
    </row>
    <row r="937" spans="1:44" x14ac:dyDescent="0.2">
      <c r="A937">
        <v>994</v>
      </c>
      <c r="B937" t="s">
        <v>65</v>
      </c>
      <c r="C937" s="32">
        <v>0</v>
      </c>
      <c r="D937" s="32">
        <v>0</v>
      </c>
      <c r="E937" s="32">
        <v>0</v>
      </c>
      <c r="F937" s="32">
        <v>0</v>
      </c>
      <c r="G937" s="32">
        <v>0.63694267515923564</v>
      </c>
      <c r="H937" s="32">
        <v>0</v>
      </c>
      <c r="I937" s="32">
        <v>25.477707006369425</v>
      </c>
      <c r="J937" s="32">
        <v>0</v>
      </c>
      <c r="K937" s="32">
        <v>1.2738853503184713</v>
      </c>
      <c r="L937" s="32">
        <v>1.910828025477707</v>
      </c>
      <c r="M937" s="32">
        <v>0</v>
      </c>
      <c r="N937" s="32">
        <v>0</v>
      </c>
      <c r="O937" s="32">
        <v>0</v>
      </c>
      <c r="P937" s="32">
        <v>0</v>
      </c>
      <c r="Q937" s="32">
        <v>0</v>
      </c>
      <c r="R937" s="32">
        <v>0</v>
      </c>
      <c r="S937" s="32">
        <v>0.63694267515923564</v>
      </c>
      <c r="T937" s="32">
        <v>0</v>
      </c>
      <c r="U937" s="32">
        <v>0</v>
      </c>
      <c r="V937" s="32">
        <v>0</v>
      </c>
      <c r="W937" s="32">
        <v>0</v>
      </c>
      <c r="X937" s="33">
        <f>COUNTIF(C937:W937, "&gt;0")</f>
        <v>5</v>
      </c>
      <c r="Y937" s="34">
        <f>SUM(C937:W937)</f>
        <v>29.936305732484076</v>
      </c>
      <c r="Z937" s="34">
        <f>X937/AH937</f>
        <v>3.1847133757961781</v>
      </c>
      <c r="AC937" s="4" t="s">
        <v>1147</v>
      </c>
      <c r="AD937">
        <v>13</v>
      </c>
      <c r="AE937">
        <v>55</v>
      </c>
      <c r="AF937">
        <v>32</v>
      </c>
      <c r="AG937">
        <v>1.57</v>
      </c>
      <c r="AH937">
        <f t="shared" si="24"/>
        <v>1.57</v>
      </c>
      <c r="AI937">
        <v>1030</v>
      </c>
      <c r="AJ937" s="3">
        <f t="shared" si="25"/>
        <v>1030</v>
      </c>
      <c r="AK937" t="s">
        <v>1148</v>
      </c>
      <c r="AL937" t="s">
        <v>40</v>
      </c>
      <c r="AM937" t="s">
        <v>1149</v>
      </c>
      <c r="AN937" t="s">
        <v>1155</v>
      </c>
      <c r="AO937">
        <v>29</v>
      </c>
      <c r="AP937">
        <v>44</v>
      </c>
      <c r="AQ937" t="s">
        <v>1151</v>
      </c>
      <c r="AR937" t="s">
        <v>1152</v>
      </c>
    </row>
    <row r="938" spans="1:44" x14ac:dyDescent="0.2">
      <c r="A938">
        <v>995</v>
      </c>
      <c r="B938" t="s">
        <v>67</v>
      </c>
      <c r="C938" s="32">
        <v>0</v>
      </c>
      <c r="D938" s="32">
        <v>0</v>
      </c>
      <c r="E938" s="32">
        <v>0</v>
      </c>
      <c r="F938" s="32">
        <v>0</v>
      </c>
      <c r="G938" s="32">
        <v>3.9603960396039608</v>
      </c>
      <c r="H938" s="32">
        <v>0.33003300330033003</v>
      </c>
      <c r="I938" s="32">
        <v>28.712871287128714</v>
      </c>
      <c r="J938" s="32">
        <v>0</v>
      </c>
      <c r="K938" s="32">
        <v>0</v>
      </c>
      <c r="L938" s="32">
        <v>3.3003300330033007</v>
      </c>
      <c r="M938" s="32">
        <v>0</v>
      </c>
      <c r="N938" s="32">
        <v>0</v>
      </c>
      <c r="O938" s="32">
        <v>0</v>
      </c>
      <c r="P938" s="32">
        <v>0</v>
      </c>
      <c r="Q938" s="32">
        <v>0</v>
      </c>
      <c r="R938" s="32">
        <v>0</v>
      </c>
      <c r="S938" s="32">
        <v>0.9900990099009902</v>
      </c>
      <c r="T938" s="32">
        <v>0</v>
      </c>
      <c r="U938" s="32">
        <v>0</v>
      </c>
      <c r="V938" s="32">
        <v>0</v>
      </c>
      <c r="W938" s="32">
        <v>0</v>
      </c>
      <c r="X938" s="33">
        <f>COUNTIF(C938:W938, "&gt;0")</f>
        <v>5</v>
      </c>
      <c r="Y938" s="34">
        <f>SUM(C938:W938)</f>
        <v>37.293729372937293</v>
      </c>
      <c r="Z938" s="34">
        <f>X938/AH938</f>
        <v>1.6501650165016504</v>
      </c>
      <c r="AC938" s="4" t="s">
        <v>1153</v>
      </c>
      <c r="AD938">
        <v>57</v>
      </c>
      <c r="AE938">
        <v>19</v>
      </c>
      <c r="AF938">
        <v>24</v>
      </c>
      <c r="AG938">
        <v>3.03</v>
      </c>
      <c r="AH938">
        <f t="shared" si="24"/>
        <v>3.03</v>
      </c>
      <c r="AI938">
        <v>1030</v>
      </c>
      <c r="AJ938" s="3">
        <f t="shared" si="25"/>
        <v>1030</v>
      </c>
      <c r="AK938" t="s">
        <v>1148</v>
      </c>
      <c r="AL938" t="s">
        <v>40</v>
      </c>
      <c r="AM938" t="s">
        <v>1149</v>
      </c>
      <c r="AN938" t="s">
        <v>1155</v>
      </c>
      <c r="AO938">
        <v>29</v>
      </c>
      <c r="AP938">
        <v>60</v>
      </c>
      <c r="AQ938" t="s">
        <v>1151</v>
      </c>
      <c r="AR938" t="s">
        <v>1152</v>
      </c>
    </row>
    <row r="939" spans="1:44" x14ac:dyDescent="0.2">
      <c r="A939">
        <v>996</v>
      </c>
      <c r="B939" t="s">
        <v>69</v>
      </c>
      <c r="C939" s="32">
        <v>0</v>
      </c>
      <c r="D939" s="32">
        <v>0</v>
      </c>
      <c r="E939" s="32">
        <v>0</v>
      </c>
      <c r="F939" s="32">
        <v>0</v>
      </c>
      <c r="G939" s="32">
        <v>0.70175438596491224</v>
      </c>
      <c r="H939" s="32">
        <v>0</v>
      </c>
      <c r="I939" s="32">
        <v>24.210526315789473</v>
      </c>
      <c r="J939" s="32">
        <v>0</v>
      </c>
      <c r="K939" s="32">
        <v>0</v>
      </c>
      <c r="L939" s="32">
        <v>0</v>
      </c>
      <c r="M939" s="32">
        <v>0</v>
      </c>
      <c r="N939" s="32">
        <v>0</v>
      </c>
      <c r="O939" s="32">
        <v>0</v>
      </c>
      <c r="P939" s="32">
        <v>0</v>
      </c>
      <c r="Q939" s="32">
        <v>0</v>
      </c>
      <c r="R939" s="32">
        <v>0</v>
      </c>
      <c r="S939" s="32">
        <v>0.17543859649122806</v>
      </c>
      <c r="T939" s="32">
        <v>0</v>
      </c>
      <c r="U939" s="32">
        <v>0</v>
      </c>
      <c r="V939" s="32">
        <v>0.17543859649122806</v>
      </c>
      <c r="W939" s="32">
        <v>0</v>
      </c>
      <c r="X939" s="33">
        <f>COUNTIF(C939:W939, "&gt;0")</f>
        <v>4</v>
      </c>
      <c r="Y939" s="34">
        <f>SUM(C939:W939)</f>
        <v>25.263157894736842</v>
      </c>
      <c r="Z939" s="34">
        <f>X939/AH939</f>
        <v>0.70175438596491224</v>
      </c>
      <c r="AC939" s="4" t="s">
        <v>1147</v>
      </c>
      <c r="AD939">
        <v>48</v>
      </c>
      <c r="AE939">
        <v>32</v>
      </c>
      <c r="AF939">
        <v>20</v>
      </c>
      <c r="AG939">
        <v>5.7</v>
      </c>
      <c r="AH939">
        <f t="shared" si="24"/>
        <v>5.7</v>
      </c>
      <c r="AI939">
        <v>1050</v>
      </c>
      <c r="AJ939" s="3">
        <f t="shared" si="25"/>
        <v>1050</v>
      </c>
      <c r="AK939" t="s">
        <v>1148</v>
      </c>
      <c r="AL939" t="s">
        <v>40</v>
      </c>
      <c r="AM939" t="s">
        <v>1149</v>
      </c>
      <c r="AN939" t="s">
        <v>1155</v>
      </c>
      <c r="AO939">
        <v>29</v>
      </c>
      <c r="AP939">
        <v>72</v>
      </c>
      <c r="AQ939" t="s">
        <v>1151</v>
      </c>
      <c r="AR939" t="s">
        <v>1152</v>
      </c>
    </row>
    <row r="940" spans="1:44" x14ac:dyDescent="0.2">
      <c r="A940">
        <v>997</v>
      </c>
      <c r="B940" t="s">
        <v>71</v>
      </c>
      <c r="C940" s="32">
        <v>0</v>
      </c>
      <c r="D940" s="32">
        <v>0</v>
      </c>
      <c r="E940" s="32">
        <v>0</v>
      </c>
      <c r="F940" s="32">
        <v>0</v>
      </c>
      <c r="G940" s="32">
        <v>7.5630252100840343</v>
      </c>
      <c r="H940" s="32">
        <v>0</v>
      </c>
      <c r="I940" s="32">
        <v>60.504201680672274</v>
      </c>
      <c r="J940" s="32">
        <v>0</v>
      </c>
      <c r="K940" s="32">
        <v>0</v>
      </c>
      <c r="L940" s="32">
        <v>6.7226890756302522</v>
      </c>
      <c r="M940" s="32">
        <v>0</v>
      </c>
      <c r="N940" s="32">
        <v>0</v>
      </c>
      <c r="O940" s="32">
        <v>0</v>
      </c>
      <c r="P940" s="32">
        <v>0</v>
      </c>
      <c r="Q940" s="32">
        <v>0</v>
      </c>
      <c r="R940" s="32">
        <v>1.680672268907563</v>
      </c>
      <c r="S940" s="32">
        <v>2.5210084033613445</v>
      </c>
      <c r="T940" s="32">
        <v>0</v>
      </c>
      <c r="U940" s="32">
        <v>0</v>
      </c>
      <c r="V940" s="32">
        <v>0</v>
      </c>
      <c r="W940" s="32">
        <v>0</v>
      </c>
      <c r="X940" s="33">
        <f>COUNTIF(C940:W940, "&gt;0")</f>
        <v>5</v>
      </c>
      <c r="Y940" s="34">
        <f>SUM(C940:W940)</f>
        <v>78.991596638655466</v>
      </c>
      <c r="Z940" s="34">
        <f>X940/AH940</f>
        <v>4.2016806722689077</v>
      </c>
      <c r="AC940" s="4" t="s">
        <v>1153</v>
      </c>
      <c r="AD940">
        <v>63</v>
      </c>
      <c r="AE940">
        <v>19</v>
      </c>
      <c r="AF940">
        <v>18</v>
      </c>
      <c r="AG940">
        <v>1.19</v>
      </c>
      <c r="AH940">
        <f t="shared" si="24"/>
        <v>1.19</v>
      </c>
      <c r="AI940">
        <v>1050</v>
      </c>
      <c r="AJ940" s="3">
        <f t="shared" si="25"/>
        <v>1050</v>
      </c>
      <c r="AK940" t="s">
        <v>1148</v>
      </c>
      <c r="AL940" t="s">
        <v>40</v>
      </c>
      <c r="AM940" t="s">
        <v>1149</v>
      </c>
      <c r="AN940" t="s">
        <v>1155</v>
      </c>
      <c r="AO940">
        <v>29</v>
      </c>
      <c r="AP940">
        <v>88</v>
      </c>
      <c r="AQ940" t="s">
        <v>1151</v>
      </c>
      <c r="AR940" t="s">
        <v>1152</v>
      </c>
    </row>
    <row r="941" spans="1:44" x14ac:dyDescent="0.2">
      <c r="A941">
        <v>998</v>
      </c>
      <c r="B941" t="s">
        <v>73</v>
      </c>
      <c r="C941" s="32">
        <v>0</v>
      </c>
      <c r="D941" s="32">
        <v>0</v>
      </c>
      <c r="E941" s="32">
        <v>0</v>
      </c>
      <c r="F941" s="32">
        <v>0</v>
      </c>
      <c r="G941" s="32">
        <v>0</v>
      </c>
      <c r="H941" s="32">
        <v>0</v>
      </c>
      <c r="I941" s="32">
        <v>0.60790273556231</v>
      </c>
      <c r="J941" s="32">
        <v>0</v>
      </c>
      <c r="K941" s="32">
        <v>0.303951367781155</v>
      </c>
      <c r="L941" s="32">
        <v>0.303951367781155</v>
      </c>
      <c r="M941" s="32">
        <v>0</v>
      </c>
      <c r="N941" s="32">
        <v>0</v>
      </c>
      <c r="O941" s="32">
        <v>0</v>
      </c>
      <c r="P941" s="32">
        <v>0</v>
      </c>
      <c r="Q941" s="32">
        <v>5.7750759878419453</v>
      </c>
      <c r="R941" s="32">
        <v>0</v>
      </c>
      <c r="S941" s="32">
        <v>0.60790273556231</v>
      </c>
      <c r="T941" s="32">
        <v>0</v>
      </c>
      <c r="U941" s="32">
        <v>0</v>
      </c>
      <c r="V941" s="32">
        <v>0</v>
      </c>
      <c r="W941" s="32">
        <v>0</v>
      </c>
      <c r="X941" s="33">
        <f>COUNTIF(C941:W941, "&gt;0")</f>
        <v>5</v>
      </c>
      <c r="Y941" s="34">
        <f>SUM(C941:W941)</f>
        <v>7.598784194528875</v>
      </c>
      <c r="Z941" s="34">
        <f>X941/AH941</f>
        <v>1.519756838905775</v>
      </c>
      <c r="AC941" s="4" t="s">
        <v>1147</v>
      </c>
      <c r="AD941">
        <v>2</v>
      </c>
      <c r="AE941">
        <v>20</v>
      </c>
      <c r="AF941">
        <v>75</v>
      </c>
      <c r="AG941">
        <v>3.29</v>
      </c>
      <c r="AH941">
        <f t="shared" si="24"/>
        <v>3.29</v>
      </c>
      <c r="AI941">
        <v>1075</v>
      </c>
      <c r="AJ941" s="3">
        <f t="shared" si="25"/>
        <v>1075</v>
      </c>
      <c r="AK941" t="s">
        <v>1148</v>
      </c>
      <c r="AL941" t="s">
        <v>40</v>
      </c>
      <c r="AM941" t="s">
        <v>1149</v>
      </c>
      <c r="AN941" t="s">
        <v>1155</v>
      </c>
      <c r="AO941">
        <v>29</v>
      </c>
      <c r="AP941">
        <v>96</v>
      </c>
      <c r="AQ941" t="s">
        <v>1151</v>
      </c>
      <c r="AR941" t="s">
        <v>1152</v>
      </c>
    </row>
    <row r="942" spans="1:44" x14ac:dyDescent="0.2">
      <c r="A942">
        <v>999</v>
      </c>
      <c r="B942" t="s">
        <v>75</v>
      </c>
      <c r="C942" s="32">
        <v>0</v>
      </c>
      <c r="D942" s="32">
        <v>0.15384615384615385</v>
      </c>
      <c r="E942" s="32">
        <v>0</v>
      </c>
      <c r="F942" s="32">
        <v>0</v>
      </c>
      <c r="G942" s="32">
        <v>0.30769230769230771</v>
      </c>
      <c r="H942" s="32">
        <v>0.76923076923076927</v>
      </c>
      <c r="I942" s="32">
        <v>9.8461538461538467</v>
      </c>
      <c r="J942" s="32">
        <v>0</v>
      </c>
      <c r="K942" s="32">
        <v>0</v>
      </c>
      <c r="L942" s="32">
        <v>0</v>
      </c>
      <c r="M942" s="32">
        <v>0</v>
      </c>
      <c r="N942" s="32">
        <v>0</v>
      </c>
      <c r="O942" s="32">
        <v>0</v>
      </c>
      <c r="P942" s="32">
        <v>0</v>
      </c>
      <c r="Q942" s="32">
        <v>0.15384615384615385</v>
      </c>
      <c r="R942" s="32">
        <v>0</v>
      </c>
      <c r="S942" s="32">
        <v>0.61538461538461542</v>
      </c>
      <c r="T942" s="32">
        <v>0</v>
      </c>
      <c r="U942" s="32">
        <v>0</v>
      </c>
      <c r="V942" s="32">
        <v>0</v>
      </c>
      <c r="W942" s="32">
        <v>0</v>
      </c>
      <c r="X942" s="33">
        <f>COUNTIF(C942:W942, "&gt;0")</f>
        <v>6</v>
      </c>
      <c r="Y942" s="34">
        <f>SUM(C942:W942)</f>
        <v>11.846153846153845</v>
      </c>
      <c r="Z942" s="34">
        <f>X942/AH942</f>
        <v>0.92307692307692313</v>
      </c>
      <c r="AC942" s="4" t="s">
        <v>1147</v>
      </c>
      <c r="AD942">
        <v>66</v>
      </c>
      <c r="AE942">
        <v>4</v>
      </c>
      <c r="AF942">
        <v>30</v>
      </c>
      <c r="AG942">
        <v>6.5</v>
      </c>
      <c r="AH942">
        <f t="shared" si="24"/>
        <v>6.5</v>
      </c>
      <c r="AI942">
        <v>1100</v>
      </c>
      <c r="AJ942" s="3">
        <f t="shared" si="25"/>
        <v>1100</v>
      </c>
      <c r="AK942" t="s">
        <v>1148</v>
      </c>
      <c r="AL942" t="s">
        <v>40</v>
      </c>
      <c r="AM942" t="s">
        <v>1149</v>
      </c>
      <c r="AN942" t="s">
        <v>1155</v>
      </c>
      <c r="AO942">
        <v>29</v>
      </c>
      <c r="AP942">
        <v>128</v>
      </c>
      <c r="AQ942" t="s">
        <v>1151</v>
      </c>
      <c r="AR942" t="s">
        <v>1152</v>
      </c>
    </row>
    <row r="943" spans="1:44" x14ac:dyDescent="0.2">
      <c r="A943">
        <v>1000</v>
      </c>
      <c r="B943" t="s">
        <v>77</v>
      </c>
      <c r="C943" s="32">
        <v>0</v>
      </c>
      <c r="D943" s="32">
        <v>0</v>
      </c>
      <c r="E943" s="32">
        <v>0</v>
      </c>
      <c r="F943" s="32">
        <v>0</v>
      </c>
      <c r="G943" s="32">
        <v>2.2598870056497176</v>
      </c>
      <c r="H943" s="32">
        <v>0.56497175141242939</v>
      </c>
      <c r="I943" s="32">
        <v>4.8964218455743884</v>
      </c>
      <c r="J943" s="32">
        <v>0</v>
      </c>
      <c r="K943" s="32">
        <v>0</v>
      </c>
      <c r="L943" s="32">
        <v>0.75329566854990593</v>
      </c>
      <c r="M943" s="32">
        <v>0.18832391713747648</v>
      </c>
      <c r="N943" s="32">
        <v>0</v>
      </c>
      <c r="O943" s="32">
        <v>0</v>
      </c>
      <c r="P943" s="32">
        <v>0</v>
      </c>
      <c r="Q943" s="32">
        <v>0</v>
      </c>
      <c r="R943" s="32">
        <v>0</v>
      </c>
      <c r="S943" s="32">
        <v>2.2598870056497176</v>
      </c>
      <c r="T943" s="32">
        <v>0</v>
      </c>
      <c r="U943" s="32">
        <v>0</v>
      </c>
      <c r="V943" s="32">
        <v>0</v>
      </c>
      <c r="W943" s="32">
        <v>0</v>
      </c>
      <c r="X943" s="33">
        <f>COUNTIF(C943:W943, "&gt;0")</f>
        <v>6</v>
      </c>
      <c r="Y943" s="34">
        <f>SUM(C943:W943)</f>
        <v>10.922787193973635</v>
      </c>
      <c r="Z943" s="34">
        <f>X943/AH943</f>
        <v>1.1299435028248588</v>
      </c>
      <c r="AC943" s="4" t="s">
        <v>1153</v>
      </c>
      <c r="AD943">
        <v>41</v>
      </c>
      <c r="AE943">
        <v>8</v>
      </c>
      <c r="AF943">
        <v>51</v>
      </c>
      <c r="AG943">
        <v>5.31</v>
      </c>
      <c r="AH943">
        <f t="shared" si="24"/>
        <v>5.31</v>
      </c>
      <c r="AI943">
        <v>1120</v>
      </c>
      <c r="AJ943" s="3">
        <f t="shared" si="25"/>
        <v>1120</v>
      </c>
      <c r="AK943" t="s">
        <v>1148</v>
      </c>
      <c r="AL943" t="s">
        <v>40</v>
      </c>
      <c r="AM943" t="s">
        <v>1149</v>
      </c>
      <c r="AN943" t="s">
        <v>1155</v>
      </c>
      <c r="AO943">
        <v>29</v>
      </c>
      <c r="AP943">
        <v>160</v>
      </c>
      <c r="AQ943" t="s">
        <v>1151</v>
      </c>
      <c r="AR943" t="s">
        <v>1152</v>
      </c>
    </row>
    <row r="944" spans="1:44" x14ac:dyDescent="0.2">
      <c r="A944">
        <v>1001</v>
      </c>
      <c r="B944" t="s">
        <v>79</v>
      </c>
      <c r="C944" s="32">
        <v>0</v>
      </c>
      <c r="D944" s="32">
        <v>0</v>
      </c>
      <c r="E944" s="32">
        <v>0</v>
      </c>
      <c r="F944" s="32">
        <v>0</v>
      </c>
      <c r="G944" s="32">
        <v>6.4516129032258069</v>
      </c>
      <c r="H944" s="32">
        <v>1.6129032258064517</v>
      </c>
      <c r="I944" s="32">
        <v>101.61290322580645</v>
      </c>
      <c r="J944" s="32">
        <v>0</v>
      </c>
      <c r="K944" s="32">
        <v>0</v>
      </c>
      <c r="L944" s="32">
        <v>2.4193548387096775</v>
      </c>
      <c r="M944" s="32">
        <v>0.80645161290322587</v>
      </c>
      <c r="N944" s="32">
        <v>0</v>
      </c>
      <c r="O944" s="32">
        <v>0</v>
      </c>
      <c r="P944" s="32">
        <v>0</v>
      </c>
      <c r="Q944" s="32">
        <v>0</v>
      </c>
      <c r="R944" s="32">
        <v>0.80645161290322587</v>
      </c>
      <c r="S944" s="32">
        <v>2.4193548387096775</v>
      </c>
      <c r="T944" s="32">
        <v>0</v>
      </c>
      <c r="U944" s="32">
        <v>0</v>
      </c>
      <c r="V944" s="32">
        <v>0</v>
      </c>
      <c r="W944" s="32">
        <v>0</v>
      </c>
      <c r="X944" s="33">
        <f>COUNTIF(C944:W944, "&gt;0")</f>
        <v>7</v>
      </c>
      <c r="Y944" s="34">
        <f>SUM(C944:W944)</f>
        <v>116.12903225806453</v>
      </c>
      <c r="Z944" s="34">
        <f>X944/AH944</f>
        <v>5.645161290322581</v>
      </c>
      <c r="AC944" s="4" t="s">
        <v>1153</v>
      </c>
      <c r="AD944">
        <v>36</v>
      </c>
      <c r="AE944">
        <v>28</v>
      </c>
      <c r="AF944">
        <v>36</v>
      </c>
      <c r="AG944">
        <v>1.24</v>
      </c>
      <c r="AH944">
        <f t="shared" si="24"/>
        <v>1.24</v>
      </c>
      <c r="AI944">
        <v>1150</v>
      </c>
      <c r="AJ944" s="3">
        <f t="shared" si="25"/>
        <v>1150</v>
      </c>
      <c r="AK944" t="s">
        <v>1148</v>
      </c>
      <c r="AL944" t="s">
        <v>40</v>
      </c>
      <c r="AM944" t="s">
        <v>1149</v>
      </c>
      <c r="AN944" t="s">
        <v>1155</v>
      </c>
      <c r="AO944">
        <v>29</v>
      </c>
      <c r="AP944">
        <v>172</v>
      </c>
      <c r="AQ944" t="s">
        <v>1151</v>
      </c>
      <c r="AR944" t="s">
        <v>1152</v>
      </c>
    </row>
    <row r="945" spans="1:44" x14ac:dyDescent="0.2">
      <c r="A945">
        <v>1002</v>
      </c>
      <c r="B945" t="s">
        <v>81</v>
      </c>
      <c r="C945" s="32">
        <v>0</v>
      </c>
      <c r="D945" s="32">
        <v>0</v>
      </c>
      <c r="E945" s="32">
        <v>0</v>
      </c>
      <c r="F945" s="32">
        <v>0</v>
      </c>
      <c r="G945" s="32">
        <v>1.25</v>
      </c>
      <c r="H945" s="32">
        <v>0</v>
      </c>
      <c r="I945" s="32">
        <v>0</v>
      </c>
      <c r="J945" s="32">
        <v>0</v>
      </c>
      <c r="K945" s="32">
        <v>0</v>
      </c>
      <c r="L945" s="32">
        <v>10.833333333333334</v>
      </c>
      <c r="M945" s="32">
        <v>0</v>
      </c>
      <c r="N945" s="32">
        <v>0</v>
      </c>
      <c r="O945" s="32">
        <v>0</v>
      </c>
      <c r="P945" s="32">
        <v>0</v>
      </c>
      <c r="Q945" s="32">
        <v>0</v>
      </c>
      <c r="R945" s="32">
        <v>0</v>
      </c>
      <c r="S945" s="32">
        <v>0</v>
      </c>
      <c r="T945" s="32">
        <v>0</v>
      </c>
      <c r="U945" s="32">
        <v>0</v>
      </c>
      <c r="V945" s="32">
        <v>0</v>
      </c>
      <c r="W945" s="32">
        <v>0.41666666666666669</v>
      </c>
      <c r="X945" s="33">
        <f>COUNTIF(C945:W945, "&gt;0")</f>
        <v>3</v>
      </c>
      <c r="Y945" s="34">
        <f>SUM(C945:W945)</f>
        <v>12.5</v>
      </c>
      <c r="Z945" s="34">
        <f>X945/AH945</f>
        <v>1.25</v>
      </c>
      <c r="AC945" s="4" t="s">
        <v>1154</v>
      </c>
      <c r="AD945">
        <v>100</v>
      </c>
      <c r="AE945">
        <v>0</v>
      </c>
      <c r="AF945">
        <v>0</v>
      </c>
      <c r="AG945">
        <v>2.4</v>
      </c>
      <c r="AH945">
        <f t="shared" si="24"/>
        <v>2.4</v>
      </c>
      <c r="AI945">
        <v>1025</v>
      </c>
      <c r="AJ945" s="3">
        <f t="shared" si="25"/>
        <v>1025</v>
      </c>
      <c r="AK945" t="s">
        <v>1148</v>
      </c>
      <c r="AL945" t="s">
        <v>40</v>
      </c>
      <c r="AM945" t="s">
        <v>1149</v>
      </c>
      <c r="AN945" t="s">
        <v>1155</v>
      </c>
      <c r="AO945">
        <v>49</v>
      </c>
      <c r="AP945">
        <v>34</v>
      </c>
      <c r="AQ945" t="s">
        <v>1151</v>
      </c>
      <c r="AR945" t="s">
        <v>1152</v>
      </c>
    </row>
    <row r="946" spans="1:44" x14ac:dyDescent="0.2">
      <c r="A946">
        <v>1003</v>
      </c>
      <c r="B946" t="s">
        <v>83</v>
      </c>
      <c r="C946" s="32">
        <v>0</v>
      </c>
      <c r="D946" s="32">
        <v>0</v>
      </c>
      <c r="E946" s="32">
        <v>0</v>
      </c>
      <c r="F946" s="32">
        <v>0</v>
      </c>
      <c r="G946" s="32">
        <v>0.99337748344370858</v>
      </c>
      <c r="H946" s="32">
        <v>0</v>
      </c>
      <c r="I946" s="32">
        <v>18.543046357615893</v>
      </c>
      <c r="J946" s="32">
        <v>0</v>
      </c>
      <c r="K946" s="32">
        <v>0.33112582781456956</v>
      </c>
      <c r="L946" s="32">
        <v>0</v>
      </c>
      <c r="M946" s="32">
        <v>0</v>
      </c>
      <c r="N946" s="32">
        <v>0</v>
      </c>
      <c r="O946" s="32">
        <v>0</v>
      </c>
      <c r="P946" s="32">
        <v>0</v>
      </c>
      <c r="Q946" s="32">
        <v>0</v>
      </c>
      <c r="R946" s="32">
        <v>0</v>
      </c>
      <c r="S946" s="32">
        <v>0</v>
      </c>
      <c r="T946" s="32">
        <v>0</v>
      </c>
      <c r="U946" s="32">
        <v>0</v>
      </c>
      <c r="V946" s="32">
        <v>0</v>
      </c>
      <c r="W946" s="32">
        <v>0</v>
      </c>
      <c r="X946" s="33">
        <f>COUNTIF(C946:W946, "&gt;0")</f>
        <v>3</v>
      </c>
      <c r="Y946" s="34">
        <f>SUM(C946:W946)</f>
        <v>19.867549668874172</v>
      </c>
      <c r="Z946" s="34">
        <f>X946/AH946</f>
        <v>0.99337748344370858</v>
      </c>
      <c r="AC946" s="4" t="s">
        <v>1147</v>
      </c>
      <c r="AD946">
        <v>8</v>
      </c>
      <c r="AE946">
        <v>52</v>
      </c>
      <c r="AF946">
        <v>40</v>
      </c>
      <c r="AG946">
        <v>3.02</v>
      </c>
      <c r="AH946">
        <f t="shared" si="24"/>
        <v>3.02</v>
      </c>
      <c r="AI946">
        <v>1030</v>
      </c>
      <c r="AJ946" s="3">
        <f t="shared" si="25"/>
        <v>1030</v>
      </c>
      <c r="AK946" t="s">
        <v>1148</v>
      </c>
      <c r="AL946" t="s">
        <v>40</v>
      </c>
      <c r="AM946" t="s">
        <v>1149</v>
      </c>
      <c r="AN946" t="s">
        <v>1155</v>
      </c>
      <c r="AO946">
        <v>49</v>
      </c>
      <c r="AP946">
        <v>50</v>
      </c>
      <c r="AQ946" t="s">
        <v>1151</v>
      </c>
      <c r="AR946" t="s">
        <v>1152</v>
      </c>
    </row>
    <row r="947" spans="1:44" x14ac:dyDescent="0.2">
      <c r="A947">
        <v>1004</v>
      </c>
      <c r="B947" t="s">
        <v>85</v>
      </c>
      <c r="C947" s="32">
        <v>0</v>
      </c>
      <c r="D947" s="32">
        <v>0</v>
      </c>
      <c r="E947" s="32">
        <v>0</v>
      </c>
      <c r="F947" s="32">
        <v>0</v>
      </c>
      <c r="G947" s="32">
        <v>0</v>
      </c>
      <c r="H947" s="32">
        <v>0.49751243781094534</v>
      </c>
      <c r="I947" s="32">
        <v>0.74626865671641796</v>
      </c>
      <c r="J947" s="32">
        <v>0</v>
      </c>
      <c r="K947" s="32">
        <v>0.24875621890547267</v>
      </c>
      <c r="L947" s="32">
        <v>0</v>
      </c>
      <c r="M947" s="32">
        <v>0</v>
      </c>
      <c r="N947" s="32">
        <v>0</v>
      </c>
      <c r="O947" s="32">
        <v>0</v>
      </c>
      <c r="P947" s="32">
        <v>0</v>
      </c>
      <c r="Q947" s="32">
        <v>0</v>
      </c>
      <c r="R947" s="32">
        <v>0</v>
      </c>
      <c r="S947" s="32">
        <v>0</v>
      </c>
      <c r="T947" s="32">
        <v>0</v>
      </c>
      <c r="U947" s="32">
        <v>0</v>
      </c>
      <c r="V947" s="32">
        <v>0</v>
      </c>
      <c r="W947" s="32">
        <v>0</v>
      </c>
      <c r="X947" s="33">
        <f>COUNTIF(C947:W947, "&gt;0")</f>
        <v>3</v>
      </c>
      <c r="Y947" s="34">
        <f>SUM(C947:W947)</f>
        <v>1.4925373134328359</v>
      </c>
      <c r="Z947" s="34">
        <f>X947/AH947</f>
        <v>0.74626865671641796</v>
      </c>
      <c r="AC947" s="4" t="s">
        <v>1147</v>
      </c>
      <c r="AD947">
        <v>3</v>
      </c>
      <c r="AE947">
        <v>50</v>
      </c>
      <c r="AF947">
        <v>27</v>
      </c>
      <c r="AG947">
        <v>4.0199999999999996</v>
      </c>
      <c r="AH947">
        <f t="shared" si="24"/>
        <v>4.0199999999999996</v>
      </c>
      <c r="AI947">
        <v>1075</v>
      </c>
      <c r="AJ947" s="3">
        <f t="shared" si="25"/>
        <v>1075</v>
      </c>
      <c r="AK947" t="s">
        <v>1148</v>
      </c>
      <c r="AL947" t="s">
        <v>40</v>
      </c>
      <c r="AM947" t="s">
        <v>1149</v>
      </c>
      <c r="AN947" t="s">
        <v>1155</v>
      </c>
      <c r="AO947">
        <v>50</v>
      </c>
      <c r="AP947">
        <v>12</v>
      </c>
      <c r="AQ947" t="s">
        <v>1151</v>
      </c>
      <c r="AR947" t="s">
        <v>1152</v>
      </c>
    </row>
    <row r="948" spans="1:44" x14ac:dyDescent="0.2">
      <c r="A948">
        <v>1005</v>
      </c>
      <c r="B948" t="s">
        <v>87</v>
      </c>
      <c r="C948" s="32">
        <v>0</v>
      </c>
      <c r="D948" s="32">
        <v>0</v>
      </c>
      <c r="E948" s="32">
        <v>0</v>
      </c>
      <c r="F948" s="32">
        <v>0</v>
      </c>
      <c r="G948" s="32">
        <v>1.2857142857142858</v>
      </c>
      <c r="H948" s="32">
        <v>0</v>
      </c>
      <c r="I948" s="32">
        <v>4.2857142857142856</v>
      </c>
      <c r="J948" s="32">
        <v>0</v>
      </c>
      <c r="K948" s="32">
        <v>0</v>
      </c>
      <c r="L948" s="32">
        <v>0</v>
      </c>
      <c r="M948" s="32">
        <v>0.7142857142857143</v>
      </c>
      <c r="N948" s="32">
        <v>0</v>
      </c>
      <c r="O948" s="32">
        <v>0</v>
      </c>
      <c r="P948" s="32">
        <v>0</v>
      </c>
      <c r="Q948" s="32">
        <v>0</v>
      </c>
      <c r="R948" s="32">
        <v>0.5714285714285714</v>
      </c>
      <c r="S948" s="32">
        <v>0.2857142857142857</v>
      </c>
      <c r="T948" s="32">
        <v>0</v>
      </c>
      <c r="U948" s="32">
        <v>0</v>
      </c>
      <c r="V948" s="32">
        <v>0</v>
      </c>
      <c r="W948" s="32">
        <v>0</v>
      </c>
      <c r="X948" s="33">
        <f>COUNTIF(C948:W948, "&gt;0")</f>
        <v>5</v>
      </c>
      <c r="Y948" s="34">
        <f>SUM(C948:W948)</f>
        <v>7.1428571428571423</v>
      </c>
      <c r="Z948" s="34">
        <f>X948/AH948</f>
        <v>0.7142857142857143</v>
      </c>
      <c r="AC948" s="4" t="s">
        <v>1154</v>
      </c>
      <c r="AD948">
        <v>73</v>
      </c>
      <c r="AE948">
        <v>7</v>
      </c>
      <c r="AF948">
        <v>20</v>
      </c>
      <c r="AG948">
        <v>7</v>
      </c>
      <c r="AH948">
        <f t="shared" si="24"/>
        <v>7</v>
      </c>
      <c r="AI948">
        <v>1080</v>
      </c>
      <c r="AJ948" s="3">
        <f t="shared" si="25"/>
        <v>1080</v>
      </c>
      <c r="AK948" t="s">
        <v>1148</v>
      </c>
      <c r="AL948" t="s">
        <v>40</v>
      </c>
      <c r="AM948" t="s">
        <v>1149</v>
      </c>
      <c r="AN948" t="s">
        <v>1155</v>
      </c>
      <c r="AO948">
        <v>50</v>
      </c>
      <c r="AP948">
        <v>20</v>
      </c>
      <c r="AQ948" t="s">
        <v>1151</v>
      </c>
      <c r="AR948" t="s">
        <v>1152</v>
      </c>
    </row>
    <row r="949" spans="1:44" x14ac:dyDescent="0.2">
      <c r="A949">
        <v>1006</v>
      </c>
      <c r="B949" t="s">
        <v>89</v>
      </c>
      <c r="C949" s="32">
        <v>0</v>
      </c>
      <c r="D949" s="32">
        <v>0</v>
      </c>
      <c r="E949" s="32">
        <v>0</v>
      </c>
      <c r="F949" s="32">
        <v>0</v>
      </c>
      <c r="G949" s="32">
        <v>2</v>
      </c>
      <c r="H949" s="32">
        <v>0.2857142857142857</v>
      </c>
      <c r="I949" s="32">
        <v>18.285714285714285</v>
      </c>
      <c r="J949" s="32">
        <v>0</v>
      </c>
      <c r="K949" s="32">
        <v>0.2857142857142857</v>
      </c>
      <c r="L949" s="32">
        <v>0</v>
      </c>
      <c r="M949" s="32">
        <v>1.1428571428571428</v>
      </c>
      <c r="N949" s="32">
        <v>0</v>
      </c>
      <c r="O949" s="32">
        <v>0</v>
      </c>
      <c r="P949" s="32">
        <v>0</v>
      </c>
      <c r="Q949" s="32">
        <v>0.5714285714285714</v>
      </c>
      <c r="R949" s="32">
        <v>0</v>
      </c>
      <c r="S949" s="32">
        <v>0</v>
      </c>
      <c r="T949" s="32">
        <v>0</v>
      </c>
      <c r="U949" s="32">
        <v>0</v>
      </c>
      <c r="V949" s="32">
        <v>0</v>
      </c>
      <c r="W949" s="32">
        <v>0</v>
      </c>
      <c r="X949" s="33">
        <f>COUNTIF(C949:W949, "&gt;0")</f>
        <v>6</v>
      </c>
      <c r="Y949" s="34">
        <f>SUM(C949:W949)</f>
        <v>22.571428571428569</v>
      </c>
      <c r="Z949" s="34">
        <f>X949/AH949</f>
        <v>1.7142857142857142</v>
      </c>
      <c r="AC949" s="4" t="s">
        <v>1154</v>
      </c>
      <c r="AD949">
        <v>86</v>
      </c>
      <c r="AE949">
        <v>2</v>
      </c>
      <c r="AF949">
        <v>12</v>
      </c>
      <c r="AG949">
        <v>3.5</v>
      </c>
      <c r="AH949">
        <f t="shared" si="24"/>
        <v>3.5</v>
      </c>
      <c r="AI949">
        <v>1020</v>
      </c>
      <c r="AJ949" s="3">
        <f t="shared" si="25"/>
        <v>1020</v>
      </c>
      <c r="AK949" t="s">
        <v>1148</v>
      </c>
      <c r="AL949" t="s">
        <v>40</v>
      </c>
      <c r="AM949" t="s">
        <v>1149</v>
      </c>
      <c r="AN949" t="s">
        <v>1155</v>
      </c>
      <c r="AO949">
        <v>51</v>
      </c>
      <c r="AP949">
        <v>28</v>
      </c>
      <c r="AQ949" t="s">
        <v>1151</v>
      </c>
      <c r="AR949" t="s">
        <v>1152</v>
      </c>
    </row>
    <row r="950" spans="1:44" x14ac:dyDescent="0.2">
      <c r="A950">
        <v>1007</v>
      </c>
      <c r="B950" t="s">
        <v>91</v>
      </c>
      <c r="C950" s="32">
        <v>0</v>
      </c>
      <c r="D950" s="32">
        <v>0</v>
      </c>
      <c r="E950" s="32">
        <v>0</v>
      </c>
      <c r="F950" s="32">
        <v>0</v>
      </c>
      <c r="G950" s="32">
        <v>1.2919896640826873</v>
      </c>
      <c r="H950" s="32">
        <v>0.25839793281653745</v>
      </c>
      <c r="I950" s="32">
        <v>16.279069767441861</v>
      </c>
      <c r="J950" s="32">
        <v>0</v>
      </c>
      <c r="K950" s="32">
        <v>0.25839793281653745</v>
      </c>
      <c r="L950" s="32">
        <v>0</v>
      </c>
      <c r="M950" s="32">
        <v>0.51679586563307489</v>
      </c>
      <c r="N950" s="32">
        <v>0</v>
      </c>
      <c r="O950" s="32">
        <v>0</v>
      </c>
      <c r="P950" s="32">
        <v>0</v>
      </c>
      <c r="Q950" s="32">
        <v>0</v>
      </c>
      <c r="R950" s="32">
        <v>0</v>
      </c>
      <c r="S950" s="32">
        <v>0.77519379844961234</v>
      </c>
      <c r="T950" s="32">
        <v>0</v>
      </c>
      <c r="U950" s="32">
        <v>0</v>
      </c>
      <c r="V950" s="32">
        <v>0</v>
      </c>
      <c r="W950" s="32">
        <v>0</v>
      </c>
      <c r="X950" s="33">
        <f>COUNTIF(C950:W950, "&gt;0")</f>
        <v>6</v>
      </c>
      <c r="Y950" s="34">
        <f>SUM(C950:W950)</f>
        <v>19.379844961240313</v>
      </c>
      <c r="Z950" s="34">
        <f>X950/AH950</f>
        <v>1.5503875968992247</v>
      </c>
      <c r="AC950" s="4" t="s">
        <v>1153</v>
      </c>
      <c r="AD950">
        <v>67</v>
      </c>
      <c r="AE950">
        <v>11</v>
      </c>
      <c r="AF950">
        <v>22</v>
      </c>
      <c r="AG950">
        <v>3.87</v>
      </c>
      <c r="AH950">
        <f t="shared" si="24"/>
        <v>3.87</v>
      </c>
      <c r="AI950">
        <v>1020</v>
      </c>
      <c r="AJ950" s="3">
        <f t="shared" si="25"/>
        <v>1020</v>
      </c>
      <c r="AK950" t="s">
        <v>1148</v>
      </c>
      <c r="AL950" t="s">
        <v>40</v>
      </c>
      <c r="AM950" t="s">
        <v>1149</v>
      </c>
      <c r="AN950" t="s">
        <v>1155</v>
      </c>
      <c r="AO950">
        <v>51</v>
      </c>
      <c r="AP950">
        <v>32</v>
      </c>
      <c r="AQ950" t="s">
        <v>1151</v>
      </c>
      <c r="AR950" t="s">
        <v>1152</v>
      </c>
    </row>
    <row r="951" spans="1:44" x14ac:dyDescent="0.2">
      <c r="A951">
        <v>1008</v>
      </c>
      <c r="B951" t="s">
        <v>93</v>
      </c>
      <c r="C951" s="32">
        <v>0</v>
      </c>
      <c r="D951" s="32">
        <v>0</v>
      </c>
      <c r="E951" s="32">
        <v>0</v>
      </c>
      <c r="F951" s="32">
        <v>0</v>
      </c>
      <c r="G951" s="32">
        <v>0</v>
      </c>
      <c r="H951" s="32">
        <v>0.19011406844106465</v>
      </c>
      <c r="I951" s="32">
        <v>0.19011406844106465</v>
      </c>
      <c r="J951" s="32">
        <v>0</v>
      </c>
      <c r="K951" s="32">
        <v>0</v>
      </c>
      <c r="L951" s="32">
        <v>0</v>
      </c>
      <c r="M951" s="32">
        <v>0</v>
      </c>
      <c r="N951" s="32">
        <v>0</v>
      </c>
      <c r="O951" s="32">
        <v>0</v>
      </c>
      <c r="P951" s="32">
        <v>0</v>
      </c>
      <c r="Q951" s="32">
        <v>0.38022813688212931</v>
      </c>
      <c r="R951" s="32">
        <v>0</v>
      </c>
      <c r="S951" s="32">
        <v>0.19011406844106465</v>
      </c>
      <c r="T951" s="32">
        <v>0</v>
      </c>
      <c r="U951" s="32">
        <v>0</v>
      </c>
      <c r="V951" s="32">
        <v>0</v>
      </c>
      <c r="W951" s="32">
        <v>0</v>
      </c>
      <c r="X951" s="33">
        <f>COUNTIF(C951:W951, "&gt;0")</f>
        <v>4</v>
      </c>
      <c r="Y951" s="34">
        <f>SUM(C951:W951)</f>
        <v>0.95057034220532333</v>
      </c>
      <c r="Z951" s="34">
        <f>X951/AH951</f>
        <v>0.76045627376425862</v>
      </c>
      <c r="AC951" s="4" t="s">
        <v>1147</v>
      </c>
      <c r="AD951">
        <v>3</v>
      </c>
      <c r="AE951">
        <v>22</v>
      </c>
      <c r="AF951">
        <v>75</v>
      </c>
      <c r="AG951">
        <v>5.26</v>
      </c>
      <c r="AH951">
        <f t="shared" si="24"/>
        <v>5.26</v>
      </c>
      <c r="AI951">
        <v>1050</v>
      </c>
      <c r="AJ951" s="3">
        <f t="shared" si="25"/>
        <v>1050</v>
      </c>
      <c r="AK951" t="s">
        <v>1148</v>
      </c>
      <c r="AL951" t="s">
        <v>40</v>
      </c>
      <c r="AM951" t="s">
        <v>1149</v>
      </c>
      <c r="AN951" t="s">
        <v>1155</v>
      </c>
      <c r="AO951">
        <v>51</v>
      </c>
      <c r="AP951">
        <v>44</v>
      </c>
      <c r="AQ951" t="s">
        <v>1151</v>
      </c>
      <c r="AR951" t="s">
        <v>1152</v>
      </c>
    </row>
    <row r="952" spans="1:44" x14ac:dyDescent="0.2">
      <c r="A952">
        <v>1009</v>
      </c>
      <c r="B952" t="s">
        <v>95</v>
      </c>
      <c r="C952" s="32">
        <v>0</v>
      </c>
      <c r="D952" s="32">
        <v>0</v>
      </c>
      <c r="E952" s="32">
        <v>0</v>
      </c>
      <c r="F952" s="32">
        <v>0</v>
      </c>
      <c r="G952" s="32">
        <v>0</v>
      </c>
      <c r="H952" s="32">
        <v>0.31645569620253161</v>
      </c>
      <c r="I952" s="32">
        <v>0</v>
      </c>
      <c r="J952" s="32">
        <v>0</v>
      </c>
      <c r="K952" s="32">
        <v>0</v>
      </c>
      <c r="L952" s="32">
        <v>0</v>
      </c>
      <c r="M952" s="32">
        <v>0</v>
      </c>
      <c r="N952" s="32">
        <v>0</v>
      </c>
      <c r="O952" s="32">
        <v>0</v>
      </c>
      <c r="P952" s="32">
        <v>0</v>
      </c>
      <c r="Q952" s="32">
        <v>0</v>
      </c>
      <c r="R952" s="32">
        <v>0</v>
      </c>
      <c r="S952" s="32">
        <v>0</v>
      </c>
      <c r="T952" s="32">
        <v>0</v>
      </c>
      <c r="U952" s="32">
        <v>0</v>
      </c>
      <c r="V952" s="32">
        <v>0</v>
      </c>
      <c r="W952" s="32">
        <v>0</v>
      </c>
      <c r="X952" s="33">
        <f>COUNTIF(C952:W952, "&gt;0")</f>
        <v>1</v>
      </c>
      <c r="Y952" s="34">
        <f>SUM(C952:W952)</f>
        <v>0.31645569620253161</v>
      </c>
      <c r="Z952" s="34">
        <f>X952/AH952</f>
        <v>0.31645569620253161</v>
      </c>
      <c r="AC952" s="4" t="s">
        <v>1147</v>
      </c>
      <c r="AD952">
        <v>3</v>
      </c>
      <c r="AE952">
        <v>3</v>
      </c>
      <c r="AF952">
        <v>94</v>
      </c>
      <c r="AG952">
        <v>3.16</v>
      </c>
      <c r="AH952">
        <f t="shared" si="24"/>
        <v>3.16</v>
      </c>
      <c r="AI952">
        <v>1060</v>
      </c>
      <c r="AJ952" s="3">
        <f t="shared" si="25"/>
        <v>1060</v>
      </c>
      <c r="AK952" t="s">
        <v>1148</v>
      </c>
      <c r="AL952" t="s">
        <v>40</v>
      </c>
      <c r="AM952" t="s">
        <v>1149</v>
      </c>
      <c r="AN952" t="s">
        <v>1155</v>
      </c>
      <c r="AO952">
        <v>51</v>
      </c>
      <c r="AP952">
        <v>52</v>
      </c>
      <c r="AQ952" t="s">
        <v>1151</v>
      </c>
      <c r="AR952" t="s">
        <v>1152</v>
      </c>
    </row>
    <row r="953" spans="1:44" x14ac:dyDescent="0.2">
      <c r="A953">
        <v>1010</v>
      </c>
      <c r="B953" t="s">
        <v>97</v>
      </c>
      <c r="C953" s="32">
        <v>0</v>
      </c>
      <c r="D953" s="32">
        <v>0</v>
      </c>
      <c r="E953" s="32">
        <v>0</v>
      </c>
      <c r="F953" s="32">
        <v>0</v>
      </c>
      <c r="G953" s="32">
        <v>3.5714285714285716</v>
      </c>
      <c r="H953" s="32">
        <v>0</v>
      </c>
      <c r="I953" s="32">
        <v>15.714285714285715</v>
      </c>
      <c r="J953" s="32">
        <v>0</v>
      </c>
      <c r="K953" s="32">
        <v>0</v>
      </c>
      <c r="L953" s="32">
        <v>20</v>
      </c>
      <c r="M953" s="32">
        <v>0</v>
      </c>
      <c r="N953" s="32">
        <v>0</v>
      </c>
      <c r="O953" s="32">
        <v>0</v>
      </c>
      <c r="P953" s="32">
        <v>0</v>
      </c>
      <c r="Q953" s="32">
        <v>0</v>
      </c>
      <c r="R953" s="32">
        <v>0.7142857142857143</v>
      </c>
      <c r="S953" s="32">
        <v>0</v>
      </c>
      <c r="T953" s="32">
        <v>0</v>
      </c>
      <c r="U953" s="32">
        <v>0</v>
      </c>
      <c r="V953" s="32">
        <v>0</v>
      </c>
      <c r="W953" s="32">
        <v>0</v>
      </c>
      <c r="X953" s="33">
        <f>COUNTIF(C953:W953, "&gt;0")</f>
        <v>4</v>
      </c>
      <c r="Y953" s="34">
        <f>SUM(C953:W953)</f>
        <v>40.000000000000007</v>
      </c>
      <c r="Z953" s="34">
        <f>X953/AH953</f>
        <v>2.8571428571428572</v>
      </c>
      <c r="AC953" s="4" t="s">
        <v>1154</v>
      </c>
      <c r="AD953">
        <v>100</v>
      </c>
      <c r="AE953">
        <v>0</v>
      </c>
      <c r="AF953">
        <v>0</v>
      </c>
      <c r="AG953">
        <v>1.4</v>
      </c>
      <c r="AH953">
        <f t="shared" si="24"/>
        <v>1.4</v>
      </c>
      <c r="AI953">
        <v>1018</v>
      </c>
      <c r="AJ953" s="3">
        <f t="shared" si="25"/>
        <v>1018</v>
      </c>
      <c r="AK953" t="s">
        <v>1148</v>
      </c>
      <c r="AL953" t="s">
        <v>40</v>
      </c>
      <c r="AM953" t="s">
        <v>1149</v>
      </c>
      <c r="AN953" t="s">
        <v>1155</v>
      </c>
      <c r="AO953">
        <v>72</v>
      </c>
      <c r="AP953">
        <v>4</v>
      </c>
      <c r="AQ953" t="s">
        <v>1151</v>
      </c>
      <c r="AR953" t="s">
        <v>1152</v>
      </c>
    </row>
    <row r="954" spans="1:44" x14ac:dyDescent="0.2">
      <c r="A954">
        <v>1011</v>
      </c>
      <c r="B954" t="s">
        <v>99</v>
      </c>
      <c r="C954" s="32">
        <v>0</v>
      </c>
      <c r="D954" s="32">
        <v>0</v>
      </c>
      <c r="E954" s="32">
        <v>0</v>
      </c>
      <c r="F954" s="32">
        <v>0</v>
      </c>
      <c r="G954" s="32">
        <v>3</v>
      </c>
      <c r="H954" s="32">
        <v>1.6666666666666667</v>
      </c>
      <c r="I954" s="32">
        <v>7.333333333333333</v>
      </c>
      <c r="J954" s="32">
        <v>0</v>
      </c>
      <c r="K954" s="32">
        <v>0</v>
      </c>
      <c r="L954" s="32">
        <v>27.333333333333332</v>
      </c>
      <c r="M954" s="32">
        <v>0</v>
      </c>
      <c r="N954" s="32">
        <v>0</v>
      </c>
      <c r="O954" s="32">
        <v>0</v>
      </c>
      <c r="P954" s="32">
        <v>0</v>
      </c>
      <c r="Q954" s="32">
        <v>0</v>
      </c>
      <c r="R954" s="32">
        <v>0.33333333333333331</v>
      </c>
      <c r="S954" s="32">
        <v>1.6666666666666667</v>
      </c>
      <c r="T954" s="32">
        <v>0</v>
      </c>
      <c r="U954" s="32">
        <v>0</v>
      </c>
      <c r="V954" s="32">
        <v>0</v>
      </c>
      <c r="W954" s="32">
        <v>0</v>
      </c>
      <c r="X954" s="33">
        <f>COUNTIF(C954:W954, "&gt;0")</f>
        <v>6</v>
      </c>
      <c r="Y954" s="34">
        <f>SUM(C954:W954)</f>
        <v>41.333333333333329</v>
      </c>
      <c r="Z954" s="34">
        <f>X954/AH954</f>
        <v>2</v>
      </c>
      <c r="AC954" s="4" t="s">
        <v>1154</v>
      </c>
      <c r="AD954">
        <v>100</v>
      </c>
      <c r="AE954">
        <v>0</v>
      </c>
      <c r="AF954">
        <v>0</v>
      </c>
      <c r="AG954">
        <v>3</v>
      </c>
      <c r="AH954">
        <f t="shared" si="24"/>
        <v>3</v>
      </c>
      <c r="AI954">
        <v>1025</v>
      </c>
      <c r="AJ954" s="3">
        <f t="shared" si="25"/>
        <v>1025</v>
      </c>
      <c r="AK954" t="s">
        <v>1148</v>
      </c>
      <c r="AL954" t="s">
        <v>40</v>
      </c>
      <c r="AM954" t="s">
        <v>1149</v>
      </c>
      <c r="AN954" t="s">
        <v>1155</v>
      </c>
      <c r="AO954">
        <v>72</v>
      </c>
      <c r="AP954">
        <v>24</v>
      </c>
      <c r="AQ954" t="s">
        <v>1151</v>
      </c>
      <c r="AR954" t="s">
        <v>1152</v>
      </c>
    </row>
    <row r="955" spans="1:44" x14ac:dyDescent="0.2">
      <c r="A955">
        <v>1012</v>
      </c>
      <c r="B955" t="s">
        <v>101</v>
      </c>
      <c r="C955" s="32">
        <v>0</v>
      </c>
      <c r="D955" s="32">
        <v>0</v>
      </c>
      <c r="E955" s="32">
        <v>0</v>
      </c>
      <c r="F955" s="32">
        <v>0</v>
      </c>
      <c r="G955" s="32">
        <v>0.53908355795148244</v>
      </c>
      <c r="H955" s="32">
        <v>2.4258760107816713</v>
      </c>
      <c r="I955" s="32">
        <v>17.250673854447438</v>
      </c>
      <c r="J955" s="32">
        <v>0</v>
      </c>
      <c r="K955" s="32">
        <v>0</v>
      </c>
      <c r="L955" s="32">
        <v>0.26954177897574122</v>
      </c>
      <c r="M955" s="32">
        <v>0.53908355795148244</v>
      </c>
      <c r="N955" s="32">
        <v>0</v>
      </c>
      <c r="O955" s="32">
        <v>0</v>
      </c>
      <c r="P955" s="32">
        <v>0</v>
      </c>
      <c r="Q955" s="32">
        <v>0</v>
      </c>
      <c r="R955" s="32">
        <v>0</v>
      </c>
      <c r="S955" s="32">
        <v>0.53908355795148244</v>
      </c>
      <c r="T955" s="32">
        <v>0</v>
      </c>
      <c r="U955" s="32">
        <v>0</v>
      </c>
      <c r="V955" s="32">
        <v>0</v>
      </c>
      <c r="W955" s="32">
        <v>0</v>
      </c>
      <c r="X955" s="33">
        <f>COUNTIF(C955:W955, "&gt;0")</f>
        <v>6</v>
      </c>
      <c r="Y955" s="34">
        <f>SUM(C955:W955)</f>
        <v>21.563342318059298</v>
      </c>
      <c r="Z955" s="34">
        <f>X955/AH955</f>
        <v>1.6172506738544474</v>
      </c>
      <c r="AC955" s="4" t="s">
        <v>1153</v>
      </c>
      <c r="AD955">
        <v>46</v>
      </c>
      <c r="AE955">
        <v>42</v>
      </c>
      <c r="AF955">
        <v>12</v>
      </c>
      <c r="AG955">
        <v>3.71</v>
      </c>
      <c r="AH955">
        <f t="shared" si="24"/>
        <v>3.71</v>
      </c>
      <c r="AI955">
        <v>1040</v>
      </c>
      <c r="AJ955" s="3">
        <f t="shared" si="25"/>
        <v>1040</v>
      </c>
      <c r="AK955" t="s">
        <v>1148</v>
      </c>
      <c r="AL955" t="s">
        <v>40</v>
      </c>
      <c r="AM955" t="s">
        <v>1149</v>
      </c>
      <c r="AN955" t="s">
        <v>1155</v>
      </c>
      <c r="AO955">
        <v>72</v>
      </c>
      <c r="AP955">
        <v>44</v>
      </c>
      <c r="AQ955" t="s">
        <v>1151</v>
      </c>
      <c r="AR955" t="s">
        <v>1152</v>
      </c>
    </row>
    <row r="956" spans="1:44" x14ac:dyDescent="0.2">
      <c r="A956">
        <v>1013</v>
      </c>
      <c r="B956" t="s">
        <v>103</v>
      </c>
      <c r="C956" s="32">
        <v>0</v>
      </c>
      <c r="D956" s="32">
        <v>0</v>
      </c>
      <c r="E956" s="32">
        <v>0</v>
      </c>
      <c r="F956" s="32">
        <v>0</v>
      </c>
      <c r="G956" s="32">
        <v>6.0150375939849621</v>
      </c>
      <c r="H956" s="32">
        <v>0.37593984962406013</v>
      </c>
      <c r="I956" s="32">
        <v>29.323308270676691</v>
      </c>
      <c r="J956" s="32">
        <v>0</v>
      </c>
      <c r="K956" s="32">
        <v>0</v>
      </c>
      <c r="L956" s="32">
        <v>1.8796992481203008</v>
      </c>
      <c r="M956" s="32">
        <v>0.75187969924812026</v>
      </c>
      <c r="N956" s="32">
        <v>0</v>
      </c>
      <c r="O956" s="32">
        <v>0</v>
      </c>
      <c r="P956" s="32">
        <v>0</v>
      </c>
      <c r="Q956" s="32">
        <v>0.37593984962406013</v>
      </c>
      <c r="R956" s="32">
        <v>0</v>
      </c>
      <c r="S956" s="32">
        <v>0.75187969924812026</v>
      </c>
      <c r="T956" s="32">
        <v>0</v>
      </c>
      <c r="U956" s="32">
        <v>0</v>
      </c>
      <c r="V956" s="32">
        <v>0</v>
      </c>
      <c r="W956" s="32">
        <v>0</v>
      </c>
      <c r="X956" s="33">
        <f>COUNTIF(C956:W956, "&gt;0")</f>
        <v>7</v>
      </c>
      <c r="Y956" s="34">
        <f>SUM(C956:W956)</f>
        <v>39.473684210526322</v>
      </c>
      <c r="Z956" s="34">
        <f>X956/AH956</f>
        <v>2.6315789473684208</v>
      </c>
      <c r="AC956" s="4" t="s">
        <v>1147</v>
      </c>
      <c r="AD956">
        <v>53</v>
      </c>
      <c r="AE956">
        <v>16</v>
      </c>
      <c r="AF956">
        <v>26</v>
      </c>
      <c r="AG956">
        <v>2.66</v>
      </c>
      <c r="AH956">
        <f t="shared" si="24"/>
        <v>2.66</v>
      </c>
      <c r="AI956">
        <v>1060</v>
      </c>
      <c r="AJ956" s="3">
        <f t="shared" si="25"/>
        <v>1060</v>
      </c>
      <c r="AK956" t="s">
        <v>1148</v>
      </c>
      <c r="AL956" t="s">
        <v>40</v>
      </c>
      <c r="AM956" t="s">
        <v>1149</v>
      </c>
      <c r="AN956" t="s">
        <v>1155</v>
      </c>
      <c r="AO956">
        <v>72</v>
      </c>
      <c r="AP956">
        <v>68</v>
      </c>
      <c r="AQ956" t="s">
        <v>1151</v>
      </c>
      <c r="AR956" t="s">
        <v>1152</v>
      </c>
    </row>
    <row r="957" spans="1:44" x14ac:dyDescent="0.2">
      <c r="A957">
        <v>1014</v>
      </c>
      <c r="B957" t="s">
        <v>105</v>
      </c>
      <c r="C957" s="32">
        <v>0</v>
      </c>
      <c r="D957" s="32">
        <v>0</v>
      </c>
      <c r="E957" s="32">
        <v>0</v>
      </c>
      <c r="F957" s="32">
        <v>0</v>
      </c>
      <c r="G957" s="32">
        <v>0.53191489361702127</v>
      </c>
      <c r="H957" s="32">
        <v>1.773049645390071</v>
      </c>
      <c r="I957" s="32">
        <v>2.4822695035460995</v>
      </c>
      <c r="J957" s="32">
        <v>0</v>
      </c>
      <c r="K957" s="32">
        <v>0</v>
      </c>
      <c r="L957" s="32">
        <v>0</v>
      </c>
      <c r="M957" s="32">
        <v>0</v>
      </c>
      <c r="N957" s="32">
        <v>0</v>
      </c>
      <c r="O957" s="32">
        <v>0</v>
      </c>
      <c r="P957" s="32">
        <v>0</v>
      </c>
      <c r="Q957" s="32">
        <v>0</v>
      </c>
      <c r="R957" s="32">
        <v>0</v>
      </c>
      <c r="S957" s="32">
        <v>0.3546099290780142</v>
      </c>
      <c r="T957" s="32">
        <v>0</v>
      </c>
      <c r="U957" s="32">
        <v>0</v>
      </c>
      <c r="V957" s="32">
        <v>0</v>
      </c>
      <c r="W957" s="32">
        <v>0</v>
      </c>
      <c r="X957" s="33">
        <f>COUNTIF(C957:W957, "&gt;0")</f>
        <v>4</v>
      </c>
      <c r="Y957" s="34">
        <f>SUM(C957:W957)</f>
        <v>5.1418439716312063</v>
      </c>
      <c r="Z957" s="34">
        <f>X957/AH957</f>
        <v>0.70921985815602839</v>
      </c>
      <c r="AC957" s="4" t="s">
        <v>1147</v>
      </c>
      <c r="AD957">
        <v>38</v>
      </c>
      <c r="AE957">
        <v>35</v>
      </c>
      <c r="AF957">
        <v>27</v>
      </c>
      <c r="AG957">
        <v>5.64</v>
      </c>
      <c r="AH957">
        <f t="shared" si="24"/>
        <v>5.64</v>
      </c>
      <c r="AI957">
        <v>1100</v>
      </c>
      <c r="AJ957" s="3">
        <f t="shared" si="25"/>
        <v>1100</v>
      </c>
      <c r="AK957" t="s">
        <v>1148</v>
      </c>
      <c r="AL957" t="s">
        <v>40</v>
      </c>
      <c r="AM957" t="s">
        <v>1149</v>
      </c>
      <c r="AN957" t="s">
        <v>1155</v>
      </c>
      <c r="AO957">
        <v>72</v>
      </c>
      <c r="AP957">
        <v>96</v>
      </c>
      <c r="AQ957" t="s">
        <v>1151</v>
      </c>
      <c r="AR957" t="s">
        <v>1152</v>
      </c>
    </row>
    <row r="958" spans="1:44" x14ac:dyDescent="0.2">
      <c r="A958">
        <v>1015</v>
      </c>
      <c r="B958" t="s">
        <v>107</v>
      </c>
      <c r="C958" s="32">
        <v>0</v>
      </c>
      <c r="D958" s="32">
        <v>0</v>
      </c>
      <c r="E958" s="32">
        <v>0</v>
      </c>
      <c r="F958" s="32">
        <v>0</v>
      </c>
      <c r="G958" s="32">
        <v>1.3175230566534915</v>
      </c>
      <c r="H958" s="32">
        <v>0</v>
      </c>
      <c r="I958" s="32">
        <v>0.65876152832674573</v>
      </c>
      <c r="J958" s="32">
        <v>0</v>
      </c>
      <c r="K958" s="32">
        <v>0</v>
      </c>
      <c r="L958" s="32">
        <v>4.0843214756258233</v>
      </c>
      <c r="M958" s="32">
        <v>0</v>
      </c>
      <c r="N958" s="32">
        <v>0</v>
      </c>
      <c r="O958" s="32">
        <v>0</v>
      </c>
      <c r="P958" s="32">
        <v>0</v>
      </c>
      <c r="Q958" s="32">
        <v>0</v>
      </c>
      <c r="R958" s="32">
        <v>0</v>
      </c>
      <c r="S958" s="32">
        <v>0.13175230566534915</v>
      </c>
      <c r="T958" s="32">
        <v>0</v>
      </c>
      <c r="U958" s="32">
        <v>0</v>
      </c>
      <c r="V958" s="32">
        <v>0</v>
      </c>
      <c r="W958" s="32">
        <v>0</v>
      </c>
      <c r="X958" s="33">
        <f>COUNTIF(C958:W958, "&gt;0")</f>
        <v>4</v>
      </c>
      <c r="Y958" s="34">
        <f>SUM(C958:W958)</f>
        <v>6.1923583662714101</v>
      </c>
      <c r="Z958" s="34">
        <f>X958/AH958</f>
        <v>0.5270092226613966</v>
      </c>
      <c r="AC958" s="4" t="s">
        <v>1154</v>
      </c>
      <c r="AD958">
        <v>100</v>
      </c>
      <c r="AE958">
        <v>0</v>
      </c>
      <c r="AF958">
        <v>0</v>
      </c>
      <c r="AG958">
        <v>7.59</v>
      </c>
      <c r="AH958">
        <f t="shared" si="24"/>
        <v>7.59</v>
      </c>
      <c r="AI958">
        <v>1025</v>
      </c>
      <c r="AJ958" s="3">
        <f t="shared" si="25"/>
        <v>1025</v>
      </c>
      <c r="AK958" t="s">
        <v>1148</v>
      </c>
      <c r="AL958" t="s">
        <v>40</v>
      </c>
      <c r="AM958" t="s">
        <v>1149</v>
      </c>
      <c r="AN958" t="s">
        <v>1155</v>
      </c>
      <c r="AO958">
        <v>78</v>
      </c>
      <c r="AP958">
        <v>12</v>
      </c>
      <c r="AQ958" t="s">
        <v>1151</v>
      </c>
      <c r="AR958" t="s">
        <v>1152</v>
      </c>
    </row>
    <row r="959" spans="1:44" x14ac:dyDescent="0.2">
      <c r="A959">
        <v>1016</v>
      </c>
      <c r="B959" t="s">
        <v>109</v>
      </c>
      <c r="C959" s="32">
        <v>0</v>
      </c>
      <c r="D959" s="32">
        <v>0</v>
      </c>
      <c r="E959" s="32">
        <v>0</v>
      </c>
      <c r="F959" s="32">
        <v>0</v>
      </c>
      <c r="G959" s="32">
        <v>0</v>
      </c>
      <c r="H959" s="32">
        <v>0</v>
      </c>
      <c r="I959" s="32">
        <v>62.745098039215684</v>
      </c>
      <c r="J959" s="32">
        <v>0</v>
      </c>
      <c r="K959" s="32">
        <v>0</v>
      </c>
      <c r="L959" s="32">
        <v>0</v>
      </c>
      <c r="M959" s="32">
        <v>0</v>
      </c>
      <c r="N959" s="32">
        <v>0</v>
      </c>
      <c r="O959" s="32">
        <v>0</v>
      </c>
      <c r="P959" s="32">
        <v>0</v>
      </c>
      <c r="Q959" s="32">
        <v>0</v>
      </c>
      <c r="R959" s="32">
        <v>0</v>
      </c>
      <c r="S959" s="32">
        <v>0</v>
      </c>
      <c r="T959" s="32">
        <v>0</v>
      </c>
      <c r="U959" s="32">
        <v>0</v>
      </c>
      <c r="V959" s="32">
        <v>0</v>
      </c>
      <c r="W959" s="32">
        <v>0</v>
      </c>
      <c r="X959" s="33">
        <f>COUNTIF(C959:W959, "&gt;0")</f>
        <v>1</v>
      </c>
      <c r="Y959" s="34">
        <f>SUM(C959:W959)</f>
        <v>62.745098039215684</v>
      </c>
      <c r="Z959" s="34">
        <f>X959/AH959</f>
        <v>0.49019607843137253</v>
      </c>
      <c r="AC959" s="4" t="s">
        <v>1153</v>
      </c>
      <c r="AD959">
        <v>33</v>
      </c>
      <c r="AE959">
        <v>45</v>
      </c>
      <c r="AF959">
        <v>22</v>
      </c>
      <c r="AG959">
        <v>2.04</v>
      </c>
      <c r="AH959">
        <f t="shared" ref="AH959:AH1022" si="26">AG959</f>
        <v>2.04</v>
      </c>
      <c r="AI959">
        <v>1030</v>
      </c>
      <c r="AJ959" s="3">
        <f t="shared" si="25"/>
        <v>1030</v>
      </c>
      <c r="AK959" t="s">
        <v>1148</v>
      </c>
      <c r="AL959" t="s">
        <v>40</v>
      </c>
      <c r="AM959" t="s">
        <v>1149</v>
      </c>
      <c r="AN959" t="s">
        <v>1155</v>
      </c>
      <c r="AO959">
        <v>78</v>
      </c>
      <c r="AP959">
        <v>24</v>
      </c>
      <c r="AQ959" t="s">
        <v>1151</v>
      </c>
      <c r="AR959" t="s">
        <v>1152</v>
      </c>
    </row>
    <row r="960" spans="1:44" x14ac:dyDescent="0.2">
      <c r="A960">
        <v>1017</v>
      </c>
      <c r="B960" t="s">
        <v>111</v>
      </c>
      <c r="C960" s="32">
        <v>0</v>
      </c>
      <c r="D960" s="32">
        <v>0</v>
      </c>
      <c r="E960" s="32">
        <v>0</v>
      </c>
      <c r="F960" s="32">
        <v>0</v>
      </c>
      <c r="G960" s="32">
        <v>1.6666666666666665</v>
      </c>
      <c r="H960" s="32">
        <v>0</v>
      </c>
      <c r="I960" s="32">
        <v>3.8095238095238093</v>
      </c>
      <c r="J960" s="32">
        <v>0</v>
      </c>
      <c r="K960" s="32">
        <v>0</v>
      </c>
      <c r="L960" s="32">
        <v>7.3809523809523805</v>
      </c>
      <c r="M960" s="32">
        <v>0</v>
      </c>
      <c r="N960" s="32">
        <v>0</v>
      </c>
      <c r="O960" s="32">
        <v>0</v>
      </c>
      <c r="P960" s="32">
        <v>0</v>
      </c>
      <c r="Q960" s="32">
        <v>0</v>
      </c>
      <c r="R960" s="32">
        <v>0</v>
      </c>
      <c r="S960" s="32">
        <v>0.23809523809523808</v>
      </c>
      <c r="T960" s="32">
        <v>0</v>
      </c>
      <c r="U960" s="32">
        <v>0</v>
      </c>
      <c r="V960" s="32">
        <v>0</v>
      </c>
      <c r="W960" s="32">
        <v>0</v>
      </c>
      <c r="X960" s="33">
        <f>COUNTIF(C960:W960, "&gt;0")</f>
        <v>4</v>
      </c>
      <c r="Y960" s="34">
        <f>SUM(C960:W960)</f>
        <v>13.095238095238095</v>
      </c>
      <c r="Z960" s="34">
        <f>X960/AH960</f>
        <v>0.95238095238095233</v>
      </c>
      <c r="AC960" s="4" t="s">
        <v>1154</v>
      </c>
      <c r="AD960">
        <v>100</v>
      </c>
      <c r="AE960">
        <v>0</v>
      </c>
      <c r="AF960">
        <v>0</v>
      </c>
      <c r="AG960">
        <v>4.2</v>
      </c>
      <c r="AH960">
        <f t="shared" si="26"/>
        <v>4.2</v>
      </c>
      <c r="AI960">
        <v>1010</v>
      </c>
      <c r="AJ960" s="3">
        <f t="shared" ref="AJ960:AJ1023" si="27">ABS(AI960)</f>
        <v>1010</v>
      </c>
      <c r="AK960" t="s">
        <v>1148</v>
      </c>
      <c r="AL960" t="s">
        <v>40</v>
      </c>
      <c r="AM960" t="s">
        <v>1149</v>
      </c>
      <c r="AN960" t="s">
        <v>1155</v>
      </c>
      <c r="AO960">
        <v>79</v>
      </c>
      <c r="AP960">
        <v>4</v>
      </c>
      <c r="AQ960" t="s">
        <v>1151</v>
      </c>
      <c r="AR960" t="s">
        <v>1152</v>
      </c>
    </row>
    <row r="961" spans="1:44" x14ac:dyDescent="0.2">
      <c r="A961">
        <v>1018</v>
      </c>
      <c r="B961" t="s">
        <v>113</v>
      </c>
      <c r="C961" s="32">
        <v>0</v>
      </c>
      <c r="D961" s="32">
        <v>0</v>
      </c>
      <c r="E961" s="32">
        <v>0</v>
      </c>
      <c r="F961" s="32">
        <v>0</v>
      </c>
      <c r="G961" s="32">
        <v>0.8571428571428571</v>
      </c>
      <c r="H961" s="32">
        <v>0.8571428571428571</v>
      </c>
      <c r="I961" s="32">
        <v>45.142857142857146</v>
      </c>
      <c r="J961" s="32">
        <v>0</v>
      </c>
      <c r="K961" s="32">
        <v>0</v>
      </c>
      <c r="L961" s="32">
        <v>0.8571428571428571</v>
      </c>
      <c r="M961" s="32">
        <v>0</v>
      </c>
      <c r="N961" s="32">
        <v>0</v>
      </c>
      <c r="O961" s="32">
        <v>0</v>
      </c>
      <c r="P961" s="32">
        <v>0</v>
      </c>
      <c r="Q961" s="32">
        <v>0</v>
      </c>
      <c r="R961" s="32">
        <v>0</v>
      </c>
      <c r="S961" s="32">
        <v>0</v>
      </c>
      <c r="T961" s="32">
        <v>0</v>
      </c>
      <c r="U961" s="32">
        <v>0</v>
      </c>
      <c r="V961" s="32">
        <v>0</v>
      </c>
      <c r="W961" s="32">
        <v>0</v>
      </c>
      <c r="X961" s="33">
        <f>COUNTIF(C961:W961, "&gt;0")</f>
        <v>4</v>
      </c>
      <c r="Y961" s="34">
        <f>SUM(C961:W961)</f>
        <v>47.714285714285715</v>
      </c>
      <c r="Z961" s="34">
        <f>X961/AH961</f>
        <v>1.1428571428571428</v>
      </c>
      <c r="AC961" s="4" t="s">
        <v>1153</v>
      </c>
      <c r="AD961">
        <v>85</v>
      </c>
      <c r="AE961">
        <v>12</v>
      </c>
      <c r="AF961">
        <v>3</v>
      </c>
      <c r="AG961">
        <v>3.5</v>
      </c>
      <c r="AH961">
        <f t="shared" si="26"/>
        <v>3.5</v>
      </c>
      <c r="AI961">
        <v>1015</v>
      </c>
      <c r="AJ961" s="3">
        <f t="shared" si="27"/>
        <v>1015</v>
      </c>
      <c r="AK961" t="s">
        <v>1148</v>
      </c>
      <c r="AL961" t="s">
        <v>40</v>
      </c>
      <c r="AM961" t="s">
        <v>1149</v>
      </c>
      <c r="AN961" t="s">
        <v>1155</v>
      </c>
      <c r="AO961">
        <v>79</v>
      </c>
      <c r="AP961">
        <v>20</v>
      </c>
      <c r="AQ961" t="s">
        <v>1151</v>
      </c>
      <c r="AR961" t="s">
        <v>1152</v>
      </c>
    </row>
    <row r="962" spans="1:44" x14ac:dyDescent="0.2">
      <c r="A962">
        <v>1019</v>
      </c>
      <c r="B962" t="s">
        <v>115</v>
      </c>
      <c r="C962" s="32">
        <v>0</v>
      </c>
      <c r="D962" s="32">
        <v>0</v>
      </c>
      <c r="E962" s="32">
        <v>0</v>
      </c>
      <c r="F962" s="32">
        <v>0</v>
      </c>
      <c r="G962" s="32">
        <v>3.1111111111111112</v>
      </c>
      <c r="H962" s="32">
        <v>0</v>
      </c>
      <c r="I962" s="32">
        <v>25.777777777777779</v>
      </c>
      <c r="J962" s="32">
        <v>0</v>
      </c>
      <c r="K962" s="32">
        <v>0.22222222222222221</v>
      </c>
      <c r="L962" s="32">
        <v>0.44444444444444442</v>
      </c>
      <c r="M962" s="32">
        <v>0.22222222222222221</v>
      </c>
      <c r="N962" s="32">
        <v>0</v>
      </c>
      <c r="O962" s="32">
        <v>0</v>
      </c>
      <c r="P962" s="32">
        <v>0</v>
      </c>
      <c r="Q962" s="32">
        <v>0.44444444444444442</v>
      </c>
      <c r="R962" s="32">
        <v>0</v>
      </c>
      <c r="S962" s="32">
        <v>1.1111111111111112</v>
      </c>
      <c r="T962" s="32">
        <v>0</v>
      </c>
      <c r="U962" s="32">
        <v>0</v>
      </c>
      <c r="V962" s="32">
        <v>0</v>
      </c>
      <c r="W962" s="32">
        <v>0</v>
      </c>
      <c r="X962" s="33">
        <f>COUNTIF(C962:W962, "&gt;0")</f>
        <v>7</v>
      </c>
      <c r="Y962" s="34">
        <f>SUM(C962:W962)</f>
        <v>31.333333333333329</v>
      </c>
      <c r="Z962" s="34">
        <f>X962/AH962</f>
        <v>1.5555555555555556</v>
      </c>
      <c r="AC962" s="4" t="s">
        <v>1154</v>
      </c>
      <c r="AD962">
        <v>51</v>
      </c>
      <c r="AE962">
        <v>42</v>
      </c>
      <c r="AF962">
        <v>7</v>
      </c>
      <c r="AG962">
        <v>4.5</v>
      </c>
      <c r="AH962">
        <f t="shared" si="26"/>
        <v>4.5</v>
      </c>
      <c r="AI962">
        <v>1020</v>
      </c>
      <c r="AJ962" s="3">
        <f t="shared" si="27"/>
        <v>1020</v>
      </c>
      <c r="AK962" t="s">
        <v>1148</v>
      </c>
      <c r="AL962" t="s">
        <v>40</v>
      </c>
      <c r="AM962" t="s">
        <v>1149</v>
      </c>
      <c r="AN962" t="s">
        <v>1155</v>
      </c>
      <c r="AO962">
        <v>79</v>
      </c>
      <c r="AP962">
        <v>28</v>
      </c>
      <c r="AQ962" t="s">
        <v>1151</v>
      </c>
      <c r="AR962" t="s">
        <v>1152</v>
      </c>
    </row>
    <row r="963" spans="1:44" x14ac:dyDescent="0.2">
      <c r="A963">
        <v>1020</v>
      </c>
      <c r="B963" t="s">
        <v>117</v>
      </c>
      <c r="C963" s="32">
        <v>0</v>
      </c>
      <c r="D963" s="32">
        <v>0</v>
      </c>
      <c r="E963" s="32">
        <v>0</v>
      </c>
      <c r="F963" s="32">
        <v>0</v>
      </c>
      <c r="G963" s="32">
        <v>0.7246376811594204</v>
      </c>
      <c r="H963" s="32">
        <v>0</v>
      </c>
      <c r="I963" s="32">
        <v>2.1739130434782612</v>
      </c>
      <c r="J963" s="32">
        <v>0</v>
      </c>
      <c r="K963" s="32">
        <v>0.24154589371980678</v>
      </c>
      <c r="L963" s="32">
        <v>0</v>
      </c>
      <c r="M963" s="32">
        <v>0.48309178743961356</v>
      </c>
      <c r="N963" s="32">
        <v>0</v>
      </c>
      <c r="O963" s="32">
        <v>0</v>
      </c>
      <c r="P963" s="32">
        <v>0</v>
      </c>
      <c r="Q963" s="32">
        <v>0</v>
      </c>
      <c r="R963" s="32">
        <v>0</v>
      </c>
      <c r="S963" s="32">
        <v>0</v>
      </c>
      <c r="T963" s="32">
        <v>0</v>
      </c>
      <c r="U963" s="32">
        <v>0</v>
      </c>
      <c r="V963" s="32">
        <v>0</v>
      </c>
      <c r="W963" s="32">
        <v>0</v>
      </c>
      <c r="X963" s="33">
        <f>COUNTIF(C963:W963, "&gt;0")</f>
        <v>4</v>
      </c>
      <c r="Y963" s="34">
        <f>SUM(C963:W963)</f>
        <v>3.623188405797102</v>
      </c>
      <c r="Z963" s="34">
        <f>X963/AH963</f>
        <v>0.96618357487922713</v>
      </c>
      <c r="AC963" s="4" t="s">
        <v>1147</v>
      </c>
      <c r="AD963">
        <v>5</v>
      </c>
      <c r="AE963">
        <v>40</v>
      </c>
      <c r="AF963">
        <v>47</v>
      </c>
      <c r="AG963">
        <v>4.1399999999999997</v>
      </c>
      <c r="AH963">
        <f t="shared" si="26"/>
        <v>4.1399999999999997</v>
      </c>
      <c r="AI963">
        <v>1040</v>
      </c>
      <c r="AJ963" s="3">
        <f t="shared" si="27"/>
        <v>1040</v>
      </c>
      <c r="AK963" t="s">
        <v>1148</v>
      </c>
      <c r="AL963" t="s">
        <v>40</v>
      </c>
      <c r="AM963" t="s">
        <v>1149</v>
      </c>
      <c r="AN963" t="s">
        <v>1155</v>
      </c>
      <c r="AO963">
        <v>79</v>
      </c>
      <c r="AP963">
        <v>36</v>
      </c>
      <c r="AQ963" t="s">
        <v>1151</v>
      </c>
      <c r="AR963" t="s">
        <v>1152</v>
      </c>
    </row>
    <row r="964" spans="1:44" x14ac:dyDescent="0.2">
      <c r="A964">
        <v>1021</v>
      </c>
      <c r="B964" t="s">
        <v>119</v>
      </c>
      <c r="C964" s="32">
        <v>0</v>
      </c>
      <c r="D964" s="32">
        <v>0</v>
      </c>
      <c r="E964" s="32">
        <v>0</v>
      </c>
      <c r="F964" s="32">
        <v>0</v>
      </c>
      <c r="G964" s="32">
        <v>0.89485458612975399</v>
      </c>
      <c r="H964" s="32">
        <v>1.3422818791946309</v>
      </c>
      <c r="I964" s="32">
        <v>1.1185682326621924</v>
      </c>
      <c r="J964" s="32">
        <v>0</v>
      </c>
      <c r="K964" s="32">
        <v>0.447427293064877</v>
      </c>
      <c r="L964" s="32">
        <v>0</v>
      </c>
      <c r="M964" s="32">
        <v>0</v>
      </c>
      <c r="N964" s="32">
        <v>0</v>
      </c>
      <c r="O964" s="32">
        <v>0</v>
      </c>
      <c r="P964" s="32">
        <v>0</v>
      </c>
      <c r="Q964" s="32">
        <v>0</v>
      </c>
      <c r="R964" s="32">
        <v>0</v>
      </c>
      <c r="S964" s="32">
        <v>0.67114093959731547</v>
      </c>
      <c r="T964" s="32">
        <v>0</v>
      </c>
      <c r="U964" s="32">
        <v>0</v>
      </c>
      <c r="V964" s="32">
        <v>0.2237136465324385</v>
      </c>
      <c r="W964" s="32">
        <v>0</v>
      </c>
      <c r="X964" s="33">
        <f>COUNTIF(C964:W964, "&gt;0")</f>
        <v>6</v>
      </c>
      <c r="Y964" s="34">
        <f>SUM(C964:W964)</f>
        <v>4.6979865771812079</v>
      </c>
      <c r="Z964" s="34">
        <f>X964/AH964</f>
        <v>1.3422818791946309</v>
      </c>
      <c r="AC964" s="4" t="s">
        <v>1147</v>
      </c>
      <c r="AD964">
        <v>55</v>
      </c>
      <c r="AE964">
        <v>5</v>
      </c>
      <c r="AF964">
        <v>40</v>
      </c>
      <c r="AG964">
        <v>4.47</v>
      </c>
      <c r="AH964">
        <f t="shared" si="26"/>
        <v>4.47</v>
      </c>
      <c r="AI964">
        <v>1075</v>
      </c>
      <c r="AJ964" s="3">
        <f t="shared" si="27"/>
        <v>1075</v>
      </c>
      <c r="AK964" t="s">
        <v>1148</v>
      </c>
      <c r="AL964" t="s">
        <v>40</v>
      </c>
      <c r="AM964" t="s">
        <v>1149</v>
      </c>
      <c r="AN964" t="s">
        <v>1155</v>
      </c>
      <c r="AO964">
        <v>79</v>
      </c>
      <c r="AP964">
        <v>68</v>
      </c>
      <c r="AQ964" t="s">
        <v>1151</v>
      </c>
      <c r="AR964" t="s">
        <v>1152</v>
      </c>
    </row>
    <row r="965" spans="1:44" x14ac:dyDescent="0.2">
      <c r="A965">
        <v>1022</v>
      </c>
      <c r="B965" t="s">
        <v>184</v>
      </c>
      <c r="C965" s="32">
        <v>0</v>
      </c>
      <c r="D965" s="32">
        <v>0</v>
      </c>
      <c r="E965" s="32">
        <v>0</v>
      </c>
      <c r="F965" s="32">
        <v>0</v>
      </c>
      <c r="G965" s="32">
        <v>1.2135922330097086</v>
      </c>
      <c r="H965" s="32">
        <v>0.24271844660194175</v>
      </c>
      <c r="I965" s="32">
        <v>0.4854368932038835</v>
      </c>
      <c r="J965" s="32">
        <v>0</v>
      </c>
      <c r="K965" s="32">
        <v>0</v>
      </c>
      <c r="L965" s="32">
        <v>0</v>
      </c>
      <c r="M965" s="32">
        <v>0</v>
      </c>
      <c r="N965" s="32">
        <v>0</v>
      </c>
      <c r="O965" s="32">
        <v>0</v>
      </c>
      <c r="P965" s="32">
        <v>0</v>
      </c>
      <c r="Q965" s="32">
        <v>0</v>
      </c>
      <c r="R965" s="32">
        <v>0</v>
      </c>
      <c r="S965" s="32">
        <v>4.1262135922330092</v>
      </c>
      <c r="T965" s="32">
        <v>0</v>
      </c>
      <c r="U965" s="32">
        <v>0</v>
      </c>
      <c r="V965" s="32">
        <v>0</v>
      </c>
      <c r="W965" s="32">
        <v>0</v>
      </c>
      <c r="X965" s="33">
        <f>COUNTIF(C965:W965, "&gt;0")</f>
        <v>4</v>
      </c>
      <c r="Y965" s="34">
        <f>SUM(C965:W965)</f>
        <v>6.0679611650485432</v>
      </c>
      <c r="Z965" s="34">
        <f>X965/AH965</f>
        <v>0.970873786407767</v>
      </c>
      <c r="AC965" s="4" t="s">
        <v>1147</v>
      </c>
      <c r="AD965">
        <v>44</v>
      </c>
      <c r="AE965">
        <v>24</v>
      </c>
      <c r="AF965">
        <v>32</v>
      </c>
      <c r="AG965">
        <v>4.12</v>
      </c>
      <c r="AH965">
        <f t="shared" si="26"/>
        <v>4.12</v>
      </c>
      <c r="AI965">
        <v>1120</v>
      </c>
      <c r="AJ965" s="3">
        <f t="shared" si="27"/>
        <v>1120</v>
      </c>
      <c r="AK965" t="s">
        <v>1148</v>
      </c>
      <c r="AL965" t="s">
        <v>40</v>
      </c>
      <c r="AM965" t="s">
        <v>1149</v>
      </c>
      <c r="AN965" t="s">
        <v>1155</v>
      </c>
      <c r="AO965">
        <v>79</v>
      </c>
      <c r="AP965">
        <v>116</v>
      </c>
      <c r="AQ965" t="s">
        <v>1151</v>
      </c>
      <c r="AR965" t="s">
        <v>1152</v>
      </c>
    </row>
    <row r="966" spans="1:44" x14ac:dyDescent="0.2">
      <c r="A966">
        <v>1023</v>
      </c>
      <c r="B966" t="s">
        <v>121</v>
      </c>
      <c r="C966" s="32">
        <v>0</v>
      </c>
      <c r="D966" s="32">
        <v>0</v>
      </c>
      <c r="E966" s="32">
        <v>0</v>
      </c>
      <c r="F966" s="32">
        <v>0</v>
      </c>
      <c r="G966" s="32">
        <v>4.9140049140049138</v>
      </c>
      <c r="H966" s="32">
        <v>1.4742014742014742</v>
      </c>
      <c r="I966" s="32">
        <v>24.815724815724813</v>
      </c>
      <c r="J966" s="32">
        <v>0</v>
      </c>
      <c r="K966" s="32">
        <v>0.49140049140049136</v>
      </c>
      <c r="L966" s="32">
        <v>0.49140049140049136</v>
      </c>
      <c r="M966" s="32">
        <v>0.24570024570024568</v>
      </c>
      <c r="N966" s="32">
        <v>0</v>
      </c>
      <c r="O966" s="32">
        <v>0</v>
      </c>
      <c r="P966" s="32">
        <v>0</v>
      </c>
      <c r="Q966" s="32">
        <v>0.49140049140049136</v>
      </c>
      <c r="R966" s="32">
        <v>0</v>
      </c>
      <c r="S966" s="32">
        <v>1.2285012285012284</v>
      </c>
      <c r="T966" s="32">
        <v>0</v>
      </c>
      <c r="U966" s="32">
        <v>0</v>
      </c>
      <c r="V966" s="32">
        <v>0</v>
      </c>
      <c r="W966" s="32">
        <v>0</v>
      </c>
      <c r="X966" s="33">
        <f>COUNTIF(C966:W966, "&gt;0")</f>
        <v>8</v>
      </c>
      <c r="Y966" s="34">
        <f>SUM(C966:W966)</f>
        <v>34.152334152334156</v>
      </c>
      <c r="Z966" s="34">
        <f>X966/AH966</f>
        <v>1.9656019656019654</v>
      </c>
      <c r="AC966" s="4" t="s">
        <v>1147</v>
      </c>
      <c r="AD966">
        <v>66</v>
      </c>
      <c r="AE966">
        <v>24</v>
      </c>
      <c r="AF966">
        <v>10</v>
      </c>
      <c r="AG966">
        <v>4.07</v>
      </c>
      <c r="AH966">
        <f t="shared" si="26"/>
        <v>4.07</v>
      </c>
      <c r="AI966">
        <v>1100</v>
      </c>
      <c r="AJ966" s="3">
        <f t="shared" si="27"/>
        <v>1100</v>
      </c>
      <c r="AK966" t="s">
        <v>1148</v>
      </c>
      <c r="AL966" t="s">
        <v>40</v>
      </c>
      <c r="AM966" t="s">
        <v>1149</v>
      </c>
      <c r="AN966" t="s">
        <v>1155</v>
      </c>
      <c r="AO966">
        <v>89</v>
      </c>
      <c r="AP966">
        <v>12</v>
      </c>
      <c r="AQ966" t="s">
        <v>1151</v>
      </c>
      <c r="AR966" t="s">
        <v>1152</v>
      </c>
    </row>
    <row r="967" spans="1:44" x14ac:dyDescent="0.2">
      <c r="A967">
        <v>1024</v>
      </c>
      <c r="B967" t="s">
        <v>123</v>
      </c>
      <c r="C967" s="32">
        <v>0</v>
      </c>
      <c r="D967" s="32">
        <v>0</v>
      </c>
      <c r="E967" s="32">
        <v>0</v>
      </c>
      <c r="F967" s="32">
        <v>0</v>
      </c>
      <c r="G967" s="32">
        <v>1.6</v>
      </c>
      <c r="H967" s="32">
        <v>0.4</v>
      </c>
      <c r="I967" s="32">
        <v>18.8</v>
      </c>
      <c r="J967" s="32">
        <v>0</v>
      </c>
      <c r="K967" s="32">
        <v>0.2</v>
      </c>
      <c r="L967" s="32">
        <v>0.4</v>
      </c>
      <c r="M967" s="32">
        <v>0</v>
      </c>
      <c r="N967" s="32">
        <v>0</v>
      </c>
      <c r="O967" s="32">
        <v>0</v>
      </c>
      <c r="P967" s="32">
        <v>0</v>
      </c>
      <c r="Q967" s="32">
        <v>0</v>
      </c>
      <c r="R967" s="32">
        <v>0</v>
      </c>
      <c r="S967" s="32">
        <v>0.2</v>
      </c>
      <c r="T967" s="32">
        <v>0</v>
      </c>
      <c r="U967" s="32">
        <v>0</v>
      </c>
      <c r="V967" s="32">
        <v>0</v>
      </c>
      <c r="W967" s="32">
        <v>0</v>
      </c>
      <c r="X967" s="33">
        <f>COUNTIF(C967:W967, "&gt;0")</f>
        <v>6</v>
      </c>
      <c r="Y967" s="34">
        <f>SUM(C967:W967)</f>
        <v>21.599999999999998</v>
      </c>
      <c r="Z967" s="34">
        <f>X967/AH967</f>
        <v>1.2</v>
      </c>
      <c r="AC967" s="4" t="s">
        <v>1153</v>
      </c>
      <c r="AD967">
        <v>90</v>
      </c>
      <c r="AE967">
        <v>8</v>
      </c>
      <c r="AF967">
        <v>2</v>
      </c>
      <c r="AG967">
        <v>5</v>
      </c>
      <c r="AH967">
        <f t="shared" si="26"/>
        <v>5</v>
      </c>
      <c r="AI967">
        <v>1080</v>
      </c>
      <c r="AJ967" s="3">
        <f t="shared" si="27"/>
        <v>1080</v>
      </c>
      <c r="AK967" t="s">
        <v>1148</v>
      </c>
      <c r="AL967" t="s">
        <v>40</v>
      </c>
      <c r="AM967" t="s">
        <v>1149</v>
      </c>
      <c r="AN967" t="s">
        <v>1155</v>
      </c>
      <c r="AO967">
        <v>89</v>
      </c>
      <c r="AP967">
        <v>56</v>
      </c>
      <c r="AQ967" t="s">
        <v>1151</v>
      </c>
      <c r="AR967" t="s">
        <v>1152</v>
      </c>
    </row>
    <row r="968" spans="1:44" x14ac:dyDescent="0.2">
      <c r="A968">
        <v>1025</v>
      </c>
      <c r="B968" t="s">
        <v>125</v>
      </c>
      <c r="C968" s="32">
        <v>0</v>
      </c>
      <c r="D968" s="32">
        <v>0</v>
      </c>
      <c r="E968" s="32">
        <v>0</v>
      </c>
      <c r="F968" s="32">
        <v>0</v>
      </c>
      <c r="G968" s="32">
        <v>1.3274336283185841</v>
      </c>
      <c r="H968" s="32">
        <v>0</v>
      </c>
      <c r="I968" s="32">
        <v>26.10619469026549</v>
      </c>
      <c r="J968" s="32">
        <v>0</v>
      </c>
      <c r="K968" s="32">
        <v>0.44247787610619471</v>
      </c>
      <c r="L968" s="32">
        <v>0.44247787610619471</v>
      </c>
      <c r="M968" s="32">
        <v>0.44247787610619471</v>
      </c>
      <c r="N968" s="32">
        <v>0</v>
      </c>
      <c r="O968" s="32">
        <v>0</v>
      </c>
      <c r="P968" s="32">
        <v>0</v>
      </c>
      <c r="Q968" s="32">
        <v>0</v>
      </c>
      <c r="R968" s="32">
        <v>0</v>
      </c>
      <c r="S968" s="32">
        <v>0.88495575221238942</v>
      </c>
      <c r="T968" s="32">
        <v>0</v>
      </c>
      <c r="U968" s="32">
        <v>0</v>
      </c>
      <c r="V968" s="32">
        <v>0</v>
      </c>
      <c r="W968" s="32">
        <v>0</v>
      </c>
      <c r="X968" s="33">
        <f>COUNTIF(C968:W968, "&gt;0")</f>
        <v>6</v>
      </c>
      <c r="Y968" s="34">
        <f>SUM(C968:W968)</f>
        <v>29.646017699115049</v>
      </c>
      <c r="Z968" s="34">
        <f>X968/AH968</f>
        <v>1.3274336283185841</v>
      </c>
      <c r="AC968" s="4" t="s">
        <v>1153</v>
      </c>
      <c r="AD968">
        <v>35</v>
      </c>
      <c r="AE968">
        <v>41</v>
      </c>
      <c r="AF968">
        <v>24</v>
      </c>
      <c r="AG968">
        <v>4.5199999999999996</v>
      </c>
      <c r="AH968">
        <f t="shared" si="26"/>
        <v>4.5199999999999996</v>
      </c>
      <c r="AI968">
        <v>1070</v>
      </c>
      <c r="AJ968" s="3">
        <f t="shared" si="27"/>
        <v>1070</v>
      </c>
      <c r="AK968" t="s">
        <v>1148</v>
      </c>
      <c r="AL968" t="s">
        <v>40</v>
      </c>
      <c r="AM968" t="s">
        <v>1149</v>
      </c>
      <c r="AN968" t="s">
        <v>1155</v>
      </c>
      <c r="AO968">
        <v>89</v>
      </c>
      <c r="AP968">
        <v>60</v>
      </c>
      <c r="AQ968" t="s">
        <v>1151</v>
      </c>
      <c r="AR968" t="s">
        <v>1152</v>
      </c>
    </row>
    <row r="969" spans="1:44" x14ac:dyDescent="0.2">
      <c r="A969">
        <v>1026</v>
      </c>
      <c r="B969" t="s">
        <v>127</v>
      </c>
      <c r="C969" s="32">
        <v>0</v>
      </c>
      <c r="D969" s="32">
        <v>0</v>
      </c>
      <c r="E969" s="32">
        <v>0</v>
      </c>
      <c r="F969" s="32">
        <v>0</v>
      </c>
      <c r="G969" s="32">
        <v>1.6759776536312849</v>
      </c>
      <c r="H969" s="32">
        <v>0.27932960893854747</v>
      </c>
      <c r="I969" s="32">
        <v>13.966480446927374</v>
      </c>
      <c r="J969" s="32">
        <v>0</v>
      </c>
      <c r="K969" s="32">
        <v>0.27932960893854747</v>
      </c>
      <c r="L969" s="32">
        <v>0</v>
      </c>
      <c r="M969" s="32">
        <v>0</v>
      </c>
      <c r="N969" s="32">
        <v>0</v>
      </c>
      <c r="O969" s="32">
        <v>0</v>
      </c>
      <c r="P969" s="32">
        <v>0</v>
      </c>
      <c r="Q969" s="32">
        <v>0</v>
      </c>
      <c r="R969" s="32">
        <v>0</v>
      </c>
      <c r="S969" s="32">
        <v>1.6759776536312849</v>
      </c>
      <c r="T969" s="32">
        <v>0</v>
      </c>
      <c r="U969" s="32">
        <v>0</v>
      </c>
      <c r="V969" s="32">
        <v>0.27932960893854747</v>
      </c>
      <c r="W969" s="32">
        <v>0</v>
      </c>
      <c r="X969" s="33">
        <f>COUNTIF(C969:W969, "&gt;0")</f>
        <v>6</v>
      </c>
      <c r="Y969" s="34">
        <f>SUM(C969:W969)</f>
        <v>18.156424581005584</v>
      </c>
      <c r="Z969" s="34">
        <f>X969/AH969</f>
        <v>1.6759776536312849</v>
      </c>
      <c r="AC969" s="4" t="s">
        <v>1154</v>
      </c>
      <c r="AD969">
        <v>61</v>
      </c>
      <c r="AE969">
        <v>21</v>
      </c>
      <c r="AF969">
        <v>18</v>
      </c>
      <c r="AG969">
        <v>3.58</v>
      </c>
      <c r="AH969">
        <f t="shared" si="26"/>
        <v>3.58</v>
      </c>
      <c r="AI969">
        <v>1060</v>
      </c>
      <c r="AJ969" s="3">
        <f t="shared" si="27"/>
        <v>1060</v>
      </c>
      <c r="AK969" t="s">
        <v>1148</v>
      </c>
      <c r="AL969" t="s">
        <v>40</v>
      </c>
      <c r="AM969" t="s">
        <v>1149</v>
      </c>
      <c r="AN969" t="s">
        <v>1155</v>
      </c>
      <c r="AO969">
        <v>89</v>
      </c>
      <c r="AP969">
        <v>76</v>
      </c>
      <c r="AQ969" t="s">
        <v>1151</v>
      </c>
      <c r="AR969" t="s">
        <v>1152</v>
      </c>
    </row>
    <row r="970" spans="1:44" x14ac:dyDescent="0.2">
      <c r="A970">
        <v>1027</v>
      </c>
      <c r="B970" t="s">
        <v>129</v>
      </c>
      <c r="C970" s="32">
        <v>0</v>
      </c>
      <c r="D970" s="32">
        <v>0</v>
      </c>
      <c r="E970" s="32">
        <v>0</v>
      </c>
      <c r="F970" s="32">
        <v>0</v>
      </c>
      <c r="G970" s="32">
        <v>1.6544117647058822</v>
      </c>
      <c r="H970" s="32">
        <v>0</v>
      </c>
      <c r="I970" s="32">
        <v>4.0441176470588234</v>
      </c>
      <c r="J970" s="32">
        <v>0</v>
      </c>
      <c r="K970" s="32">
        <v>0</v>
      </c>
      <c r="L970" s="32">
        <v>1.1029411764705881</v>
      </c>
      <c r="M970" s="32">
        <v>0</v>
      </c>
      <c r="N970" s="32">
        <v>0</v>
      </c>
      <c r="O970" s="32">
        <v>0</v>
      </c>
      <c r="P970" s="32">
        <v>0</v>
      </c>
      <c r="Q970" s="32">
        <v>0</v>
      </c>
      <c r="R970" s="32">
        <v>0</v>
      </c>
      <c r="S970" s="32">
        <v>0</v>
      </c>
      <c r="T970" s="32">
        <v>0</v>
      </c>
      <c r="U970" s="32">
        <v>0</v>
      </c>
      <c r="V970" s="32">
        <v>0</v>
      </c>
      <c r="W970" s="32">
        <v>0</v>
      </c>
      <c r="X970" s="33">
        <f>COUNTIF(C970:W970, "&gt;0")</f>
        <v>3</v>
      </c>
      <c r="Y970" s="34">
        <f>SUM(C970:W970)</f>
        <v>6.8014705882352935</v>
      </c>
      <c r="Z970" s="34">
        <f>X970/AH970</f>
        <v>0.55147058823529405</v>
      </c>
      <c r="AC970" s="4" t="s">
        <v>1154</v>
      </c>
      <c r="AD970">
        <v>78</v>
      </c>
      <c r="AE970">
        <v>8</v>
      </c>
      <c r="AF970">
        <v>14</v>
      </c>
      <c r="AG970">
        <v>5.44</v>
      </c>
      <c r="AH970">
        <f t="shared" si="26"/>
        <v>5.44</v>
      </c>
      <c r="AI970">
        <v>1055</v>
      </c>
      <c r="AJ970" s="3">
        <f t="shared" si="27"/>
        <v>1055</v>
      </c>
      <c r="AK970" t="s">
        <v>1148</v>
      </c>
      <c r="AL970" t="s">
        <v>40</v>
      </c>
      <c r="AM970" t="s">
        <v>1149</v>
      </c>
      <c r="AN970" t="s">
        <v>1155</v>
      </c>
      <c r="AO970">
        <v>89</v>
      </c>
      <c r="AP970">
        <v>100</v>
      </c>
      <c r="AQ970" t="s">
        <v>1151</v>
      </c>
      <c r="AR970" t="s">
        <v>1152</v>
      </c>
    </row>
    <row r="971" spans="1:44" x14ac:dyDescent="0.2">
      <c r="A971">
        <v>1028</v>
      </c>
      <c r="B971" t="s">
        <v>131</v>
      </c>
      <c r="C971" s="32">
        <v>0</v>
      </c>
      <c r="D971" s="32">
        <v>0</v>
      </c>
      <c r="E971" s="32">
        <v>0</v>
      </c>
      <c r="F971" s="32">
        <v>0</v>
      </c>
      <c r="G971" s="32">
        <v>1.0294117647058825</v>
      </c>
      <c r="H971" s="32">
        <v>1.3235294117647058</v>
      </c>
      <c r="I971" s="32">
        <v>8.2352941176470598</v>
      </c>
      <c r="J971" s="32">
        <v>0</v>
      </c>
      <c r="K971" s="32">
        <v>0</v>
      </c>
      <c r="L971" s="32">
        <v>6.7647058823529411</v>
      </c>
      <c r="M971" s="32">
        <v>0</v>
      </c>
      <c r="N971" s="32">
        <v>0</v>
      </c>
      <c r="O971" s="32">
        <v>0</v>
      </c>
      <c r="P971" s="32">
        <v>0</v>
      </c>
      <c r="Q971" s="32">
        <v>0</v>
      </c>
      <c r="R971" s="32">
        <v>0.14705882352941177</v>
      </c>
      <c r="S971" s="32">
        <v>0.58823529411764708</v>
      </c>
      <c r="T971" s="32">
        <v>0</v>
      </c>
      <c r="U971" s="32">
        <v>0</v>
      </c>
      <c r="V971" s="32">
        <v>0</v>
      </c>
      <c r="W971" s="32">
        <v>0</v>
      </c>
      <c r="X971" s="33">
        <f>COUNTIF(C971:W971, "&gt;0")</f>
        <v>6</v>
      </c>
      <c r="Y971" s="34">
        <f>SUM(C971:W971)</f>
        <v>18.088235294117652</v>
      </c>
      <c r="Z971" s="34">
        <f>X971/AH971</f>
        <v>0.88235294117647056</v>
      </c>
      <c r="AC971" s="4" t="s">
        <v>1153</v>
      </c>
      <c r="AD971">
        <v>55</v>
      </c>
      <c r="AE971">
        <v>23</v>
      </c>
      <c r="AF971">
        <v>22</v>
      </c>
      <c r="AG971">
        <v>6.8</v>
      </c>
      <c r="AH971">
        <f t="shared" si="26"/>
        <v>6.8</v>
      </c>
      <c r="AI971">
        <v>1050</v>
      </c>
      <c r="AJ971" s="3">
        <f t="shared" si="27"/>
        <v>1050</v>
      </c>
      <c r="AK971" t="s">
        <v>1148</v>
      </c>
      <c r="AL971" t="s">
        <v>40</v>
      </c>
      <c r="AM971" t="s">
        <v>1149</v>
      </c>
      <c r="AN971" t="s">
        <v>1155</v>
      </c>
      <c r="AO971">
        <v>89</v>
      </c>
      <c r="AP971">
        <v>132</v>
      </c>
      <c r="AQ971" t="s">
        <v>1151</v>
      </c>
      <c r="AR971" t="s">
        <v>1152</v>
      </c>
    </row>
    <row r="972" spans="1:44" x14ac:dyDescent="0.2">
      <c r="A972">
        <v>1029</v>
      </c>
      <c r="B972" t="s">
        <v>133</v>
      </c>
      <c r="C972" s="32">
        <v>0</v>
      </c>
      <c r="D972" s="32">
        <v>0</v>
      </c>
      <c r="E972" s="32">
        <v>0</v>
      </c>
      <c r="F972" s="32">
        <v>0</v>
      </c>
      <c r="G972" s="32">
        <v>1.2</v>
      </c>
      <c r="H972" s="32">
        <v>0</v>
      </c>
      <c r="I972" s="32">
        <v>24.933333333333334</v>
      </c>
      <c r="J972" s="32">
        <v>0</v>
      </c>
      <c r="K972" s="32">
        <v>0.13333333333333333</v>
      </c>
      <c r="L972" s="32">
        <v>0</v>
      </c>
      <c r="M972" s="32">
        <v>0</v>
      </c>
      <c r="N972" s="32">
        <v>0</v>
      </c>
      <c r="O972" s="32">
        <v>0</v>
      </c>
      <c r="P972" s="32">
        <v>0</v>
      </c>
      <c r="Q972" s="32">
        <v>0</v>
      </c>
      <c r="R972" s="32">
        <v>0</v>
      </c>
      <c r="S972" s="32">
        <v>0.66666666666666663</v>
      </c>
      <c r="T972" s="32">
        <v>0</v>
      </c>
      <c r="U972" s="32">
        <v>0</v>
      </c>
      <c r="V972" s="32">
        <v>0</v>
      </c>
      <c r="W972" s="32">
        <v>0</v>
      </c>
      <c r="X972" s="33">
        <f>COUNTIF(C972:W972, "&gt;0")</f>
        <v>4</v>
      </c>
      <c r="Y972" s="34">
        <f>SUM(C972:W972)</f>
        <v>26.933333333333334</v>
      </c>
      <c r="Z972" s="34">
        <f>X972/AH972</f>
        <v>0.53333333333333333</v>
      </c>
      <c r="AC972" s="4" t="s">
        <v>1153</v>
      </c>
      <c r="AD972">
        <v>25</v>
      </c>
      <c r="AE972">
        <v>55</v>
      </c>
      <c r="AF972">
        <v>20</v>
      </c>
      <c r="AG972">
        <v>7.5</v>
      </c>
      <c r="AH972">
        <f t="shared" si="26"/>
        <v>7.5</v>
      </c>
      <c r="AI972">
        <v>1095</v>
      </c>
      <c r="AJ972" s="3">
        <f t="shared" si="27"/>
        <v>1095</v>
      </c>
      <c r="AK972" t="s">
        <v>1148</v>
      </c>
      <c r="AL972" t="s">
        <v>40</v>
      </c>
      <c r="AM972" t="s">
        <v>1149</v>
      </c>
      <c r="AN972" t="s">
        <v>1155</v>
      </c>
      <c r="AO972">
        <v>90</v>
      </c>
      <c r="AP972">
        <v>16</v>
      </c>
      <c r="AQ972" t="s">
        <v>1151</v>
      </c>
      <c r="AR972" t="s">
        <v>1152</v>
      </c>
    </row>
    <row r="973" spans="1:44" x14ac:dyDescent="0.2">
      <c r="A973">
        <v>1030</v>
      </c>
      <c r="B973" t="s">
        <v>135</v>
      </c>
      <c r="C973" s="32">
        <v>0</v>
      </c>
      <c r="D973" s="32">
        <v>0</v>
      </c>
      <c r="E973" s="32">
        <v>0</v>
      </c>
      <c r="F973" s="32">
        <v>0</v>
      </c>
      <c r="G973" s="32">
        <v>0.56179775280898869</v>
      </c>
      <c r="H973" s="32">
        <v>0</v>
      </c>
      <c r="I973" s="32">
        <v>32.022471910112358</v>
      </c>
      <c r="J973" s="32">
        <v>0</v>
      </c>
      <c r="K973" s="32">
        <v>0</v>
      </c>
      <c r="L973" s="32">
        <v>0.11235955056179775</v>
      </c>
      <c r="M973" s="32">
        <v>0</v>
      </c>
      <c r="N973" s="32">
        <v>0</v>
      </c>
      <c r="O973" s="32">
        <v>0</v>
      </c>
      <c r="P973" s="32">
        <v>0</v>
      </c>
      <c r="Q973" s="32">
        <v>0</v>
      </c>
      <c r="R973" s="32">
        <v>0</v>
      </c>
      <c r="S973" s="32">
        <v>0.56179775280898869</v>
      </c>
      <c r="T973" s="32">
        <v>0</v>
      </c>
      <c r="U973" s="32">
        <v>0</v>
      </c>
      <c r="V973" s="32">
        <v>0</v>
      </c>
      <c r="W973" s="32">
        <v>0</v>
      </c>
      <c r="X973" s="33">
        <f>COUNTIF(C973:W973, "&gt;0")</f>
        <v>4</v>
      </c>
      <c r="Y973" s="34">
        <f>SUM(C973:W973)</f>
        <v>33.258426966292127</v>
      </c>
      <c r="Z973" s="34">
        <f>X973/AH973</f>
        <v>0.449438202247191</v>
      </c>
      <c r="AC973" s="4" t="s">
        <v>1153</v>
      </c>
      <c r="AD973">
        <v>28</v>
      </c>
      <c r="AE973">
        <v>40</v>
      </c>
      <c r="AF973">
        <v>32</v>
      </c>
      <c r="AG973">
        <v>8.9</v>
      </c>
      <c r="AH973">
        <f t="shared" si="26"/>
        <v>8.9</v>
      </c>
      <c r="AI973">
        <v>1070</v>
      </c>
      <c r="AJ973" s="3">
        <f t="shared" si="27"/>
        <v>1070</v>
      </c>
      <c r="AK973" t="s">
        <v>1148</v>
      </c>
      <c r="AL973" t="s">
        <v>40</v>
      </c>
      <c r="AM973" t="s">
        <v>1149</v>
      </c>
      <c r="AN973" t="s">
        <v>1155</v>
      </c>
      <c r="AO973">
        <v>90</v>
      </c>
      <c r="AP973">
        <v>24</v>
      </c>
      <c r="AQ973" t="s">
        <v>1151</v>
      </c>
      <c r="AR973" t="s">
        <v>1152</v>
      </c>
    </row>
    <row r="974" spans="1:44" x14ac:dyDescent="0.2">
      <c r="A974">
        <v>1031</v>
      </c>
      <c r="B974" t="s">
        <v>137</v>
      </c>
      <c r="C974" s="32">
        <v>0</v>
      </c>
      <c r="D974" s="32">
        <v>0</v>
      </c>
      <c r="E974" s="32">
        <v>0</v>
      </c>
      <c r="F974" s="32">
        <v>0</v>
      </c>
      <c r="G974" s="32">
        <v>0.23529411764705882</v>
      </c>
      <c r="H974" s="32">
        <v>0.23529411764705882</v>
      </c>
      <c r="I974" s="32">
        <v>27.529411764705884</v>
      </c>
      <c r="J974" s="32">
        <v>0</v>
      </c>
      <c r="K974" s="32">
        <v>0</v>
      </c>
      <c r="L974" s="32">
        <v>0</v>
      </c>
      <c r="M974" s="32">
        <v>0</v>
      </c>
      <c r="N974" s="32">
        <v>0</v>
      </c>
      <c r="O974" s="32">
        <v>0</v>
      </c>
      <c r="P974" s="32">
        <v>0</v>
      </c>
      <c r="Q974" s="32">
        <v>0</v>
      </c>
      <c r="R974" s="32">
        <v>0</v>
      </c>
      <c r="S974" s="32">
        <v>0</v>
      </c>
      <c r="T974" s="32">
        <v>0</v>
      </c>
      <c r="U974" s="32">
        <v>0</v>
      </c>
      <c r="V974" s="32">
        <v>0</v>
      </c>
      <c r="W974" s="32">
        <v>0</v>
      </c>
      <c r="X974" s="33">
        <f>COUNTIF(C974:W974, "&gt;0")</f>
        <v>3</v>
      </c>
      <c r="Y974" s="34">
        <f>SUM(C974:W974)</f>
        <v>28</v>
      </c>
      <c r="Z974" s="34">
        <f>X974/AH974</f>
        <v>0.70588235294117652</v>
      </c>
      <c r="AC974" s="4" t="s">
        <v>1147</v>
      </c>
      <c r="AD974">
        <v>6</v>
      </c>
      <c r="AE974">
        <v>57</v>
      </c>
      <c r="AF974">
        <v>37</v>
      </c>
      <c r="AG974">
        <v>4.25</v>
      </c>
      <c r="AH974">
        <f t="shared" si="26"/>
        <v>4.25</v>
      </c>
      <c r="AI974">
        <v>1060</v>
      </c>
      <c r="AJ974" s="3">
        <f t="shared" si="27"/>
        <v>1060</v>
      </c>
      <c r="AK974" t="s">
        <v>1148</v>
      </c>
      <c r="AL974" t="s">
        <v>40</v>
      </c>
      <c r="AM974" t="s">
        <v>1149</v>
      </c>
      <c r="AN974" t="s">
        <v>1155</v>
      </c>
      <c r="AO974">
        <v>90</v>
      </c>
      <c r="AP974">
        <v>44</v>
      </c>
      <c r="AQ974" t="s">
        <v>1151</v>
      </c>
      <c r="AR974" t="s">
        <v>1152</v>
      </c>
    </row>
    <row r="975" spans="1:44" x14ac:dyDescent="0.2">
      <c r="A975">
        <v>1032</v>
      </c>
      <c r="B975" t="s">
        <v>139</v>
      </c>
      <c r="C975" s="32">
        <v>0</v>
      </c>
      <c r="D975" s="32">
        <v>0</v>
      </c>
      <c r="E975" s="32">
        <v>0</v>
      </c>
      <c r="F975" s="32">
        <v>0</v>
      </c>
      <c r="G975" s="32">
        <v>2.0779220779220777</v>
      </c>
      <c r="H975" s="32">
        <v>0</v>
      </c>
      <c r="I975" s="32">
        <v>14.805194805194805</v>
      </c>
      <c r="J975" s="32">
        <v>0</v>
      </c>
      <c r="K975" s="32">
        <v>0</v>
      </c>
      <c r="L975" s="32">
        <v>0.77922077922077926</v>
      </c>
      <c r="M975" s="32">
        <v>0</v>
      </c>
      <c r="N975" s="32">
        <v>0</v>
      </c>
      <c r="O975" s="32">
        <v>0</v>
      </c>
      <c r="P975" s="32">
        <v>0</v>
      </c>
      <c r="Q975" s="32">
        <v>0</v>
      </c>
      <c r="R975" s="32">
        <v>0</v>
      </c>
      <c r="S975" s="32">
        <v>0.25974025974025972</v>
      </c>
      <c r="T975" s="32">
        <v>0</v>
      </c>
      <c r="U975" s="32">
        <v>0</v>
      </c>
      <c r="V975" s="32">
        <v>0</v>
      </c>
      <c r="W975" s="32">
        <v>0</v>
      </c>
      <c r="X975" s="33">
        <f>COUNTIF(C975:W975, "&gt;0")</f>
        <v>4</v>
      </c>
      <c r="Y975" s="34">
        <f>SUM(C975:W975)</f>
        <v>17.922077922077921</v>
      </c>
      <c r="Z975" s="34">
        <f>X975/AH975</f>
        <v>1.0389610389610389</v>
      </c>
      <c r="AC975" s="4" t="s">
        <v>1153</v>
      </c>
      <c r="AD975">
        <v>22</v>
      </c>
      <c r="AE975">
        <v>58</v>
      </c>
      <c r="AF975">
        <v>20</v>
      </c>
      <c r="AG975">
        <v>3.85</v>
      </c>
      <c r="AH975">
        <f t="shared" si="26"/>
        <v>3.85</v>
      </c>
      <c r="AI975">
        <v>1040</v>
      </c>
      <c r="AJ975" s="3">
        <f t="shared" si="27"/>
        <v>1040</v>
      </c>
      <c r="AK975" t="s">
        <v>1148</v>
      </c>
      <c r="AL975" t="s">
        <v>40</v>
      </c>
      <c r="AM975" t="s">
        <v>1149</v>
      </c>
      <c r="AN975" t="s">
        <v>1155</v>
      </c>
      <c r="AO975">
        <v>90</v>
      </c>
      <c r="AP975">
        <v>64</v>
      </c>
      <c r="AQ975" t="s">
        <v>1151</v>
      </c>
      <c r="AR975" t="s">
        <v>1152</v>
      </c>
    </row>
    <row r="976" spans="1:44" x14ac:dyDescent="0.2">
      <c r="A976">
        <v>1033</v>
      </c>
      <c r="B976" t="s">
        <v>141</v>
      </c>
      <c r="C976" s="32">
        <v>0</v>
      </c>
      <c r="D976" s="32">
        <v>0</v>
      </c>
      <c r="E976" s="32">
        <v>0</v>
      </c>
      <c r="F976" s="32">
        <v>0</v>
      </c>
      <c r="G976" s="32">
        <v>0</v>
      </c>
      <c r="H976" s="32">
        <v>0</v>
      </c>
      <c r="I976" s="32">
        <v>18.75</v>
      </c>
      <c r="J976" s="32">
        <v>0</v>
      </c>
      <c r="K976" s="32">
        <v>0</v>
      </c>
      <c r="L976" s="32">
        <v>0.390625</v>
      </c>
      <c r="M976" s="32">
        <v>0</v>
      </c>
      <c r="N976" s="32">
        <v>0</v>
      </c>
      <c r="O976" s="32">
        <v>0</v>
      </c>
      <c r="P976" s="32">
        <v>0</v>
      </c>
      <c r="Q976" s="32">
        <v>0</v>
      </c>
      <c r="R976" s="32">
        <v>0</v>
      </c>
      <c r="S976" s="32">
        <v>0.78125</v>
      </c>
      <c r="T976" s="32">
        <v>0</v>
      </c>
      <c r="U976" s="32">
        <v>0</v>
      </c>
      <c r="V976" s="32">
        <v>0</v>
      </c>
      <c r="W976" s="32">
        <v>0</v>
      </c>
      <c r="X976" s="33">
        <f>COUNTIF(C976:W976, "&gt;0")</f>
        <v>3</v>
      </c>
      <c r="Y976" s="34">
        <f>SUM(C976:W976)</f>
        <v>19.921875</v>
      </c>
      <c r="Z976" s="34">
        <f>X976/AH976</f>
        <v>1.171875</v>
      </c>
      <c r="AC976" s="4" t="s">
        <v>1153</v>
      </c>
      <c r="AD976">
        <v>63</v>
      </c>
      <c r="AE976">
        <v>34</v>
      </c>
      <c r="AF976">
        <v>3</v>
      </c>
      <c r="AG976">
        <v>2.56</v>
      </c>
      <c r="AH976">
        <f t="shared" si="26"/>
        <v>2.56</v>
      </c>
      <c r="AI976">
        <v>1030</v>
      </c>
      <c r="AJ976" s="3">
        <f t="shared" si="27"/>
        <v>1030</v>
      </c>
      <c r="AK976" t="s">
        <v>1148</v>
      </c>
      <c r="AL976" t="s">
        <v>40</v>
      </c>
      <c r="AM976" t="s">
        <v>1149</v>
      </c>
      <c r="AN976" t="s">
        <v>1155</v>
      </c>
      <c r="AO976">
        <v>90</v>
      </c>
      <c r="AP976">
        <v>76</v>
      </c>
      <c r="AQ976" t="s">
        <v>1151</v>
      </c>
      <c r="AR976" t="s">
        <v>1152</v>
      </c>
    </row>
    <row r="977" spans="1:44" x14ac:dyDescent="0.2">
      <c r="A977">
        <v>1034</v>
      </c>
      <c r="B977" t="s">
        <v>143</v>
      </c>
      <c r="C977" s="32">
        <v>0</v>
      </c>
      <c r="D977" s="32">
        <v>0.21321961620469082</v>
      </c>
      <c r="E977" s="32">
        <v>0</v>
      </c>
      <c r="F977" s="32">
        <v>0</v>
      </c>
      <c r="G977" s="32">
        <v>0.85287846481876328</v>
      </c>
      <c r="H977" s="32">
        <v>0</v>
      </c>
      <c r="I977" s="32">
        <v>28.35820895522388</v>
      </c>
      <c r="J977" s="32">
        <v>0</v>
      </c>
      <c r="K977" s="32">
        <v>0</v>
      </c>
      <c r="L977" s="32">
        <v>0</v>
      </c>
      <c r="M977" s="32">
        <v>0</v>
      </c>
      <c r="N977" s="32">
        <v>0</v>
      </c>
      <c r="O977" s="32">
        <v>0</v>
      </c>
      <c r="P977" s="32">
        <v>0</v>
      </c>
      <c r="Q977" s="32">
        <v>0</v>
      </c>
      <c r="R977" s="32">
        <v>0</v>
      </c>
      <c r="S977" s="32">
        <v>0</v>
      </c>
      <c r="T977" s="32">
        <v>0</v>
      </c>
      <c r="U977" s="32">
        <v>0</v>
      </c>
      <c r="V977" s="32">
        <v>0</v>
      </c>
      <c r="W977" s="32">
        <v>0</v>
      </c>
      <c r="X977" s="33">
        <f>COUNTIF(C977:W977, "&gt;0")</f>
        <v>3</v>
      </c>
      <c r="Y977" s="34">
        <f>SUM(C977:W977)</f>
        <v>29.424307036247335</v>
      </c>
      <c r="Z977" s="34">
        <f>X977/AH977</f>
        <v>0.63965884861407241</v>
      </c>
      <c r="AC977" s="4" t="s">
        <v>1153</v>
      </c>
      <c r="AD977">
        <v>33</v>
      </c>
      <c r="AE977">
        <v>62</v>
      </c>
      <c r="AF977">
        <v>5</v>
      </c>
      <c r="AG977">
        <v>4.6900000000000004</v>
      </c>
      <c r="AH977">
        <f t="shared" si="26"/>
        <v>4.6900000000000004</v>
      </c>
      <c r="AI977">
        <v>1030</v>
      </c>
      <c r="AJ977" s="3">
        <f t="shared" si="27"/>
        <v>1030</v>
      </c>
      <c r="AK977" t="s">
        <v>1148</v>
      </c>
      <c r="AL977" t="s">
        <v>40</v>
      </c>
      <c r="AM977" t="s">
        <v>1149</v>
      </c>
      <c r="AN977" t="s">
        <v>1155</v>
      </c>
      <c r="AO977">
        <v>90</v>
      </c>
      <c r="AP977">
        <v>80</v>
      </c>
      <c r="AQ977" t="s">
        <v>1151</v>
      </c>
      <c r="AR977" t="s">
        <v>1152</v>
      </c>
    </row>
    <row r="978" spans="1:44" x14ac:dyDescent="0.2">
      <c r="A978">
        <v>1035</v>
      </c>
      <c r="B978" t="s">
        <v>75</v>
      </c>
      <c r="C978" s="32">
        <v>0</v>
      </c>
      <c r="D978" s="32">
        <v>0</v>
      </c>
      <c r="E978" s="32">
        <v>0</v>
      </c>
      <c r="F978" s="32">
        <v>0</v>
      </c>
      <c r="G978" s="32">
        <v>0</v>
      </c>
      <c r="H978" s="32">
        <v>0</v>
      </c>
      <c r="I978" s="32">
        <v>0</v>
      </c>
      <c r="J978" s="32">
        <v>0</v>
      </c>
      <c r="K978" s="32">
        <v>0</v>
      </c>
      <c r="L978" s="32">
        <v>0</v>
      </c>
      <c r="M978" s="32">
        <v>0</v>
      </c>
      <c r="N978" s="32">
        <v>0</v>
      </c>
      <c r="O978" s="32">
        <v>0</v>
      </c>
      <c r="P978" s="32">
        <v>0</v>
      </c>
      <c r="Q978" s="32">
        <v>0</v>
      </c>
      <c r="R978" s="32">
        <v>6.7379769224290412E-2</v>
      </c>
      <c r="S978" s="32">
        <v>0</v>
      </c>
      <c r="T978" s="32">
        <v>0</v>
      </c>
      <c r="U978" s="32">
        <v>0</v>
      </c>
      <c r="V978" s="32">
        <v>0</v>
      </c>
      <c r="W978" s="32">
        <v>0</v>
      </c>
      <c r="X978" s="33">
        <f>COUNTIF(C978:W978, "&gt;0")</f>
        <v>1</v>
      </c>
      <c r="Y978" s="34">
        <f>SUM(C978:W978)</f>
        <v>6.7379769224290412E-2</v>
      </c>
      <c r="Z978" s="34">
        <f>X978/AH978</f>
        <v>6.7379769224290412E-2</v>
      </c>
      <c r="AB978" t="s">
        <v>37</v>
      </c>
      <c r="AC978" s="4" t="s">
        <v>55</v>
      </c>
      <c r="AD978">
        <v>20</v>
      </c>
      <c r="AE978">
        <v>0</v>
      </c>
      <c r="AF978">
        <v>80</v>
      </c>
      <c r="AG978">
        <v>14.841249999999999</v>
      </c>
      <c r="AH978">
        <f t="shared" si="26"/>
        <v>14.841249999999999</v>
      </c>
      <c r="AI978">
        <v>342.86099999999999</v>
      </c>
      <c r="AJ978" s="3">
        <f t="shared" si="27"/>
        <v>342.86099999999999</v>
      </c>
      <c r="AK978" t="s">
        <v>712</v>
      </c>
      <c r="AL978" t="s">
        <v>40</v>
      </c>
      <c r="AM978" t="s">
        <v>1156</v>
      </c>
      <c r="AN978" t="s">
        <v>1157</v>
      </c>
      <c r="AO978" t="s">
        <v>1158</v>
      </c>
      <c r="AP978" t="s">
        <v>1159</v>
      </c>
      <c r="AR978" t="s">
        <v>1160</v>
      </c>
    </row>
    <row r="979" spans="1:44" x14ac:dyDescent="0.2">
      <c r="A979">
        <v>1036</v>
      </c>
      <c r="B979" t="s">
        <v>63</v>
      </c>
      <c r="C979" s="32">
        <v>0</v>
      </c>
      <c r="D979" s="32">
        <v>0</v>
      </c>
      <c r="E979" s="32">
        <v>0</v>
      </c>
      <c r="F979" s="32">
        <v>0</v>
      </c>
      <c r="G979" s="32">
        <v>0</v>
      </c>
      <c r="H979" s="32">
        <v>0</v>
      </c>
      <c r="I979" s="32">
        <v>0</v>
      </c>
      <c r="J979" s="32">
        <v>0</v>
      </c>
      <c r="K979" s="32">
        <v>0</v>
      </c>
      <c r="L979" s="32">
        <v>0</v>
      </c>
      <c r="M979" s="32">
        <v>0</v>
      </c>
      <c r="N979" s="32">
        <v>0</v>
      </c>
      <c r="O979" s="32">
        <v>0</v>
      </c>
      <c r="P979" s="32">
        <v>0</v>
      </c>
      <c r="Q979" s="32">
        <v>0</v>
      </c>
      <c r="R979" s="32">
        <v>0</v>
      </c>
      <c r="S979" s="32">
        <v>0</v>
      </c>
      <c r="T979" s="32">
        <v>0</v>
      </c>
      <c r="U979" s="32">
        <v>0</v>
      </c>
      <c r="V979" s="32">
        <v>0</v>
      </c>
      <c r="W979" s="32">
        <v>0.10528088941295376</v>
      </c>
      <c r="X979" s="33">
        <f>COUNTIF(C979:W979, "&gt;0")</f>
        <v>1</v>
      </c>
      <c r="Y979" s="34">
        <f>SUM(C979:W979)</f>
        <v>0.10528088941295376</v>
      </c>
      <c r="Z979" s="34">
        <f>X979/AH979</f>
        <v>0.10528088941295376</v>
      </c>
      <c r="AB979" t="s">
        <v>37</v>
      </c>
      <c r="AC979" s="4" t="s">
        <v>55</v>
      </c>
      <c r="AD979">
        <v>70</v>
      </c>
      <c r="AE979">
        <v>0</v>
      </c>
      <c r="AF979">
        <v>30</v>
      </c>
      <c r="AG979">
        <v>9.4984000000000002</v>
      </c>
      <c r="AH979">
        <f t="shared" si="26"/>
        <v>9.4984000000000002</v>
      </c>
      <c r="AI979">
        <v>340.488</v>
      </c>
      <c r="AJ979" s="3">
        <f t="shared" si="27"/>
        <v>340.488</v>
      </c>
      <c r="AK979" t="s">
        <v>712</v>
      </c>
      <c r="AL979" t="s">
        <v>40</v>
      </c>
      <c r="AM979" t="s">
        <v>1156</v>
      </c>
      <c r="AN979" t="s">
        <v>1157</v>
      </c>
      <c r="AO979" t="s">
        <v>1158</v>
      </c>
      <c r="AP979" t="s">
        <v>1161</v>
      </c>
      <c r="AR979" t="s">
        <v>1160</v>
      </c>
    </row>
    <row r="980" spans="1:44" x14ac:dyDescent="0.2">
      <c r="A980">
        <v>1037</v>
      </c>
      <c r="B980" t="s">
        <v>103</v>
      </c>
      <c r="C980" s="32">
        <v>0</v>
      </c>
      <c r="D980" s="32">
        <v>0</v>
      </c>
      <c r="E980" s="32">
        <v>0</v>
      </c>
      <c r="F980" s="32">
        <v>0.10528088941295376</v>
      </c>
      <c r="G980" s="32">
        <v>0</v>
      </c>
      <c r="H980" s="32">
        <v>0</v>
      </c>
      <c r="I980" s="32">
        <v>0.21056177882590751</v>
      </c>
      <c r="J980" s="32">
        <v>0</v>
      </c>
      <c r="K980" s="32">
        <v>0</v>
      </c>
      <c r="L980" s="32">
        <v>0</v>
      </c>
      <c r="M980" s="32">
        <v>0</v>
      </c>
      <c r="N980" s="32">
        <v>0</v>
      </c>
      <c r="O980" s="32">
        <v>0</v>
      </c>
      <c r="P980" s="32">
        <v>0</v>
      </c>
      <c r="Q980" s="32">
        <v>0</v>
      </c>
      <c r="R980" s="32">
        <v>0</v>
      </c>
      <c r="S980" s="32">
        <v>0</v>
      </c>
      <c r="T980" s="32">
        <v>0</v>
      </c>
      <c r="U980" s="32">
        <v>0</v>
      </c>
      <c r="V980" s="32">
        <v>0</v>
      </c>
      <c r="W980" s="32">
        <v>0</v>
      </c>
      <c r="X980" s="33">
        <f>COUNTIF(C980:W980, "&gt;0")</f>
        <v>2</v>
      </c>
      <c r="Y980" s="34">
        <f>SUM(C980:W980)</f>
        <v>0.31584266823886126</v>
      </c>
      <c r="Z980" s="34">
        <f>X980/AH980</f>
        <v>0.21056177882590751</v>
      </c>
      <c r="AB980" t="s">
        <v>37</v>
      </c>
      <c r="AC980" s="4" t="s">
        <v>55</v>
      </c>
      <c r="AD980">
        <v>90</v>
      </c>
      <c r="AE980">
        <v>0</v>
      </c>
      <c r="AF980">
        <v>10</v>
      </c>
      <c r="AG980">
        <v>9.4984000000000002</v>
      </c>
      <c r="AH980">
        <f t="shared" si="26"/>
        <v>9.4984000000000002</v>
      </c>
      <c r="AI980">
        <v>340.42200000000003</v>
      </c>
      <c r="AJ980" s="3">
        <f t="shared" si="27"/>
        <v>340.42200000000003</v>
      </c>
      <c r="AK980" t="s">
        <v>712</v>
      </c>
      <c r="AL980" t="s">
        <v>40</v>
      </c>
      <c r="AM980" t="s">
        <v>1156</v>
      </c>
      <c r="AN980" t="s">
        <v>1157</v>
      </c>
      <c r="AO980" t="s">
        <v>1162</v>
      </c>
      <c r="AP980" t="s">
        <v>1163</v>
      </c>
      <c r="AR980" t="s">
        <v>1160</v>
      </c>
    </row>
    <row r="981" spans="1:44" x14ac:dyDescent="0.2">
      <c r="A981">
        <v>1038</v>
      </c>
      <c r="B981" t="s">
        <v>113</v>
      </c>
      <c r="C981" s="32">
        <v>0</v>
      </c>
      <c r="D981" s="32">
        <v>0</v>
      </c>
      <c r="E981" s="32">
        <v>0</v>
      </c>
      <c r="F981" s="32">
        <v>0</v>
      </c>
      <c r="G981" s="32">
        <v>0</v>
      </c>
      <c r="H981" s="32">
        <v>0.21056177882590751</v>
      </c>
      <c r="I981" s="32">
        <v>0</v>
      </c>
      <c r="J981" s="32">
        <v>0</v>
      </c>
      <c r="K981" s="32">
        <v>0</v>
      </c>
      <c r="L981" s="32">
        <v>0</v>
      </c>
      <c r="M981" s="32">
        <v>0</v>
      </c>
      <c r="N981" s="32">
        <v>0</v>
      </c>
      <c r="O981" s="32">
        <v>0</v>
      </c>
      <c r="P981" s="32">
        <v>0</v>
      </c>
      <c r="Q981" s="32">
        <v>0</v>
      </c>
      <c r="R981" s="32">
        <v>0</v>
      </c>
      <c r="S981" s="32">
        <v>0</v>
      </c>
      <c r="T981" s="32">
        <v>0</v>
      </c>
      <c r="U981" s="32">
        <v>0</v>
      </c>
      <c r="V981" s="32">
        <v>0</v>
      </c>
      <c r="W981" s="32">
        <v>0</v>
      </c>
      <c r="X981" s="33">
        <f>COUNTIF(C981:W981, "&gt;0")</f>
        <v>1</v>
      </c>
      <c r="Y981" s="34">
        <f>SUM(C981:W981)</f>
        <v>0.21056177882590751</v>
      </c>
      <c r="Z981" s="34">
        <f>X981/AH981</f>
        <v>0.10528088941295376</v>
      </c>
      <c r="AB981" t="s">
        <v>37</v>
      </c>
      <c r="AC981" s="4" t="s">
        <v>55</v>
      </c>
      <c r="AD981">
        <v>90</v>
      </c>
      <c r="AE981">
        <v>0</v>
      </c>
      <c r="AF981">
        <v>10</v>
      </c>
      <c r="AG981">
        <v>9.4984000000000002</v>
      </c>
      <c r="AH981">
        <f t="shared" si="26"/>
        <v>9.4984000000000002</v>
      </c>
      <c r="AI981">
        <v>341.20600000000002</v>
      </c>
      <c r="AJ981" s="3">
        <f t="shared" si="27"/>
        <v>341.20600000000002</v>
      </c>
      <c r="AK981" t="s">
        <v>712</v>
      </c>
      <c r="AL981" t="s">
        <v>40</v>
      </c>
      <c r="AM981" t="s">
        <v>1156</v>
      </c>
      <c r="AN981" t="s">
        <v>1157</v>
      </c>
      <c r="AO981" t="s">
        <v>1162</v>
      </c>
      <c r="AP981" t="s">
        <v>1164</v>
      </c>
      <c r="AR981" t="s">
        <v>1160</v>
      </c>
    </row>
    <row r="982" spans="1:44" x14ac:dyDescent="0.2">
      <c r="A982">
        <v>1039</v>
      </c>
      <c r="B982" t="s">
        <v>119</v>
      </c>
      <c r="C982" s="32">
        <v>0</v>
      </c>
      <c r="D982" s="32">
        <v>0</v>
      </c>
      <c r="E982" s="32">
        <v>0.21056177882590751</v>
      </c>
      <c r="F982" s="32">
        <v>0</v>
      </c>
      <c r="G982" s="32">
        <v>0</v>
      </c>
      <c r="H982" s="32">
        <v>0</v>
      </c>
      <c r="I982" s="32">
        <v>0</v>
      </c>
      <c r="J982" s="32">
        <v>0</v>
      </c>
      <c r="K982" s="32">
        <v>0</v>
      </c>
      <c r="L982" s="32">
        <v>0</v>
      </c>
      <c r="M982" s="32">
        <v>0</v>
      </c>
      <c r="N982" s="32">
        <v>0</v>
      </c>
      <c r="O982" s="32">
        <v>0</v>
      </c>
      <c r="P982" s="32">
        <v>0</v>
      </c>
      <c r="Q982" s="32">
        <v>0</v>
      </c>
      <c r="R982" s="32">
        <v>0</v>
      </c>
      <c r="S982" s="32">
        <v>0</v>
      </c>
      <c r="T982" s="32">
        <v>0</v>
      </c>
      <c r="U982" s="32">
        <v>0</v>
      </c>
      <c r="V982" s="32">
        <v>0</v>
      </c>
      <c r="W982" s="32">
        <v>0</v>
      </c>
      <c r="X982" s="33">
        <f>COUNTIF(C982:W982, "&gt;0")</f>
        <v>1</v>
      </c>
      <c r="Y982" s="34">
        <f>SUM(C982:W982)</f>
        <v>0.21056177882590751</v>
      </c>
      <c r="Z982" s="34">
        <f>X982/AH982</f>
        <v>0.10528088941295376</v>
      </c>
      <c r="AB982" t="s">
        <v>37</v>
      </c>
      <c r="AC982" s="4" t="s">
        <v>55</v>
      </c>
      <c r="AD982">
        <v>95</v>
      </c>
      <c r="AE982">
        <v>0</v>
      </c>
      <c r="AF982">
        <v>5</v>
      </c>
      <c r="AG982">
        <v>9.4984000000000002</v>
      </c>
      <c r="AH982">
        <f t="shared" si="26"/>
        <v>9.4984000000000002</v>
      </c>
      <c r="AI982">
        <v>341.149</v>
      </c>
      <c r="AJ982" s="3">
        <f t="shared" si="27"/>
        <v>341.149</v>
      </c>
      <c r="AK982" t="s">
        <v>712</v>
      </c>
      <c r="AL982" t="s">
        <v>40</v>
      </c>
      <c r="AM982" t="s">
        <v>1156</v>
      </c>
      <c r="AN982" t="s">
        <v>1157</v>
      </c>
      <c r="AO982" t="s">
        <v>1162</v>
      </c>
      <c r="AP982" t="s">
        <v>1165</v>
      </c>
      <c r="AR982" t="s">
        <v>1160</v>
      </c>
    </row>
    <row r="983" spans="1:44" x14ac:dyDescent="0.2">
      <c r="A983">
        <v>1040</v>
      </c>
      <c r="B983" t="s">
        <v>83</v>
      </c>
      <c r="C983" s="32">
        <v>0</v>
      </c>
      <c r="D983" s="32">
        <v>0</v>
      </c>
      <c r="E983" s="32">
        <v>0.10528088941295376</v>
      </c>
      <c r="F983" s="32">
        <v>0</v>
      </c>
      <c r="G983" s="32">
        <v>0</v>
      </c>
      <c r="H983" s="32">
        <v>0</v>
      </c>
      <c r="I983" s="32">
        <v>0</v>
      </c>
      <c r="J983" s="32">
        <v>0</v>
      </c>
      <c r="K983" s="32">
        <v>0</v>
      </c>
      <c r="L983" s="32">
        <v>0</v>
      </c>
      <c r="M983" s="32">
        <v>0</v>
      </c>
      <c r="N983" s="32">
        <v>0</v>
      </c>
      <c r="O983" s="32">
        <v>0</v>
      </c>
      <c r="P983" s="32">
        <v>0</v>
      </c>
      <c r="Q983" s="32">
        <v>0</v>
      </c>
      <c r="R983" s="32">
        <v>0</v>
      </c>
      <c r="S983" s="32">
        <v>0</v>
      </c>
      <c r="T983" s="32">
        <v>0</v>
      </c>
      <c r="U983" s="32">
        <v>0</v>
      </c>
      <c r="V983" s="32">
        <v>0</v>
      </c>
      <c r="W983" s="32">
        <v>0</v>
      </c>
      <c r="X983" s="33">
        <f>COUNTIF(C983:W983, "&gt;0")</f>
        <v>1</v>
      </c>
      <c r="Y983" s="34">
        <f>SUM(C983:W983)</f>
        <v>0.10528088941295376</v>
      </c>
      <c r="Z983" s="34">
        <f>X983/AH983</f>
        <v>0.10528088941295376</v>
      </c>
      <c r="AB983" t="s">
        <v>37</v>
      </c>
      <c r="AC983" s="4" t="s">
        <v>55</v>
      </c>
      <c r="AD983">
        <v>85</v>
      </c>
      <c r="AE983">
        <v>0</v>
      </c>
      <c r="AF983">
        <v>15</v>
      </c>
      <c r="AG983">
        <v>9.4984000000000002</v>
      </c>
      <c r="AH983">
        <f t="shared" si="26"/>
        <v>9.4984000000000002</v>
      </c>
      <c r="AI983">
        <v>339.762</v>
      </c>
      <c r="AJ983" s="3">
        <f t="shared" si="27"/>
        <v>339.762</v>
      </c>
      <c r="AK983" t="s">
        <v>712</v>
      </c>
      <c r="AL983" t="s">
        <v>40</v>
      </c>
      <c r="AM983" t="s">
        <v>1156</v>
      </c>
      <c r="AN983" t="s">
        <v>1157</v>
      </c>
      <c r="AO983" t="s">
        <v>1162</v>
      </c>
      <c r="AP983" t="s">
        <v>1166</v>
      </c>
      <c r="AR983" t="s">
        <v>1160</v>
      </c>
    </row>
    <row r="984" spans="1:44" x14ac:dyDescent="0.2">
      <c r="A984">
        <v>1041</v>
      </c>
      <c r="B984" t="s">
        <v>81</v>
      </c>
      <c r="C984" s="32">
        <v>0</v>
      </c>
      <c r="D984" s="32">
        <v>0</v>
      </c>
      <c r="E984" s="32">
        <v>0</v>
      </c>
      <c r="F984" s="32">
        <v>0</v>
      </c>
      <c r="G984" s="32">
        <v>0</v>
      </c>
      <c r="H984" s="32">
        <v>0.10528088941295376</v>
      </c>
      <c r="I984" s="32">
        <v>0</v>
      </c>
      <c r="J984" s="32">
        <v>0</v>
      </c>
      <c r="K984" s="32">
        <v>0</v>
      </c>
      <c r="L984" s="32">
        <v>0</v>
      </c>
      <c r="M984" s="32">
        <v>0</v>
      </c>
      <c r="N984" s="32">
        <v>0</v>
      </c>
      <c r="O984" s="32">
        <v>0</v>
      </c>
      <c r="P984" s="32">
        <v>0</v>
      </c>
      <c r="Q984" s="32">
        <v>0</v>
      </c>
      <c r="R984" s="32">
        <v>0</v>
      </c>
      <c r="S984" s="32">
        <v>0</v>
      </c>
      <c r="T984" s="32">
        <v>0</v>
      </c>
      <c r="U984" s="32">
        <v>0</v>
      </c>
      <c r="V984" s="32">
        <v>0</v>
      </c>
      <c r="W984" s="32">
        <v>0</v>
      </c>
      <c r="X984" s="33">
        <f>COUNTIF(C984:W984, "&gt;0")</f>
        <v>1</v>
      </c>
      <c r="Y984" s="34">
        <f>SUM(C984:W984)</f>
        <v>0.10528088941295376</v>
      </c>
      <c r="Z984" s="34">
        <f>X984/AH984</f>
        <v>0.10528088941295376</v>
      </c>
      <c r="AB984" t="s">
        <v>37</v>
      </c>
      <c r="AC984" s="4" t="s">
        <v>55</v>
      </c>
      <c r="AD984">
        <v>90</v>
      </c>
      <c r="AE984">
        <v>0</v>
      </c>
      <c r="AF984">
        <v>10</v>
      </c>
      <c r="AG984">
        <v>9.4984000000000002</v>
      </c>
      <c r="AH984">
        <f t="shared" si="26"/>
        <v>9.4984000000000002</v>
      </c>
      <c r="AI984">
        <v>340.76400000000001</v>
      </c>
      <c r="AJ984" s="3">
        <f t="shared" si="27"/>
        <v>340.76400000000001</v>
      </c>
      <c r="AK984" t="s">
        <v>712</v>
      </c>
      <c r="AL984" t="s">
        <v>40</v>
      </c>
      <c r="AM984" t="s">
        <v>1156</v>
      </c>
      <c r="AN984" t="s">
        <v>1157</v>
      </c>
      <c r="AO984" t="s">
        <v>1162</v>
      </c>
      <c r="AP984" t="s">
        <v>1167</v>
      </c>
      <c r="AR984" t="s">
        <v>1160</v>
      </c>
    </row>
    <row r="985" spans="1:44" x14ac:dyDescent="0.2">
      <c r="A985">
        <v>1042</v>
      </c>
      <c r="B985" t="s">
        <v>57</v>
      </c>
      <c r="C985" s="32">
        <v>0</v>
      </c>
      <c r="D985" s="32">
        <v>0.10528088941295376</v>
      </c>
      <c r="E985" s="32">
        <v>0</v>
      </c>
      <c r="F985" s="32">
        <v>0</v>
      </c>
      <c r="G985" s="32">
        <v>0</v>
      </c>
      <c r="H985" s="32">
        <v>0</v>
      </c>
      <c r="I985" s="32">
        <v>0</v>
      </c>
      <c r="J985" s="32">
        <v>0</v>
      </c>
      <c r="K985" s="32">
        <v>0</v>
      </c>
      <c r="L985" s="32">
        <v>0</v>
      </c>
      <c r="M985" s="32">
        <v>0</v>
      </c>
      <c r="N985" s="32">
        <v>0</v>
      </c>
      <c r="O985" s="32">
        <v>0</v>
      </c>
      <c r="P985" s="32">
        <v>0</v>
      </c>
      <c r="Q985" s="32">
        <v>0</v>
      </c>
      <c r="R985" s="32">
        <v>0</v>
      </c>
      <c r="S985" s="32">
        <v>0</v>
      </c>
      <c r="T985" s="32">
        <v>0</v>
      </c>
      <c r="U985" s="32">
        <v>0</v>
      </c>
      <c r="V985" s="32">
        <v>0</v>
      </c>
      <c r="W985" s="32">
        <v>0</v>
      </c>
      <c r="X985" s="33">
        <f>COUNTIF(C985:W985, "&gt;0")</f>
        <v>1</v>
      </c>
      <c r="Y985" s="34">
        <f>SUM(C985:W985)</f>
        <v>0.10528088941295376</v>
      </c>
      <c r="Z985" s="34">
        <f>X985/AH985</f>
        <v>0.10528088941295376</v>
      </c>
      <c r="AB985" t="s">
        <v>37</v>
      </c>
      <c r="AC985" s="4" t="s">
        <v>55</v>
      </c>
      <c r="AD985">
        <v>90</v>
      </c>
      <c r="AE985">
        <v>0</v>
      </c>
      <c r="AF985">
        <v>10</v>
      </c>
      <c r="AG985">
        <v>9.4984000000000002</v>
      </c>
      <c r="AH985">
        <f t="shared" si="26"/>
        <v>9.4984000000000002</v>
      </c>
      <c r="AI985">
        <v>339.97500000000002</v>
      </c>
      <c r="AJ985" s="3">
        <f t="shared" si="27"/>
        <v>339.97500000000002</v>
      </c>
      <c r="AK985" t="s">
        <v>712</v>
      </c>
      <c r="AL985" t="s">
        <v>40</v>
      </c>
      <c r="AM985" t="s">
        <v>1156</v>
      </c>
      <c r="AN985" t="s">
        <v>1157</v>
      </c>
      <c r="AO985" t="s">
        <v>1162</v>
      </c>
      <c r="AP985" t="s">
        <v>1168</v>
      </c>
      <c r="AR985" t="s">
        <v>1160</v>
      </c>
    </row>
    <row r="986" spans="1:44" x14ac:dyDescent="0.2">
      <c r="A986">
        <v>1043</v>
      </c>
      <c r="B986" t="s">
        <v>129</v>
      </c>
      <c r="C986" s="32">
        <v>0</v>
      </c>
      <c r="D986" s="32">
        <v>0.10528088941295376</v>
      </c>
      <c r="E986" s="32">
        <v>0</v>
      </c>
      <c r="F986" s="32">
        <v>0</v>
      </c>
      <c r="G986" s="32">
        <v>0</v>
      </c>
      <c r="H986" s="32">
        <v>0</v>
      </c>
      <c r="I986" s="32">
        <v>0</v>
      </c>
      <c r="J986" s="32">
        <v>0</v>
      </c>
      <c r="K986" s="32">
        <v>0</v>
      </c>
      <c r="L986" s="32">
        <v>0</v>
      </c>
      <c r="M986" s="32">
        <v>0</v>
      </c>
      <c r="N986" s="32">
        <v>0</v>
      </c>
      <c r="O986" s="32">
        <v>0</v>
      </c>
      <c r="P986" s="32">
        <v>0</v>
      </c>
      <c r="Q986" s="32">
        <v>0</v>
      </c>
      <c r="R986" s="32">
        <v>0</v>
      </c>
      <c r="S986" s="32">
        <v>0</v>
      </c>
      <c r="T986" s="32">
        <v>0</v>
      </c>
      <c r="U986" s="32">
        <v>0</v>
      </c>
      <c r="V986" s="32">
        <v>0</v>
      </c>
      <c r="W986" s="32">
        <v>0</v>
      </c>
      <c r="X986" s="33">
        <f>COUNTIF(C986:W986, "&gt;0")</f>
        <v>1</v>
      </c>
      <c r="Y986" s="34">
        <f>SUM(C986:W986)</f>
        <v>0.10528088941295376</v>
      </c>
      <c r="Z986" s="34">
        <f>X986/AH986</f>
        <v>0.10528088941295376</v>
      </c>
      <c r="AB986" t="s">
        <v>37</v>
      </c>
      <c r="AC986" s="4" t="s">
        <v>55</v>
      </c>
      <c r="AD986">
        <v>95</v>
      </c>
      <c r="AE986">
        <v>0</v>
      </c>
      <c r="AF986">
        <v>5</v>
      </c>
      <c r="AG986">
        <v>9.4984000000000002</v>
      </c>
      <c r="AH986">
        <f t="shared" si="26"/>
        <v>9.4984000000000002</v>
      </c>
      <c r="AI986">
        <v>340.37299999999999</v>
      </c>
      <c r="AJ986" s="3">
        <f t="shared" si="27"/>
        <v>340.37299999999999</v>
      </c>
      <c r="AK986" t="s">
        <v>712</v>
      </c>
      <c r="AL986" t="s">
        <v>40</v>
      </c>
      <c r="AM986" t="s">
        <v>1156</v>
      </c>
      <c r="AN986" t="s">
        <v>1157</v>
      </c>
      <c r="AO986" t="s">
        <v>1169</v>
      </c>
      <c r="AP986" t="s">
        <v>1170</v>
      </c>
      <c r="AR986" t="s">
        <v>1160</v>
      </c>
    </row>
    <row r="987" spans="1:44" x14ac:dyDescent="0.2">
      <c r="A987">
        <v>1044</v>
      </c>
      <c r="B987" t="s">
        <v>133</v>
      </c>
      <c r="C987" s="32">
        <v>0</v>
      </c>
      <c r="D987" s="32">
        <v>0</v>
      </c>
      <c r="E987" s="32">
        <v>0.10528088941295376</v>
      </c>
      <c r="F987" s="32">
        <v>0</v>
      </c>
      <c r="G987" s="32">
        <v>0</v>
      </c>
      <c r="H987" s="32">
        <v>0</v>
      </c>
      <c r="I987" s="32">
        <v>0.10528088941295376</v>
      </c>
      <c r="J987" s="32">
        <v>0</v>
      </c>
      <c r="K987" s="32">
        <v>0</v>
      </c>
      <c r="L987" s="32">
        <v>0</v>
      </c>
      <c r="M987" s="32">
        <v>0</v>
      </c>
      <c r="N987" s="32">
        <v>0</v>
      </c>
      <c r="O987" s="32">
        <v>0</v>
      </c>
      <c r="P987" s="32">
        <v>0</v>
      </c>
      <c r="Q987" s="32">
        <v>0</v>
      </c>
      <c r="R987" s="32">
        <v>0</v>
      </c>
      <c r="S987" s="32">
        <v>0</v>
      </c>
      <c r="T987" s="32">
        <v>0</v>
      </c>
      <c r="U987" s="32">
        <v>0</v>
      </c>
      <c r="V987" s="32">
        <v>0</v>
      </c>
      <c r="W987" s="32">
        <v>0</v>
      </c>
      <c r="X987" s="33">
        <f>COUNTIF(C987:W987, "&gt;0")</f>
        <v>2</v>
      </c>
      <c r="Y987" s="34">
        <f>SUM(C987:W987)</f>
        <v>0.21056177882590751</v>
      </c>
      <c r="Z987" s="34">
        <f>X987/AH987</f>
        <v>0.21056177882590751</v>
      </c>
      <c r="AB987" t="s">
        <v>37</v>
      </c>
      <c r="AC987" s="4" t="s">
        <v>55</v>
      </c>
      <c r="AD987">
        <v>95</v>
      </c>
      <c r="AE987">
        <v>0</v>
      </c>
      <c r="AF987">
        <v>5</v>
      </c>
      <c r="AG987">
        <v>9.4984000000000002</v>
      </c>
      <c r="AH987">
        <f t="shared" si="26"/>
        <v>9.4984000000000002</v>
      </c>
      <c r="AI987">
        <v>339.01400000000001</v>
      </c>
      <c r="AJ987" s="3">
        <f t="shared" si="27"/>
        <v>339.01400000000001</v>
      </c>
      <c r="AK987" t="s">
        <v>712</v>
      </c>
      <c r="AL987" t="s">
        <v>40</v>
      </c>
      <c r="AM987" t="s">
        <v>1156</v>
      </c>
      <c r="AN987" t="s">
        <v>1157</v>
      </c>
      <c r="AO987" t="s">
        <v>1169</v>
      </c>
      <c r="AP987" t="s">
        <v>1171</v>
      </c>
      <c r="AR987" t="s">
        <v>1160</v>
      </c>
    </row>
    <row r="988" spans="1:44" x14ac:dyDescent="0.2">
      <c r="A988">
        <v>1045</v>
      </c>
      <c r="B988" t="s">
        <v>61</v>
      </c>
      <c r="C988" s="32">
        <v>0</v>
      </c>
      <c r="D988" s="32">
        <v>0</v>
      </c>
      <c r="E988" s="32">
        <v>0.10528088941295376</v>
      </c>
      <c r="F988" s="32">
        <v>0</v>
      </c>
      <c r="G988" s="32">
        <v>0</v>
      </c>
      <c r="H988" s="32">
        <v>0</v>
      </c>
      <c r="I988" s="32">
        <v>0</v>
      </c>
      <c r="J988" s="32">
        <v>0</v>
      </c>
      <c r="K988" s="32">
        <v>0</v>
      </c>
      <c r="L988" s="32">
        <v>0</v>
      </c>
      <c r="M988" s="32">
        <v>0</v>
      </c>
      <c r="N988" s="32">
        <v>0</v>
      </c>
      <c r="O988" s="32">
        <v>0</v>
      </c>
      <c r="P988" s="32">
        <v>0</v>
      </c>
      <c r="Q988" s="32">
        <v>0</v>
      </c>
      <c r="R988" s="32">
        <v>0.10528088941295376</v>
      </c>
      <c r="S988" s="32">
        <v>0</v>
      </c>
      <c r="T988" s="32">
        <v>0</v>
      </c>
      <c r="U988" s="32">
        <v>0</v>
      </c>
      <c r="V988" s="32">
        <v>0</v>
      </c>
      <c r="W988" s="32">
        <v>0</v>
      </c>
      <c r="X988" s="33">
        <f>COUNTIF(C988:W988, "&gt;0")</f>
        <v>2</v>
      </c>
      <c r="Y988" s="34">
        <f>SUM(C988:W988)</f>
        <v>0.21056177882590751</v>
      </c>
      <c r="Z988" s="34">
        <f>X988/AH988</f>
        <v>0.21056177882590751</v>
      </c>
      <c r="AB988" t="s">
        <v>37</v>
      </c>
      <c r="AC988" s="4" t="s">
        <v>55</v>
      </c>
      <c r="AD988">
        <v>95</v>
      </c>
      <c r="AE988">
        <v>0</v>
      </c>
      <c r="AF988">
        <v>5</v>
      </c>
      <c r="AG988">
        <v>9.4984000000000002</v>
      </c>
      <c r="AH988">
        <f t="shared" si="26"/>
        <v>9.4984000000000002</v>
      </c>
      <c r="AI988">
        <v>339.54899999999998</v>
      </c>
      <c r="AJ988" s="3">
        <f t="shared" si="27"/>
        <v>339.54899999999998</v>
      </c>
      <c r="AK988" t="s">
        <v>712</v>
      </c>
      <c r="AL988" t="s">
        <v>40</v>
      </c>
      <c r="AM988" t="s">
        <v>1156</v>
      </c>
      <c r="AN988" t="s">
        <v>1157</v>
      </c>
      <c r="AO988" t="s">
        <v>1169</v>
      </c>
      <c r="AP988" t="s">
        <v>1172</v>
      </c>
      <c r="AR988" t="s">
        <v>1160</v>
      </c>
    </row>
    <row r="989" spans="1:44" x14ac:dyDescent="0.2">
      <c r="A989">
        <v>1046</v>
      </c>
      <c r="B989" t="s">
        <v>143</v>
      </c>
      <c r="C989" s="32">
        <v>0</v>
      </c>
      <c r="D989" s="32">
        <v>0</v>
      </c>
      <c r="E989" s="32">
        <v>0.10528088941295376</v>
      </c>
      <c r="F989" s="32">
        <v>0</v>
      </c>
      <c r="G989" s="32">
        <v>0</v>
      </c>
      <c r="H989" s="32">
        <v>0</v>
      </c>
      <c r="I989" s="32">
        <v>0</v>
      </c>
      <c r="J989" s="32">
        <v>0</v>
      </c>
      <c r="K989" s="32">
        <v>0</v>
      </c>
      <c r="L989" s="32">
        <v>0</v>
      </c>
      <c r="M989" s="32">
        <v>0</v>
      </c>
      <c r="N989" s="32">
        <v>0</v>
      </c>
      <c r="O989" s="32">
        <v>0</v>
      </c>
      <c r="P989" s="32">
        <v>0</v>
      </c>
      <c r="Q989" s="32">
        <v>0</v>
      </c>
      <c r="R989" s="32">
        <v>0</v>
      </c>
      <c r="S989" s="32">
        <v>0</v>
      </c>
      <c r="T989" s="32">
        <v>0</v>
      </c>
      <c r="U989" s="32">
        <v>0</v>
      </c>
      <c r="V989" s="32">
        <v>0</v>
      </c>
      <c r="W989" s="32">
        <v>0</v>
      </c>
      <c r="X989" s="33">
        <f>COUNTIF(C989:W989, "&gt;0")</f>
        <v>1</v>
      </c>
      <c r="Y989" s="34">
        <f>SUM(C989:W989)</f>
        <v>0.10528088941295376</v>
      </c>
      <c r="Z989" s="34">
        <f>X989/AH989</f>
        <v>0.10528088941295376</v>
      </c>
      <c r="AB989" t="s">
        <v>37</v>
      </c>
      <c r="AC989" s="4" t="s">
        <v>55</v>
      </c>
      <c r="AD989">
        <v>90</v>
      </c>
      <c r="AE989">
        <v>0</v>
      </c>
      <c r="AF989">
        <v>10</v>
      </c>
      <c r="AG989">
        <v>9.4984000000000002</v>
      </c>
      <c r="AH989">
        <f t="shared" si="26"/>
        <v>9.4984000000000002</v>
      </c>
      <c r="AI989">
        <v>339.80700000000002</v>
      </c>
      <c r="AJ989" s="3">
        <f t="shared" si="27"/>
        <v>339.80700000000002</v>
      </c>
      <c r="AK989" t="s">
        <v>712</v>
      </c>
      <c r="AL989" t="s">
        <v>40</v>
      </c>
      <c r="AM989" t="s">
        <v>1156</v>
      </c>
      <c r="AN989" t="s">
        <v>1157</v>
      </c>
      <c r="AO989" t="s">
        <v>1169</v>
      </c>
      <c r="AP989" t="s">
        <v>1173</v>
      </c>
      <c r="AR989" t="s">
        <v>1160</v>
      </c>
    </row>
    <row r="990" spans="1:44" x14ac:dyDescent="0.2">
      <c r="A990">
        <v>1047</v>
      </c>
      <c r="B990" t="s">
        <v>131</v>
      </c>
      <c r="C990" s="32">
        <v>0</v>
      </c>
      <c r="D990" s="32">
        <v>0</v>
      </c>
      <c r="E990" s="32">
        <v>0.10528088941295376</v>
      </c>
      <c r="F990" s="32">
        <v>0</v>
      </c>
      <c r="G990" s="32">
        <v>0</v>
      </c>
      <c r="H990" s="32">
        <v>0</v>
      </c>
      <c r="I990" s="32">
        <v>0</v>
      </c>
      <c r="J990" s="32">
        <v>0</v>
      </c>
      <c r="K990" s="32">
        <v>0</v>
      </c>
      <c r="L990" s="32">
        <v>0</v>
      </c>
      <c r="M990" s="32">
        <v>0</v>
      </c>
      <c r="N990" s="32">
        <v>0</v>
      </c>
      <c r="O990" s="32">
        <v>0</v>
      </c>
      <c r="P990" s="32">
        <v>0</v>
      </c>
      <c r="Q990" s="32">
        <v>0</v>
      </c>
      <c r="R990" s="32">
        <v>0</v>
      </c>
      <c r="S990" s="32">
        <v>0</v>
      </c>
      <c r="T990" s="32">
        <v>0</v>
      </c>
      <c r="U990" s="32">
        <v>0</v>
      </c>
      <c r="V990" s="32">
        <v>0</v>
      </c>
      <c r="W990" s="32">
        <v>0</v>
      </c>
      <c r="X990" s="33">
        <f>COUNTIF(C990:W990, "&gt;0")</f>
        <v>1</v>
      </c>
      <c r="Y990" s="34">
        <f>SUM(C990:W990)</f>
        <v>0.10528088941295376</v>
      </c>
      <c r="Z990" s="34">
        <f>X990/AH990</f>
        <v>0.10528088941295376</v>
      </c>
      <c r="AB990" t="s">
        <v>37</v>
      </c>
      <c r="AC990" s="4" t="s">
        <v>55</v>
      </c>
      <c r="AD990">
        <v>90</v>
      </c>
      <c r="AE990">
        <v>0</v>
      </c>
      <c r="AF990">
        <v>10</v>
      </c>
      <c r="AG990">
        <v>9.4984000000000002</v>
      </c>
      <c r="AH990">
        <f t="shared" si="26"/>
        <v>9.4984000000000002</v>
      </c>
      <c r="AI990">
        <v>339.50400000000002</v>
      </c>
      <c r="AJ990" s="3">
        <f t="shared" si="27"/>
        <v>339.50400000000002</v>
      </c>
      <c r="AK990" t="s">
        <v>712</v>
      </c>
      <c r="AL990" t="s">
        <v>40</v>
      </c>
      <c r="AM990" t="s">
        <v>1156</v>
      </c>
      <c r="AN990" t="s">
        <v>1157</v>
      </c>
      <c r="AO990" t="s">
        <v>1169</v>
      </c>
      <c r="AP990" t="s">
        <v>1174</v>
      </c>
      <c r="AR990" t="s">
        <v>1160</v>
      </c>
    </row>
    <row r="991" spans="1:44" x14ac:dyDescent="0.2">
      <c r="A991">
        <v>1048</v>
      </c>
      <c r="B991" t="s">
        <v>107</v>
      </c>
      <c r="C991" s="32">
        <v>0</v>
      </c>
      <c r="D991" s="32">
        <v>0</v>
      </c>
      <c r="E991" s="32">
        <v>8.5277520424492548E-2</v>
      </c>
      <c r="F991" s="32">
        <v>0</v>
      </c>
      <c r="G991" s="32">
        <v>0</v>
      </c>
      <c r="H991" s="32">
        <v>0</v>
      </c>
      <c r="I991" s="32">
        <v>8.5277520424492548E-2</v>
      </c>
      <c r="J991" s="32">
        <v>0</v>
      </c>
      <c r="K991" s="32">
        <v>0</v>
      </c>
      <c r="L991" s="32">
        <v>0</v>
      </c>
      <c r="M991" s="32">
        <v>0</v>
      </c>
      <c r="N991" s="32">
        <v>0</v>
      </c>
      <c r="O991" s="32">
        <v>0</v>
      </c>
      <c r="P991" s="32">
        <v>0</v>
      </c>
      <c r="Q991" s="32">
        <v>0</v>
      </c>
      <c r="R991" s="32">
        <v>0</v>
      </c>
      <c r="S991" s="32">
        <v>0</v>
      </c>
      <c r="T991" s="32">
        <v>0</v>
      </c>
      <c r="U991" s="32">
        <v>0</v>
      </c>
      <c r="V991" s="32">
        <v>0</v>
      </c>
      <c r="W991" s="32">
        <v>0</v>
      </c>
      <c r="X991" s="33">
        <f>COUNTIF(C991:W991, "&gt;0")</f>
        <v>2</v>
      </c>
      <c r="Y991" s="34">
        <f>SUM(C991:W991)</f>
        <v>0.1705550408489851</v>
      </c>
      <c r="Z991" s="34">
        <f>X991/AH991</f>
        <v>0.1705550408489851</v>
      </c>
      <c r="AB991" t="s">
        <v>37</v>
      </c>
      <c r="AC991" s="4" t="s">
        <v>55</v>
      </c>
      <c r="AD991">
        <v>95</v>
      </c>
      <c r="AE991">
        <v>0</v>
      </c>
      <c r="AF991">
        <v>5</v>
      </c>
      <c r="AG991">
        <v>11.72641975308642</v>
      </c>
      <c r="AH991">
        <f t="shared" si="26"/>
        <v>11.72641975308642</v>
      </c>
      <c r="AI991">
        <v>339.80399999999997</v>
      </c>
      <c r="AJ991" s="3">
        <f t="shared" si="27"/>
        <v>339.80399999999997</v>
      </c>
      <c r="AK991" t="s">
        <v>712</v>
      </c>
      <c r="AL991" t="s">
        <v>40</v>
      </c>
      <c r="AM991" t="s">
        <v>1156</v>
      </c>
      <c r="AN991" t="s">
        <v>1157</v>
      </c>
      <c r="AO991" t="s">
        <v>1169</v>
      </c>
      <c r="AP991" t="s">
        <v>1175</v>
      </c>
      <c r="AR991" t="s">
        <v>1160</v>
      </c>
    </row>
    <row r="992" spans="1:44" x14ac:dyDescent="0.2">
      <c r="A992">
        <v>1049</v>
      </c>
      <c r="B992" t="s">
        <v>59</v>
      </c>
      <c r="C992" s="32">
        <v>0</v>
      </c>
      <c r="D992" s="32">
        <v>0</v>
      </c>
      <c r="E992" s="32">
        <v>0.21056177882590751</v>
      </c>
      <c r="F992" s="32">
        <v>0.10528088941295376</v>
      </c>
      <c r="G992" s="32">
        <v>0</v>
      </c>
      <c r="H992" s="32">
        <v>0</v>
      </c>
      <c r="I992" s="32">
        <v>0</v>
      </c>
      <c r="J992" s="32">
        <v>0</v>
      </c>
      <c r="K992" s="32">
        <v>0</v>
      </c>
      <c r="L992" s="32">
        <v>0</v>
      </c>
      <c r="M992" s="32">
        <v>0</v>
      </c>
      <c r="N992" s="32">
        <v>0</v>
      </c>
      <c r="O992" s="32">
        <v>0</v>
      </c>
      <c r="P992" s="32">
        <v>0</v>
      </c>
      <c r="Q992" s="32">
        <v>0</v>
      </c>
      <c r="R992" s="32">
        <v>0</v>
      </c>
      <c r="S992" s="32">
        <v>0</v>
      </c>
      <c r="T992" s="32">
        <v>0</v>
      </c>
      <c r="U992" s="32">
        <v>0</v>
      </c>
      <c r="V992" s="32">
        <v>0</v>
      </c>
      <c r="W992" s="32">
        <v>0</v>
      </c>
      <c r="X992" s="33">
        <f>COUNTIF(C992:W992, "&gt;0")</f>
        <v>2</v>
      </c>
      <c r="Y992" s="34">
        <f>SUM(C992:W992)</f>
        <v>0.31584266823886126</v>
      </c>
      <c r="Z992" s="34">
        <f>X992/AH992</f>
        <v>0.21056177882590751</v>
      </c>
      <c r="AB992" t="s">
        <v>37</v>
      </c>
      <c r="AC992" s="4" t="s">
        <v>55</v>
      </c>
      <c r="AD992">
        <v>90</v>
      </c>
      <c r="AE992">
        <v>0</v>
      </c>
      <c r="AF992">
        <v>10</v>
      </c>
      <c r="AG992">
        <v>9.4984000000000002</v>
      </c>
      <c r="AH992">
        <f t="shared" si="26"/>
        <v>9.4984000000000002</v>
      </c>
      <c r="AI992">
        <v>340.86200000000002</v>
      </c>
      <c r="AJ992" s="3">
        <f t="shared" si="27"/>
        <v>340.86200000000002</v>
      </c>
      <c r="AK992" t="s">
        <v>712</v>
      </c>
      <c r="AL992" t="s">
        <v>40</v>
      </c>
      <c r="AM992" t="s">
        <v>1156</v>
      </c>
      <c r="AN992" t="s">
        <v>1157</v>
      </c>
      <c r="AO992" t="s">
        <v>1176</v>
      </c>
      <c r="AP992" t="s">
        <v>1177</v>
      </c>
      <c r="AR992" t="s">
        <v>1160</v>
      </c>
    </row>
    <row r="993" spans="1:44" x14ac:dyDescent="0.2">
      <c r="A993">
        <v>1050</v>
      </c>
      <c r="B993" t="s">
        <v>115</v>
      </c>
      <c r="C993" s="32">
        <v>0.10528088941295376</v>
      </c>
      <c r="D993" s="32">
        <v>0</v>
      </c>
      <c r="E993" s="32">
        <v>0.10528088941295376</v>
      </c>
      <c r="F993" s="32">
        <v>0</v>
      </c>
      <c r="G993" s="32">
        <v>0.10528088941295376</v>
      </c>
      <c r="H993" s="32">
        <v>0</v>
      </c>
      <c r="I993" s="32">
        <v>0</v>
      </c>
      <c r="J993" s="32">
        <v>0</v>
      </c>
      <c r="K993" s="32">
        <v>0</v>
      </c>
      <c r="L993" s="32">
        <v>0</v>
      </c>
      <c r="M993" s="32">
        <v>0</v>
      </c>
      <c r="N993" s="32">
        <v>0</v>
      </c>
      <c r="O993" s="32">
        <v>0</v>
      </c>
      <c r="P993" s="32">
        <v>0</v>
      </c>
      <c r="Q993" s="32">
        <v>0</v>
      </c>
      <c r="R993" s="32">
        <v>0.10528088941295376</v>
      </c>
      <c r="S993" s="32">
        <v>0</v>
      </c>
      <c r="T993" s="32">
        <v>0</v>
      </c>
      <c r="U993" s="32">
        <v>0</v>
      </c>
      <c r="V993" s="32">
        <v>0</v>
      </c>
      <c r="W993" s="32">
        <v>0</v>
      </c>
      <c r="X993" s="33">
        <f>COUNTIF(C993:W993, "&gt;0")</f>
        <v>4</v>
      </c>
      <c r="Y993" s="34">
        <f>SUM(C993:W993)</f>
        <v>0.42112355765181503</v>
      </c>
      <c r="Z993" s="34">
        <f>X993/AH993</f>
        <v>0.42112355765181503</v>
      </c>
      <c r="AB993" t="s">
        <v>37</v>
      </c>
      <c r="AC993" s="4" t="s">
        <v>55</v>
      </c>
      <c r="AD993">
        <v>90</v>
      </c>
      <c r="AE993">
        <v>0</v>
      </c>
      <c r="AF993">
        <v>10</v>
      </c>
      <c r="AG993">
        <v>9.4984000000000002</v>
      </c>
      <c r="AH993">
        <f t="shared" si="26"/>
        <v>9.4984000000000002</v>
      </c>
      <c r="AI993">
        <v>340.15800000000002</v>
      </c>
      <c r="AJ993" s="3">
        <f t="shared" si="27"/>
        <v>340.15800000000002</v>
      </c>
      <c r="AK993" t="s">
        <v>712</v>
      </c>
      <c r="AL993" t="s">
        <v>40</v>
      </c>
      <c r="AM993" t="s">
        <v>1156</v>
      </c>
      <c r="AN993" t="s">
        <v>1157</v>
      </c>
      <c r="AO993" t="s">
        <v>1176</v>
      </c>
      <c r="AP993" t="s">
        <v>1178</v>
      </c>
      <c r="AR993" t="s">
        <v>1160</v>
      </c>
    </row>
    <row r="994" spans="1:44" x14ac:dyDescent="0.2">
      <c r="A994">
        <v>1051</v>
      </c>
      <c r="B994" t="s">
        <v>127</v>
      </c>
      <c r="C994" s="32">
        <v>0</v>
      </c>
      <c r="D994" s="32">
        <v>0.10528088941295376</v>
      </c>
      <c r="E994" s="32">
        <v>0.10528088941295376</v>
      </c>
      <c r="F994" s="32">
        <v>0</v>
      </c>
      <c r="G994" s="32">
        <v>0</v>
      </c>
      <c r="H994" s="32">
        <v>0</v>
      </c>
      <c r="I994" s="32">
        <v>0</v>
      </c>
      <c r="J994" s="32">
        <v>0</v>
      </c>
      <c r="K994" s="32">
        <v>0</v>
      </c>
      <c r="L994" s="32">
        <v>0</v>
      </c>
      <c r="M994" s="32">
        <v>0</v>
      </c>
      <c r="N994" s="32">
        <v>0</v>
      </c>
      <c r="O994" s="32">
        <v>0</v>
      </c>
      <c r="P994" s="32">
        <v>0</v>
      </c>
      <c r="Q994" s="32">
        <v>0</v>
      </c>
      <c r="R994" s="32">
        <v>0</v>
      </c>
      <c r="S994" s="32">
        <v>0</v>
      </c>
      <c r="T994" s="32">
        <v>0</v>
      </c>
      <c r="U994" s="32">
        <v>0</v>
      </c>
      <c r="V994" s="32">
        <v>0</v>
      </c>
      <c r="W994" s="32">
        <v>0</v>
      </c>
      <c r="X994" s="33">
        <f>COUNTIF(C994:W994, "&gt;0")</f>
        <v>2</v>
      </c>
      <c r="Y994" s="34">
        <f>SUM(C994:W994)</f>
        <v>0.21056177882590751</v>
      </c>
      <c r="Z994" s="34">
        <f>X994/AH994</f>
        <v>0.21056177882590751</v>
      </c>
      <c r="AB994" t="s">
        <v>37</v>
      </c>
      <c r="AC994" s="4" t="s">
        <v>55</v>
      </c>
      <c r="AD994">
        <v>90</v>
      </c>
      <c r="AE994">
        <v>0</v>
      </c>
      <c r="AF994">
        <v>10</v>
      </c>
      <c r="AG994">
        <v>9.4984000000000002</v>
      </c>
      <c r="AH994">
        <f t="shared" si="26"/>
        <v>9.4984000000000002</v>
      </c>
      <c r="AI994">
        <v>340.12299999999999</v>
      </c>
      <c r="AJ994" s="3">
        <f t="shared" si="27"/>
        <v>340.12299999999999</v>
      </c>
      <c r="AK994" t="s">
        <v>712</v>
      </c>
      <c r="AL994" t="s">
        <v>40</v>
      </c>
      <c r="AM994" t="s">
        <v>1156</v>
      </c>
      <c r="AN994" t="s">
        <v>1157</v>
      </c>
      <c r="AO994" t="s">
        <v>1176</v>
      </c>
      <c r="AP994" t="s">
        <v>1179</v>
      </c>
      <c r="AR994" t="s">
        <v>1160</v>
      </c>
    </row>
    <row r="995" spans="1:44" x14ac:dyDescent="0.2">
      <c r="A995">
        <v>1052</v>
      </c>
      <c r="B995" t="s">
        <v>87</v>
      </c>
      <c r="C995" s="32">
        <v>0</v>
      </c>
      <c r="D995" s="32">
        <v>0</v>
      </c>
      <c r="E995" s="32">
        <v>0.10528088941295376</v>
      </c>
      <c r="F995" s="32">
        <v>0</v>
      </c>
      <c r="G995" s="32">
        <v>0</v>
      </c>
      <c r="H995" s="32">
        <v>0</v>
      </c>
      <c r="I995" s="32">
        <v>0</v>
      </c>
      <c r="J995" s="32">
        <v>0</v>
      </c>
      <c r="K995" s="32">
        <v>0</v>
      </c>
      <c r="L995" s="32">
        <v>0</v>
      </c>
      <c r="M995" s="32">
        <v>0</v>
      </c>
      <c r="N995" s="32">
        <v>0</v>
      </c>
      <c r="O995" s="32">
        <v>0</v>
      </c>
      <c r="P995" s="32">
        <v>0</v>
      </c>
      <c r="Q995" s="32">
        <v>0</v>
      </c>
      <c r="R995" s="32">
        <v>0</v>
      </c>
      <c r="S995" s="32">
        <v>0</v>
      </c>
      <c r="T995" s="32">
        <v>0</v>
      </c>
      <c r="U995" s="32">
        <v>0</v>
      </c>
      <c r="V995" s="32">
        <v>0</v>
      </c>
      <c r="W995" s="32">
        <v>0</v>
      </c>
      <c r="X995" s="33">
        <f>COUNTIF(C995:W995, "&gt;0")</f>
        <v>1</v>
      </c>
      <c r="Y995" s="34">
        <f>SUM(C995:W995)</f>
        <v>0.10528088941295376</v>
      </c>
      <c r="Z995" s="34">
        <f>X995/AH995</f>
        <v>0.10528088941295376</v>
      </c>
      <c r="AB995" t="s">
        <v>37</v>
      </c>
      <c r="AC995" s="4" t="s">
        <v>55</v>
      </c>
      <c r="AD995">
        <v>95</v>
      </c>
      <c r="AE995">
        <v>0</v>
      </c>
      <c r="AF995">
        <v>5</v>
      </c>
      <c r="AG995">
        <v>9.4984000000000002</v>
      </c>
      <c r="AH995">
        <f t="shared" si="26"/>
        <v>9.4984000000000002</v>
      </c>
      <c r="AI995">
        <v>342.11700000000002</v>
      </c>
      <c r="AJ995" s="3">
        <f t="shared" si="27"/>
        <v>342.11700000000002</v>
      </c>
      <c r="AK995" t="s">
        <v>712</v>
      </c>
      <c r="AL995" t="s">
        <v>40</v>
      </c>
      <c r="AM995" t="s">
        <v>1156</v>
      </c>
      <c r="AN995" t="s">
        <v>1157</v>
      </c>
      <c r="AO995" t="s">
        <v>1176</v>
      </c>
      <c r="AP995" t="s">
        <v>1180</v>
      </c>
      <c r="AR995" t="s">
        <v>1160</v>
      </c>
    </row>
    <row r="996" spans="1:44" x14ac:dyDescent="0.2">
      <c r="A996">
        <v>1053</v>
      </c>
      <c r="B996" t="s">
        <v>52</v>
      </c>
      <c r="C996" s="32">
        <v>0</v>
      </c>
      <c r="D996" s="32">
        <v>0</v>
      </c>
      <c r="E996" s="32">
        <v>0.10528088941295376</v>
      </c>
      <c r="F996" s="32">
        <v>0</v>
      </c>
      <c r="G996" s="32">
        <v>0</v>
      </c>
      <c r="H996" s="32">
        <v>0</v>
      </c>
      <c r="I996" s="32">
        <v>0</v>
      </c>
      <c r="J996" s="32">
        <v>0</v>
      </c>
      <c r="K996" s="32">
        <v>0</v>
      </c>
      <c r="L996" s="32">
        <v>0</v>
      </c>
      <c r="M996" s="32">
        <v>0</v>
      </c>
      <c r="N996" s="32">
        <v>0</v>
      </c>
      <c r="O996" s="32">
        <v>0</v>
      </c>
      <c r="P996" s="32">
        <v>0</v>
      </c>
      <c r="Q996" s="32">
        <v>0</v>
      </c>
      <c r="R996" s="32">
        <v>0</v>
      </c>
      <c r="S996" s="32">
        <v>0</v>
      </c>
      <c r="T996" s="32">
        <v>0</v>
      </c>
      <c r="U996" s="32">
        <v>0</v>
      </c>
      <c r="V996" s="32">
        <v>0</v>
      </c>
      <c r="W996" s="32">
        <v>0</v>
      </c>
      <c r="X996" s="33">
        <f>COUNTIF(C996:W996, "&gt;0")</f>
        <v>1</v>
      </c>
      <c r="Y996" s="34">
        <f>SUM(C996:W996)</f>
        <v>0.10528088941295376</v>
      </c>
      <c r="Z996" s="34">
        <f>X996/AH996</f>
        <v>0.10528088941295376</v>
      </c>
      <c r="AB996" t="s">
        <v>37</v>
      </c>
      <c r="AC996" s="4" t="s">
        <v>55</v>
      </c>
      <c r="AD996">
        <v>90</v>
      </c>
      <c r="AE996">
        <v>0</v>
      </c>
      <c r="AF996">
        <v>10</v>
      </c>
      <c r="AG996">
        <v>9.4984000000000002</v>
      </c>
      <c r="AH996">
        <f t="shared" si="26"/>
        <v>9.4984000000000002</v>
      </c>
      <c r="AI996">
        <v>341.60700000000003</v>
      </c>
      <c r="AJ996" s="3">
        <f t="shared" si="27"/>
        <v>341.60700000000003</v>
      </c>
      <c r="AK996" t="s">
        <v>712</v>
      </c>
      <c r="AL996" t="s">
        <v>40</v>
      </c>
      <c r="AM996" t="s">
        <v>1156</v>
      </c>
      <c r="AN996" t="s">
        <v>1157</v>
      </c>
      <c r="AO996" t="s">
        <v>1176</v>
      </c>
      <c r="AP996" t="s">
        <v>1181</v>
      </c>
      <c r="AR996" t="s">
        <v>1160</v>
      </c>
    </row>
    <row r="997" spans="1:44" x14ac:dyDescent="0.2">
      <c r="A997">
        <v>1054</v>
      </c>
      <c r="B997" t="s">
        <v>109</v>
      </c>
      <c r="C997" s="32">
        <v>0</v>
      </c>
      <c r="D997" s="32">
        <v>0</v>
      </c>
      <c r="E997" s="32">
        <v>0.10528088941295376</v>
      </c>
      <c r="F997" s="32">
        <v>0</v>
      </c>
      <c r="G997" s="32">
        <v>0</v>
      </c>
      <c r="H997" s="32">
        <v>0</v>
      </c>
      <c r="I997" s="32">
        <v>0.10528088941295376</v>
      </c>
      <c r="J997" s="32">
        <v>0</v>
      </c>
      <c r="K997" s="32">
        <v>0</v>
      </c>
      <c r="L997" s="32">
        <v>0</v>
      </c>
      <c r="M997" s="32">
        <v>0</v>
      </c>
      <c r="N997" s="32">
        <v>0</v>
      </c>
      <c r="O997" s="32">
        <v>0</v>
      </c>
      <c r="P997" s="32">
        <v>0</v>
      </c>
      <c r="Q997" s="32">
        <v>0</v>
      </c>
      <c r="R997" s="32">
        <v>0</v>
      </c>
      <c r="S997" s="32">
        <v>0</v>
      </c>
      <c r="T997" s="32">
        <v>0</v>
      </c>
      <c r="U997" s="32">
        <v>0</v>
      </c>
      <c r="V997" s="32">
        <v>0</v>
      </c>
      <c r="W997" s="32">
        <v>0</v>
      </c>
      <c r="X997" s="33">
        <f>COUNTIF(C997:W997, "&gt;0")</f>
        <v>2</v>
      </c>
      <c r="Y997" s="34">
        <f>SUM(C997:W997)</f>
        <v>0.21056177882590751</v>
      </c>
      <c r="Z997" s="34">
        <f>X997/AH997</f>
        <v>0.21056177882590751</v>
      </c>
      <c r="AB997" t="s">
        <v>37</v>
      </c>
      <c r="AC997" s="4" t="s">
        <v>55</v>
      </c>
      <c r="AD997">
        <v>98</v>
      </c>
      <c r="AE997">
        <v>0</v>
      </c>
      <c r="AF997">
        <v>2</v>
      </c>
      <c r="AG997">
        <v>9.4984000000000002</v>
      </c>
      <c r="AH997">
        <f t="shared" si="26"/>
        <v>9.4984000000000002</v>
      </c>
      <c r="AI997">
        <v>341.56</v>
      </c>
      <c r="AJ997" s="3">
        <f t="shared" si="27"/>
        <v>341.56</v>
      </c>
      <c r="AK997" t="s">
        <v>712</v>
      </c>
      <c r="AL997" t="s">
        <v>40</v>
      </c>
      <c r="AM997" t="s">
        <v>1156</v>
      </c>
      <c r="AN997" t="s">
        <v>1157</v>
      </c>
      <c r="AO997" t="s">
        <v>1176</v>
      </c>
      <c r="AP997" t="s">
        <v>1182</v>
      </c>
      <c r="AR997" t="s">
        <v>1160</v>
      </c>
    </row>
    <row r="998" spans="1:44" x14ac:dyDescent="0.2">
      <c r="A998">
        <v>1055</v>
      </c>
      <c r="B998" t="s">
        <v>93</v>
      </c>
      <c r="C998" s="32">
        <v>0</v>
      </c>
      <c r="D998" s="32">
        <v>0</v>
      </c>
      <c r="E998" s="32">
        <v>0.34111008169797019</v>
      </c>
      <c r="F998" s="32">
        <v>0</v>
      </c>
      <c r="G998" s="32">
        <v>0</v>
      </c>
      <c r="H998" s="32">
        <v>0</v>
      </c>
      <c r="I998" s="32">
        <v>0</v>
      </c>
      <c r="J998" s="32">
        <v>0</v>
      </c>
      <c r="K998" s="32">
        <v>0</v>
      </c>
      <c r="L998" s="32">
        <v>0</v>
      </c>
      <c r="M998" s="32">
        <v>0</v>
      </c>
      <c r="N998" s="32">
        <v>0</v>
      </c>
      <c r="O998" s="32">
        <v>0</v>
      </c>
      <c r="P998" s="32">
        <v>0</v>
      </c>
      <c r="Q998" s="32">
        <v>0</v>
      </c>
      <c r="R998" s="32">
        <v>0</v>
      </c>
      <c r="S998" s="32">
        <v>0</v>
      </c>
      <c r="T998" s="32">
        <v>0</v>
      </c>
      <c r="U998" s="32">
        <v>0</v>
      </c>
      <c r="V998" s="32">
        <v>0</v>
      </c>
      <c r="W998" s="32">
        <v>0</v>
      </c>
      <c r="X998" s="33">
        <f>COUNTIF(C998:W998, "&gt;0")</f>
        <v>1</v>
      </c>
      <c r="Y998" s="34">
        <f>SUM(C998:W998)</f>
        <v>0.34111008169797019</v>
      </c>
      <c r="Z998" s="34">
        <f>X998/AH998</f>
        <v>8.5277520424492548E-2</v>
      </c>
      <c r="AB998" t="s">
        <v>37</v>
      </c>
      <c r="AC998" s="4" t="s">
        <v>50</v>
      </c>
      <c r="AD998">
        <v>95</v>
      </c>
      <c r="AE998">
        <v>0</v>
      </c>
      <c r="AF998">
        <v>5</v>
      </c>
      <c r="AG998">
        <v>11.72641975308642</v>
      </c>
      <c r="AH998">
        <f t="shared" si="26"/>
        <v>11.72641975308642</v>
      </c>
      <c r="AI998">
        <v>341.202</v>
      </c>
      <c r="AJ998" s="3">
        <f t="shared" si="27"/>
        <v>341.202</v>
      </c>
      <c r="AK998" t="s">
        <v>712</v>
      </c>
      <c r="AL998" t="s">
        <v>40</v>
      </c>
      <c r="AM998" t="s">
        <v>1156</v>
      </c>
      <c r="AN998" t="s">
        <v>1157</v>
      </c>
      <c r="AO998" t="s">
        <v>1176</v>
      </c>
      <c r="AP998" t="s">
        <v>1183</v>
      </c>
      <c r="AR998" t="s">
        <v>1160</v>
      </c>
    </row>
    <row r="999" spans="1:44" x14ac:dyDescent="0.2">
      <c r="A999">
        <v>1056</v>
      </c>
      <c r="B999" t="s">
        <v>47</v>
      </c>
      <c r="C999" s="32">
        <v>0</v>
      </c>
      <c r="D999" s="32">
        <v>0</v>
      </c>
      <c r="E999" s="32">
        <v>8.5277520424492548E-2</v>
      </c>
      <c r="F999" s="32">
        <v>0</v>
      </c>
      <c r="G999" s="32">
        <v>0</v>
      </c>
      <c r="H999" s="32">
        <v>0</v>
      </c>
      <c r="I999" s="32">
        <v>0</v>
      </c>
      <c r="J999" s="32">
        <v>0</v>
      </c>
      <c r="K999" s="32">
        <v>0</v>
      </c>
      <c r="L999" s="32">
        <v>0</v>
      </c>
      <c r="M999" s="32">
        <v>0</v>
      </c>
      <c r="N999" s="32">
        <v>0</v>
      </c>
      <c r="O999" s="32">
        <v>0</v>
      </c>
      <c r="P999" s="32">
        <v>0</v>
      </c>
      <c r="Q999" s="32">
        <v>0</v>
      </c>
      <c r="R999" s="32">
        <v>0.1705550408489851</v>
      </c>
      <c r="S999" s="32">
        <v>0</v>
      </c>
      <c r="T999" s="32">
        <v>0</v>
      </c>
      <c r="U999" s="32">
        <v>0</v>
      </c>
      <c r="V999" s="32">
        <v>0</v>
      </c>
      <c r="W999" s="32">
        <v>0</v>
      </c>
      <c r="X999" s="33">
        <f>COUNTIF(C999:W999, "&gt;0")</f>
        <v>2</v>
      </c>
      <c r="Y999" s="34">
        <f>SUM(C999:W999)</f>
        <v>0.25583256127347764</v>
      </c>
      <c r="Z999" s="34">
        <f>X999/AH999</f>
        <v>0.1705550408489851</v>
      </c>
      <c r="AB999" t="s">
        <v>37</v>
      </c>
      <c r="AC999" s="4" t="s">
        <v>55</v>
      </c>
      <c r="AD999">
        <v>95</v>
      </c>
      <c r="AE999">
        <v>0</v>
      </c>
      <c r="AF999">
        <v>5</v>
      </c>
      <c r="AG999">
        <v>11.72641975308642</v>
      </c>
      <c r="AH999">
        <f t="shared" si="26"/>
        <v>11.72641975308642</v>
      </c>
      <c r="AI999">
        <v>339.59199999999998</v>
      </c>
      <c r="AJ999" s="3">
        <f t="shared" si="27"/>
        <v>339.59199999999998</v>
      </c>
      <c r="AK999" t="s">
        <v>712</v>
      </c>
      <c r="AL999" t="s">
        <v>40</v>
      </c>
      <c r="AM999" t="s">
        <v>1156</v>
      </c>
      <c r="AN999" t="s">
        <v>1157</v>
      </c>
      <c r="AO999" t="s">
        <v>1176</v>
      </c>
      <c r="AP999" t="s">
        <v>1184</v>
      </c>
      <c r="AR999" t="s">
        <v>1160</v>
      </c>
    </row>
    <row r="1000" spans="1:44" x14ac:dyDescent="0.2">
      <c r="A1000">
        <v>1057</v>
      </c>
      <c r="B1000" t="s">
        <v>139</v>
      </c>
      <c r="C1000" s="32">
        <v>0</v>
      </c>
      <c r="D1000" s="32">
        <v>0.21056177882590751</v>
      </c>
      <c r="E1000" s="32">
        <v>0</v>
      </c>
      <c r="F1000" s="32">
        <v>0</v>
      </c>
      <c r="G1000" s="32">
        <v>0</v>
      </c>
      <c r="H1000" s="32">
        <v>0</v>
      </c>
      <c r="I1000" s="32">
        <v>0</v>
      </c>
      <c r="J1000" s="32">
        <v>0</v>
      </c>
      <c r="K1000" s="32">
        <v>0</v>
      </c>
      <c r="L1000" s="32">
        <v>0</v>
      </c>
      <c r="M1000" s="32">
        <v>0</v>
      </c>
      <c r="N1000" s="32">
        <v>0</v>
      </c>
      <c r="O1000" s="32">
        <v>0</v>
      </c>
      <c r="P1000" s="32">
        <v>0</v>
      </c>
      <c r="Q1000" s="32">
        <v>0</v>
      </c>
      <c r="R1000" s="32">
        <v>0</v>
      </c>
      <c r="S1000" s="32">
        <v>0</v>
      </c>
      <c r="T1000" s="32">
        <v>0</v>
      </c>
      <c r="U1000" s="32">
        <v>0</v>
      </c>
      <c r="V1000" s="32">
        <v>0</v>
      </c>
      <c r="W1000" s="32">
        <v>0</v>
      </c>
      <c r="X1000" s="33">
        <f>COUNTIF(C1000:W1000, "&gt;0")</f>
        <v>1</v>
      </c>
      <c r="Y1000" s="34">
        <f>SUM(C1000:W1000)</f>
        <v>0.21056177882590751</v>
      </c>
      <c r="Z1000" s="34">
        <f>X1000/AH1000</f>
        <v>0.10528088941295376</v>
      </c>
      <c r="AB1000" t="s">
        <v>37</v>
      </c>
      <c r="AC1000" s="4" t="s">
        <v>55</v>
      </c>
      <c r="AD1000">
        <v>90</v>
      </c>
      <c r="AE1000">
        <v>0</v>
      </c>
      <c r="AF1000">
        <v>10</v>
      </c>
      <c r="AG1000">
        <v>9.4984000000000002</v>
      </c>
      <c r="AH1000">
        <f t="shared" si="26"/>
        <v>9.4984000000000002</v>
      </c>
      <c r="AI1000">
        <v>440.62</v>
      </c>
      <c r="AJ1000" s="3">
        <f t="shared" si="27"/>
        <v>440.62</v>
      </c>
      <c r="AK1000" t="s">
        <v>712</v>
      </c>
      <c r="AL1000" t="s">
        <v>40</v>
      </c>
      <c r="AM1000" t="s">
        <v>1156</v>
      </c>
      <c r="AN1000" t="s">
        <v>1157</v>
      </c>
      <c r="AO1000" t="s">
        <v>1185</v>
      </c>
      <c r="AP1000" t="s">
        <v>1186</v>
      </c>
      <c r="AR1000" t="s">
        <v>1160</v>
      </c>
    </row>
    <row r="1001" spans="1:44" x14ac:dyDescent="0.2">
      <c r="A1001">
        <v>1058</v>
      </c>
      <c r="B1001" t="s">
        <v>71</v>
      </c>
      <c r="C1001" s="32">
        <v>0</v>
      </c>
      <c r="D1001" s="32">
        <v>0.25583256127347764</v>
      </c>
      <c r="E1001" s="32">
        <v>0</v>
      </c>
      <c r="F1001" s="32">
        <v>0</v>
      </c>
      <c r="G1001" s="32">
        <v>0</v>
      </c>
      <c r="H1001" s="32">
        <v>0</v>
      </c>
      <c r="I1001" s="32">
        <v>0</v>
      </c>
      <c r="J1001" s="32">
        <v>0</v>
      </c>
      <c r="K1001" s="32">
        <v>0</v>
      </c>
      <c r="L1001" s="32">
        <v>0</v>
      </c>
      <c r="M1001" s="32">
        <v>0</v>
      </c>
      <c r="N1001" s="32">
        <v>0</v>
      </c>
      <c r="O1001" s="32">
        <v>0</v>
      </c>
      <c r="P1001" s="32">
        <v>0</v>
      </c>
      <c r="Q1001" s="32">
        <v>0</v>
      </c>
      <c r="R1001" s="32">
        <v>0</v>
      </c>
      <c r="S1001" s="32">
        <v>0</v>
      </c>
      <c r="T1001" s="32">
        <v>0</v>
      </c>
      <c r="U1001" s="32">
        <v>0</v>
      </c>
      <c r="V1001" s="32">
        <v>0</v>
      </c>
      <c r="W1001" s="32">
        <v>0</v>
      </c>
      <c r="X1001" s="33">
        <f>COUNTIF(C1001:W1001, "&gt;0")</f>
        <v>1</v>
      </c>
      <c r="Y1001" s="34">
        <f>SUM(C1001:W1001)</f>
        <v>0.25583256127347764</v>
      </c>
      <c r="Z1001" s="34">
        <f>X1001/AH1001</f>
        <v>8.5277520424492548E-2</v>
      </c>
      <c r="AB1001" t="s">
        <v>37</v>
      </c>
      <c r="AC1001" s="4" t="s">
        <v>50</v>
      </c>
      <c r="AD1001">
        <v>95</v>
      </c>
      <c r="AE1001">
        <v>0</v>
      </c>
      <c r="AF1001">
        <v>5</v>
      </c>
      <c r="AG1001">
        <v>11.72641975308642</v>
      </c>
      <c r="AH1001">
        <f t="shared" si="26"/>
        <v>11.72641975308642</v>
      </c>
      <c r="AI1001">
        <v>440.654</v>
      </c>
      <c r="AJ1001" s="3">
        <f t="shared" si="27"/>
        <v>440.654</v>
      </c>
      <c r="AK1001" t="s">
        <v>712</v>
      </c>
      <c r="AL1001" t="s">
        <v>40</v>
      </c>
      <c r="AM1001" t="s">
        <v>1156</v>
      </c>
      <c r="AN1001" t="s">
        <v>1157</v>
      </c>
      <c r="AO1001" t="s">
        <v>1185</v>
      </c>
      <c r="AP1001" t="s">
        <v>1187</v>
      </c>
      <c r="AR1001" t="s">
        <v>1160</v>
      </c>
    </row>
    <row r="1002" spans="1:44" x14ac:dyDescent="0.2">
      <c r="A1002">
        <v>1059</v>
      </c>
      <c r="B1002" t="s">
        <v>69</v>
      </c>
      <c r="C1002" s="32">
        <v>0.10528088941295376</v>
      </c>
      <c r="D1002" s="32">
        <v>0.10528088941295376</v>
      </c>
      <c r="E1002" s="32">
        <v>0</v>
      </c>
      <c r="F1002" s="32">
        <v>0</v>
      </c>
      <c r="G1002" s="32">
        <v>0</v>
      </c>
      <c r="H1002" s="32">
        <v>0</v>
      </c>
      <c r="I1002" s="32">
        <v>0</v>
      </c>
      <c r="J1002" s="32">
        <v>0</v>
      </c>
      <c r="K1002" s="32">
        <v>0</v>
      </c>
      <c r="L1002" s="32">
        <v>0</v>
      </c>
      <c r="M1002" s="32">
        <v>0</v>
      </c>
      <c r="N1002" s="32">
        <v>0</v>
      </c>
      <c r="O1002" s="32">
        <v>0</v>
      </c>
      <c r="P1002" s="32">
        <v>0</v>
      </c>
      <c r="Q1002" s="32">
        <v>0.10528088941295376</v>
      </c>
      <c r="R1002" s="32">
        <v>0</v>
      </c>
      <c r="S1002" s="32">
        <v>0</v>
      </c>
      <c r="T1002" s="32">
        <v>0</v>
      </c>
      <c r="U1002" s="32">
        <v>0</v>
      </c>
      <c r="V1002" s="32">
        <v>0</v>
      </c>
      <c r="W1002" s="32">
        <v>0</v>
      </c>
      <c r="X1002" s="33">
        <f>COUNTIF(C1002:W1002, "&gt;0")</f>
        <v>3</v>
      </c>
      <c r="Y1002" s="34">
        <f>SUM(C1002:W1002)</f>
        <v>0.31584266823886126</v>
      </c>
      <c r="Z1002" s="34">
        <f>X1002/AH1002</f>
        <v>0.31584266823886126</v>
      </c>
      <c r="AB1002" t="s">
        <v>37</v>
      </c>
      <c r="AC1002" s="4" t="s">
        <v>55</v>
      </c>
      <c r="AD1002">
        <v>95</v>
      </c>
      <c r="AE1002">
        <v>0</v>
      </c>
      <c r="AF1002">
        <v>5</v>
      </c>
      <c r="AG1002">
        <v>9.4984000000000002</v>
      </c>
      <c r="AH1002">
        <f t="shared" si="26"/>
        <v>9.4984000000000002</v>
      </c>
      <c r="AI1002">
        <v>440.053</v>
      </c>
      <c r="AJ1002" s="3">
        <f t="shared" si="27"/>
        <v>440.053</v>
      </c>
      <c r="AK1002" t="s">
        <v>712</v>
      </c>
      <c r="AL1002" t="s">
        <v>40</v>
      </c>
      <c r="AM1002" t="s">
        <v>1156</v>
      </c>
      <c r="AN1002" t="s">
        <v>1157</v>
      </c>
      <c r="AO1002" t="s">
        <v>1185</v>
      </c>
      <c r="AP1002" t="s">
        <v>1188</v>
      </c>
      <c r="AR1002" t="s">
        <v>1160</v>
      </c>
    </row>
    <row r="1003" spans="1:44" x14ac:dyDescent="0.2">
      <c r="A1003">
        <v>1060</v>
      </c>
      <c r="B1003" t="s">
        <v>184</v>
      </c>
      <c r="C1003" s="32">
        <v>0.12738987618967407</v>
      </c>
      <c r="D1003" s="32">
        <v>0.25477975237934813</v>
      </c>
      <c r="E1003" s="32">
        <v>0</v>
      </c>
      <c r="F1003" s="32">
        <v>0</v>
      </c>
      <c r="G1003" s="32">
        <v>0</v>
      </c>
      <c r="H1003" s="32">
        <v>0</v>
      </c>
      <c r="I1003" s="32">
        <v>0.12738987618967407</v>
      </c>
      <c r="J1003" s="32">
        <v>0</v>
      </c>
      <c r="K1003" s="32">
        <v>0</v>
      </c>
      <c r="L1003" s="32">
        <v>0</v>
      </c>
      <c r="M1003" s="32">
        <v>0</v>
      </c>
      <c r="N1003" s="32">
        <v>0</v>
      </c>
      <c r="O1003" s="32">
        <v>0</v>
      </c>
      <c r="P1003" s="32">
        <v>0</v>
      </c>
      <c r="Q1003" s="32">
        <v>0</v>
      </c>
      <c r="R1003" s="32">
        <v>0</v>
      </c>
      <c r="S1003" s="32">
        <v>0</v>
      </c>
      <c r="T1003" s="32">
        <v>0</v>
      </c>
      <c r="U1003" s="32">
        <v>0</v>
      </c>
      <c r="V1003" s="32">
        <v>0</v>
      </c>
      <c r="W1003" s="32">
        <v>0</v>
      </c>
      <c r="X1003" s="33">
        <f>COUNTIF(C1003:W1003, "&gt;0")</f>
        <v>3</v>
      </c>
      <c r="Y1003" s="34">
        <f>SUM(C1003:W1003)</f>
        <v>0.50955950475869627</v>
      </c>
      <c r="Z1003" s="34">
        <f>X1003/AH1003</f>
        <v>0.3821696285690222</v>
      </c>
      <c r="AB1003" t="s">
        <v>37</v>
      </c>
      <c r="AC1003" s="4" t="s">
        <v>55</v>
      </c>
      <c r="AD1003">
        <v>95</v>
      </c>
      <c r="AE1003">
        <v>0</v>
      </c>
      <c r="AF1003">
        <v>5</v>
      </c>
      <c r="AG1003">
        <v>7.8499173553718995</v>
      </c>
      <c r="AH1003">
        <f t="shared" si="26"/>
        <v>7.8499173553718995</v>
      </c>
      <c r="AI1003">
        <v>439.05599999999998</v>
      </c>
      <c r="AJ1003" s="3">
        <f t="shared" si="27"/>
        <v>439.05599999999998</v>
      </c>
      <c r="AK1003" t="s">
        <v>712</v>
      </c>
      <c r="AL1003" t="s">
        <v>40</v>
      </c>
      <c r="AM1003" t="s">
        <v>1156</v>
      </c>
      <c r="AN1003" t="s">
        <v>1157</v>
      </c>
      <c r="AO1003" t="s">
        <v>1185</v>
      </c>
      <c r="AP1003" t="s">
        <v>1189</v>
      </c>
      <c r="AR1003" t="s">
        <v>1160</v>
      </c>
    </row>
    <row r="1004" spans="1:44" x14ac:dyDescent="0.2">
      <c r="A1004">
        <v>1061</v>
      </c>
      <c r="B1004" t="s">
        <v>73</v>
      </c>
      <c r="C1004" s="32">
        <v>0</v>
      </c>
      <c r="D1004" s="32">
        <v>8.5277520424492548E-2</v>
      </c>
      <c r="E1004" s="32">
        <v>0</v>
      </c>
      <c r="F1004" s="32">
        <v>0</v>
      </c>
      <c r="G1004" s="32">
        <v>8.5277520424492548E-2</v>
      </c>
      <c r="H1004" s="32">
        <v>0</v>
      </c>
      <c r="I1004" s="32">
        <v>0</v>
      </c>
      <c r="J1004" s="32">
        <v>0</v>
      </c>
      <c r="K1004" s="32">
        <v>0</v>
      </c>
      <c r="L1004" s="32">
        <v>0</v>
      </c>
      <c r="M1004" s="32">
        <v>0</v>
      </c>
      <c r="N1004" s="32">
        <v>0</v>
      </c>
      <c r="O1004" s="32">
        <v>0</v>
      </c>
      <c r="P1004" s="32">
        <v>0</v>
      </c>
      <c r="Q1004" s="32">
        <v>0</v>
      </c>
      <c r="R1004" s="32">
        <v>0</v>
      </c>
      <c r="S1004" s="32">
        <v>0</v>
      </c>
      <c r="T1004" s="32">
        <v>0</v>
      </c>
      <c r="U1004" s="32">
        <v>0</v>
      </c>
      <c r="V1004" s="32">
        <v>0</v>
      </c>
      <c r="W1004" s="32">
        <v>0</v>
      </c>
      <c r="X1004" s="33">
        <f>COUNTIF(C1004:W1004, "&gt;0")</f>
        <v>2</v>
      </c>
      <c r="Y1004" s="34">
        <f>SUM(C1004:W1004)</f>
        <v>0.1705550408489851</v>
      </c>
      <c r="Z1004" s="34">
        <f>X1004/AH1004</f>
        <v>0.1705550408489851</v>
      </c>
      <c r="AB1004" t="s">
        <v>37</v>
      </c>
      <c r="AC1004" s="4" t="s">
        <v>55</v>
      </c>
      <c r="AD1004">
        <v>95</v>
      </c>
      <c r="AE1004">
        <v>0</v>
      </c>
      <c r="AF1004">
        <v>5</v>
      </c>
      <c r="AG1004">
        <v>11.72641975308642</v>
      </c>
      <c r="AH1004">
        <f t="shared" si="26"/>
        <v>11.72641975308642</v>
      </c>
      <c r="AI1004">
        <v>440.52100000000002</v>
      </c>
      <c r="AJ1004" s="3">
        <f t="shared" si="27"/>
        <v>440.52100000000002</v>
      </c>
      <c r="AK1004" t="s">
        <v>712</v>
      </c>
      <c r="AL1004" t="s">
        <v>40</v>
      </c>
      <c r="AM1004" t="s">
        <v>1156</v>
      </c>
      <c r="AN1004" t="s">
        <v>1157</v>
      </c>
      <c r="AO1004" t="s">
        <v>1185</v>
      </c>
      <c r="AP1004" t="s">
        <v>1190</v>
      </c>
      <c r="AR1004" t="s">
        <v>1160</v>
      </c>
    </row>
    <row r="1005" spans="1:44" x14ac:dyDescent="0.2">
      <c r="A1005">
        <v>1062</v>
      </c>
      <c r="B1005" t="s">
        <v>85</v>
      </c>
      <c r="C1005" s="32">
        <v>8.5277520424492548E-2</v>
      </c>
      <c r="D1005" s="32">
        <v>0</v>
      </c>
      <c r="E1005" s="32">
        <v>0</v>
      </c>
      <c r="F1005" s="32">
        <v>0</v>
      </c>
      <c r="G1005" s="32">
        <v>0</v>
      </c>
      <c r="H1005" s="32">
        <v>0</v>
      </c>
      <c r="I1005" s="32">
        <v>0</v>
      </c>
      <c r="J1005" s="32">
        <v>0</v>
      </c>
      <c r="K1005" s="32">
        <v>0</v>
      </c>
      <c r="L1005" s="32">
        <v>0</v>
      </c>
      <c r="M1005" s="32">
        <v>0</v>
      </c>
      <c r="N1005" s="32">
        <v>0</v>
      </c>
      <c r="O1005" s="32">
        <v>0</v>
      </c>
      <c r="P1005" s="32">
        <v>0</v>
      </c>
      <c r="Q1005" s="32">
        <v>0</v>
      </c>
      <c r="R1005" s="32">
        <v>0</v>
      </c>
      <c r="S1005" s="32">
        <v>0</v>
      </c>
      <c r="T1005" s="32">
        <v>0</v>
      </c>
      <c r="U1005" s="32">
        <v>0</v>
      </c>
      <c r="V1005" s="32">
        <v>0</v>
      </c>
      <c r="W1005" s="32">
        <v>0</v>
      </c>
      <c r="X1005" s="33">
        <f>COUNTIF(C1005:W1005, "&gt;0")</f>
        <v>1</v>
      </c>
      <c r="Y1005" s="34">
        <f>SUM(C1005:W1005)</f>
        <v>8.5277520424492548E-2</v>
      </c>
      <c r="Z1005" s="34">
        <f>X1005/AH1005</f>
        <v>8.5277520424492548E-2</v>
      </c>
      <c r="AB1005" t="s">
        <v>37</v>
      </c>
      <c r="AC1005" s="4" t="s">
        <v>55</v>
      </c>
      <c r="AD1005">
        <v>95</v>
      </c>
      <c r="AE1005">
        <v>0</v>
      </c>
      <c r="AF1005">
        <v>5</v>
      </c>
      <c r="AG1005">
        <v>11.72641975308642</v>
      </c>
      <c r="AH1005">
        <f t="shared" si="26"/>
        <v>11.72641975308642</v>
      </c>
      <c r="AI1005">
        <v>441.11599999999999</v>
      </c>
      <c r="AJ1005" s="3">
        <f t="shared" si="27"/>
        <v>441.11599999999999</v>
      </c>
      <c r="AK1005" t="s">
        <v>712</v>
      </c>
      <c r="AL1005" t="s">
        <v>40</v>
      </c>
      <c r="AM1005" t="s">
        <v>1156</v>
      </c>
      <c r="AN1005" t="s">
        <v>1157</v>
      </c>
      <c r="AO1005" t="s">
        <v>1185</v>
      </c>
      <c r="AP1005" t="s">
        <v>1191</v>
      </c>
      <c r="AR1005" t="s">
        <v>1160</v>
      </c>
    </row>
    <row r="1006" spans="1:44" x14ac:dyDescent="0.2">
      <c r="A1006">
        <v>1063</v>
      </c>
      <c r="B1006" t="s">
        <v>123</v>
      </c>
      <c r="C1006" s="32">
        <v>0</v>
      </c>
      <c r="D1006" s="32">
        <v>0.1705550408489851</v>
      </c>
      <c r="E1006" s="32">
        <v>0</v>
      </c>
      <c r="F1006" s="32">
        <v>0</v>
      </c>
      <c r="G1006" s="32">
        <v>8.5277520424492548E-2</v>
      </c>
      <c r="H1006" s="32">
        <v>0</v>
      </c>
      <c r="I1006" s="32">
        <v>0</v>
      </c>
      <c r="J1006" s="32">
        <v>0</v>
      </c>
      <c r="K1006" s="32">
        <v>0</v>
      </c>
      <c r="L1006" s="32">
        <v>0</v>
      </c>
      <c r="M1006" s="32">
        <v>0</v>
      </c>
      <c r="N1006" s="32">
        <v>0</v>
      </c>
      <c r="O1006" s="32">
        <v>0</v>
      </c>
      <c r="P1006" s="32">
        <v>0</v>
      </c>
      <c r="Q1006" s="32">
        <v>0</v>
      </c>
      <c r="R1006" s="32">
        <v>0</v>
      </c>
      <c r="S1006" s="32">
        <v>0</v>
      </c>
      <c r="T1006" s="32">
        <v>0</v>
      </c>
      <c r="U1006" s="32">
        <v>0</v>
      </c>
      <c r="V1006" s="32">
        <v>0</v>
      </c>
      <c r="W1006" s="32">
        <v>0</v>
      </c>
      <c r="X1006" s="33">
        <f>COUNTIF(C1006:W1006, "&gt;0")</f>
        <v>2</v>
      </c>
      <c r="Y1006" s="34">
        <f>SUM(C1006:W1006)</f>
        <v>0.25583256127347764</v>
      </c>
      <c r="Z1006" s="34">
        <f>X1006/AH1006</f>
        <v>0.1705550408489851</v>
      </c>
      <c r="AB1006" t="s">
        <v>37</v>
      </c>
      <c r="AC1006" s="4" t="s">
        <v>55</v>
      </c>
      <c r="AD1006">
        <v>90</v>
      </c>
      <c r="AE1006">
        <v>0</v>
      </c>
      <c r="AF1006">
        <v>10</v>
      </c>
      <c r="AG1006">
        <v>11.72641975308642</v>
      </c>
      <c r="AH1006">
        <f t="shared" si="26"/>
        <v>11.72641975308642</v>
      </c>
      <c r="AI1006">
        <v>431.43099999999998</v>
      </c>
      <c r="AJ1006" s="3">
        <f t="shared" si="27"/>
        <v>431.43099999999998</v>
      </c>
      <c r="AK1006" t="s">
        <v>712</v>
      </c>
      <c r="AL1006" t="s">
        <v>40</v>
      </c>
      <c r="AM1006" t="s">
        <v>1156</v>
      </c>
      <c r="AN1006" t="s">
        <v>1157</v>
      </c>
      <c r="AO1006" t="s">
        <v>1185</v>
      </c>
      <c r="AP1006" t="s">
        <v>1192</v>
      </c>
      <c r="AR1006" t="s">
        <v>1160</v>
      </c>
    </row>
    <row r="1007" spans="1:44" x14ac:dyDescent="0.2">
      <c r="A1007">
        <v>1064</v>
      </c>
      <c r="B1007" t="s">
        <v>125</v>
      </c>
      <c r="C1007" s="32">
        <v>8.5277520424492548E-2</v>
      </c>
      <c r="D1007" s="32">
        <v>8.5277520424492548E-2</v>
      </c>
      <c r="E1007" s="32">
        <v>0</v>
      </c>
      <c r="F1007" s="32">
        <v>0</v>
      </c>
      <c r="G1007" s="32">
        <v>0</v>
      </c>
      <c r="H1007" s="32">
        <v>0</v>
      </c>
      <c r="I1007" s="32">
        <v>0</v>
      </c>
      <c r="J1007" s="32">
        <v>0</v>
      </c>
      <c r="K1007" s="32">
        <v>0</v>
      </c>
      <c r="L1007" s="32">
        <v>0</v>
      </c>
      <c r="M1007" s="32">
        <v>0</v>
      </c>
      <c r="N1007" s="32">
        <v>0</v>
      </c>
      <c r="O1007" s="32">
        <v>0</v>
      </c>
      <c r="P1007" s="32">
        <v>0</v>
      </c>
      <c r="Q1007" s="32">
        <v>0</v>
      </c>
      <c r="R1007" s="32">
        <v>0</v>
      </c>
      <c r="S1007" s="32">
        <v>0</v>
      </c>
      <c r="T1007" s="32">
        <v>0</v>
      </c>
      <c r="U1007" s="32">
        <v>0</v>
      </c>
      <c r="V1007" s="32">
        <v>0</v>
      </c>
      <c r="W1007" s="32">
        <v>0</v>
      </c>
      <c r="X1007" s="33">
        <f>COUNTIF(C1007:W1007, "&gt;0")</f>
        <v>2</v>
      </c>
      <c r="Y1007" s="34">
        <f>SUM(C1007:W1007)</f>
        <v>0.1705550408489851</v>
      </c>
      <c r="Z1007" s="34">
        <f>X1007/AH1007</f>
        <v>0.1705550408489851</v>
      </c>
      <c r="AB1007" t="s">
        <v>37</v>
      </c>
      <c r="AC1007" s="4" t="s">
        <v>55</v>
      </c>
      <c r="AD1007">
        <v>90</v>
      </c>
      <c r="AE1007">
        <v>0</v>
      </c>
      <c r="AF1007">
        <v>10</v>
      </c>
      <c r="AG1007">
        <v>11.72641975308642</v>
      </c>
      <c r="AH1007">
        <f t="shared" si="26"/>
        <v>11.72641975308642</v>
      </c>
      <c r="AI1007">
        <v>432.06200000000001</v>
      </c>
      <c r="AJ1007" s="3">
        <f t="shared" si="27"/>
        <v>432.06200000000001</v>
      </c>
      <c r="AK1007" t="s">
        <v>712</v>
      </c>
      <c r="AL1007" t="s">
        <v>40</v>
      </c>
      <c r="AM1007" t="s">
        <v>1156</v>
      </c>
      <c r="AN1007" t="s">
        <v>1157</v>
      </c>
      <c r="AO1007" t="s">
        <v>1185</v>
      </c>
      <c r="AP1007" t="s">
        <v>1193</v>
      </c>
      <c r="AR1007" t="s">
        <v>1160</v>
      </c>
    </row>
    <row r="1008" spans="1:44" x14ac:dyDescent="0.2">
      <c r="A1008">
        <v>1065</v>
      </c>
      <c r="B1008" t="s">
        <v>77</v>
      </c>
      <c r="C1008" s="32">
        <v>0</v>
      </c>
      <c r="D1008" s="32">
        <v>0.10528088941295376</v>
      </c>
      <c r="E1008" s="32">
        <v>0</v>
      </c>
      <c r="F1008" s="32">
        <v>0</v>
      </c>
      <c r="G1008" s="32">
        <v>0.21056177882590751</v>
      </c>
      <c r="H1008" s="32">
        <v>0</v>
      </c>
      <c r="I1008" s="32">
        <v>0</v>
      </c>
      <c r="J1008" s="32">
        <v>0</v>
      </c>
      <c r="K1008" s="32">
        <v>0</v>
      </c>
      <c r="L1008" s="32">
        <v>0</v>
      </c>
      <c r="M1008" s="32">
        <v>0</v>
      </c>
      <c r="N1008" s="32">
        <v>0</v>
      </c>
      <c r="O1008" s="32">
        <v>0</v>
      </c>
      <c r="P1008" s="32">
        <v>0</v>
      </c>
      <c r="Q1008" s="32">
        <v>0</v>
      </c>
      <c r="R1008" s="32">
        <v>0</v>
      </c>
      <c r="S1008" s="32">
        <v>0</v>
      </c>
      <c r="T1008" s="32">
        <v>0</v>
      </c>
      <c r="U1008" s="32">
        <v>0</v>
      </c>
      <c r="V1008" s="32">
        <v>0</v>
      </c>
      <c r="W1008" s="32">
        <v>0</v>
      </c>
      <c r="X1008" s="33">
        <f>COUNTIF(C1008:W1008, "&gt;0")</f>
        <v>2</v>
      </c>
      <c r="Y1008" s="34">
        <f>SUM(C1008:W1008)</f>
        <v>0.31584266823886126</v>
      </c>
      <c r="Z1008" s="34">
        <f>X1008/AH1008</f>
        <v>0.21056177882590751</v>
      </c>
      <c r="AB1008" t="s">
        <v>37</v>
      </c>
      <c r="AC1008" s="4" t="s">
        <v>55</v>
      </c>
      <c r="AD1008">
        <v>85</v>
      </c>
      <c r="AE1008">
        <v>0</v>
      </c>
      <c r="AF1008">
        <v>15</v>
      </c>
      <c r="AG1008">
        <v>9.4984000000000002</v>
      </c>
      <c r="AH1008">
        <f t="shared" si="26"/>
        <v>9.4984000000000002</v>
      </c>
      <c r="AI1008">
        <v>432.01600000000002</v>
      </c>
      <c r="AJ1008" s="3">
        <f t="shared" si="27"/>
        <v>432.01600000000002</v>
      </c>
      <c r="AK1008" t="s">
        <v>712</v>
      </c>
      <c r="AL1008" t="s">
        <v>40</v>
      </c>
      <c r="AM1008" t="s">
        <v>1156</v>
      </c>
      <c r="AN1008" t="s">
        <v>1157</v>
      </c>
      <c r="AO1008" t="s">
        <v>1185</v>
      </c>
      <c r="AP1008" t="s">
        <v>1194</v>
      </c>
      <c r="AR1008" t="s">
        <v>1160</v>
      </c>
    </row>
    <row r="1009" spans="1:44" x14ac:dyDescent="0.2">
      <c r="A1009">
        <v>1066</v>
      </c>
      <c r="B1009" t="s">
        <v>99</v>
      </c>
      <c r="C1009" s="32">
        <v>0</v>
      </c>
      <c r="D1009" s="32">
        <v>0.10528088941295376</v>
      </c>
      <c r="E1009" s="32">
        <v>0</v>
      </c>
      <c r="F1009" s="32">
        <v>0</v>
      </c>
      <c r="G1009" s="32">
        <v>0.10528088941295376</v>
      </c>
      <c r="H1009" s="32">
        <v>0</v>
      </c>
      <c r="I1009" s="32">
        <v>0</v>
      </c>
      <c r="J1009" s="32">
        <v>0</v>
      </c>
      <c r="K1009" s="32">
        <v>0</v>
      </c>
      <c r="L1009" s="32">
        <v>0</v>
      </c>
      <c r="M1009" s="32">
        <v>0</v>
      </c>
      <c r="N1009" s="32">
        <v>0</v>
      </c>
      <c r="O1009" s="32">
        <v>0</v>
      </c>
      <c r="P1009" s="32">
        <v>0</v>
      </c>
      <c r="Q1009" s="32">
        <v>0</v>
      </c>
      <c r="R1009" s="32">
        <v>0</v>
      </c>
      <c r="S1009" s="32">
        <v>0</v>
      </c>
      <c r="T1009" s="32">
        <v>0</v>
      </c>
      <c r="U1009" s="32">
        <v>0</v>
      </c>
      <c r="V1009" s="32">
        <v>0</v>
      </c>
      <c r="W1009" s="32">
        <v>0</v>
      </c>
      <c r="X1009" s="33">
        <f>COUNTIF(C1009:W1009, "&gt;0")</f>
        <v>2</v>
      </c>
      <c r="Y1009" s="34">
        <f>SUM(C1009:W1009)</f>
        <v>0.21056177882590751</v>
      </c>
      <c r="Z1009" s="34">
        <f>X1009/AH1009</f>
        <v>0.21056177882590751</v>
      </c>
      <c r="AB1009" t="s">
        <v>37</v>
      </c>
      <c r="AC1009" s="4" t="s">
        <v>55</v>
      </c>
      <c r="AD1009">
        <v>80</v>
      </c>
      <c r="AE1009">
        <v>0</v>
      </c>
      <c r="AF1009">
        <v>20</v>
      </c>
      <c r="AG1009">
        <v>9.4984000000000002</v>
      </c>
      <c r="AH1009">
        <f t="shared" si="26"/>
        <v>9.4984000000000002</v>
      </c>
      <c r="AI1009">
        <v>433.74099999999999</v>
      </c>
      <c r="AJ1009" s="3">
        <f t="shared" si="27"/>
        <v>433.74099999999999</v>
      </c>
      <c r="AK1009" t="s">
        <v>712</v>
      </c>
      <c r="AL1009" t="s">
        <v>40</v>
      </c>
      <c r="AM1009" t="s">
        <v>1156</v>
      </c>
      <c r="AN1009" t="s">
        <v>1157</v>
      </c>
      <c r="AO1009" t="s">
        <v>1185</v>
      </c>
      <c r="AP1009" t="s">
        <v>1195</v>
      </c>
      <c r="AR1009" t="s">
        <v>1160</v>
      </c>
    </row>
    <row r="1010" spans="1:44" x14ac:dyDescent="0.2">
      <c r="A1010">
        <v>1067</v>
      </c>
      <c r="B1010" t="s">
        <v>49</v>
      </c>
      <c r="C1010" s="32">
        <v>0</v>
      </c>
      <c r="D1010" s="32">
        <v>0</v>
      </c>
      <c r="E1010" s="32">
        <v>8.5277520424492548E-2</v>
      </c>
      <c r="F1010" s="32">
        <v>0</v>
      </c>
      <c r="G1010" s="32">
        <v>0</v>
      </c>
      <c r="H1010" s="32">
        <v>0</v>
      </c>
      <c r="I1010" s="32">
        <v>0</v>
      </c>
      <c r="J1010" s="32">
        <v>0</v>
      </c>
      <c r="K1010" s="32">
        <v>0</v>
      </c>
      <c r="L1010" s="32">
        <v>0</v>
      </c>
      <c r="M1010" s="32">
        <v>0</v>
      </c>
      <c r="N1010" s="32">
        <v>0</v>
      </c>
      <c r="O1010" s="32">
        <v>0</v>
      </c>
      <c r="P1010" s="32">
        <v>0</v>
      </c>
      <c r="Q1010" s="32">
        <v>0</v>
      </c>
      <c r="R1010" s="32">
        <v>0</v>
      </c>
      <c r="S1010" s="32">
        <v>0</v>
      </c>
      <c r="T1010" s="32">
        <v>0</v>
      </c>
      <c r="U1010" s="32">
        <v>0</v>
      </c>
      <c r="V1010" s="32">
        <v>0</v>
      </c>
      <c r="W1010" s="32">
        <v>0</v>
      </c>
      <c r="X1010" s="33">
        <f>COUNTIF(C1010:W1010, "&gt;0")</f>
        <v>1</v>
      </c>
      <c r="Y1010" s="34">
        <f>SUM(C1010:W1010)</f>
        <v>8.5277520424492548E-2</v>
      </c>
      <c r="Z1010" s="34">
        <f>X1010/AH1010</f>
        <v>8.5277520424492548E-2</v>
      </c>
      <c r="AB1010" t="s">
        <v>37</v>
      </c>
      <c r="AC1010" s="4" t="s">
        <v>55</v>
      </c>
      <c r="AD1010">
        <v>50</v>
      </c>
      <c r="AE1010">
        <v>0</v>
      </c>
      <c r="AF1010">
        <v>50</v>
      </c>
      <c r="AG1010">
        <v>11.72641975308642</v>
      </c>
      <c r="AH1010">
        <f t="shared" si="26"/>
        <v>11.72641975308642</v>
      </c>
      <c r="AI1010">
        <v>485.12299999999999</v>
      </c>
      <c r="AJ1010" s="3">
        <f t="shared" si="27"/>
        <v>485.12299999999999</v>
      </c>
      <c r="AK1010" t="s">
        <v>712</v>
      </c>
      <c r="AL1010" t="s">
        <v>40</v>
      </c>
      <c r="AM1010" t="s">
        <v>1156</v>
      </c>
      <c r="AN1010" t="s">
        <v>1157</v>
      </c>
      <c r="AO1010" t="s">
        <v>1196</v>
      </c>
      <c r="AP1010" t="s">
        <v>1197</v>
      </c>
      <c r="AR1010" t="s">
        <v>1160</v>
      </c>
    </row>
    <row r="1011" spans="1:44" x14ac:dyDescent="0.2">
      <c r="A1011">
        <v>1068</v>
      </c>
      <c r="B1011" t="s">
        <v>67</v>
      </c>
      <c r="C1011" s="32">
        <v>6.7379769224290412E-2</v>
      </c>
      <c r="D1011" s="32">
        <v>6.7379769224290412E-2</v>
      </c>
      <c r="E1011" s="32">
        <v>6.7379769224290412E-2</v>
      </c>
      <c r="F1011" s="32">
        <v>0</v>
      </c>
      <c r="G1011" s="32">
        <v>0</v>
      </c>
      <c r="H1011" s="32">
        <v>0</v>
      </c>
      <c r="I1011" s="32">
        <v>0</v>
      </c>
      <c r="J1011" s="32">
        <v>0</v>
      </c>
      <c r="K1011" s="32">
        <v>0</v>
      </c>
      <c r="L1011" s="32">
        <v>0</v>
      </c>
      <c r="M1011" s="32">
        <v>0</v>
      </c>
      <c r="N1011" s="32">
        <v>0</v>
      </c>
      <c r="O1011" s="32">
        <v>0</v>
      </c>
      <c r="P1011" s="32">
        <v>0</v>
      </c>
      <c r="Q1011" s="32">
        <v>0</v>
      </c>
      <c r="R1011" s="32">
        <v>0</v>
      </c>
      <c r="S1011" s="32">
        <v>0</v>
      </c>
      <c r="T1011" s="32">
        <v>0</v>
      </c>
      <c r="U1011" s="32">
        <v>0</v>
      </c>
      <c r="V1011" s="32">
        <v>0</v>
      </c>
      <c r="W1011" s="32">
        <v>0</v>
      </c>
      <c r="X1011" s="33">
        <f>COUNTIF(C1011:W1011, "&gt;0")</f>
        <v>3</v>
      </c>
      <c r="Y1011" s="34">
        <f>SUM(C1011:W1011)</f>
        <v>0.20213930767287125</v>
      </c>
      <c r="Z1011" s="34">
        <f>X1011/AH1011</f>
        <v>0.20213930767287125</v>
      </c>
      <c r="AB1011" t="s">
        <v>37</v>
      </c>
      <c r="AC1011" s="4" t="s">
        <v>50</v>
      </c>
      <c r="AD1011">
        <v>60</v>
      </c>
      <c r="AE1011">
        <v>0</v>
      </c>
      <c r="AF1011">
        <v>40</v>
      </c>
      <c r="AG1011">
        <v>14.841249999999999</v>
      </c>
      <c r="AH1011">
        <f t="shared" si="26"/>
        <v>14.841249999999999</v>
      </c>
      <c r="AI1011">
        <v>480.96300000000002</v>
      </c>
      <c r="AJ1011" s="3">
        <f t="shared" si="27"/>
        <v>480.96300000000002</v>
      </c>
      <c r="AK1011" t="s">
        <v>712</v>
      </c>
      <c r="AL1011" t="s">
        <v>40</v>
      </c>
      <c r="AM1011" t="s">
        <v>1156</v>
      </c>
      <c r="AN1011" t="s">
        <v>1157</v>
      </c>
      <c r="AO1011" t="s">
        <v>1196</v>
      </c>
      <c r="AP1011" t="s">
        <v>1198</v>
      </c>
      <c r="AR1011" t="s">
        <v>1160</v>
      </c>
    </row>
    <row r="1012" spans="1:44" x14ac:dyDescent="0.2">
      <c r="A1012">
        <v>1069</v>
      </c>
      <c r="B1012" t="s">
        <v>95</v>
      </c>
      <c r="C1012" s="32">
        <v>0</v>
      </c>
      <c r="D1012" s="32">
        <v>0.15213088520171819</v>
      </c>
      <c r="E1012" s="32">
        <v>0</v>
      </c>
      <c r="F1012" s="32">
        <v>0</v>
      </c>
      <c r="G1012" s="32">
        <v>7.6065442600859096E-2</v>
      </c>
      <c r="H1012" s="32">
        <v>0</v>
      </c>
      <c r="I1012" s="32">
        <v>0</v>
      </c>
      <c r="J1012" s="32">
        <v>0</v>
      </c>
      <c r="K1012" s="32">
        <v>0</v>
      </c>
      <c r="L1012" s="32">
        <v>0</v>
      </c>
      <c r="M1012" s="32">
        <v>0</v>
      </c>
      <c r="N1012" s="32">
        <v>0</v>
      </c>
      <c r="O1012" s="32">
        <v>0</v>
      </c>
      <c r="P1012" s="32">
        <v>0</v>
      </c>
      <c r="Q1012" s="32">
        <v>0</v>
      </c>
      <c r="R1012" s="32">
        <v>0</v>
      </c>
      <c r="S1012" s="32">
        <v>0</v>
      </c>
      <c r="T1012" s="32">
        <v>0</v>
      </c>
      <c r="U1012" s="32">
        <v>0</v>
      </c>
      <c r="V1012" s="32">
        <v>0</v>
      </c>
      <c r="W1012" s="32">
        <v>0</v>
      </c>
      <c r="X1012" s="33">
        <f>COUNTIF(C1012:W1012, "&gt;0")</f>
        <v>2</v>
      </c>
      <c r="Y1012" s="34">
        <f>SUM(C1012:W1012)</f>
        <v>0.22819632780257729</v>
      </c>
      <c r="Z1012" s="34">
        <f>X1012/AH1012</f>
        <v>0.15213088520171819</v>
      </c>
      <c r="AB1012" t="s">
        <v>37</v>
      </c>
      <c r="AC1012" s="4" t="s">
        <v>50</v>
      </c>
      <c r="AD1012">
        <v>85</v>
      </c>
      <c r="AE1012">
        <v>0</v>
      </c>
      <c r="AF1012">
        <v>15</v>
      </c>
      <c r="AG1012">
        <v>13.146574394463666</v>
      </c>
      <c r="AH1012">
        <f t="shared" si="26"/>
        <v>13.146574394463666</v>
      </c>
      <c r="AI1012">
        <v>476.19799999999998</v>
      </c>
      <c r="AJ1012" s="3">
        <f t="shared" si="27"/>
        <v>476.19799999999998</v>
      </c>
      <c r="AK1012" t="s">
        <v>712</v>
      </c>
      <c r="AL1012" t="s">
        <v>40</v>
      </c>
      <c r="AM1012" t="s">
        <v>1156</v>
      </c>
      <c r="AN1012" t="s">
        <v>1157</v>
      </c>
      <c r="AO1012" t="s">
        <v>1196</v>
      </c>
      <c r="AP1012" t="s">
        <v>1199</v>
      </c>
      <c r="AR1012" t="s">
        <v>1160</v>
      </c>
    </row>
    <row r="1013" spans="1:44" x14ac:dyDescent="0.2">
      <c r="A1013">
        <v>1070</v>
      </c>
      <c r="B1013" t="s">
        <v>121</v>
      </c>
      <c r="C1013" s="32">
        <v>0</v>
      </c>
      <c r="D1013" s="32">
        <v>0.10317527162469466</v>
      </c>
      <c r="E1013" s="32">
        <v>0</v>
      </c>
      <c r="F1013" s="32">
        <v>0</v>
      </c>
      <c r="G1013" s="32">
        <v>0</v>
      </c>
      <c r="H1013" s="32">
        <v>0</v>
      </c>
      <c r="I1013" s="32">
        <v>0</v>
      </c>
      <c r="J1013" s="32">
        <v>0</v>
      </c>
      <c r="K1013" s="32">
        <v>0</v>
      </c>
      <c r="L1013" s="32">
        <v>0</v>
      </c>
      <c r="M1013" s="32">
        <v>0</v>
      </c>
      <c r="N1013" s="32">
        <v>0</v>
      </c>
      <c r="O1013" s="32">
        <v>0</v>
      </c>
      <c r="P1013" s="32">
        <v>0</v>
      </c>
      <c r="Q1013" s="32">
        <v>0</v>
      </c>
      <c r="R1013" s="32">
        <v>0</v>
      </c>
      <c r="S1013" s="32">
        <v>0</v>
      </c>
      <c r="T1013" s="32">
        <v>0</v>
      </c>
      <c r="U1013" s="32">
        <v>0</v>
      </c>
      <c r="V1013" s="32">
        <v>0</v>
      </c>
      <c r="W1013" s="32">
        <v>0</v>
      </c>
      <c r="X1013" s="33">
        <f>COUNTIF(C1013:W1013, "&gt;0")</f>
        <v>1</v>
      </c>
      <c r="Y1013" s="34">
        <f>SUM(C1013:W1013)</f>
        <v>0.10317527162469466</v>
      </c>
      <c r="Z1013" s="34">
        <f>X1013/AH1013</f>
        <v>5.1587635812347328E-2</v>
      </c>
      <c r="AB1013" t="s">
        <v>37</v>
      </c>
      <c r="AC1013" s="4" t="s">
        <v>50</v>
      </c>
      <c r="AD1013">
        <v>10</v>
      </c>
      <c r="AE1013">
        <v>0</v>
      </c>
      <c r="AF1013">
        <v>90</v>
      </c>
      <c r="AG1013">
        <v>19.384489795918373</v>
      </c>
      <c r="AH1013">
        <f t="shared" si="26"/>
        <v>19.384489795918373</v>
      </c>
      <c r="AI1013">
        <v>463.60700000000003</v>
      </c>
      <c r="AJ1013" s="3">
        <f t="shared" si="27"/>
        <v>463.60700000000003</v>
      </c>
      <c r="AK1013" t="s">
        <v>712</v>
      </c>
      <c r="AL1013" t="s">
        <v>40</v>
      </c>
      <c r="AM1013" t="s">
        <v>1156</v>
      </c>
      <c r="AN1013" t="s">
        <v>1157</v>
      </c>
      <c r="AO1013" t="s">
        <v>1196</v>
      </c>
      <c r="AP1013" t="s">
        <v>1200</v>
      </c>
      <c r="AR1013" t="s">
        <v>1160</v>
      </c>
    </row>
    <row r="1014" spans="1:44" x14ac:dyDescent="0.2">
      <c r="A1014">
        <v>1071</v>
      </c>
      <c r="B1014" t="s">
        <v>117</v>
      </c>
      <c r="C1014" s="32">
        <v>0</v>
      </c>
      <c r="D1014" s="32">
        <v>8.5277520424492548E-2</v>
      </c>
      <c r="E1014" s="32">
        <v>0</v>
      </c>
      <c r="F1014" s="32">
        <v>0</v>
      </c>
      <c r="G1014" s="32">
        <v>0</v>
      </c>
      <c r="H1014" s="32">
        <v>0</v>
      </c>
      <c r="I1014" s="32">
        <v>8.5277520424492548E-2</v>
      </c>
      <c r="J1014" s="32">
        <v>0</v>
      </c>
      <c r="K1014" s="32">
        <v>0</v>
      </c>
      <c r="L1014" s="32">
        <v>0</v>
      </c>
      <c r="M1014" s="32">
        <v>0</v>
      </c>
      <c r="N1014" s="32">
        <v>0</v>
      </c>
      <c r="O1014" s="32">
        <v>0</v>
      </c>
      <c r="P1014" s="32">
        <v>0</v>
      </c>
      <c r="Q1014" s="32">
        <v>0</v>
      </c>
      <c r="R1014" s="32">
        <v>0</v>
      </c>
      <c r="S1014" s="32">
        <v>0</v>
      </c>
      <c r="T1014" s="32">
        <v>0</v>
      </c>
      <c r="U1014" s="32">
        <v>0</v>
      </c>
      <c r="V1014" s="32">
        <v>0</v>
      </c>
      <c r="W1014" s="32">
        <v>0</v>
      </c>
      <c r="X1014" s="33">
        <f>COUNTIF(C1014:W1014, "&gt;0")</f>
        <v>2</v>
      </c>
      <c r="Y1014" s="34">
        <f>SUM(C1014:W1014)</f>
        <v>0.1705550408489851</v>
      </c>
      <c r="Z1014" s="34">
        <f>X1014/AH1014</f>
        <v>0.1705550408489851</v>
      </c>
      <c r="AB1014" t="s">
        <v>37</v>
      </c>
      <c r="AC1014" s="4" t="s">
        <v>55</v>
      </c>
      <c r="AD1014">
        <v>70</v>
      </c>
      <c r="AE1014">
        <v>0</v>
      </c>
      <c r="AF1014">
        <v>30</v>
      </c>
      <c r="AG1014">
        <v>11.72641975308642</v>
      </c>
      <c r="AH1014">
        <f t="shared" si="26"/>
        <v>11.72641975308642</v>
      </c>
      <c r="AI1014">
        <v>479.95499999999998</v>
      </c>
      <c r="AJ1014" s="3">
        <f t="shared" si="27"/>
        <v>479.95499999999998</v>
      </c>
      <c r="AK1014" t="s">
        <v>712</v>
      </c>
      <c r="AL1014" t="s">
        <v>40</v>
      </c>
      <c r="AM1014" t="s">
        <v>1156</v>
      </c>
      <c r="AN1014" t="s">
        <v>1157</v>
      </c>
      <c r="AO1014" t="s">
        <v>1196</v>
      </c>
      <c r="AP1014" t="s">
        <v>1201</v>
      </c>
      <c r="AR1014" t="s">
        <v>1160</v>
      </c>
    </row>
    <row r="1015" spans="1:44" x14ac:dyDescent="0.2">
      <c r="A1015">
        <v>1072</v>
      </c>
      <c r="B1015" t="s">
        <v>79</v>
      </c>
      <c r="C1015" s="32">
        <v>0</v>
      </c>
      <c r="D1015" s="32">
        <v>0.1705550408489851</v>
      </c>
      <c r="E1015" s="32">
        <v>8.5277520424492548E-2</v>
      </c>
      <c r="F1015" s="32">
        <v>0</v>
      </c>
      <c r="G1015" s="32">
        <v>0</v>
      </c>
      <c r="H1015" s="32">
        <v>0</v>
      </c>
      <c r="I1015" s="32">
        <v>8.5277520424492548E-2</v>
      </c>
      <c r="J1015" s="32">
        <v>0</v>
      </c>
      <c r="K1015" s="32">
        <v>0</v>
      </c>
      <c r="L1015" s="32">
        <v>0</v>
      </c>
      <c r="M1015" s="32">
        <v>0</v>
      </c>
      <c r="N1015" s="32">
        <v>0</v>
      </c>
      <c r="O1015" s="32">
        <v>0</v>
      </c>
      <c r="P1015" s="32">
        <v>0</v>
      </c>
      <c r="Q1015" s="32">
        <v>0</v>
      </c>
      <c r="R1015" s="32">
        <v>0</v>
      </c>
      <c r="S1015" s="32">
        <v>0</v>
      </c>
      <c r="T1015" s="32">
        <v>0</v>
      </c>
      <c r="U1015" s="32">
        <v>0</v>
      </c>
      <c r="V1015" s="32">
        <v>0</v>
      </c>
      <c r="W1015" s="32">
        <v>0</v>
      </c>
      <c r="X1015" s="33">
        <f>COUNTIF(C1015:W1015, "&gt;0")</f>
        <v>3</v>
      </c>
      <c r="Y1015" s="34">
        <f>SUM(C1015:W1015)</f>
        <v>0.34111008169797019</v>
      </c>
      <c r="Z1015" s="34">
        <f>X1015/AH1015</f>
        <v>0.25583256127347764</v>
      </c>
      <c r="AB1015" t="s">
        <v>37</v>
      </c>
      <c r="AC1015" s="4" t="s">
        <v>55</v>
      </c>
      <c r="AD1015">
        <v>90</v>
      </c>
      <c r="AE1015">
        <v>0</v>
      </c>
      <c r="AF1015">
        <v>10</v>
      </c>
      <c r="AG1015">
        <v>11.72641975308642</v>
      </c>
      <c r="AH1015">
        <f t="shared" si="26"/>
        <v>11.72641975308642</v>
      </c>
      <c r="AI1015">
        <v>442.54599999999999</v>
      </c>
      <c r="AJ1015" s="3">
        <f t="shared" si="27"/>
        <v>442.54599999999999</v>
      </c>
      <c r="AK1015" t="s">
        <v>712</v>
      </c>
      <c r="AL1015" t="s">
        <v>40</v>
      </c>
      <c r="AM1015" t="s">
        <v>1156</v>
      </c>
      <c r="AN1015" t="s">
        <v>1157</v>
      </c>
      <c r="AO1015" t="s">
        <v>1202</v>
      </c>
      <c r="AP1015" t="s">
        <v>1203</v>
      </c>
      <c r="AR1015" t="s">
        <v>1160</v>
      </c>
    </row>
    <row r="1016" spans="1:44" x14ac:dyDescent="0.2">
      <c r="A1016">
        <v>1073</v>
      </c>
      <c r="B1016" t="s">
        <v>101</v>
      </c>
      <c r="C1016" s="32">
        <v>0</v>
      </c>
      <c r="D1016" s="32">
        <v>0</v>
      </c>
      <c r="E1016" s="32">
        <v>0.1705550408489851</v>
      </c>
      <c r="F1016" s="32">
        <v>0</v>
      </c>
      <c r="G1016" s="32">
        <v>0</v>
      </c>
      <c r="H1016" s="32">
        <v>0</v>
      </c>
      <c r="I1016" s="32">
        <v>0</v>
      </c>
      <c r="J1016" s="32">
        <v>0</v>
      </c>
      <c r="K1016" s="32">
        <v>0</v>
      </c>
      <c r="L1016" s="32">
        <v>0</v>
      </c>
      <c r="M1016" s="32">
        <v>0</v>
      </c>
      <c r="N1016" s="32">
        <v>0</v>
      </c>
      <c r="O1016" s="32">
        <v>0</v>
      </c>
      <c r="P1016" s="32">
        <v>0</v>
      </c>
      <c r="Q1016" s="32">
        <v>0</v>
      </c>
      <c r="R1016" s="32">
        <v>0</v>
      </c>
      <c r="S1016" s="32">
        <v>0</v>
      </c>
      <c r="T1016" s="32">
        <v>0</v>
      </c>
      <c r="U1016" s="32">
        <v>0</v>
      </c>
      <c r="V1016" s="32">
        <v>0</v>
      </c>
      <c r="W1016" s="32">
        <v>0</v>
      </c>
      <c r="X1016" s="33">
        <f>COUNTIF(C1016:W1016, "&gt;0")</f>
        <v>1</v>
      </c>
      <c r="Y1016" s="34">
        <f>SUM(C1016:W1016)</f>
        <v>0.1705550408489851</v>
      </c>
      <c r="Z1016" s="34">
        <f>X1016/AH1016</f>
        <v>8.5277520424492548E-2</v>
      </c>
      <c r="AB1016" t="s">
        <v>37</v>
      </c>
      <c r="AC1016" s="4" t="s">
        <v>50</v>
      </c>
      <c r="AD1016">
        <v>70</v>
      </c>
      <c r="AE1016">
        <v>0</v>
      </c>
      <c r="AF1016">
        <v>30</v>
      </c>
      <c r="AG1016">
        <v>11.72641975308642</v>
      </c>
      <c r="AH1016">
        <f t="shared" si="26"/>
        <v>11.72641975308642</v>
      </c>
      <c r="AI1016">
        <v>439.38299999999998</v>
      </c>
      <c r="AJ1016" s="3">
        <f t="shared" si="27"/>
        <v>439.38299999999998</v>
      </c>
      <c r="AK1016" t="s">
        <v>712</v>
      </c>
      <c r="AL1016" t="s">
        <v>40</v>
      </c>
      <c r="AM1016" t="s">
        <v>1156</v>
      </c>
      <c r="AN1016" t="s">
        <v>1157</v>
      </c>
      <c r="AO1016" t="s">
        <v>1202</v>
      </c>
      <c r="AP1016" t="s">
        <v>1204</v>
      </c>
      <c r="AR1016" t="s">
        <v>1160</v>
      </c>
    </row>
    <row r="1017" spans="1:44" x14ac:dyDescent="0.2">
      <c r="A1017">
        <v>1074</v>
      </c>
      <c r="B1017" t="s">
        <v>105</v>
      </c>
      <c r="C1017" s="32">
        <v>0</v>
      </c>
      <c r="D1017" s="32">
        <v>0.1705550408489851</v>
      </c>
      <c r="E1017" s="32">
        <v>0</v>
      </c>
      <c r="F1017" s="32">
        <v>0</v>
      </c>
      <c r="G1017" s="32">
        <v>8.5277520424492548E-2</v>
      </c>
      <c r="H1017" s="32">
        <v>0</v>
      </c>
      <c r="I1017" s="32">
        <v>0</v>
      </c>
      <c r="J1017" s="32">
        <v>0</v>
      </c>
      <c r="K1017" s="32">
        <v>0</v>
      </c>
      <c r="L1017" s="32">
        <v>0</v>
      </c>
      <c r="M1017" s="32">
        <v>0</v>
      </c>
      <c r="N1017" s="32">
        <v>0</v>
      </c>
      <c r="O1017" s="32">
        <v>0</v>
      </c>
      <c r="P1017" s="32">
        <v>0</v>
      </c>
      <c r="Q1017" s="32">
        <v>0</v>
      </c>
      <c r="R1017" s="32">
        <v>0</v>
      </c>
      <c r="S1017" s="32">
        <v>0</v>
      </c>
      <c r="T1017" s="32">
        <v>0</v>
      </c>
      <c r="U1017" s="32">
        <v>0</v>
      </c>
      <c r="V1017" s="32">
        <v>0</v>
      </c>
      <c r="W1017" s="32">
        <v>0</v>
      </c>
      <c r="X1017" s="33">
        <f>COUNTIF(C1017:W1017, "&gt;0")</f>
        <v>2</v>
      </c>
      <c r="Y1017" s="34">
        <f>SUM(C1017:W1017)</f>
        <v>0.25583256127347764</v>
      </c>
      <c r="Z1017" s="34">
        <f>X1017/AH1017</f>
        <v>0.1705550408489851</v>
      </c>
      <c r="AB1017" t="s">
        <v>37</v>
      </c>
      <c r="AC1017" s="4" t="s">
        <v>50</v>
      </c>
      <c r="AD1017">
        <v>80</v>
      </c>
      <c r="AE1017">
        <v>0</v>
      </c>
      <c r="AF1017">
        <v>20</v>
      </c>
      <c r="AG1017">
        <v>11.72641975308642</v>
      </c>
      <c r="AH1017">
        <f t="shared" si="26"/>
        <v>11.72641975308642</v>
      </c>
      <c r="AI1017">
        <v>438.61</v>
      </c>
      <c r="AJ1017" s="3">
        <f t="shared" si="27"/>
        <v>438.61</v>
      </c>
      <c r="AK1017" t="s">
        <v>712</v>
      </c>
      <c r="AL1017" t="s">
        <v>40</v>
      </c>
      <c r="AM1017" t="s">
        <v>1156</v>
      </c>
      <c r="AN1017" t="s">
        <v>1157</v>
      </c>
      <c r="AO1017" t="s">
        <v>1202</v>
      </c>
      <c r="AP1017" t="s">
        <v>1205</v>
      </c>
      <c r="AR1017" t="s">
        <v>1160</v>
      </c>
    </row>
    <row r="1018" spans="1:44" x14ac:dyDescent="0.2">
      <c r="A1018">
        <v>1075</v>
      </c>
      <c r="B1018" t="s">
        <v>89</v>
      </c>
      <c r="C1018" s="32">
        <v>0</v>
      </c>
      <c r="D1018" s="32">
        <v>0</v>
      </c>
      <c r="E1018" s="32">
        <v>0</v>
      </c>
      <c r="F1018" s="32">
        <v>0</v>
      </c>
      <c r="G1018" s="32">
        <v>8.5277520424492548E-2</v>
      </c>
      <c r="H1018" s="32">
        <v>0</v>
      </c>
      <c r="I1018" s="32">
        <v>0</v>
      </c>
      <c r="J1018" s="32">
        <v>0</v>
      </c>
      <c r="K1018" s="32">
        <v>0</v>
      </c>
      <c r="L1018" s="32">
        <v>0</v>
      </c>
      <c r="M1018" s="32">
        <v>0</v>
      </c>
      <c r="N1018" s="32">
        <v>0</v>
      </c>
      <c r="O1018" s="32">
        <v>0</v>
      </c>
      <c r="P1018" s="32">
        <v>0</v>
      </c>
      <c r="Q1018" s="32">
        <v>0</v>
      </c>
      <c r="R1018" s="32">
        <v>0</v>
      </c>
      <c r="S1018" s="32">
        <v>0</v>
      </c>
      <c r="T1018" s="32">
        <v>0</v>
      </c>
      <c r="U1018" s="32">
        <v>0</v>
      </c>
      <c r="V1018" s="32">
        <v>0</v>
      </c>
      <c r="W1018" s="32">
        <v>0</v>
      </c>
      <c r="X1018" s="33">
        <f>COUNTIF(C1018:W1018, "&gt;0")</f>
        <v>1</v>
      </c>
      <c r="Y1018" s="34">
        <f>SUM(C1018:W1018)</f>
        <v>8.5277520424492548E-2</v>
      </c>
      <c r="Z1018" s="34">
        <f>X1018/AH1018</f>
        <v>8.5277520424492548E-2</v>
      </c>
      <c r="AB1018" t="s">
        <v>37</v>
      </c>
      <c r="AC1018" s="4" t="s">
        <v>55</v>
      </c>
      <c r="AD1018">
        <v>85</v>
      </c>
      <c r="AE1018">
        <v>0</v>
      </c>
      <c r="AF1018">
        <v>15</v>
      </c>
      <c r="AG1018">
        <v>11.72641975308642</v>
      </c>
      <c r="AH1018">
        <f t="shared" si="26"/>
        <v>11.72641975308642</v>
      </c>
      <c r="AI1018">
        <v>443.94799999999998</v>
      </c>
      <c r="AJ1018" s="3">
        <f t="shared" si="27"/>
        <v>443.94799999999998</v>
      </c>
      <c r="AK1018" t="s">
        <v>712</v>
      </c>
      <c r="AL1018" t="s">
        <v>40</v>
      </c>
      <c r="AM1018" t="s">
        <v>1156</v>
      </c>
      <c r="AN1018" t="s">
        <v>1157</v>
      </c>
      <c r="AO1018" t="s">
        <v>1202</v>
      </c>
      <c r="AP1018" t="s">
        <v>1206</v>
      </c>
      <c r="AR1018" t="s">
        <v>1160</v>
      </c>
    </row>
    <row r="1019" spans="1:44" x14ac:dyDescent="0.2">
      <c r="A1019">
        <v>1076</v>
      </c>
      <c r="B1019" t="s">
        <v>111</v>
      </c>
      <c r="C1019" s="32">
        <v>0</v>
      </c>
      <c r="D1019" s="32">
        <v>0.10528088941295376</v>
      </c>
      <c r="E1019" s="32">
        <v>0</v>
      </c>
      <c r="F1019" s="32">
        <v>0</v>
      </c>
      <c r="G1019" s="32">
        <v>0</v>
      </c>
      <c r="H1019" s="32">
        <v>0</v>
      </c>
      <c r="I1019" s="32">
        <v>0.10528088941295376</v>
      </c>
      <c r="J1019" s="32">
        <v>0</v>
      </c>
      <c r="K1019" s="32">
        <v>0</v>
      </c>
      <c r="L1019" s="32">
        <v>0</v>
      </c>
      <c r="M1019" s="32">
        <v>0</v>
      </c>
      <c r="N1019" s="32">
        <v>0</v>
      </c>
      <c r="O1019" s="32">
        <v>0</v>
      </c>
      <c r="P1019" s="32">
        <v>0</v>
      </c>
      <c r="Q1019" s="32">
        <v>0</v>
      </c>
      <c r="R1019" s="32">
        <v>0</v>
      </c>
      <c r="S1019" s="32">
        <v>0</v>
      </c>
      <c r="T1019" s="32">
        <v>0</v>
      </c>
      <c r="U1019" s="32">
        <v>0</v>
      </c>
      <c r="V1019" s="32">
        <v>0</v>
      </c>
      <c r="W1019" s="32">
        <v>0</v>
      </c>
      <c r="X1019" s="33">
        <f>COUNTIF(C1019:W1019, "&gt;0")</f>
        <v>2</v>
      </c>
      <c r="Y1019" s="34">
        <f>SUM(C1019:W1019)</f>
        <v>0.21056177882590751</v>
      </c>
      <c r="Z1019" s="34">
        <f>X1019/AH1019</f>
        <v>0.21056177882590751</v>
      </c>
      <c r="AB1019" t="s">
        <v>37</v>
      </c>
      <c r="AC1019" s="4" t="s">
        <v>55</v>
      </c>
      <c r="AD1019">
        <v>80</v>
      </c>
      <c r="AE1019">
        <v>0</v>
      </c>
      <c r="AF1019">
        <v>20</v>
      </c>
      <c r="AG1019">
        <v>9.4984000000000002</v>
      </c>
      <c r="AH1019">
        <f t="shared" si="26"/>
        <v>9.4984000000000002</v>
      </c>
      <c r="AI1019">
        <v>443.71199999999999</v>
      </c>
      <c r="AJ1019" s="3">
        <f t="shared" si="27"/>
        <v>443.71199999999999</v>
      </c>
      <c r="AK1019" t="s">
        <v>712</v>
      </c>
      <c r="AL1019" t="s">
        <v>40</v>
      </c>
      <c r="AM1019" t="s">
        <v>1156</v>
      </c>
      <c r="AN1019" t="s">
        <v>1157</v>
      </c>
      <c r="AO1019" t="s">
        <v>1202</v>
      </c>
      <c r="AP1019" t="s">
        <v>1207</v>
      </c>
      <c r="AR1019" t="s">
        <v>1160</v>
      </c>
    </row>
    <row r="1020" spans="1:44" x14ac:dyDescent="0.2">
      <c r="A1020">
        <v>1077</v>
      </c>
      <c r="B1020" t="s">
        <v>36</v>
      </c>
      <c r="C1020" s="32">
        <v>8.5277520424492548E-2</v>
      </c>
      <c r="D1020" s="32">
        <v>8.5277520424492548E-2</v>
      </c>
      <c r="E1020" s="32">
        <v>0</v>
      </c>
      <c r="F1020" s="32">
        <v>0</v>
      </c>
      <c r="G1020" s="32">
        <v>0</v>
      </c>
      <c r="H1020" s="32">
        <v>0</v>
      </c>
      <c r="I1020" s="32">
        <v>0</v>
      </c>
      <c r="J1020" s="32">
        <v>0</v>
      </c>
      <c r="K1020" s="32">
        <v>0</v>
      </c>
      <c r="L1020" s="32">
        <v>0</v>
      </c>
      <c r="M1020" s="32">
        <v>0</v>
      </c>
      <c r="N1020" s="32">
        <v>0</v>
      </c>
      <c r="O1020" s="32">
        <v>0</v>
      </c>
      <c r="P1020" s="32">
        <v>0</v>
      </c>
      <c r="Q1020" s="32">
        <v>0</v>
      </c>
      <c r="R1020" s="32">
        <v>0</v>
      </c>
      <c r="S1020" s="32">
        <v>0</v>
      </c>
      <c r="T1020" s="32">
        <v>0</v>
      </c>
      <c r="U1020" s="32">
        <v>0</v>
      </c>
      <c r="V1020" s="32">
        <v>0</v>
      </c>
      <c r="W1020" s="32">
        <v>0</v>
      </c>
      <c r="X1020" s="33">
        <f>COUNTIF(C1020:W1020, "&gt;0")</f>
        <v>2</v>
      </c>
      <c r="Y1020" s="34">
        <f>SUM(C1020:W1020)</f>
        <v>0.1705550408489851</v>
      </c>
      <c r="Z1020" s="34">
        <f>X1020/AH1020</f>
        <v>0.1705550408489851</v>
      </c>
      <c r="AB1020" t="s">
        <v>37</v>
      </c>
      <c r="AC1020" s="4" t="s">
        <v>55</v>
      </c>
      <c r="AD1020">
        <v>80</v>
      </c>
      <c r="AE1020">
        <v>0</v>
      </c>
      <c r="AF1020">
        <v>20</v>
      </c>
      <c r="AG1020">
        <v>11.72641975308642</v>
      </c>
      <c r="AH1020">
        <f t="shared" si="26"/>
        <v>11.72641975308642</v>
      </c>
      <c r="AI1020">
        <v>438.791</v>
      </c>
      <c r="AJ1020" s="3">
        <f t="shared" si="27"/>
        <v>438.791</v>
      </c>
      <c r="AK1020" t="s">
        <v>712</v>
      </c>
      <c r="AL1020" t="s">
        <v>40</v>
      </c>
      <c r="AM1020" t="s">
        <v>1156</v>
      </c>
      <c r="AN1020" t="s">
        <v>1157</v>
      </c>
      <c r="AO1020" t="s">
        <v>1202</v>
      </c>
      <c r="AP1020" t="s">
        <v>1208</v>
      </c>
      <c r="AR1020" t="s">
        <v>1160</v>
      </c>
    </row>
    <row r="1021" spans="1:44" x14ac:dyDescent="0.2">
      <c r="A1021">
        <v>1078</v>
      </c>
      <c r="B1021" t="s">
        <v>137</v>
      </c>
      <c r="C1021" s="32">
        <v>0</v>
      </c>
      <c r="D1021" s="32">
        <v>0.21056177882590751</v>
      </c>
      <c r="E1021" s="32">
        <v>0</v>
      </c>
      <c r="F1021" s="32">
        <v>0</v>
      </c>
      <c r="G1021" s="32">
        <v>0</v>
      </c>
      <c r="H1021" s="32">
        <v>0</v>
      </c>
      <c r="I1021" s="32">
        <v>0</v>
      </c>
      <c r="J1021" s="32">
        <v>0</v>
      </c>
      <c r="K1021" s="32">
        <v>0</v>
      </c>
      <c r="L1021" s="32">
        <v>0</v>
      </c>
      <c r="M1021" s="32">
        <v>0</v>
      </c>
      <c r="N1021" s="32">
        <v>0</v>
      </c>
      <c r="O1021" s="32">
        <v>0</v>
      </c>
      <c r="P1021" s="32">
        <v>0</v>
      </c>
      <c r="Q1021" s="32">
        <v>0</v>
      </c>
      <c r="R1021" s="32">
        <v>0.10528088941295376</v>
      </c>
      <c r="S1021" s="32">
        <v>0</v>
      </c>
      <c r="T1021" s="32">
        <v>0</v>
      </c>
      <c r="U1021" s="32">
        <v>0</v>
      </c>
      <c r="V1021" s="32">
        <v>0</v>
      </c>
      <c r="W1021" s="32">
        <v>0</v>
      </c>
      <c r="X1021" s="33">
        <f>COUNTIF(C1021:W1021, "&gt;0")</f>
        <v>2</v>
      </c>
      <c r="Y1021" s="34">
        <f>SUM(C1021:W1021)</f>
        <v>0.31584266823886126</v>
      </c>
      <c r="Z1021" s="34">
        <f>X1021/AH1021</f>
        <v>0.21056177882590751</v>
      </c>
      <c r="AB1021" t="s">
        <v>37</v>
      </c>
      <c r="AC1021" s="4" t="s">
        <v>50</v>
      </c>
      <c r="AD1021">
        <v>90</v>
      </c>
      <c r="AE1021">
        <v>0</v>
      </c>
      <c r="AF1021">
        <v>10</v>
      </c>
      <c r="AG1021">
        <v>9.4984000000000002</v>
      </c>
      <c r="AH1021">
        <f t="shared" si="26"/>
        <v>9.4984000000000002</v>
      </c>
      <c r="AI1021">
        <v>436.45800000000003</v>
      </c>
      <c r="AJ1021" s="3">
        <f t="shared" si="27"/>
        <v>436.45800000000003</v>
      </c>
      <c r="AK1021" t="s">
        <v>712</v>
      </c>
      <c r="AL1021" t="s">
        <v>40</v>
      </c>
      <c r="AM1021" t="s">
        <v>1156</v>
      </c>
      <c r="AN1021" t="s">
        <v>1157</v>
      </c>
      <c r="AO1021" t="s">
        <v>1202</v>
      </c>
      <c r="AP1021" t="s">
        <v>1209</v>
      </c>
      <c r="AR1021" t="s">
        <v>1160</v>
      </c>
    </row>
    <row r="1022" spans="1:44" x14ac:dyDescent="0.2">
      <c r="A1022">
        <v>1079</v>
      </c>
      <c r="B1022" t="s">
        <v>141</v>
      </c>
      <c r="C1022" s="32">
        <v>6.7379769224290412E-2</v>
      </c>
      <c r="D1022" s="32">
        <v>0</v>
      </c>
      <c r="E1022" s="32">
        <v>0</v>
      </c>
      <c r="F1022" s="32">
        <v>6.7379769224290412E-2</v>
      </c>
      <c r="G1022" s="32">
        <v>0</v>
      </c>
      <c r="H1022" s="32">
        <v>0</v>
      </c>
      <c r="I1022" s="32">
        <v>0</v>
      </c>
      <c r="J1022" s="32">
        <v>0</v>
      </c>
      <c r="K1022" s="32">
        <v>0</v>
      </c>
      <c r="L1022" s="32">
        <v>0</v>
      </c>
      <c r="M1022" s="32">
        <v>0</v>
      </c>
      <c r="N1022" s="32">
        <v>0</v>
      </c>
      <c r="O1022" s="32">
        <v>0</v>
      </c>
      <c r="P1022" s="32">
        <v>0</v>
      </c>
      <c r="Q1022" s="32">
        <v>0</v>
      </c>
      <c r="R1022" s="32">
        <v>6.7379769224290412E-2</v>
      </c>
      <c r="S1022" s="32">
        <v>0</v>
      </c>
      <c r="T1022" s="32">
        <v>0</v>
      </c>
      <c r="U1022" s="32">
        <v>0</v>
      </c>
      <c r="V1022" s="32">
        <v>0</v>
      </c>
      <c r="W1022" s="32">
        <v>0</v>
      </c>
      <c r="X1022" s="33">
        <f>COUNTIF(C1022:W1022, "&gt;0")</f>
        <v>3</v>
      </c>
      <c r="Y1022" s="34">
        <f>SUM(C1022:W1022)</f>
        <v>0.20213930767287125</v>
      </c>
      <c r="Z1022" s="34">
        <f>X1022/AH1022</f>
        <v>0.20213930767287125</v>
      </c>
      <c r="AB1022" t="s">
        <v>37</v>
      </c>
      <c r="AC1022" s="4" t="s">
        <v>55</v>
      </c>
      <c r="AD1022">
        <v>90</v>
      </c>
      <c r="AE1022">
        <v>0</v>
      </c>
      <c r="AF1022">
        <v>10</v>
      </c>
      <c r="AG1022">
        <v>14.841249999999999</v>
      </c>
      <c r="AH1022">
        <f t="shared" si="26"/>
        <v>14.841249999999999</v>
      </c>
      <c r="AI1022">
        <v>435.952</v>
      </c>
      <c r="AJ1022" s="3">
        <f t="shared" si="27"/>
        <v>435.952</v>
      </c>
      <c r="AK1022" t="s">
        <v>712</v>
      </c>
      <c r="AL1022" t="s">
        <v>40</v>
      </c>
      <c r="AM1022" t="s">
        <v>1156</v>
      </c>
      <c r="AN1022" t="s">
        <v>1157</v>
      </c>
      <c r="AO1022" t="s">
        <v>1202</v>
      </c>
      <c r="AP1022" t="s">
        <v>1210</v>
      </c>
      <c r="AR1022" t="s">
        <v>1160</v>
      </c>
    </row>
    <row r="1023" spans="1:44" x14ac:dyDescent="0.2">
      <c r="A1023">
        <v>1080</v>
      </c>
      <c r="B1023" t="s">
        <v>135</v>
      </c>
      <c r="C1023" s="32">
        <v>0</v>
      </c>
      <c r="D1023" s="32">
        <v>0.25583256127347764</v>
      </c>
      <c r="E1023" s="32">
        <v>0</v>
      </c>
      <c r="F1023" s="32">
        <v>0</v>
      </c>
      <c r="G1023" s="32">
        <v>0</v>
      </c>
      <c r="H1023" s="32">
        <v>0</v>
      </c>
      <c r="I1023" s="32">
        <v>0.1705550408489851</v>
      </c>
      <c r="J1023" s="32">
        <v>0</v>
      </c>
      <c r="K1023" s="32">
        <v>0</v>
      </c>
      <c r="L1023" s="32">
        <v>0</v>
      </c>
      <c r="M1023" s="32">
        <v>0</v>
      </c>
      <c r="N1023" s="32">
        <v>0</v>
      </c>
      <c r="O1023" s="32">
        <v>0</v>
      </c>
      <c r="P1023" s="32">
        <v>0</v>
      </c>
      <c r="Q1023" s="32">
        <v>0</v>
      </c>
      <c r="R1023" s="32">
        <v>0</v>
      </c>
      <c r="S1023" s="32">
        <v>0</v>
      </c>
      <c r="T1023" s="32">
        <v>0</v>
      </c>
      <c r="U1023" s="32">
        <v>0</v>
      </c>
      <c r="V1023" s="32">
        <v>0</v>
      </c>
      <c r="W1023" s="32">
        <v>0</v>
      </c>
      <c r="X1023" s="33">
        <f>COUNTIF(C1023:W1023, "&gt;0")</f>
        <v>2</v>
      </c>
      <c r="Y1023" s="34">
        <f>SUM(C1023:W1023)</f>
        <v>0.42638760212246274</v>
      </c>
      <c r="Z1023" s="34">
        <f>X1023/AH1023</f>
        <v>0.1705550408489851</v>
      </c>
      <c r="AB1023" t="s">
        <v>37</v>
      </c>
      <c r="AC1023" s="4" t="s">
        <v>55</v>
      </c>
      <c r="AD1023">
        <v>80</v>
      </c>
      <c r="AE1023">
        <v>0</v>
      </c>
      <c r="AF1023">
        <v>20</v>
      </c>
      <c r="AG1023">
        <v>11.72641975308642</v>
      </c>
      <c r="AH1023">
        <f t="shared" ref="AH1023:AH1086" si="28">AG1023</f>
        <v>11.72641975308642</v>
      </c>
      <c r="AI1023">
        <v>435.33699999999999</v>
      </c>
      <c r="AJ1023" s="3">
        <f t="shared" si="27"/>
        <v>435.33699999999999</v>
      </c>
      <c r="AK1023" t="s">
        <v>712</v>
      </c>
      <c r="AL1023" t="s">
        <v>40</v>
      </c>
      <c r="AM1023" t="s">
        <v>1156</v>
      </c>
      <c r="AN1023" t="s">
        <v>1157</v>
      </c>
      <c r="AO1023" t="s">
        <v>1211</v>
      </c>
      <c r="AP1023" t="s">
        <v>1212</v>
      </c>
      <c r="AR1023" t="s">
        <v>1160</v>
      </c>
    </row>
    <row r="1024" spans="1:44" x14ac:dyDescent="0.2">
      <c r="A1024">
        <v>1081</v>
      </c>
      <c r="B1024" t="s">
        <v>97</v>
      </c>
      <c r="C1024" s="32">
        <v>0.13475953844858082</v>
      </c>
      <c r="D1024" s="32">
        <v>6.7379769224290412E-2</v>
      </c>
      <c r="E1024" s="32">
        <v>0.13475953844858082</v>
      </c>
      <c r="F1024" s="32">
        <v>0</v>
      </c>
      <c r="G1024" s="32">
        <v>6.7379769224290412E-2</v>
      </c>
      <c r="H1024" s="32">
        <v>0</v>
      </c>
      <c r="I1024" s="32">
        <v>0</v>
      </c>
      <c r="J1024" s="32">
        <v>0</v>
      </c>
      <c r="K1024" s="32">
        <v>0</v>
      </c>
      <c r="L1024" s="32">
        <v>0</v>
      </c>
      <c r="M1024" s="32">
        <v>0</v>
      </c>
      <c r="N1024" s="32">
        <v>0</v>
      </c>
      <c r="O1024" s="32">
        <v>0</v>
      </c>
      <c r="P1024" s="32">
        <v>0</v>
      </c>
      <c r="Q1024" s="32">
        <v>0</v>
      </c>
      <c r="R1024" s="32">
        <v>0</v>
      </c>
      <c r="S1024" s="32">
        <v>0</v>
      </c>
      <c r="T1024" s="32">
        <v>0</v>
      </c>
      <c r="U1024" s="32">
        <v>0</v>
      </c>
      <c r="V1024" s="32">
        <v>0</v>
      </c>
      <c r="W1024" s="32">
        <v>0</v>
      </c>
      <c r="X1024" s="33">
        <f>COUNTIF(C1024:W1024, "&gt;0")</f>
        <v>4</v>
      </c>
      <c r="Y1024" s="34">
        <f>SUM(C1024:W1024)</f>
        <v>0.40427861534574244</v>
      </c>
      <c r="Z1024" s="34">
        <f>X1024/AH1024</f>
        <v>0.26951907689716165</v>
      </c>
      <c r="AB1024" t="s">
        <v>37</v>
      </c>
      <c r="AC1024" s="4" t="s">
        <v>50</v>
      </c>
      <c r="AD1024">
        <v>75</v>
      </c>
      <c r="AE1024">
        <v>0</v>
      </c>
      <c r="AF1024">
        <v>25</v>
      </c>
      <c r="AG1024">
        <v>14.841249999999999</v>
      </c>
      <c r="AH1024">
        <f t="shared" si="28"/>
        <v>14.841249999999999</v>
      </c>
      <c r="AI1024">
        <v>433.84399999999999</v>
      </c>
      <c r="AJ1024" s="3">
        <f t="shared" ref="AJ1024:AJ1087" si="29">ABS(AI1024)</f>
        <v>433.84399999999999</v>
      </c>
      <c r="AK1024" t="s">
        <v>712</v>
      </c>
      <c r="AL1024" t="s">
        <v>40</v>
      </c>
      <c r="AM1024" t="s">
        <v>1156</v>
      </c>
      <c r="AN1024" t="s">
        <v>1157</v>
      </c>
      <c r="AO1024" t="s">
        <v>1211</v>
      </c>
      <c r="AP1024" t="s">
        <v>1213</v>
      </c>
      <c r="AR1024" t="s">
        <v>1160</v>
      </c>
    </row>
    <row r="1025" spans="1:44" x14ac:dyDescent="0.2">
      <c r="A1025">
        <v>1082</v>
      </c>
      <c r="B1025" t="s">
        <v>54</v>
      </c>
      <c r="C1025" s="32">
        <v>0</v>
      </c>
      <c r="D1025" s="32">
        <v>8.5277520424492548E-2</v>
      </c>
      <c r="E1025" s="32">
        <v>0</v>
      </c>
      <c r="F1025" s="32">
        <v>0</v>
      </c>
      <c r="G1025" s="32">
        <v>0</v>
      </c>
      <c r="H1025" s="32">
        <v>8.5277520424492548E-2</v>
      </c>
      <c r="I1025" s="32">
        <v>0</v>
      </c>
      <c r="J1025" s="32">
        <v>0</v>
      </c>
      <c r="K1025" s="32">
        <v>0</v>
      </c>
      <c r="L1025" s="32">
        <v>0</v>
      </c>
      <c r="M1025" s="32">
        <v>0</v>
      </c>
      <c r="N1025" s="32">
        <v>0</v>
      </c>
      <c r="O1025" s="32">
        <v>0</v>
      </c>
      <c r="P1025" s="32">
        <v>0</v>
      </c>
      <c r="Q1025" s="32">
        <v>0</v>
      </c>
      <c r="R1025" s="32">
        <v>0</v>
      </c>
      <c r="S1025" s="32">
        <v>0</v>
      </c>
      <c r="T1025" s="32">
        <v>0</v>
      </c>
      <c r="U1025" s="32">
        <v>0</v>
      </c>
      <c r="V1025" s="32">
        <v>0</v>
      </c>
      <c r="W1025" s="32">
        <v>0</v>
      </c>
      <c r="X1025" s="33">
        <f>COUNTIF(C1025:W1025, "&gt;0")</f>
        <v>2</v>
      </c>
      <c r="Y1025" s="34">
        <f>SUM(C1025:W1025)</f>
        <v>0.1705550408489851</v>
      </c>
      <c r="Z1025" s="34">
        <f>X1025/AH1025</f>
        <v>0.1705550408489851</v>
      </c>
      <c r="AB1025" t="s">
        <v>37</v>
      </c>
      <c r="AC1025" s="4" t="s">
        <v>55</v>
      </c>
      <c r="AD1025">
        <v>50</v>
      </c>
      <c r="AE1025">
        <v>0</v>
      </c>
      <c r="AF1025">
        <v>50</v>
      </c>
      <c r="AG1025">
        <v>11.72641975308642</v>
      </c>
      <c r="AH1025">
        <f t="shared" si="28"/>
        <v>11.72641975308642</v>
      </c>
      <c r="AI1025">
        <v>435.01</v>
      </c>
      <c r="AJ1025" s="3">
        <f t="shared" si="29"/>
        <v>435.01</v>
      </c>
      <c r="AK1025" t="s">
        <v>712</v>
      </c>
      <c r="AL1025" t="s">
        <v>40</v>
      </c>
      <c r="AM1025" t="s">
        <v>1156</v>
      </c>
      <c r="AN1025" t="s">
        <v>1157</v>
      </c>
      <c r="AO1025" t="s">
        <v>1211</v>
      </c>
      <c r="AP1025" t="s">
        <v>1214</v>
      </c>
      <c r="AR1025" t="s">
        <v>1160</v>
      </c>
    </row>
    <row r="1026" spans="1:44" x14ac:dyDescent="0.2">
      <c r="A1026">
        <v>1083</v>
      </c>
      <c r="B1026" t="s">
        <v>65</v>
      </c>
      <c r="C1026" s="32">
        <v>0</v>
      </c>
      <c r="D1026" s="32">
        <v>0</v>
      </c>
      <c r="E1026" s="32">
        <v>8.5277520424492548E-2</v>
      </c>
      <c r="F1026" s="32">
        <v>0</v>
      </c>
      <c r="G1026" s="32">
        <v>0</v>
      </c>
      <c r="H1026" s="32">
        <v>0</v>
      </c>
      <c r="I1026" s="32">
        <v>0</v>
      </c>
      <c r="J1026" s="32">
        <v>0</v>
      </c>
      <c r="K1026" s="32">
        <v>0</v>
      </c>
      <c r="L1026" s="32">
        <v>0</v>
      </c>
      <c r="M1026" s="32">
        <v>0</v>
      </c>
      <c r="N1026" s="32">
        <v>0</v>
      </c>
      <c r="O1026" s="32">
        <v>0</v>
      </c>
      <c r="P1026" s="32">
        <v>0</v>
      </c>
      <c r="Q1026" s="32">
        <v>0</v>
      </c>
      <c r="R1026" s="32">
        <v>0</v>
      </c>
      <c r="S1026" s="32">
        <v>0</v>
      </c>
      <c r="T1026" s="32">
        <v>0</v>
      </c>
      <c r="U1026" s="32">
        <v>0</v>
      </c>
      <c r="V1026" s="32">
        <v>0</v>
      </c>
      <c r="W1026" s="32">
        <v>0</v>
      </c>
      <c r="X1026" s="33">
        <f>COUNTIF(C1026:W1026, "&gt;0")</f>
        <v>1</v>
      </c>
      <c r="Y1026" s="34">
        <f>SUM(C1026:W1026)</f>
        <v>8.5277520424492548E-2</v>
      </c>
      <c r="Z1026" s="34">
        <f>X1026/AH1026</f>
        <v>8.5277520424492548E-2</v>
      </c>
      <c r="AB1026" t="s">
        <v>37</v>
      </c>
      <c r="AC1026" s="4" t="s">
        <v>55</v>
      </c>
      <c r="AD1026">
        <v>40</v>
      </c>
      <c r="AE1026">
        <v>0</v>
      </c>
      <c r="AF1026">
        <v>60</v>
      </c>
      <c r="AG1026">
        <v>11.72641975308642</v>
      </c>
      <c r="AH1026">
        <f t="shared" si="28"/>
        <v>11.72641975308642</v>
      </c>
      <c r="AI1026">
        <v>433.67899999999997</v>
      </c>
      <c r="AJ1026" s="3">
        <f t="shared" si="29"/>
        <v>433.67899999999997</v>
      </c>
      <c r="AK1026" t="s">
        <v>712</v>
      </c>
      <c r="AL1026" t="s">
        <v>40</v>
      </c>
      <c r="AM1026" t="s">
        <v>1156</v>
      </c>
      <c r="AN1026" t="s">
        <v>1157</v>
      </c>
      <c r="AO1026" t="s">
        <v>1211</v>
      </c>
      <c r="AP1026" t="s">
        <v>1215</v>
      </c>
      <c r="AR1026" t="s">
        <v>1160</v>
      </c>
    </row>
    <row r="1027" spans="1:44" x14ac:dyDescent="0.2">
      <c r="A1027">
        <v>1084</v>
      </c>
      <c r="B1027" t="s">
        <v>91</v>
      </c>
      <c r="C1027" s="32">
        <v>8.5277520424492548E-2</v>
      </c>
      <c r="D1027" s="32">
        <v>0</v>
      </c>
      <c r="E1027" s="32">
        <v>0</v>
      </c>
      <c r="F1027" s="32">
        <v>0</v>
      </c>
      <c r="G1027" s="32">
        <v>0</v>
      </c>
      <c r="H1027" s="32">
        <v>0</v>
      </c>
      <c r="I1027" s="32">
        <v>0</v>
      </c>
      <c r="J1027" s="32">
        <v>0</v>
      </c>
      <c r="K1027" s="32">
        <v>0</v>
      </c>
      <c r="L1027" s="32">
        <v>0</v>
      </c>
      <c r="M1027" s="32">
        <v>0</v>
      </c>
      <c r="N1027" s="32">
        <v>0</v>
      </c>
      <c r="O1027" s="32">
        <v>0</v>
      </c>
      <c r="P1027" s="32">
        <v>0</v>
      </c>
      <c r="Q1027" s="32">
        <v>0</v>
      </c>
      <c r="R1027" s="32">
        <v>0</v>
      </c>
      <c r="S1027" s="32">
        <v>0</v>
      </c>
      <c r="T1027" s="32">
        <v>0</v>
      </c>
      <c r="U1027" s="32">
        <v>0</v>
      </c>
      <c r="V1027" s="32">
        <v>0</v>
      </c>
      <c r="W1027" s="32">
        <v>0</v>
      </c>
      <c r="X1027" s="33">
        <f>COUNTIF(C1027:W1027, "&gt;0")</f>
        <v>1</v>
      </c>
      <c r="Y1027" s="34">
        <f>SUM(C1027:W1027)</f>
        <v>8.5277520424492548E-2</v>
      </c>
      <c r="Z1027" s="34">
        <f>X1027/AH1027</f>
        <v>8.5277520424492548E-2</v>
      </c>
      <c r="AB1027" t="s">
        <v>37</v>
      </c>
      <c r="AC1027" s="4" t="s">
        <v>55</v>
      </c>
      <c r="AD1027">
        <v>40</v>
      </c>
      <c r="AE1027">
        <v>0</v>
      </c>
      <c r="AF1027">
        <v>60</v>
      </c>
      <c r="AG1027">
        <v>11.72641975308642</v>
      </c>
      <c r="AH1027">
        <f t="shared" si="28"/>
        <v>11.72641975308642</v>
      </c>
      <c r="AI1027">
        <v>433.52300000000002</v>
      </c>
      <c r="AJ1027" s="3">
        <f t="shared" si="29"/>
        <v>433.52300000000002</v>
      </c>
      <c r="AK1027" t="s">
        <v>712</v>
      </c>
      <c r="AL1027" t="s">
        <v>40</v>
      </c>
      <c r="AM1027" t="s">
        <v>1156</v>
      </c>
      <c r="AN1027" t="s">
        <v>1157</v>
      </c>
      <c r="AO1027" t="s">
        <v>1211</v>
      </c>
      <c r="AP1027" t="s">
        <v>1216</v>
      </c>
      <c r="AR1027" t="s">
        <v>1160</v>
      </c>
    </row>
    <row r="1028" spans="1:44" x14ac:dyDescent="0.2">
      <c r="A1028">
        <v>1085</v>
      </c>
      <c r="B1028" t="s">
        <v>59</v>
      </c>
      <c r="C1028" s="32">
        <v>0</v>
      </c>
      <c r="D1028" s="32">
        <v>0</v>
      </c>
      <c r="E1028" s="32">
        <v>0</v>
      </c>
      <c r="F1028" s="32">
        <v>0</v>
      </c>
      <c r="G1028" s="32">
        <v>0</v>
      </c>
      <c r="H1028" s="32">
        <v>0</v>
      </c>
      <c r="I1028" s="32">
        <v>0</v>
      </c>
      <c r="J1028" s="32">
        <v>0</v>
      </c>
      <c r="K1028" s="32">
        <v>0</v>
      </c>
      <c r="L1028" s="32">
        <v>0</v>
      </c>
      <c r="M1028" s="32">
        <v>0</v>
      </c>
      <c r="N1028" s="32">
        <v>0</v>
      </c>
      <c r="O1028" s="32">
        <v>0</v>
      </c>
      <c r="P1028" s="32">
        <v>0</v>
      </c>
      <c r="Q1028" s="32">
        <v>0</v>
      </c>
      <c r="R1028" s="32">
        <v>0.21056177882590751</v>
      </c>
      <c r="S1028" s="32">
        <v>0</v>
      </c>
      <c r="T1028" s="32">
        <v>0</v>
      </c>
      <c r="U1028" s="32">
        <v>0</v>
      </c>
      <c r="V1028" s="32">
        <v>0</v>
      </c>
      <c r="W1028" s="32">
        <v>0</v>
      </c>
      <c r="X1028" s="33">
        <f>COUNTIF(C1028:W1028, "&gt;0")</f>
        <v>1</v>
      </c>
      <c r="Y1028" s="34">
        <f>SUM(C1028:W1028)</f>
        <v>0.21056177882590751</v>
      </c>
      <c r="Z1028" s="34">
        <f>X1028/AH1028</f>
        <v>0.10528088941295376</v>
      </c>
      <c r="AB1028" t="s">
        <v>37</v>
      </c>
      <c r="AC1028" s="4" t="s">
        <v>55</v>
      </c>
      <c r="AD1028">
        <v>60</v>
      </c>
      <c r="AE1028">
        <v>0</v>
      </c>
      <c r="AF1028">
        <v>40</v>
      </c>
      <c r="AG1028">
        <v>9.4984000000000002</v>
      </c>
      <c r="AH1028">
        <f t="shared" si="28"/>
        <v>9.4984000000000002</v>
      </c>
      <c r="AI1028">
        <v>590.30200000000002</v>
      </c>
      <c r="AJ1028" s="3">
        <f t="shared" si="29"/>
        <v>590.30200000000002</v>
      </c>
      <c r="AK1028" t="s">
        <v>712</v>
      </c>
      <c r="AL1028" t="s">
        <v>40</v>
      </c>
      <c r="AM1028" t="s">
        <v>1156</v>
      </c>
      <c r="AN1028" t="s">
        <v>1217</v>
      </c>
      <c r="AO1028" t="s">
        <v>1218</v>
      </c>
      <c r="AP1028" t="s">
        <v>1219</v>
      </c>
      <c r="AR1028" t="s">
        <v>1160</v>
      </c>
    </row>
    <row r="1029" spans="1:44" x14ac:dyDescent="0.2">
      <c r="A1029">
        <v>1086</v>
      </c>
      <c r="B1029" t="s">
        <v>81</v>
      </c>
      <c r="C1029" s="32">
        <v>0</v>
      </c>
      <c r="D1029" s="32">
        <v>0</v>
      </c>
      <c r="E1029" s="32">
        <v>0</v>
      </c>
      <c r="F1029" s="32">
        <v>0</v>
      </c>
      <c r="G1029" s="32">
        <v>0</v>
      </c>
      <c r="H1029" s="32">
        <v>0</v>
      </c>
      <c r="I1029" s="32">
        <v>0</v>
      </c>
      <c r="J1029" s="32">
        <v>0</v>
      </c>
      <c r="K1029" s="32">
        <v>0</v>
      </c>
      <c r="L1029" s="32">
        <v>0</v>
      </c>
      <c r="M1029" s="32">
        <v>0</v>
      </c>
      <c r="N1029" s="32">
        <v>0</v>
      </c>
      <c r="O1029" s="32">
        <v>0</v>
      </c>
      <c r="P1029" s="32">
        <v>0</v>
      </c>
      <c r="Q1029" s="32">
        <v>0</v>
      </c>
      <c r="R1029" s="32">
        <v>8.5277520424492548E-2</v>
      </c>
      <c r="S1029" s="32">
        <v>0</v>
      </c>
      <c r="T1029" s="32">
        <v>0</v>
      </c>
      <c r="U1029" s="32">
        <v>0</v>
      </c>
      <c r="V1029" s="32">
        <v>0</v>
      </c>
      <c r="W1029" s="32">
        <v>0</v>
      </c>
      <c r="X1029" s="33">
        <f>COUNTIF(C1029:W1029, "&gt;0")</f>
        <v>1</v>
      </c>
      <c r="Y1029" s="34">
        <f>SUM(C1029:W1029)</f>
        <v>8.5277520424492548E-2</v>
      </c>
      <c r="Z1029" s="34">
        <f>X1029/AH1029</f>
        <v>8.5277520424492548E-2</v>
      </c>
      <c r="AB1029" t="s">
        <v>37</v>
      </c>
      <c r="AC1029" s="4" t="s">
        <v>55</v>
      </c>
      <c r="AD1029">
        <v>20</v>
      </c>
      <c r="AE1029">
        <v>0</v>
      </c>
      <c r="AF1029">
        <v>80</v>
      </c>
      <c r="AG1029">
        <v>11.72641975308642</v>
      </c>
      <c r="AH1029">
        <f t="shared" si="28"/>
        <v>11.72641975308642</v>
      </c>
      <c r="AI1029">
        <v>592.9</v>
      </c>
      <c r="AJ1029" s="3">
        <f t="shared" si="29"/>
        <v>592.9</v>
      </c>
      <c r="AK1029" t="s">
        <v>712</v>
      </c>
      <c r="AL1029" t="s">
        <v>40</v>
      </c>
      <c r="AM1029" t="s">
        <v>1156</v>
      </c>
      <c r="AN1029" t="s">
        <v>1217</v>
      </c>
      <c r="AO1029" t="s">
        <v>1218</v>
      </c>
      <c r="AP1029" t="s">
        <v>1220</v>
      </c>
      <c r="AR1029" t="s">
        <v>1160</v>
      </c>
    </row>
    <row r="1030" spans="1:44" x14ac:dyDescent="0.2">
      <c r="A1030">
        <v>1087</v>
      </c>
      <c r="B1030" t="s">
        <v>127</v>
      </c>
      <c r="C1030" s="32">
        <v>8.5277520424492548E-2</v>
      </c>
      <c r="D1030" s="32">
        <v>0</v>
      </c>
      <c r="E1030" s="32">
        <v>0</v>
      </c>
      <c r="F1030" s="32">
        <v>0</v>
      </c>
      <c r="G1030" s="32">
        <v>0</v>
      </c>
      <c r="H1030" s="32">
        <v>0</v>
      </c>
      <c r="I1030" s="32">
        <v>0</v>
      </c>
      <c r="J1030" s="32">
        <v>0</v>
      </c>
      <c r="K1030" s="32">
        <v>0</v>
      </c>
      <c r="L1030" s="32">
        <v>0</v>
      </c>
      <c r="M1030" s="32">
        <v>0</v>
      </c>
      <c r="N1030" s="32">
        <v>0</v>
      </c>
      <c r="O1030" s="32">
        <v>0</v>
      </c>
      <c r="P1030" s="32">
        <v>0</v>
      </c>
      <c r="Q1030" s="32">
        <v>0</v>
      </c>
      <c r="R1030" s="32">
        <v>0</v>
      </c>
      <c r="S1030" s="32">
        <v>0</v>
      </c>
      <c r="T1030" s="32">
        <v>0</v>
      </c>
      <c r="U1030" s="32">
        <v>0</v>
      </c>
      <c r="V1030" s="32">
        <v>0</v>
      </c>
      <c r="W1030" s="32">
        <v>0</v>
      </c>
      <c r="X1030" s="33">
        <f>COUNTIF(C1030:W1030, "&gt;0")</f>
        <v>1</v>
      </c>
      <c r="Y1030" s="34">
        <f>SUM(C1030:W1030)</f>
        <v>8.5277520424492548E-2</v>
      </c>
      <c r="Z1030" s="34">
        <f>X1030/AH1030</f>
        <v>8.5277520424492548E-2</v>
      </c>
      <c r="AB1030" t="s">
        <v>37</v>
      </c>
      <c r="AC1030" s="4" t="s">
        <v>55</v>
      </c>
      <c r="AD1030">
        <v>0</v>
      </c>
      <c r="AE1030">
        <v>5</v>
      </c>
      <c r="AF1030">
        <v>95</v>
      </c>
      <c r="AG1030">
        <v>11.72641975308642</v>
      </c>
      <c r="AH1030">
        <f t="shared" si="28"/>
        <v>11.72641975308642</v>
      </c>
      <c r="AI1030">
        <v>437.45400000000001</v>
      </c>
      <c r="AJ1030" s="3">
        <f t="shared" si="29"/>
        <v>437.45400000000001</v>
      </c>
      <c r="AK1030" t="s">
        <v>712</v>
      </c>
      <c r="AL1030" t="s">
        <v>40</v>
      </c>
      <c r="AM1030" t="s">
        <v>1156</v>
      </c>
      <c r="AN1030" t="s">
        <v>1217</v>
      </c>
      <c r="AO1030" t="s">
        <v>1221</v>
      </c>
      <c r="AP1030" t="s">
        <v>1222</v>
      </c>
      <c r="AR1030" t="s">
        <v>1160</v>
      </c>
    </row>
    <row r="1031" spans="1:44" x14ac:dyDescent="0.2">
      <c r="A1031">
        <v>1088</v>
      </c>
      <c r="B1031" t="s">
        <v>129</v>
      </c>
      <c r="C1031" s="32">
        <v>8.5277520424492548E-2</v>
      </c>
      <c r="D1031" s="32">
        <v>0</v>
      </c>
      <c r="E1031" s="32">
        <v>8.5277520424492548E-2</v>
      </c>
      <c r="F1031" s="32">
        <v>0</v>
      </c>
      <c r="G1031" s="32">
        <v>0</v>
      </c>
      <c r="H1031" s="32">
        <v>0</v>
      </c>
      <c r="I1031" s="32">
        <v>0</v>
      </c>
      <c r="J1031" s="32">
        <v>0</v>
      </c>
      <c r="K1031" s="32">
        <v>0</v>
      </c>
      <c r="L1031" s="32">
        <v>0</v>
      </c>
      <c r="M1031" s="32">
        <v>0</v>
      </c>
      <c r="N1031" s="32">
        <v>0</v>
      </c>
      <c r="O1031" s="32">
        <v>0</v>
      </c>
      <c r="P1031" s="32">
        <v>0</v>
      </c>
      <c r="Q1031" s="32">
        <v>0</v>
      </c>
      <c r="R1031" s="32">
        <v>0</v>
      </c>
      <c r="S1031" s="32">
        <v>0</v>
      </c>
      <c r="T1031" s="32">
        <v>0</v>
      </c>
      <c r="U1031" s="32">
        <v>0</v>
      </c>
      <c r="V1031" s="32">
        <v>0</v>
      </c>
      <c r="W1031" s="32">
        <v>8.5277520424492548E-2</v>
      </c>
      <c r="X1031" s="33">
        <f>COUNTIF(C1031:W1031, "&gt;0")</f>
        <v>3</v>
      </c>
      <c r="Y1031" s="34">
        <f>SUM(C1031:W1031)</f>
        <v>0.25583256127347764</v>
      </c>
      <c r="Z1031" s="34">
        <f>X1031/AH1031</f>
        <v>0.25583256127347764</v>
      </c>
      <c r="AB1031" t="s">
        <v>37</v>
      </c>
      <c r="AC1031" s="4" t="s">
        <v>50</v>
      </c>
      <c r="AD1031">
        <v>95</v>
      </c>
      <c r="AE1031">
        <v>0</v>
      </c>
      <c r="AF1031">
        <v>5</v>
      </c>
      <c r="AG1031">
        <v>11.72641975308642</v>
      </c>
      <c r="AH1031">
        <f t="shared" si="28"/>
        <v>11.72641975308642</v>
      </c>
      <c r="AI1031">
        <v>426.12</v>
      </c>
      <c r="AJ1031" s="3">
        <f t="shared" si="29"/>
        <v>426.12</v>
      </c>
      <c r="AK1031" t="s">
        <v>712</v>
      </c>
      <c r="AL1031" t="s">
        <v>40</v>
      </c>
      <c r="AM1031" t="s">
        <v>1156</v>
      </c>
      <c r="AN1031" t="s">
        <v>1217</v>
      </c>
      <c r="AO1031" t="s">
        <v>1221</v>
      </c>
      <c r="AP1031" t="s">
        <v>1223</v>
      </c>
      <c r="AR1031" t="s">
        <v>1160</v>
      </c>
    </row>
    <row r="1032" spans="1:44" x14ac:dyDescent="0.2">
      <c r="A1032">
        <v>1089</v>
      </c>
      <c r="B1032" t="s">
        <v>123</v>
      </c>
      <c r="C1032" s="32">
        <v>0</v>
      </c>
      <c r="D1032" s="32">
        <v>0</v>
      </c>
      <c r="E1032" s="32">
        <v>0.13475953844858082</v>
      </c>
      <c r="F1032" s="32">
        <v>6.7379769224290412E-2</v>
      </c>
      <c r="G1032" s="32">
        <v>0</v>
      </c>
      <c r="H1032" s="32">
        <v>0</v>
      </c>
      <c r="I1032" s="32">
        <v>0</v>
      </c>
      <c r="J1032" s="32">
        <v>0</v>
      </c>
      <c r="K1032" s="32">
        <v>0</v>
      </c>
      <c r="L1032" s="32">
        <v>0</v>
      </c>
      <c r="M1032" s="32">
        <v>0</v>
      </c>
      <c r="N1032" s="32">
        <v>0</v>
      </c>
      <c r="O1032" s="32">
        <v>0</v>
      </c>
      <c r="P1032" s="32">
        <v>0</v>
      </c>
      <c r="Q1032" s="32">
        <v>0</v>
      </c>
      <c r="R1032" s="32">
        <v>0</v>
      </c>
      <c r="S1032" s="32">
        <v>0</v>
      </c>
      <c r="T1032" s="32">
        <v>0</v>
      </c>
      <c r="U1032" s="32">
        <v>0</v>
      </c>
      <c r="V1032" s="32">
        <v>0</v>
      </c>
      <c r="W1032" s="32">
        <v>0</v>
      </c>
      <c r="X1032" s="33">
        <f>COUNTIF(C1032:W1032, "&gt;0")</f>
        <v>2</v>
      </c>
      <c r="Y1032" s="34">
        <f>SUM(C1032:W1032)</f>
        <v>0.20213930767287125</v>
      </c>
      <c r="Z1032" s="34">
        <f>X1032/AH1032</f>
        <v>0.13475953844858082</v>
      </c>
      <c r="AB1032" t="s">
        <v>37</v>
      </c>
      <c r="AC1032" s="4" t="s">
        <v>55</v>
      </c>
      <c r="AD1032">
        <v>95</v>
      </c>
      <c r="AE1032">
        <v>0</v>
      </c>
      <c r="AF1032">
        <v>5</v>
      </c>
      <c r="AG1032">
        <v>14.841249999999999</v>
      </c>
      <c r="AH1032">
        <f t="shared" si="28"/>
        <v>14.841249999999999</v>
      </c>
      <c r="AI1032">
        <v>427.322</v>
      </c>
      <c r="AJ1032" s="3">
        <f t="shared" si="29"/>
        <v>427.322</v>
      </c>
      <c r="AK1032" t="s">
        <v>712</v>
      </c>
      <c r="AL1032" t="s">
        <v>40</v>
      </c>
      <c r="AM1032" t="s">
        <v>1156</v>
      </c>
      <c r="AN1032" t="s">
        <v>1217</v>
      </c>
      <c r="AO1032" t="s">
        <v>1221</v>
      </c>
      <c r="AP1032" t="s">
        <v>1224</v>
      </c>
      <c r="AR1032" t="s">
        <v>1160</v>
      </c>
    </row>
    <row r="1033" spans="1:44" x14ac:dyDescent="0.2">
      <c r="A1033">
        <v>1090</v>
      </c>
      <c r="B1033" t="s">
        <v>97</v>
      </c>
      <c r="C1033" s="32">
        <v>0</v>
      </c>
      <c r="D1033" s="32">
        <v>0</v>
      </c>
      <c r="E1033" s="32">
        <v>5.1587635812347328E-2</v>
      </c>
      <c r="F1033" s="32">
        <v>0</v>
      </c>
      <c r="G1033" s="32">
        <v>0</v>
      </c>
      <c r="H1033" s="32">
        <v>0</v>
      </c>
      <c r="I1033" s="32">
        <v>0.10317527162469466</v>
      </c>
      <c r="J1033" s="32">
        <v>0</v>
      </c>
      <c r="K1033" s="32">
        <v>0</v>
      </c>
      <c r="L1033" s="32">
        <v>0</v>
      </c>
      <c r="M1033" s="32">
        <v>0</v>
      </c>
      <c r="N1033" s="32">
        <v>0</v>
      </c>
      <c r="O1033" s="32">
        <v>0</v>
      </c>
      <c r="P1033" s="32">
        <v>0</v>
      </c>
      <c r="Q1033" s="32">
        <v>0</v>
      </c>
      <c r="R1033" s="32">
        <v>0</v>
      </c>
      <c r="S1033" s="32">
        <v>0</v>
      </c>
      <c r="T1033" s="32">
        <v>0</v>
      </c>
      <c r="U1033" s="32">
        <v>0</v>
      </c>
      <c r="V1033" s="32">
        <v>0</v>
      </c>
      <c r="W1033" s="32">
        <v>0</v>
      </c>
      <c r="X1033" s="33">
        <f>COUNTIF(C1033:W1033, "&gt;0")</f>
        <v>2</v>
      </c>
      <c r="Y1033" s="34">
        <f>SUM(C1033:W1033)</f>
        <v>0.15476290743704199</v>
      </c>
      <c r="Z1033" s="34">
        <f>X1033/AH1033</f>
        <v>0.10317527162469466</v>
      </c>
      <c r="AB1033" t="s">
        <v>37</v>
      </c>
      <c r="AC1033" s="4" t="s">
        <v>55</v>
      </c>
      <c r="AD1033">
        <v>95</v>
      </c>
      <c r="AE1033">
        <v>0</v>
      </c>
      <c r="AF1033">
        <v>5</v>
      </c>
      <c r="AG1033">
        <v>19.384489795918373</v>
      </c>
      <c r="AH1033">
        <f t="shared" si="28"/>
        <v>19.384489795918373</v>
      </c>
      <c r="AI1033">
        <v>429.50200000000001</v>
      </c>
      <c r="AJ1033" s="3">
        <f t="shared" si="29"/>
        <v>429.50200000000001</v>
      </c>
      <c r="AK1033" t="s">
        <v>712</v>
      </c>
      <c r="AL1033" t="s">
        <v>40</v>
      </c>
      <c r="AM1033" t="s">
        <v>1156</v>
      </c>
      <c r="AN1033" t="s">
        <v>1217</v>
      </c>
      <c r="AO1033" t="s">
        <v>1221</v>
      </c>
      <c r="AP1033" t="s">
        <v>1225</v>
      </c>
      <c r="AR1033" t="s">
        <v>1160</v>
      </c>
    </row>
    <row r="1034" spans="1:44" x14ac:dyDescent="0.2">
      <c r="A1034">
        <v>1091</v>
      </c>
      <c r="B1034" t="s">
        <v>111</v>
      </c>
      <c r="C1034" s="32">
        <v>0</v>
      </c>
      <c r="D1034" s="32">
        <v>0</v>
      </c>
      <c r="E1034" s="32">
        <v>0.1705550408489851</v>
      </c>
      <c r="F1034" s="32">
        <v>0</v>
      </c>
      <c r="G1034" s="32">
        <v>0</v>
      </c>
      <c r="H1034" s="32">
        <v>0</v>
      </c>
      <c r="I1034" s="32">
        <v>0</v>
      </c>
      <c r="J1034" s="32">
        <v>0</v>
      </c>
      <c r="K1034" s="32">
        <v>0</v>
      </c>
      <c r="L1034" s="32">
        <v>0</v>
      </c>
      <c r="M1034" s="32">
        <v>0</v>
      </c>
      <c r="N1034" s="32">
        <v>0</v>
      </c>
      <c r="O1034" s="32">
        <v>0</v>
      </c>
      <c r="P1034" s="32">
        <v>0</v>
      </c>
      <c r="Q1034" s="32">
        <v>0</v>
      </c>
      <c r="R1034" s="32">
        <v>0</v>
      </c>
      <c r="S1034" s="32">
        <v>0</v>
      </c>
      <c r="T1034" s="32">
        <v>0</v>
      </c>
      <c r="U1034" s="32">
        <v>0</v>
      </c>
      <c r="V1034" s="32">
        <v>0</v>
      </c>
      <c r="W1034" s="32">
        <v>0</v>
      </c>
      <c r="X1034" s="33">
        <f>COUNTIF(C1034:W1034, "&gt;0")</f>
        <v>1</v>
      </c>
      <c r="Y1034" s="34">
        <f>SUM(C1034:W1034)</f>
        <v>0.1705550408489851</v>
      </c>
      <c r="Z1034" s="34">
        <f>X1034/AH1034</f>
        <v>8.5277520424492548E-2</v>
      </c>
      <c r="AB1034" t="s">
        <v>37</v>
      </c>
      <c r="AC1034" s="4" t="s">
        <v>55</v>
      </c>
      <c r="AD1034">
        <v>80</v>
      </c>
      <c r="AE1034">
        <v>0</v>
      </c>
      <c r="AF1034">
        <v>20</v>
      </c>
      <c r="AG1034">
        <v>11.72641975308642</v>
      </c>
      <c r="AH1034">
        <f t="shared" si="28"/>
        <v>11.72641975308642</v>
      </c>
      <c r="AI1034">
        <v>431.34399999999999</v>
      </c>
      <c r="AJ1034" s="3">
        <f t="shared" si="29"/>
        <v>431.34399999999999</v>
      </c>
      <c r="AK1034" t="s">
        <v>712</v>
      </c>
      <c r="AL1034" t="s">
        <v>40</v>
      </c>
      <c r="AM1034" t="s">
        <v>1156</v>
      </c>
      <c r="AN1034" t="s">
        <v>1217</v>
      </c>
      <c r="AO1034" t="s">
        <v>1221</v>
      </c>
      <c r="AP1034" t="s">
        <v>1226</v>
      </c>
      <c r="AR1034" t="s">
        <v>1160</v>
      </c>
    </row>
    <row r="1035" spans="1:44" x14ac:dyDescent="0.2">
      <c r="A1035">
        <v>1092</v>
      </c>
      <c r="B1035" t="s">
        <v>57</v>
      </c>
      <c r="C1035" s="32">
        <v>0</v>
      </c>
      <c r="D1035" s="32">
        <v>0.1705550408489851</v>
      </c>
      <c r="E1035" s="32">
        <v>0</v>
      </c>
      <c r="F1035" s="32">
        <v>0</v>
      </c>
      <c r="G1035" s="32">
        <v>0</v>
      </c>
      <c r="H1035" s="32">
        <v>1.4497178472163732</v>
      </c>
      <c r="I1035" s="32">
        <v>0</v>
      </c>
      <c r="J1035" s="32">
        <v>0</v>
      </c>
      <c r="K1035" s="32">
        <v>0</v>
      </c>
      <c r="L1035" s="32">
        <v>0</v>
      </c>
      <c r="M1035" s="32">
        <v>0</v>
      </c>
      <c r="N1035" s="32">
        <v>0</v>
      </c>
      <c r="O1035" s="32">
        <v>0</v>
      </c>
      <c r="P1035" s="32">
        <v>0</v>
      </c>
      <c r="Q1035" s="32">
        <v>0</v>
      </c>
      <c r="R1035" s="32">
        <v>0</v>
      </c>
      <c r="S1035" s="32">
        <v>0</v>
      </c>
      <c r="T1035" s="32">
        <v>0</v>
      </c>
      <c r="U1035" s="32">
        <v>0</v>
      </c>
      <c r="V1035" s="32">
        <v>0</v>
      </c>
      <c r="W1035" s="32">
        <v>0</v>
      </c>
      <c r="X1035" s="33">
        <f>COUNTIF(C1035:W1035, "&gt;0")</f>
        <v>2</v>
      </c>
      <c r="Y1035" s="34">
        <f>SUM(C1035:W1035)</f>
        <v>1.6202728880653583</v>
      </c>
      <c r="Z1035" s="34">
        <f>X1035/AH1035</f>
        <v>0.1705550408489851</v>
      </c>
      <c r="AB1035" t="s">
        <v>37</v>
      </c>
      <c r="AC1035" s="4" t="s">
        <v>50</v>
      </c>
      <c r="AD1035">
        <v>97</v>
      </c>
      <c r="AE1035">
        <v>0</v>
      </c>
      <c r="AF1035">
        <v>3</v>
      </c>
      <c r="AG1035">
        <v>11.72641975308642</v>
      </c>
      <c r="AH1035">
        <f t="shared" si="28"/>
        <v>11.72641975308642</v>
      </c>
      <c r="AI1035">
        <v>420.75799999999998</v>
      </c>
      <c r="AJ1035" s="3">
        <f t="shared" si="29"/>
        <v>420.75799999999998</v>
      </c>
      <c r="AK1035" t="s">
        <v>712</v>
      </c>
      <c r="AL1035" t="s">
        <v>40</v>
      </c>
      <c r="AM1035" t="s">
        <v>1156</v>
      </c>
      <c r="AN1035" t="s">
        <v>1217</v>
      </c>
      <c r="AO1035" t="s">
        <v>1227</v>
      </c>
      <c r="AP1035" t="s">
        <v>1228</v>
      </c>
      <c r="AR1035" t="s">
        <v>1160</v>
      </c>
    </row>
    <row r="1036" spans="1:44" x14ac:dyDescent="0.2">
      <c r="A1036">
        <v>1093</v>
      </c>
      <c r="B1036" t="s">
        <v>87</v>
      </c>
      <c r="C1036" s="32">
        <v>0</v>
      </c>
      <c r="D1036" s="32">
        <v>0</v>
      </c>
      <c r="E1036" s="32">
        <v>0</v>
      </c>
      <c r="F1036" s="32">
        <v>0</v>
      </c>
      <c r="G1036" s="32">
        <v>0.15213088520171819</v>
      </c>
      <c r="H1036" s="32">
        <v>0</v>
      </c>
      <c r="I1036" s="32">
        <v>0</v>
      </c>
      <c r="J1036" s="32">
        <v>0</v>
      </c>
      <c r="K1036" s="32">
        <v>0</v>
      </c>
      <c r="L1036" s="32">
        <v>0</v>
      </c>
      <c r="M1036" s="32">
        <v>0</v>
      </c>
      <c r="N1036" s="32">
        <v>0</v>
      </c>
      <c r="O1036" s="32">
        <v>0</v>
      </c>
      <c r="P1036" s="32">
        <v>0</v>
      </c>
      <c r="Q1036" s="32">
        <v>0</v>
      </c>
      <c r="R1036" s="32">
        <v>0</v>
      </c>
      <c r="S1036" s="32">
        <v>0</v>
      </c>
      <c r="T1036" s="32">
        <v>0</v>
      </c>
      <c r="U1036" s="32">
        <v>0</v>
      </c>
      <c r="V1036" s="32">
        <v>0</v>
      </c>
      <c r="W1036" s="32">
        <v>0</v>
      </c>
      <c r="X1036" s="33">
        <f>COUNTIF(C1036:W1036, "&gt;0")</f>
        <v>1</v>
      </c>
      <c r="Y1036" s="34">
        <f>SUM(C1036:W1036)</f>
        <v>0.15213088520171819</v>
      </c>
      <c r="Z1036" s="34">
        <f>X1036/AH1036</f>
        <v>7.6065442600859096E-2</v>
      </c>
      <c r="AB1036" t="s">
        <v>37</v>
      </c>
      <c r="AC1036" s="4" t="s">
        <v>55</v>
      </c>
      <c r="AD1036">
        <v>0</v>
      </c>
      <c r="AE1036">
        <v>80</v>
      </c>
      <c r="AF1036">
        <v>20</v>
      </c>
      <c r="AG1036">
        <v>13.146574394463666</v>
      </c>
      <c r="AH1036">
        <f t="shared" si="28"/>
        <v>13.146574394463666</v>
      </c>
      <c r="AI1036">
        <v>327.738</v>
      </c>
      <c r="AJ1036" s="3">
        <f t="shared" si="29"/>
        <v>327.738</v>
      </c>
      <c r="AK1036" t="s">
        <v>712</v>
      </c>
      <c r="AL1036" t="s">
        <v>40</v>
      </c>
      <c r="AM1036" t="s">
        <v>1156</v>
      </c>
      <c r="AN1036" t="s">
        <v>1217</v>
      </c>
      <c r="AO1036" t="s">
        <v>1229</v>
      </c>
      <c r="AP1036" t="s">
        <v>1230</v>
      </c>
      <c r="AR1036" t="s">
        <v>1160</v>
      </c>
    </row>
    <row r="1037" spans="1:44" x14ac:dyDescent="0.2">
      <c r="A1037">
        <v>1094</v>
      </c>
      <c r="B1037" t="s">
        <v>75</v>
      </c>
      <c r="C1037" s="32">
        <v>0.25583256127347764</v>
      </c>
      <c r="D1037" s="32">
        <v>0</v>
      </c>
      <c r="E1037" s="32">
        <v>0</v>
      </c>
      <c r="F1037" s="32">
        <v>0</v>
      </c>
      <c r="G1037" s="32">
        <v>0</v>
      </c>
      <c r="H1037" s="32">
        <v>0</v>
      </c>
      <c r="I1037" s="32">
        <v>0</v>
      </c>
      <c r="J1037" s="32">
        <v>0</v>
      </c>
      <c r="K1037" s="32">
        <v>0</v>
      </c>
      <c r="L1037" s="32">
        <v>0</v>
      </c>
      <c r="M1037" s="32">
        <v>0</v>
      </c>
      <c r="N1037" s="32">
        <v>0</v>
      </c>
      <c r="O1037" s="32">
        <v>0</v>
      </c>
      <c r="P1037" s="32">
        <v>0</v>
      </c>
      <c r="Q1037" s="32">
        <v>0</v>
      </c>
      <c r="R1037" s="32">
        <v>0</v>
      </c>
      <c r="S1037" s="32">
        <v>0</v>
      </c>
      <c r="T1037" s="32">
        <v>0</v>
      </c>
      <c r="U1037" s="32">
        <v>0</v>
      </c>
      <c r="V1037" s="32">
        <v>0</v>
      </c>
      <c r="W1037" s="32">
        <v>0</v>
      </c>
      <c r="X1037" s="33">
        <f>COUNTIF(C1037:W1037, "&gt;0")</f>
        <v>1</v>
      </c>
      <c r="Y1037" s="34">
        <f>SUM(C1037:W1037)</f>
        <v>0.25583256127347764</v>
      </c>
      <c r="Z1037" s="34">
        <f>X1037/AH1037</f>
        <v>8.5277520424492548E-2</v>
      </c>
      <c r="AB1037" t="s">
        <v>37</v>
      </c>
      <c r="AC1037" s="4" t="s">
        <v>55</v>
      </c>
      <c r="AD1037">
        <v>0</v>
      </c>
      <c r="AE1037">
        <v>30</v>
      </c>
      <c r="AF1037">
        <v>70</v>
      </c>
      <c r="AG1037">
        <v>11.72641975308642</v>
      </c>
      <c r="AH1037">
        <f t="shared" si="28"/>
        <v>11.72641975308642</v>
      </c>
      <c r="AI1037">
        <v>339.92</v>
      </c>
      <c r="AJ1037" s="3">
        <f t="shared" si="29"/>
        <v>339.92</v>
      </c>
      <c r="AK1037" t="s">
        <v>712</v>
      </c>
      <c r="AL1037" t="s">
        <v>40</v>
      </c>
      <c r="AM1037" t="s">
        <v>1156</v>
      </c>
      <c r="AN1037" t="s">
        <v>1217</v>
      </c>
      <c r="AO1037" t="s">
        <v>1231</v>
      </c>
      <c r="AP1037" t="s">
        <v>1232</v>
      </c>
      <c r="AR1037" t="s">
        <v>1160</v>
      </c>
    </row>
    <row r="1038" spans="1:44" x14ac:dyDescent="0.2">
      <c r="A1038">
        <v>1095</v>
      </c>
      <c r="B1038" t="s">
        <v>109</v>
      </c>
      <c r="C1038" s="32">
        <v>0</v>
      </c>
      <c r="D1038" s="32">
        <v>0</v>
      </c>
      <c r="E1038" s="32">
        <v>5.1587635812347328E-2</v>
      </c>
      <c r="F1038" s="32">
        <v>0</v>
      </c>
      <c r="G1038" s="32">
        <v>0</v>
      </c>
      <c r="H1038" s="32">
        <v>0</v>
      </c>
      <c r="I1038" s="32">
        <v>0</v>
      </c>
      <c r="J1038" s="32">
        <v>0</v>
      </c>
      <c r="K1038" s="32">
        <v>0</v>
      </c>
      <c r="L1038" s="32">
        <v>0</v>
      </c>
      <c r="M1038" s="32">
        <v>0</v>
      </c>
      <c r="N1038" s="32">
        <v>0</v>
      </c>
      <c r="O1038" s="32">
        <v>0</v>
      </c>
      <c r="P1038" s="32">
        <v>0</v>
      </c>
      <c r="Q1038" s="32">
        <v>0</v>
      </c>
      <c r="R1038" s="32">
        <v>0</v>
      </c>
      <c r="S1038" s="32">
        <v>0</v>
      </c>
      <c r="T1038" s="32">
        <v>0</v>
      </c>
      <c r="U1038" s="32">
        <v>0</v>
      </c>
      <c r="V1038" s="32">
        <v>0</v>
      </c>
      <c r="W1038" s="32">
        <v>0</v>
      </c>
      <c r="X1038" s="33">
        <f>COUNTIF(C1038:W1038, "&gt;0")</f>
        <v>1</v>
      </c>
      <c r="Y1038" s="34">
        <f>SUM(C1038:W1038)</f>
        <v>5.1587635812347328E-2</v>
      </c>
      <c r="Z1038" s="34">
        <f>X1038/AH1038</f>
        <v>5.1587635812347328E-2</v>
      </c>
      <c r="AB1038" t="s">
        <v>37</v>
      </c>
      <c r="AC1038" s="4" t="s">
        <v>55</v>
      </c>
      <c r="AD1038">
        <v>0</v>
      </c>
      <c r="AE1038">
        <v>80</v>
      </c>
      <c r="AF1038">
        <v>20</v>
      </c>
      <c r="AG1038">
        <v>19.384489795918373</v>
      </c>
      <c r="AH1038">
        <f t="shared" si="28"/>
        <v>19.384489795918373</v>
      </c>
      <c r="AI1038">
        <v>332.73899999999998</v>
      </c>
      <c r="AJ1038" s="3">
        <f t="shared" si="29"/>
        <v>332.73899999999998</v>
      </c>
      <c r="AK1038" t="s">
        <v>712</v>
      </c>
      <c r="AL1038" t="s">
        <v>40</v>
      </c>
      <c r="AM1038" t="s">
        <v>1156</v>
      </c>
      <c r="AN1038" t="s">
        <v>1217</v>
      </c>
      <c r="AO1038" t="s">
        <v>1231</v>
      </c>
      <c r="AP1038" t="s">
        <v>1233</v>
      </c>
      <c r="AR1038" t="s">
        <v>1160</v>
      </c>
    </row>
    <row r="1039" spans="1:44" x14ac:dyDescent="0.2">
      <c r="A1039">
        <v>1096</v>
      </c>
      <c r="B1039" t="s">
        <v>83</v>
      </c>
      <c r="C1039" s="32">
        <v>0</v>
      </c>
      <c r="D1039" s="32">
        <v>0</v>
      </c>
      <c r="E1039" s="32">
        <v>0</v>
      </c>
      <c r="F1039" s="32">
        <v>0</v>
      </c>
      <c r="G1039" s="32">
        <v>0</v>
      </c>
      <c r="H1039" s="32">
        <v>0</v>
      </c>
      <c r="I1039" s="32">
        <v>0</v>
      </c>
      <c r="J1039" s="32">
        <v>0</v>
      </c>
      <c r="K1039" s="32">
        <v>0</v>
      </c>
      <c r="L1039" s="32">
        <v>0</v>
      </c>
      <c r="M1039" s="32">
        <v>0</v>
      </c>
      <c r="N1039" s="32">
        <v>0</v>
      </c>
      <c r="O1039" s="32">
        <v>0</v>
      </c>
      <c r="P1039" s="32">
        <v>0</v>
      </c>
      <c r="Q1039" s="32">
        <v>0</v>
      </c>
      <c r="R1039" s="32">
        <v>8.5277520424492548E-2</v>
      </c>
      <c r="S1039" s="32">
        <v>0</v>
      </c>
      <c r="T1039" s="32">
        <v>0</v>
      </c>
      <c r="U1039" s="32">
        <v>0</v>
      </c>
      <c r="V1039" s="32">
        <v>0</v>
      </c>
      <c r="W1039" s="32">
        <v>0</v>
      </c>
      <c r="X1039" s="33">
        <f>COUNTIF(C1039:W1039, "&gt;0")</f>
        <v>1</v>
      </c>
      <c r="Y1039" s="34">
        <f>SUM(C1039:W1039)</f>
        <v>8.5277520424492548E-2</v>
      </c>
      <c r="Z1039" s="34">
        <f>X1039/AH1039</f>
        <v>8.5277520424492548E-2</v>
      </c>
      <c r="AB1039" t="s">
        <v>37</v>
      </c>
      <c r="AC1039" s="4" t="s">
        <v>55</v>
      </c>
      <c r="AD1039">
        <v>0</v>
      </c>
      <c r="AE1039">
        <v>90</v>
      </c>
      <c r="AF1039">
        <v>10</v>
      </c>
      <c r="AG1039">
        <v>11.72641975308642</v>
      </c>
      <c r="AH1039">
        <f t="shared" si="28"/>
        <v>11.72641975308642</v>
      </c>
      <c r="AI1039">
        <v>331.69600000000003</v>
      </c>
      <c r="AJ1039" s="3">
        <f t="shared" si="29"/>
        <v>331.69600000000003</v>
      </c>
      <c r="AK1039" t="s">
        <v>712</v>
      </c>
      <c r="AL1039" t="s">
        <v>40</v>
      </c>
      <c r="AM1039" t="s">
        <v>1156</v>
      </c>
      <c r="AN1039" t="s">
        <v>1217</v>
      </c>
      <c r="AO1039" t="s">
        <v>1231</v>
      </c>
      <c r="AP1039" t="s">
        <v>1234</v>
      </c>
      <c r="AR1039" t="s">
        <v>1160</v>
      </c>
    </row>
    <row r="1040" spans="1:44" x14ac:dyDescent="0.2">
      <c r="A1040">
        <v>1097</v>
      </c>
      <c r="B1040" t="s">
        <v>137</v>
      </c>
      <c r="C1040" s="32">
        <v>0</v>
      </c>
      <c r="D1040" s="32">
        <v>8.5277520424492548E-2</v>
      </c>
      <c r="E1040" s="32">
        <v>0</v>
      </c>
      <c r="F1040" s="32">
        <v>0</v>
      </c>
      <c r="G1040" s="32">
        <v>0</v>
      </c>
      <c r="H1040" s="32">
        <v>0</v>
      </c>
      <c r="I1040" s="32">
        <v>0</v>
      </c>
      <c r="J1040" s="32">
        <v>0</v>
      </c>
      <c r="K1040" s="32">
        <v>0</v>
      </c>
      <c r="L1040" s="32">
        <v>0</v>
      </c>
      <c r="M1040" s="32">
        <v>0</v>
      </c>
      <c r="N1040" s="32">
        <v>0</v>
      </c>
      <c r="O1040" s="32">
        <v>0</v>
      </c>
      <c r="P1040" s="32">
        <v>0</v>
      </c>
      <c r="Q1040" s="32">
        <v>0</v>
      </c>
      <c r="R1040" s="32">
        <v>0</v>
      </c>
      <c r="S1040" s="32">
        <v>8.5277520424492548E-2</v>
      </c>
      <c r="T1040" s="32">
        <v>0</v>
      </c>
      <c r="U1040" s="32">
        <v>8.5277520424492548E-2</v>
      </c>
      <c r="V1040" s="32">
        <v>0</v>
      </c>
      <c r="W1040" s="32">
        <v>0</v>
      </c>
      <c r="X1040" s="33">
        <f>COUNTIF(C1040:W1040, "&gt;0")</f>
        <v>3</v>
      </c>
      <c r="Y1040" s="34">
        <f>SUM(C1040:W1040)</f>
        <v>0.25583256127347764</v>
      </c>
      <c r="Z1040" s="34">
        <f>X1040/AH1040</f>
        <v>0.25583256127347764</v>
      </c>
      <c r="AB1040" t="s">
        <v>37</v>
      </c>
      <c r="AC1040" s="4" t="s">
        <v>55</v>
      </c>
      <c r="AD1040">
        <v>0</v>
      </c>
      <c r="AE1040">
        <v>80</v>
      </c>
      <c r="AF1040">
        <v>20</v>
      </c>
      <c r="AG1040">
        <v>11.72641975308642</v>
      </c>
      <c r="AH1040">
        <f t="shared" si="28"/>
        <v>11.72641975308642</v>
      </c>
      <c r="AI1040">
        <v>339.19499999999999</v>
      </c>
      <c r="AJ1040" s="3">
        <f t="shared" si="29"/>
        <v>339.19499999999999</v>
      </c>
      <c r="AK1040" t="s">
        <v>712</v>
      </c>
      <c r="AL1040" t="s">
        <v>40</v>
      </c>
      <c r="AM1040" t="s">
        <v>1156</v>
      </c>
      <c r="AN1040" t="s">
        <v>1217</v>
      </c>
      <c r="AO1040" t="s">
        <v>1235</v>
      </c>
      <c r="AP1040" t="s">
        <v>1236</v>
      </c>
      <c r="AR1040" t="s">
        <v>1160</v>
      </c>
    </row>
    <row r="1041" spans="1:44" x14ac:dyDescent="0.2">
      <c r="A1041">
        <v>1098</v>
      </c>
      <c r="B1041" t="s">
        <v>79</v>
      </c>
      <c r="C1041" s="32">
        <v>8.5277520424492548E-2</v>
      </c>
      <c r="D1041" s="32">
        <v>0</v>
      </c>
      <c r="E1041" s="32">
        <v>0</v>
      </c>
      <c r="F1041" s="32">
        <v>0</v>
      </c>
      <c r="G1041" s="32">
        <v>0</v>
      </c>
      <c r="H1041" s="32">
        <v>0</v>
      </c>
      <c r="I1041" s="32">
        <v>0</v>
      </c>
      <c r="J1041" s="32">
        <v>0</v>
      </c>
      <c r="K1041" s="32">
        <v>0</v>
      </c>
      <c r="L1041" s="32">
        <v>0</v>
      </c>
      <c r="M1041" s="32">
        <v>0</v>
      </c>
      <c r="N1041" s="32">
        <v>0</v>
      </c>
      <c r="O1041" s="32">
        <v>0</v>
      </c>
      <c r="P1041" s="32">
        <v>0</v>
      </c>
      <c r="Q1041" s="32">
        <v>0</v>
      </c>
      <c r="R1041" s="32">
        <v>0</v>
      </c>
      <c r="S1041" s="32">
        <v>0</v>
      </c>
      <c r="T1041" s="32">
        <v>0</v>
      </c>
      <c r="U1041" s="32">
        <v>0</v>
      </c>
      <c r="V1041" s="32">
        <v>0</v>
      </c>
      <c r="W1041" s="32">
        <v>0</v>
      </c>
      <c r="X1041" s="33">
        <f>COUNTIF(C1041:W1041, "&gt;0")</f>
        <v>1</v>
      </c>
      <c r="Y1041" s="34">
        <f>SUM(C1041:W1041)</f>
        <v>8.5277520424492548E-2</v>
      </c>
      <c r="Z1041" s="34">
        <f>X1041/AH1041</f>
        <v>8.5277520424492548E-2</v>
      </c>
      <c r="AB1041" t="s">
        <v>37</v>
      </c>
      <c r="AC1041" s="4" t="s">
        <v>55</v>
      </c>
      <c r="AD1041">
        <v>0</v>
      </c>
      <c r="AE1041">
        <v>75</v>
      </c>
      <c r="AF1041">
        <v>25</v>
      </c>
      <c r="AG1041">
        <v>11.72641975308642</v>
      </c>
      <c r="AH1041">
        <f t="shared" si="28"/>
        <v>11.72641975308642</v>
      </c>
      <c r="AI1041">
        <v>337.34300000000002</v>
      </c>
      <c r="AJ1041" s="3">
        <f t="shared" si="29"/>
        <v>337.34300000000002</v>
      </c>
      <c r="AK1041" t="s">
        <v>712</v>
      </c>
      <c r="AL1041" t="s">
        <v>40</v>
      </c>
      <c r="AM1041" t="s">
        <v>1156</v>
      </c>
      <c r="AN1041" t="s">
        <v>1217</v>
      </c>
      <c r="AO1041" t="s">
        <v>1235</v>
      </c>
      <c r="AP1041" t="s">
        <v>1237</v>
      </c>
      <c r="AR1041" t="s">
        <v>1160</v>
      </c>
    </row>
    <row r="1042" spans="1:44" x14ac:dyDescent="0.2">
      <c r="A1042">
        <v>1099</v>
      </c>
      <c r="B1042" t="s">
        <v>113</v>
      </c>
      <c r="C1042" s="32">
        <v>0</v>
      </c>
      <c r="D1042" s="32">
        <v>0</v>
      </c>
      <c r="E1042" s="32">
        <v>0</v>
      </c>
      <c r="F1042" s="32">
        <v>0.25793817906173666</v>
      </c>
      <c r="G1042" s="32">
        <v>0</v>
      </c>
      <c r="H1042" s="32">
        <v>0</v>
      </c>
      <c r="I1042" s="32">
        <v>0</v>
      </c>
      <c r="J1042" s="32">
        <v>0</v>
      </c>
      <c r="K1042" s="32">
        <v>0</v>
      </c>
      <c r="L1042" s="32">
        <v>0</v>
      </c>
      <c r="M1042" s="32">
        <v>0</v>
      </c>
      <c r="N1042" s="32">
        <v>0</v>
      </c>
      <c r="O1042" s="32">
        <v>0</v>
      </c>
      <c r="P1042" s="32">
        <v>0</v>
      </c>
      <c r="Q1042" s="32">
        <v>0</v>
      </c>
      <c r="R1042" s="32">
        <v>0</v>
      </c>
      <c r="S1042" s="32">
        <v>0</v>
      </c>
      <c r="T1042" s="32">
        <v>0</v>
      </c>
      <c r="U1042" s="32">
        <v>0</v>
      </c>
      <c r="V1042" s="32">
        <v>0</v>
      </c>
      <c r="W1042" s="32">
        <v>0</v>
      </c>
      <c r="X1042" s="33">
        <f>COUNTIF(C1042:W1042, "&gt;0")</f>
        <v>1</v>
      </c>
      <c r="Y1042" s="34">
        <f>SUM(C1042:W1042)</f>
        <v>0.25793817906173666</v>
      </c>
      <c r="Z1042" s="34">
        <f>X1042/AH1042</f>
        <v>5.1587635812347328E-2</v>
      </c>
      <c r="AB1042" t="s">
        <v>37</v>
      </c>
      <c r="AC1042" s="4" t="s">
        <v>50</v>
      </c>
      <c r="AD1042">
        <v>20</v>
      </c>
      <c r="AE1042">
        <v>0</v>
      </c>
      <c r="AF1042">
        <v>80</v>
      </c>
      <c r="AG1042">
        <v>19.384489795918373</v>
      </c>
      <c r="AH1042">
        <f t="shared" si="28"/>
        <v>19.384489795918373</v>
      </c>
      <c r="AI1042">
        <v>328.43900000000002</v>
      </c>
      <c r="AJ1042" s="3">
        <f t="shared" si="29"/>
        <v>328.43900000000002</v>
      </c>
      <c r="AK1042" t="s">
        <v>712</v>
      </c>
      <c r="AL1042" t="s">
        <v>40</v>
      </c>
      <c r="AM1042" t="s">
        <v>1156</v>
      </c>
      <c r="AN1042" t="s">
        <v>1217</v>
      </c>
      <c r="AO1042" t="s">
        <v>1238</v>
      </c>
      <c r="AP1042" t="s">
        <v>1239</v>
      </c>
      <c r="AR1042" t="s">
        <v>1160</v>
      </c>
    </row>
    <row r="1043" spans="1:44" x14ac:dyDescent="0.2">
      <c r="A1043">
        <v>1100</v>
      </c>
      <c r="B1043" t="s">
        <v>105</v>
      </c>
      <c r="C1043" s="32">
        <v>0.13475953844858082</v>
      </c>
      <c r="D1043" s="32">
        <v>0</v>
      </c>
      <c r="E1043" s="32">
        <v>0</v>
      </c>
      <c r="F1043" s="32">
        <v>1.0780763075886466</v>
      </c>
      <c r="G1043" s="32">
        <v>0</v>
      </c>
      <c r="H1043" s="32">
        <v>0</v>
      </c>
      <c r="I1043" s="32">
        <v>0</v>
      </c>
      <c r="J1043" s="32">
        <v>0</v>
      </c>
      <c r="K1043" s="32">
        <v>0</v>
      </c>
      <c r="L1043" s="32">
        <v>0</v>
      </c>
      <c r="M1043" s="32">
        <v>0</v>
      </c>
      <c r="N1043" s="32">
        <v>0</v>
      </c>
      <c r="O1043" s="32">
        <v>0</v>
      </c>
      <c r="P1043" s="32">
        <v>0</v>
      </c>
      <c r="Q1043" s="32">
        <v>0</v>
      </c>
      <c r="R1043" s="32">
        <v>0</v>
      </c>
      <c r="S1043" s="32">
        <v>0</v>
      </c>
      <c r="T1043" s="32">
        <v>0</v>
      </c>
      <c r="U1043" s="32">
        <v>0</v>
      </c>
      <c r="V1043" s="32">
        <v>0</v>
      </c>
      <c r="W1043" s="32">
        <v>0</v>
      </c>
      <c r="X1043" s="33">
        <f>COUNTIF(C1043:W1043, "&gt;0")</f>
        <v>2</v>
      </c>
      <c r="Y1043" s="34">
        <f>SUM(C1043:W1043)</f>
        <v>1.2128358460372275</v>
      </c>
      <c r="Z1043" s="34">
        <f>X1043/AH1043</f>
        <v>0.13475953844858082</v>
      </c>
      <c r="AB1043" t="s">
        <v>37</v>
      </c>
      <c r="AC1043" s="4" t="s">
        <v>38</v>
      </c>
      <c r="AD1043">
        <v>50</v>
      </c>
      <c r="AE1043">
        <v>0</v>
      </c>
      <c r="AF1043">
        <v>50</v>
      </c>
      <c r="AG1043">
        <v>14.841249999999999</v>
      </c>
      <c r="AH1043">
        <f t="shared" si="28"/>
        <v>14.841249999999999</v>
      </c>
      <c r="AI1043">
        <v>328.44900000000001</v>
      </c>
      <c r="AJ1043" s="3">
        <f t="shared" si="29"/>
        <v>328.44900000000001</v>
      </c>
      <c r="AK1043" t="s">
        <v>712</v>
      </c>
      <c r="AL1043" t="s">
        <v>40</v>
      </c>
      <c r="AM1043" t="s">
        <v>1156</v>
      </c>
      <c r="AN1043" t="s">
        <v>1217</v>
      </c>
      <c r="AO1043" t="s">
        <v>1238</v>
      </c>
      <c r="AP1043" t="s">
        <v>1240</v>
      </c>
      <c r="AR1043" t="s">
        <v>1160</v>
      </c>
    </row>
    <row r="1044" spans="1:44" x14ac:dyDescent="0.2">
      <c r="A1044">
        <v>1101</v>
      </c>
      <c r="B1044" t="s">
        <v>95</v>
      </c>
      <c r="C1044" s="32">
        <v>0</v>
      </c>
      <c r="D1044" s="32">
        <v>0</v>
      </c>
      <c r="E1044" s="32">
        <v>0</v>
      </c>
      <c r="F1044" s="32">
        <v>0.13475953844858082</v>
      </c>
      <c r="G1044" s="32">
        <v>0</v>
      </c>
      <c r="H1044" s="32">
        <v>6.7379769224290412E-2</v>
      </c>
      <c r="I1044" s="32">
        <v>0</v>
      </c>
      <c r="J1044" s="32">
        <v>0</v>
      </c>
      <c r="K1044" s="32">
        <v>0</v>
      </c>
      <c r="L1044" s="32">
        <v>0</v>
      </c>
      <c r="M1044" s="32">
        <v>0</v>
      </c>
      <c r="N1044" s="32">
        <v>0</v>
      </c>
      <c r="O1044" s="32">
        <v>0</v>
      </c>
      <c r="P1044" s="32">
        <v>0</v>
      </c>
      <c r="Q1044" s="32">
        <v>0</v>
      </c>
      <c r="R1044" s="32">
        <v>0</v>
      </c>
      <c r="S1044" s="32">
        <v>0</v>
      </c>
      <c r="T1044" s="32">
        <v>0</v>
      </c>
      <c r="U1044" s="32">
        <v>0</v>
      </c>
      <c r="V1044" s="32">
        <v>0</v>
      </c>
      <c r="W1044" s="32">
        <v>0</v>
      </c>
      <c r="X1044" s="33">
        <f>COUNTIF(C1044:W1044, "&gt;0")</f>
        <v>2</v>
      </c>
      <c r="Y1044" s="34">
        <f>SUM(C1044:W1044)</f>
        <v>0.20213930767287125</v>
      </c>
      <c r="Z1044" s="34">
        <f>X1044/AH1044</f>
        <v>0.13475953844858082</v>
      </c>
      <c r="AB1044" t="s">
        <v>37</v>
      </c>
      <c r="AC1044" s="4" t="s">
        <v>55</v>
      </c>
      <c r="AD1044">
        <v>55</v>
      </c>
      <c r="AE1044">
        <v>5</v>
      </c>
      <c r="AF1044">
        <v>40</v>
      </c>
      <c r="AG1044">
        <v>14.841249999999999</v>
      </c>
      <c r="AH1044">
        <f t="shared" si="28"/>
        <v>14.841249999999999</v>
      </c>
      <c r="AI1044">
        <v>331.98500000000001</v>
      </c>
      <c r="AJ1044" s="3">
        <f t="shared" si="29"/>
        <v>331.98500000000001</v>
      </c>
      <c r="AK1044" t="s">
        <v>712</v>
      </c>
      <c r="AL1044" t="s">
        <v>40</v>
      </c>
      <c r="AM1044" t="s">
        <v>1156</v>
      </c>
      <c r="AN1044" t="s">
        <v>1217</v>
      </c>
      <c r="AO1044" t="s">
        <v>1238</v>
      </c>
      <c r="AP1044" t="s">
        <v>1241</v>
      </c>
      <c r="AR1044" t="s">
        <v>1160</v>
      </c>
    </row>
    <row r="1045" spans="1:44" x14ac:dyDescent="0.2">
      <c r="A1045">
        <v>1102</v>
      </c>
      <c r="B1045" t="s">
        <v>54</v>
      </c>
      <c r="C1045" s="32">
        <v>0</v>
      </c>
      <c r="D1045" s="32">
        <v>0</v>
      </c>
      <c r="E1045" s="32">
        <v>0</v>
      </c>
      <c r="F1045" s="32">
        <v>0.20213930767287125</v>
      </c>
      <c r="G1045" s="32">
        <v>0</v>
      </c>
      <c r="H1045" s="32">
        <v>0</v>
      </c>
      <c r="I1045" s="32">
        <v>0.13475953844858082</v>
      </c>
      <c r="J1045" s="32">
        <v>0</v>
      </c>
      <c r="K1045" s="32">
        <v>0</v>
      </c>
      <c r="L1045" s="32">
        <v>0</v>
      </c>
      <c r="M1045" s="32">
        <v>0</v>
      </c>
      <c r="N1045" s="32">
        <v>0</v>
      </c>
      <c r="O1045" s="32">
        <v>0</v>
      </c>
      <c r="P1045" s="32">
        <v>0</v>
      </c>
      <c r="Q1045" s="32">
        <v>0</v>
      </c>
      <c r="R1045" s="32">
        <v>0</v>
      </c>
      <c r="S1045" s="32">
        <v>0</v>
      </c>
      <c r="T1045" s="32">
        <v>0</v>
      </c>
      <c r="U1045" s="32">
        <v>0</v>
      </c>
      <c r="V1045" s="32">
        <v>0</v>
      </c>
      <c r="W1045" s="32">
        <v>0</v>
      </c>
      <c r="X1045" s="33">
        <f>COUNTIF(C1045:W1045, "&gt;0")</f>
        <v>2</v>
      </c>
      <c r="Y1045" s="34">
        <f>SUM(C1045:W1045)</f>
        <v>0.33689884612145204</v>
      </c>
      <c r="Z1045" s="34">
        <f>X1045/AH1045</f>
        <v>0.13475953844858082</v>
      </c>
      <c r="AB1045" t="s">
        <v>37</v>
      </c>
      <c r="AC1045" s="4" t="s">
        <v>55</v>
      </c>
      <c r="AD1045">
        <v>75</v>
      </c>
      <c r="AE1045">
        <v>15</v>
      </c>
      <c r="AF1045">
        <v>10</v>
      </c>
      <c r="AG1045">
        <v>14.841249999999999</v>
      </c>
      <c r="AH1045">
        <f t="shared" si="28"/>
        <v>14.841249999999999</v>
      </c>
      <c r="AI1045">
        <v>332.35399999999998</v>
      </c>
      <c r="AJ1045" s="3">
        <f t="shared" si="29"/>
        <v>332.35399999999998</v>
      </c>
      <c r="AK1045" t="s">
        <v>712</v>
      </c>
      <c r="AL1045" t="s">
        <v>40</v>
      </c>
      <c r="AM1045" t="s">
        <v>1156</v>
      </c>
      <c r="AN1045" t="s">
        <v>1217</v>
      </c>
      <c r="AO1045" t="s">
        <v>1238</v>
      </c>
      <c r="AP1045" t="s">
        <v>1242</v>
      </c>
      <c r="AR1045" t="s">
        <v>1160</v>
      </c>
    </row>
    <row r="1046" spans="1:44" x14ac:dyDescent="0.2">
      <c r="A1046">
        <v>1103</v>
      </c>
      <c r="B1046" t="s">
        <v>69</v>
      </c>
      <c r="C1046" s="32">
        <v>6.7379769224290412E-2</v>
      </c>
      <c r="D1046" s="32">
        <v>0</v>
      </c>
      <c r="E1046" s="32">
        <v>0</v>
      </c>
      <c r="F1046" s="32">
        <v>0</v>
      </c>
      <c r="G1046" s="32">
        <v>0</v>
      </c>
      <c r="H1046" s="32">
        <v>0</v>
      </c>
      <c r="I1046" s="32">
        <v>0</v>
      </c>
      <c r="J1046" s="32">
        <v>0</v>
      </c>
      <c r="K1046" s="32">
        <v>0</v>
      </c>
      <c r="L1046" s="32">
        <v>0</v>
      </c>
      <c r="M1046" s="32">
        <v>0</v>
      </c>
      <c r="N1046" s="32">
        <v>0</v>
      </c>
      <c r="O1046" s="32">
        <v>0</v>
      </c>
      <c r="P1046" s="32">
        <v>0</v>
      </c>
      <c r="Q1046" s="32">
        <v>0</v>
      </c>
      <c r="R1046" s="32">
        <v>0</v>
      </c>
      <c r="S1046" s="32">
        <v>0</v>
      </c>
      <c r="T1046" s="32">
        <v>0</v>
      </c>
      <c r="U1046" s="32">
        <v>0</v>
      </c>
      <c r="V1046" s="32">
        <v>0</v>
      </c>
      <c r="W1046" s="32">
        <v>0</v>
      </c>
      <c r="X1046" s="33">
        <f>COUNTIF(C1046:W1046, "&gt;0")</f>
        <v>1</v>
      </c>
      <c r="Y1046" s="34">
        <f>SUM(C1046:W1046)</f>
        <v>6.7379769224290412E-2</v>
      </c>
      <c r="Z1046" s="34">
        <f>X1046/AH1046</f>
        <v>6.7379769224290412E-2</v>
      </c>
      <c r="AB1046" t="s">
        <v>37</v>
      </c>
      <c r="AC1046" s="4" t="s">
        <v>55</v>
      </c>
      <c r="AD1046">
        <v>5</v>
      </c>
      <c r="AE1046">
        <v>20</v>
      </c>
      <c r="AF1046">
        <v>75</v>
      </c>
      <c r="AG1046">
        <v>14.841249999999999</v>
      </c>
      <c r="AH1046">
        <f t="shared" si="28"/>
        <v>14.841249999999999</v>
      </c>
      <c r="AI1046">
        <v>434.608</v>
      </c>
      <c r="AJ1046" s="3">
        <f t="shared" si="29"/>
        <v>434.608</v>
      </c>
      <c r="AK1046" t="s">
        <v>712</v>
      </c>
      <c r="AL1046" t="s">
        <v>40</v>
      </c>
      <c r="AM1046" t="s">
        <v>1156</v>
      </c>
      <c r="AN1046" t="s">
        <v>1217</v>
      </c>
      <c r="AO1046" t="s">
        <v>1243</v>
      </c>
      <c r="AP1046" t="s">
        <v>1244</v>
      </c>
      <c r="AR1046" t="s">
        <v>1160</v>
      </c>
    </row>
    <row r="1047" spans="1:44" x14ac:dyDescent="0.2">
      <c r="A1047">
        <v>1104</v>
      </c>
      <c r="B1047" t="s">
        <v>77</v>
      </c>
      <c r="C1047" s="32">
        <v>0</v>
      </c>
      <c r="D1047" s="32">
        <v>6.7379769224290412E-2</v>
      </c>
      <c r="E1047" s="32">
        <v>0</v>
      </c>
      <c r="F1047" s="32">
        <v>6.7379769224290412E-2</v>
      </c>
      <c r="G1047" s="32">
        <v>0</v>
      </c>
      <c r="H1047" s="32">
        <v>0.13475953844858082</v>
      </c>
      <c r="I1047" s="32">
        <v>0</v>
      </c>
      <c r="J1047" s="32">
        <v>0</v>
      </c>
      <c r="K1047" s="32">
        <v>0</v>
      </c>
      <c r="L1047" s="32">
        <v>0</v>
      </c>
      <c r="M1047" s="32">
        <v>0</v>
      </c>
      <c r="N1047" s="32">
        <v>0</v>
      </c>
      <c r="O1047" s="32">
        <v>0</v>
      </c>
      <c r="P1047" s="32">
        <v>0</v>
      </c>
      <c r="Q1047" s="32">
        <v>0</v>
      </c>
      <c r="R1047" s="32">
        <v>0</v>
      </c>
      <c r="S1047" s="32">
        <v>0</v>
      </c>
      <c r="T1047" s="32">
        <v>0</v>
      </c>
      <c r="U1047" s="32">
        <v>0</v>
      </c>
      <c r="V1047" s="32">
        <v>0</v>
      </c>
      <c r="W1047" s="32">
        <v>0</v>
      </c>
      <c r="X1047" s="33">
        <f>COUNTIF(C1047:W1047, "&gt;0")</f>
        <v>3</v>
      </c>
      <c r="Y1047" s="34">
        <f>SUM(C1047:W1047)</f>
        <v>0.26951907689716165</v>
      </c>
      <c r="Z1047" s="34">
        <f>X1047/AH1047</f>
        <v>0.20213930767287125</v>
      </c>
      <c r="AB1047" t="s">
        <v>37</v>
      </c>
      <c r="AC1047" s="4" t="s">
        <v>55</v>
      </c>
      <c r="AD1047">
        <v>90</v>
      </c>
      <c r="AE1047">
        <v>0</v>
      </c>
      <c r="AF1047">
        <v>10</v>
      </c>
      <c r="AG1047">
        <v>14.841249999999999</v>
      </c>
      <c r="AH1047">
        <f t="shared" si="28"/>
        <v>14.841249999999999</v>
      </c>
      <c r="AI1047">
        <v>436.05</v>
      </c>
      <c r="AJ1047" s="3">
        <f t="shared" si="29"/>
        <v>436.05</v>
      </c>
      <c r="AK1047" t="s">
        <v>712</v>
      </c>
      <c r="AL1047" t="s">
        <v>40</v>
      </c>
      <c r="AM1047" t="s">
        <v>1156</v>
      </c>
      <c r="AN1047" t="s">
        <v>1217</v>
      </c>
      <c r="AO1047" t="s">
        <v>1243</v>
      </c>
      <c r="AP1047" t="s">
        <v>1245</v>
      </c>
      <c r="AR1047" t="s">
        <v>1160</v>
      </c>
    </row>
    <row r="1048" spans="1:44" x14ac:dyDescent="0.2">
      <c r="A1048">
        <v>1105</v>
      </c>
      <c r="B1048" t="s">
        <v>131</v>
      </c>
      <c r="C1048" s="32">
        <v>6.7379769224290412E-2</v>
      </c>
      <c r="D1048" s="32">
        <v>0.13475953844858082</v>
      </c>
      <c r="E1048" s="32">
        <v>0</v>
      </c>
      <c r="F1048" s="32">
        <v>6.7379769224290412E-2</v>
      </c>
      <c r="G1048" s="32">
        <v>0</v>
      </c>
      <c r="H1048" s="32">
        <v>0</v>
      </c>
      <c r="I1048" s="32">
        <v>0</v>
      </c>
      <c r="J1048" s="32">
        <v>0</v>
      </c>
      <c r="K1048" s="32">
        <v>0</v>
      </c>
      <c r="L1048" s="32">
        <v>0</v>
      </c>
      <c r="M1048" s="32">
        <v>0</v>
      </c>
      <c r="N1048" s="32">
        <v>0</v>
      </c>
      <c r="O1048" s="32">
        <v>0</v>
      </c>
      <c r="P1048" s="32">
        <v>0</v>
      </c>
      <c r="Q1048" s="32">
        <v>0</v>
      </c>
      <c r="R1048" s="32">
        <v>0</v>
      </c>
      <c r="S1048" s="32">
        <v>0</v>
      </c>
      <c r="T1048" s="32">
        <v>0</v>
      </c>
      <c r="U1048" s="32">
        <v>0</v>
      </c>
      <c r="V1048" s="32">
        <v>0</v>
      </c>
      <c r="W1048" s="32">
        <v>0</v>
      </c>
      <c r="X1048" s="33">
        <f>COUNTIF(C1048:W1048, "&gt;0")</f>
        <v>3</v>
      </c>
      <c r="Y1048" s="34">
        <f>SUM(C1048:W1048)</f>
        <v>0.26951907689716165</v>
      </c>
      <c r="Z1048" s="34">
        <f>X1048/AH1048</f>
        <v>0.20213930767287125</v>
      </c>
      <c r="AB1048" t="s">
        <v>37</v>
      </c>
      <c r="AC1048" s="4" t="s">
        <v>38</v>
      </c>
      <c r="AD1048">
        <v>60</v>
      </c>
      <c r="AE1048">
        <v>30</v>
      </c>
      <c r="AF1048">
        <v>10</v>
      </c>
      <c r="AG1048">
        <v>14.841249999999999</v>
      </c>
      <c r="AH1048">
        <f t="shared" si="28"/>
        <v>14.841249999999999</v>
      </c>
      <c r="AI1048">
        <v>459.42</v>
      </c>
      <c r="AJ1048" s="3">
        <f t="shared" si="29"/>
        <v>459.42</v>
      </c>
      <c r="AK1048" t="s">
        <v>712</v>
      </c>
      <c r="AL1048" t="s">
        <v>40</v>
      </c>
      <c r="AM1048" t="s">
        <v>1156</v>
      </c>
      <c r="AN1048" t="s">
        <v>1217</v>
      </c>
      <c r="AO1048" t="s">
        <v>1243</v>
      </c>
      <c r="AP1048" t="s">
        <v>1246</v>
      </c>
      <c r="AR1048" t="s">
        <v>1160</v>
      </c>
    </row>
    <row r="1049" spans="1:44" x14ac:dyDescent="0.2">
      <c r="A1049">
        <v>1106</v>
      </c>
      <c r="B1049" t="s">
        <v>143</v>
      </c>
      <c r="C1049" s="32">
        <v>0</v>
      </c>
      <c r="D1049" s="32">
        <v>0</v>
      </c>
      <c r="E1049" s="32">
        <v>6.7379769224290412E-2</v>
      </c>
      <c r="F1049" s="32">
        <v>6.7379769224290412E-2</v>
      </c>
      <c r="G1049" s="32">
        <v>6.7379769224290412E-2</v>
      </c>
      <c r="H1049" s="32">
        <v>0</v>
      </c>
      <c r="I1049" s="32">
        <v>0</v>
      </c>
      <c r="J1049" s="32">
        <v>0</v>
      </c>
      <c r="K1049" s="32">
        <v>0</v>
      </c>
      <c r="L1049" s="32">
        <v>0</v>
      </c>
      <c r="M1049" s="32">
        <v>0</v>
      </c>
      <c r="N1049" s="32">
        <v>0</v>
      </c>
      <c r="O1049" s="32">
        <v>0</v>
      </c>
      <c r="P1049" s="32">
        <v>0</v>
      </c>
      <c r="Q1049" s="32">
        <v>0</v>
      </c>
      <c r="R1049" s="32">
        <v>0</v>
      </c>
      <c r="S1049" s="32">
        <v>0</v>
      </c>
      <c r="T1049" s="32">
        <v>0</v>
      </c>
      <c r="U1049" s="32">
        <v>0</v>
      </c>
      <c r="V1049" s="32">
        <v>0</v>
      </c>
      <c r="W1049" s="32">
        <v>0</v>
      </c>
      <c r="X1049" s="33">
        <f>COUNTIF(C1049:W1049, "&gt;0")</f>
        <v>3</v>
      </c>
      <c r="Y1049" s="34">
        <f>SUM(C1049:W1049)</f>
        <v>0.20213930767287125</v>
      </c>
      <c r="Z1049" s="34">
        <f>X1049/AH1049</f>
        <v>0.20213930767287125</v>
      </c>
      <c r="AB1049" t="s">
        <v>37</v>
      </c>
      <c r="AC1049" s="4" t="s">
        <v>55</v>
      </c>
      <c r="AD1049">
        <v>60</v>
      </c>
      <c r="AE1049">
        <v>5</v>
      </c>
      <c r="AF1049">
        <v>35</v>
      </c>
      <c r="AG1049">
        <v>14.841249999999999</v>
      </c>
      <c r="AH1049">
        <f t="shared" si="28"/>
        <v>14.841249999999999</v>
      </c>
      <c r="AI1049">
        <v>451.61900000000003</v>
      </c>
      <c r="AJ1049" s="3">
        <f t="shared" si="29"/>
        <v>451.61900000000003</v>
      </c>
      <c r="AK1049" t="s">
        <v>712</v>
      </c>
      <c r="AL1049" t="s">
        <v>40</v>
      </c>
      <c r="AM1049" t="s">
        <v>1156</v>
      </c>
      <c r="AN1049" t="s">
        <v>1217</v>
      </c>
      <c r="AO1049" t="s">
        <v>1243</v>
      </c>
      <c r="AP1049" t="s">
        <v>1247</v>
      </c>
      <c r="AR1049" t="s">
        <v>1160</v>
      </c>
    </row>
    <row r="1050" spans="1:44" x14ac:dyDescent="0.2">
      <c r="A1050">
        <v>1107</v>
      </c>
      <c r="B1050" t="s">
        <v>36</v>
      </c>
      <c r="C1050" s="32">
        <v>0</v>
      </c>
      <c r="D1050" s="32">
        <v>0.13475953844858082</v>
      </c>
      <c r="E1050" s="32">
        <v>0</v>
      </c>
      <c r="F1050" s="32">
        <v>0</v>
      </c>
      <c r="G1050" s="32">
        <v>0</v>
      </c>
      <c r="H1050" s="32">
        <v>0</v>
      </c>
      <c r="I1050" s="32">
        <v>0</v>
      </c>
      <c r="J1050" s="32">
        <v>0</v>
      </c>
      <c r="K1050" s="32">
        <v>0</v>
      </c>
      <c r="L1050" s="32">
        <v>0</v>
      </c>
      <c r="M1050" s="32">
        <v>0</v>
      </c>
      <c r="N1050" s="32">
        <v>0</v>
      </c>
      <c r="O1050" s="32">
        <v>0</v>
      </c>
      <c r="P1050" s="32">
        <v>0</v>
      </c>
      <c r="Q1050" s="32">
        <v>0</v>
      </c>
      <c r="R1050" s="32">
        <v>0</v>
      </c>
      <c r="S1050" s="32">
        <v>0</v>
      </c>
      <c r="T1050" s="32">
        <v>0</v>
      </c>
      <c r="U1050" s="32">
        <v>0</v>
      </c>
      <c r="V1050" s="32">
        <v>0</v>
      </c>
      <c r="W1050" s="32">
        <v>0</v>
      </c>
      <c r="X1050" s="33">
        <f>COUNTIF(C1050:W1050, "&gt;0")</f>
        <v>1</v>
      </c>
      <c r="Y1050" s="34">
        <f>SUM(C1050:W1050)</f>
        <v>0.13475953844858082</v>
      </c>
      <c r="Z1050" s="34">
        <f>X1050/AH1050</f>
        <v>6.7379769224290412E-2</v>
      </c>
      <c r="AB1050" t="s">
        <v>37</v>
      </c>
      <c r="AC1050" s="4" t="s">
        <v>55</v>
      </c>
      <c r="AD1050">
        <v>85</v>
      </c>
      <c r="AE1050">
        <v>5</v>
      </c>
      <c r="AF1050">
        <v>10</v>
      </c>
      <c r="AG1050">
        <v>14.841249999999999</v>
      </c>
      <c r="AH1050">
        <f t="shared" si="28"/>
        <v>14.841249999999999</v>
      </c>
      <c r="AI1050">
        <v>447.95299999999997</v>
      </c>
      <c r="AJ1050" s="3">
        <f t="shared" si="29"/>
        <v>447.95299999999997</v>
      </c>
      <c r="AK1050" t="s">
        <v>712</v>
      </c>
      <c r="AL1050" t="s">
        <v>40</v>
      </c>
      <c r="AM1050" t="s">
        <v>1156</v>
      </c>
      <c r="AN1050" t="s">
        <v>1217</v>
      </c>
      <c r="AO1050" t="s">
        <v>1243</v>
      </c>
      <c r="AP1050" t="s">
        <v>1248</v>
      </c>
      <c r="AR1050" t="s">
        <v>1160</v>
      </c>
    </row>
    <row r="1051" spans="1:44" x14ac:dyDescent="0.2">
      <c r="A1051">
        <v>1108</v>
      </c>
      <c r="B1051" t="s">
        <v>89</v>
      </c>
      <c r="C1051" s="32">
        <v>0</v>
      </c>
      <c r="D1051" s="32">
        <v>6.7379769224290412E-2</v>
      </c>
      <c r="E1051" s="32">
        <v>0</v>
      </c>
      <c r="F1051" s="32">
        <v>0</v>
      </c>
      <c r="G1051" s="32">
        <v>0</v>
      </c>
      <c r="H1051" s="32">
        <v>0</v>
      </c>
      <c r="I1051" s="32">
        <v>0</v>
      </c>
      <c r="J1051" s="32">
        <v>0</v>
      </c>
      <c r="K1051" s="32">
        <v>0</v>
      </c>
      <c r="L1051" s="32">
        <v>0</v>
      </c>
      <c r="M1051" s="32">
        <v>0</v>
      </c>
      <c r="N1051" s="32">
        <v>0</v>
      </c>
      <c r="O1051" s="32">
        <v>0</v>
      </c>
      <c r="P1051" s="32">
        <v>0</v>
      </c>
      <c r="Q1051" s="32">
        <v>0</v>
      </c>
      <c r="R1051" s="32">
        <v>0</v>
      </c>
      <c r="S1051" s="32">
        <v>0</v>
      </c>
      <c r="T1051" s="32">
        <v>0</v>
      </c>
      <c r="U1051" s="32">
        <v>0</v>
      </c>
      <c r="V1051" s="32">
        <v>0</v>
      </c>
      <c r="W1051" s="32">
        <v>0</v>
      </c>
      <c r="X1051" s="33">
        <f>COUNTIF(C1051:W1051, "&gt;0")</f>
        <v>1</v>
      </c>
      <c r="Y1051" s="34">
        <f>SUM(C1051:W1051)</f>
        <v>6.7379769224290412E-2</v>
      </c>
      <c r="Z1051" s="34">
        <f>X1051/AH1051</f>
        <v>6.7379769224290412E-2</v>
      </c>
      <c r="AB1051" t="s">
        <v>37</v>
      </c>
      <c r="AC1051" s="4" t="s">
        <v>55</v>
      </c>
      <c r="AD1051">
        <v>0</v>
      </c>
      <c r="AE1051">
        <v>25</v>
      </c>
      <c r="AF1051">
        <v>75</v>
      </c>
      <c r="AG1051">
        <v>14.841249999999999</v>
      </c>
      <c r="AH1051">
        <f t="shared" si="28"/>
        <v>14.841249999999999</v>
      </c>
      <c r="AI1051">
        <v>597.04300000000001</v>
      </c>
      <c r="AJ1051" s="3">
        <f t="shared" si="29"/>
        <v>597.04300000000001</v>
      </c>
      <c r="AK1051" t="s">
        <v>712</v>
      </c>
      <c r="AL1051" t="s">
        <v>40</v>
      </c>
      <c r="AM1051" t="s">
        <v>1156</v>
      </c>
      <c r="AN1051" t="s">
        <v>1217</v>
      </c>
      <c r="AO1051" t="s">
        <v>1249</v>
      </c>
      <c r="AP1051" t="s">
        <v>1250</v>
      </c>
      <c r="AR1051" t="s">
        <v>1160</v>
      </c>
    </row>
    <row r="1052" spans="1:44" x14ac:dyDescent="0.2">
      <c r="A1052">
        <v>1109</v>
      </c>
      <c r="B1052" t="s">
        <v>117</v>
      </c>
      <c r="C1052" s="32">
        <v>0</v>
      </c>
      <c r="D1052" s="32">
        <v>5.1587635812347328E-2</v>
      </c>
      <c r="E1052" s="32">
        <v>0</v>
      </c>
      <c r="F1052" s="32">
        <v>0</v>
      </c>
      <c r="G1052" s="32">
        <v>0</v>
      </c>
      <c r="H1052" s="32">
        <v>0</v>
      </c>
      <c r="I1052" s="32">
        <v>0</v>
      </c>
      <c r="J1052" s="32">
        <v>0</v>
      </c>
      <c r="K1052" s="32">
        <v>0</v>
      </c>
      <c r="L1052" s="32">
        <v>0</v>
      </c>
      <c r="M1052" s="32">
        <v>0</v>
      </c>
      <c r="N1052" s="32">
        <v>0</v>
      </c>
      <c r="O1052" s="32">
        <v>0</v>
      </c>
      <c r="P1052" s="32">
        <v>0</v>
      </c>
      <c r="Q1052" s="32">
        <v>0</v>
      </c>
      <c r="R1052" s="32">
        <v>0</v>
      </c>
      <c r="S1052" s="32">
        <v>0</v>
      </c>
      <c r="T1052" s="32">
        <v>0</v>
      </c>
      <c r="U1052" s="32">
        <v>0</v>
      </c>
      <c r="V1052" s="32">
        <v>0</v>
      </c>
      <c r="W1052" s="32">
        <v>0</v>
      </c>
      <c r="X1052" s="33">
        <f>COUNTIF(C1052:W1052, "&gt;0")</f>
        <v>1</v>
      </c>
      <c r="Y1052" s="34">
        <f>SUM(C1052:W1052)</f>
        <v>5.1587635812347328E-2</v>
      </c>
      <c r="Z1052" s="34">
        <f>X1052/AH1052</f>
        <v>5.1587635812347328E-2</v>
      </c>
      <c r="AB1052" t="s">
        <v>37</v>
      </c>
      <c r="AC1052" s="4" t="s">
        <v>55</v>
      </c>
      <c r="AD1052">
        <v>90</v>
      </c>
      <c r="AE1052">
        <v>0</v>
      </c>
      <c r="AF1052">
        <v>10</v>
      </c>
      <c r="AG1052">
        <v>19.384489795918373</v>
      </c>
      <c r="AH1052">
        <f t="shared" si="28"/>
        <v>19.384489795918373</v>
      </c>
      <c r="AI1052">
        <v>331.89600000000002</v>
      </c>
      <c r="AJ1052" s="3">
        <f t="shared" si="29"/>
        <v>331.89600000000002</v>
      </c>
      <c r="AK1052" t="s">
        <v>712</v>
      </c>
      <c r="AL1052" t="s">
        <v>40</v>
      </c>
      <c r="AM1052" t="s">
        <v>1156</v>
      </c>
      <c r="AN1052" t="s">
        <v>1217</v>
      </c>
      <c r="AO1052" t="s">
        <v>1251</v>
      </c>
      <c r="AP1052" t="s">
        <v>1252</v>
      </c>
      <c r="AR1052" t="s">
        <v>1160</v>
      </c>
    </row>
    <row r="1053" spans="1:44" x14ac:dyDescent="0.2">
      <c r="A1053">
        <v>1110</v>
      </c>
      <c r="B1053" t="s">
        <v>91</v>
      </c>
      <c r="C1053" s="32">
        <v>0</v>
      </c>
      <c r="D1053" s="32">
        <v>0</v>
      </c>
      <c r="E1053" s="32">
        <v>0</v>
      </c>
      <c r="F1053" s="32">
        <v>8.5277520424492548E-2</v>
      </c>
      <c r="G1053" s="32">
        <v>0</v>
      </c>
      <c r="H1053" s="32">
        <v>8.5277520424492548E-2</v>
      </c>
      <c r="I1053" s="32">
        <v>0</v>
      </c>
      <c r="J1053" s="32">
        <v>0</v>
      </c>
      <c r="K1053" s="32">
        <v>0</v>
      </c>
      <c r="L1053" s="32">
        <v>0</v>
      </c>
      <c r="M1053" s="32">
        <v>0</v>
      </c>
      <c r="N1053" s="32">
        <v>0</v>
      </c>
      <c r="O1053" s="32">
        <v>0</v>
      </c>
      <c r="P1053" s="32">
        <v>0</v>
      </c>
      <c r="Q1053" s="32">
        <v>0</v>
      </c>
      <c r="R1053" s="32">
        <v>0</v>
      </c>
      <c r="S1053" s="32">
        <v>0</v>
      </c>
      <c r="T1053" s="32">
        <v>0</v>
      </c>
      <c r="U1053" s="32">
        <v>0</v>
      </c>
      <c r="V1053" s="32">
        <v>0</v>
      </c>
      <c r="W1053" s="32">
        <v>0</v>
      </c>
      <c r="X1053" s="33">
        <f>COUNTIF(C1053:W1053, "&gt;0")</f>
        <v>2</v>
      </c>
      <c r="Y1053" s="34">
        <f>SUM(C1053:W1053)</f>
        <v>0.1705550408489851</v>
      </c>
      <c r="Z1053" s="34">
        <f>X1053/AH1053</f>
        <v>0.1705550408489851</v>
      </c>
      <c r="AB1053" t="s">
        <v>37</v>
      </c>
      <c r="AC1053" s="4" t="s">
        <v>55</v>
      </c>
      <c r="AD1053">
        <v>80</v>
      </c>
      <c r="AE1053">
        <v>0</v>
      </c>
      <c r="AF1053">
        <v>20</v>
      </c>
      <c r="AG1053">
        <v>11.72641975308642</v>
      </c>
      <c r="AH1053">
        <f t="shared" si="28"/>
        <v>11.72641975308642</v>
      </c>
      <c r="AI1053">
        <v>333.83</v>
      </c>
      <c r="AJ1053" s="3">
        <f t="shared" si="29"/>
        <v>333.83</v>
      </c>
      <c r="AK1053" t="s">
        <v>712</v>
      </c>
      <c r="AL1053" t="s">
        <v>40</v>
      </c>
      <c r="AM1053" t="s">
        <v>1156</v>
      </c>
      <c r="AN1053" t="s">
        <v>1217</v>
      </c>
      <c r="AO1053" t="s">
        <v>1251</v>
      </c>
      <c r="AP1053" t="s">
        <v>1253</v>
      </c>
      <c r="AR1053" t="s">
        <v>1160</v>
      </c>
    </row>
    <row r="1054" spans="1:44" x14ac:dyDescent="0.2">
      <c r="A1054">
        <v>1111</v>
      </c>
      <c r="B1054" t="s">
        <v>63</v>
      </c>
      <c r="C1054" s="32">
        <v>6.7379769224290412E-2</v>
      </c>
      <c r="D1054" s="32">
        <v>0</v>
      </c>
      <c r="E1054" s="32">
        <v>0</v>
      </c>
      <c r="F1054" s="32">
        <v>0.13475953844858082</v>
      </c>
      <c r="G1054" s="32">
        <v>0</v>
      </c>
      <c r="H1054" s="32">
        <v>0</v>
      </c>
      <c r="I1054" s="32">
        <v>0</v>
      </c>
      <c r="J1054" s="32">
        <v>0</v>
      </c>
      <c r="K1054" s="32">
        <v>0</v>
      </c>
      <c r="L1054" s="32">
        <v>0</v>
      </c>
      <c r="M1054" s="32">
        <v>0</v>
      </c>
      <c r="N1054" s="32">
        <v>0</v>
      </c>
      <c r="O1054" s="32">
        <v>0</v>
      </c>
      <c r="P1054" s="32">
        <v>0</v>
      </c>
      <c r="Q1054" s="32">
        <v>0</v>
      </c>
      <c r="R1054" s="32">
        <v>0</v>
      </c>
      <c r="S1054" s="32">
        <v>0</v>
      </c>
      <c r="T1054" s="32">
        <v>0</v>
      </c>
      <c r="U1054" s="32">
        <v>0</v>
      </c>
      <c r="V1054" s="32">
        <v>0</v>
      </c>
      <c r="W1054" s="32">
        <v>0</v>
      </c>
      <c r="X1054" s="33">
        <f>COUNTIF(C1054:W1054, "&gt;0")</f>
        <v>2</v>
      </c>
      <c r="Y1054" s="34">
        <f>SUM(C1054:W1054)</f>
        <v>0.20213930767287125</v>
      </c>
      <c r="Z1054" s="34">
        <f>X1054/AH1054</f>
        <v>0.13475953844858082</v>
      </c>
      <c r="AB1054" t="s">
        <v>37</v>
      </c>
      <c r="AC1054" s="4" t="s">
        <v>55</v>
      </c>
      <c r="AD1054">
        <v>40</v>
      </c>
      <c r="AE1054">
        <v>0</v>
      </c>
      <c r="AF1054">
        <v>60</v>
      </c>
      <c r="AG1054">
        <v>14.841249999999999</v>
      </c>
      <c r="AH1054">
        <f t="shared" si="28"/>
        <v>14.841249999999999</v>
      </c>
      <c r="AI1054">
        <v>332.49299999999999</v>
      </c>
      <c r="AJ1054" s="3">
        <f t="shared" si="29"/>
        <v>332.49299999999999</v>
      </c>
      <c r="AK1054" t="s">
        <v>712</v>
      </c>
      <c r="AL1054" t="s">
        <v>40</v>
      </c>
      <c r="AM1054" t="s">
        <v>1156</v>
      </c>
      <c r="AN1054" t="s">
        <v>1217</v>
      </c>
      <c r="AO1054" t="s">
        <v>1251</v>
      </c>
      <c r="AP1054" t="s">
        <v>1254</v>
      </c>
      <c r="AR1054" t="s">
        <v>1160</v>
      </c>
    </row>
    <row r="1055" spans="1:44" x14ac:dyDescent="0.2">
      <c r="A1055">
        <v>1112</v>
      </c>
      <c r="B1055" t="s">
        <v>99</v>
      </c>
      <c r="C1055" s="32">
        <v>0</v>
      </c>
      <c r="D1055" s="32">
        <v>5.1587635812347328E-2</v>
      </c>
      <c r="E1055" s="32">
        <v>5.1587635812347328E-2</v>
      </c>
      <c r="F1055" s="32">
        <v>0</v>
      </c>
      <c r="G1055" s="32">
        <v>0</v>
      </c>
      <c r="H1055" s="32">
        <v>0</v>
      </c>
      <c r="I1055" s="32">
        <v>0</v>
      </c>
      <c r="J1055" s="32">
        <v>0</v>
      </c>
      <c r="K1055" s="32">
        <v>0</v>
      </c>
      <c r="L1055" s="32">
        <v>0</v>
      </c>
      <c r="M1055" s="32">
        <v>0</v>
      </c>
      <c r="N1055" s="32">
        <v>0</v>
      </c>
      <c r="O1055" s="32">
        <v>0</v>
      </c>
      <c r="P1055" s="32">
        <v>0</v>
      </c>
      <c r="Q1055" s="32">
        <v>0</v>
      </c>
      <c r="R1055" s="32">
        <v>0</v>
      </c>
      <c r="S1055" s="32">
        <v>0</v>
      </c>
      <c r="T1055" s="32">
        <v>0</v>
      </c>
      <c r="U1055" s="32">
        <v>0</v>
      </c>
      <c r="V1055" s="32">
        <v>0</v>
      </c>
      <c r="W1055" s="32">
        <v>0</v>
      </c>
      <c r="X1055" s="33">
        <f>COUNTIF(C1055:W1055, "&gt;0")</f>
        <v>2</v>
      </c>
      <c r="Y1055" s="34">
        <f>SUM(C1055:W1055)</f>
        <v>0.10317527162469466</v>
      </c>
      <c r="Z1055" s="34">
        <f>X1055/AH1055</f>
        <v>0.10317527162469466</v>
      </c>
      <c r="AB1055" t="s">
        <v>37</v>
      </c>
      <c r="AC1055" s="4" t="s">
        <v>55</v>
      </c>
      <c r="AD1055">
        <v>70</v>
      </c>
      <c r="AE1055">
        <v>10</v>
      </c>
      <c r="AF1055">
        <v>20</v>
      </c>
      <c r="AG1055">
        <v>19.384489795918373</v>
      </c>
      <c r="AH1055">
        <f t="shared" si="28"/>
        <v>19.384489795918373</v>
      </c>
      <c r="AI1055">
        <v>326.15300000000002</v>
      </c>
      <c r="AJ1055" s="3">
        <f t="shared" si="29"/>
        <v>326.15300000000002</v>
      </c>
      <c r="AK1055" t="s">
        <v>712</v>
      </c>
      <c r="AL1055" t="s">
        <v>40</v>
      </c>
      <c r="AM1055" t="s">
        <v>1156</v>
      </c>
      <c r="AN1055" t="s">
        <v>1217</v>
      </c>
      <c r="AO1055" t="s">
        <v>1251</v>
      </c>
      <c r="AP1055" t="s">
        <v>1255</v>
      </c>
      <c r="AR1055" t="s">
        <v>1160</v>
      </c>
    </row>
    <row r="1056" spans="1:44" x14ac:dyDescent="0.2">
      <c r="A1056">
        <v>1113</v>
      </c>
      <c r="B1056" t="s">
        <v>93</v>
      </c>
      <c r="C1056" s="32">
        <v>0</v>
      </c>
      <c r="D1056" s="32">
        <v>0</v>
      </c>
      <c r="E1056" s="32">
        <v>0</v>
      </c>
      <c r="F1056" s="32">
        <v>0.30952581487408398</v>
      </c>
      <c r="G1056" s="32">
        <v>0</v>
      </c>
      <c r="H1056" s="32">
        <v>0</v>
      </c>
      <c r="I1056" s="32">
        <v>0</v>
      </c>
      <c r="J1056" s="32">
        <v>0</v>
      </c>
      <c r="K1056" s="32">
        <v>0</v>
      </c>
      <c r="L1056" s="32">
        <v>0</v>
      </c>
      <c r="M1056" s="32">
        <v>0</v>
      </c>
      <c r="N1056" s="32">
        <v>0</v>
      </c>
      <c r="O1056" s="32">
        <v>0</v>
      </c>
      <c r="P1056" s="32">
        <v>0</v>
      </c>
      <c r="Q1056" s="32">
        <v>0</v>
      </c>
      <c r="R1056" s="32">
        <v>0</v>
      </c>
      <c r="S1056" s="32">
        <v>0</v>
      </c>
      <c r="T1056" s="32">
        <v>0</v>
      </c>
      <c r="U1056" s="32">
        <v>0</v>
      </c>
      <c r="V1056" s="32">
        <v>0</v>
      </c>
      <c r="W1056" s="32">
        <v>0</v>
      </c>
      <c r="X1056" s="33">
        <f>COUNTIF(C1056:W1056, "&gt;0")</f>
        <v>1</v>
      </c>
      <c r="Y1056" s="34">
        <f>SUM(C1056:W1056)</f>
        <v>0.30952581487408398</v>
      </c>
      <c r="Z1056" s="34">
        <f>X1056/AH1056</f>
        <v>5.1587635812347328E-2</v>
      </c>
      <c r="AB1056" t="s">
        <v>37</v>
      </c>
      <c r="AC1056" s="4" t="s">
        <v>50</v>
      </c>
      <c r="AD1056">
        <v>10</v>
      </c>
      <c r="AE1056">
        <v>27</v>
      </c>
      <c r="AF1056">
        <v>65</v>
      </c>
      <c r="AG1056">
        <v>19.384489795918373</v>
      </c>
      <c r="AH1056">
        <f t="shared" si="28"/>
        <v>19.384489795918373</v>
      </c>
      <c r="AI1056">
        <v>319.77100000000002</v>
      </c>
      <c r="AJ1056" s="3">
        <f t="shared" si="29"/>
        <v>319.77100000000002</v>
      </c>
      <c r="AK1056" t="s">
        <v>712</v>
      </c>
      <c r="AL1056" t="s">
        <v>40</v>
      </c>
      <c r="AM1056" t="s">
        <v>1156</v>
      </c>
      <c r="AN1056" t="s">
        <v>1217</v>
      </c>
      <c r="AO1056" t="s">
        <v>1251</v>
      </c>
      <c r="AP1056" t="s">
        <v>1256</v>
      </c>
      <c r="AR1056" t="s">
        <v>1160</v>
      </c>
    </row>
    <row r="1057" spans="1:44" x14ac:dyDescent="0.2">
      <c r="A1057">
        <v>1114</v>
      </c>
      <c r="B1057" t="s">
        <v>49</v>
      </c>
      <c r="C1057" s="32">
        <v>0</v>
      </c>
      <c r="D1057" s="32">
        <v>0.13475953844858082</v>
      </c>
      <c r="E1057" s="32">
        <v>0</v>
      </c>
      <c r="F1057" s="32">
        <v>6.7379769224290412E-2</v>
      </c>
      <c r="G1057" s="32">
        <v>0</v>
      </c>
      <c r="H1057" s="32">
        <v>0</v>
      </c>
      <c r="I1057" s="32">
        <v>0</v>
      </c>
      <c r="J1057" s="32">
        <v>0</v>
      </c>
      <c r="K1057" s="32">
        <v>0</v>
      </c>
      <c r="L1057" s="32">
        <v>0</v>
      </c>
      <c r="M1057" s="32">
        <v>0</v>
      </c>
      <c r="N1057" s="32">
        <v>0</v>
      </c>
      <c r="O1057" s="32">
        <v>0</v>
      </c>
      <c r="P1057" s="32">
        <v>0</v>
      </c>
      <c r="Q1057" s="32">
        <v>0</v>
      </c>
      <c r="R1057" s="32">
        <v>0</v>
      </c>
      <c r="S1057" s="32">
        <v>0</v>
      </c>
      <c r="T1057" s="32">
        <v>0</v>
      </c>
      <c r="U1057" s="32">
        <v>0</v>
      </c>
      <c r="V1057" s="32">
        <v>0</v>
      </c>
      <c r="W1057" s="32">
        <v>0</v>
      </c>
      <c r="X1057" s="33">
        <f>COUNTIF(C1057:W1057, "&gt;0")</f>
        <v>2</v>
      </c>
      <c r="Y1057" s="34">
        <f>SUM(C1057:W1057)</f>
        <v>0.20213930767287125</v>
      </c>
      <c r="Z1057" s="34">
        <f>X1057/AH1057</f>
        <v>0.13475953844858082</v>
      </c>
      <c r="AB1057" t="s">
        <v>37</v>
      </c>
      <c r="AC1057" s="4" t="s">
        <v>55</v>
      </c>
      <c r="AD1057">
        <v>50</v>
      </c>
      <c r="AE1057">
        <v>40</v>
      </c>
      <c r="AF1057">
        <v>10</v>
      </c>
      <c r="AG1057">
        <v>14.841249999999999</v>
      </c>
      <c r="AH1057">
        <f t="shared" si="28"/>
        <v>14.841249999999999</v>
      </c>
      <c r="AI1057">
        <v>319.45499999999998</v>
      </c>
      <c r="AJ1057" s="3">
        <f t="shared" si="29"/>
        <v>319.45499999999998</v>
      </c>
      <c r="AK1057" t="s">
        <v>712</v>
      </c>
      <c r="AL1057" t="s">
        <v>40</v>
      </c>
      <c r="AM1057" t="s">
        <v>1156</v>
      </c>
      <c r="AN1057" t="s">
        <v>1217</v>
      </c>
      <c r="AO1057" t="s">
        <v>1251</v>
      </c>
      <c r="AP1057" t="s">
        <v>1257</v>
      </c>
      <c r="AR1057" t="s">
        <v>1160</v>
      </c>
    </row>
    <row r="1058" spans="1:44" x14ac:dyDescent="0.2">
      <c r="A1058">
        <v>1115</v>
      </c>
      <c r="B1058" t="s">
        <v>139</v>
      </c>
      <c r="C1058" s="32">
        <v>0</v>
      </c>
      <c r="D1058" s="32">
        <v>0</v>
      </c>
      <c r="E1058" s="32">
        <v>5.1587635812347328E-2</v>
      </c>
      <c r="F1058" s="32">
        <v>5.1587635812347328E-2</v>
      </c>
      <c r="G1058" s="32">
        <v>0</v>
      </c>
      <c r="H1058" s="32">
        <v>0</v>
      </c>
      <c r="I1058" s="32">
        <v>5.1587635812347328E-2</v>
      </c>
      <c r="J1058" s="32">
        <v>0</v>
      </c>
      <c r="K1058" s="32">
        <v>0</v>
      </c>
      <c r="L1058" s="32">
        <v>0</v>
      </c>
      <c r="M1058" s="32">
        <v>0</v>
      </c>
      <c r="N1058" s="32">
        <v>0</v>
      </c>
      <c r="O1058" s="32">
        <v>0</v>
      </c>
      <c r="P1058" s="32">
        <v>0</v>
      </c>
      <c r="Q1058" s="32">
        <v>0</v>
      </c>
      <c r="R1058" s="32">
        <v>0</v>
      </c>
      <c r="S1058" s="32">
        <v>0</v>
      </c>
      <c r="T1058" s="32">
        <v>0</v>
      </c>
      <c r="U1058" s="32">
        <v>0</v>
      </c>
      <c r="V1058" s="32">
        <v>0</v>
      </c>
      <c r="W1058" s="32">
        <v>0</v>
      </c>
      <c r="X1058" s="33">
        <f>COUNTIF(C1058:W1058, "&gt;0")</f>
        <v>3</v>
      </c>
      <c r="Y1058" s="34">
        <f>SUM(C1058:W1058)</f>
        <v>0.15476290743704199</v>
      </c>
      <c r="Z1058" s="34">
        <f>X1058/AH1058</f>
        <v>0.15476290743704199</v>
      </c>
      <c r="AB1058" t="s">
        <v>37</v>
      </c>
      <c r="AC1058" s="4" t="s">
        <v>55</v>
      </c>
      <c r="AD1058">
        <v>40</v>
      </c>
      <c r="AE1058">
        <v>30</v>
      </c>
      <c r="AF1058">
        <v>30</v>
      </c>
      <c r="AG1058">
        <v>19.384489795918373</v>
      </c>
      <c r="AH1058">
        <f t="shared" si="28"/>
        <v>19.384489795918373</v>
      </c>
      <c r="AI1058">
        <v>318.96300000000002</v>
      </c>
      <c r="AJ1058" s="3">
        <f t="shared" si="29"/>
        <v>318.96300000000002</v>
      </c>
      <c r="AK1058" t="s">
        <v>712</v>
      </c>
      <c r="AL1058" t="s">
        <v>40</v>
      </c>
      <c r="AM1058" t="s">
        <v>1156</v>
      </c>
      <c r="AN1058" t="s">
        <v>1217</v>
      </c>
      <c r="AO1058" t="s">
        <v>1251</v>
      </c>
      <c r="AP1058" t="s">
        <v>1258</v>
      </c>
      <c r="AR1058" t="s">
        <v>1160</v>
      </c>
    </row>
    <row r="1059" spans="1:44" x14ac:dyDescent="0.2">
      <c r="A1059">
        <v>1116</v>
      </c>
      <c r="B1059" t="s">
        <v>52</v>
      </c>
      <c r="C1059" s="32">
        <v>0</v>
      </c>
      <c r="D1059" s="32">
        <v>0</v>
      </c>
      <c r="E1059" s="32">
        <v>0</v>
      </c>
      <c r="F1059" s="32">
        <v>6.7379769224290412E-2</v>
      </c>
      <c r="G1059" s="32">
        <v>0</v>
      </c>
      <c r="H1059" s="32">
        <v>0</v>
      </c>
      <c r="I1059" s="32">
        <v>0</v>
      </c>
      <c r="J1059" s="32">
        <v>0</v>
      </c>
      <c r="K1059" s="32">
        <v>0</v>
      </c>
      <c r="L1059" s="32">
        <v>0</v>
      </c>
      <c r="M1059" s="32">
        <v>0</v>
      </c>
      <c r="N1059" s="32">
        <v>0</v>
      </c>
      <c r="O1059" s="32">
        <v>0</v>
      </c>
      <c r="P1059" s="32">
        <v>0</v>
      </c>
      <c r="Q1059" s="32">
        <v>0</v>
      </c>
      <c r="R1059" s="32">
        <v>0</v>
      </c>
      <c r="S1059" s="32">
        <v>0</v>
      </c>
      <c r="T1059" s="32">
        <v>0</v>
      </c>
      <c r="U1059" s="32">
        <v>0</v>
      </c>
      <c r="V1059" s="32">
        <v>0</v>
      </c>
      <c r="W1059" s="32">
        <v>0</v>
      </c>
      <c r="X1059" s="33">
        <f>COUNTIF(C1059:W1059, "&gt;0")</f>
        <v>1</v>
      </c>
      <c r="Y1059" s="34">
        <f>SUM(C1059:W1059)</f>
        <v>6.7379769224290412E-2</v>
      </c>
      <c r="Z1059" s="34">
        <f>X1059/AH1059</f>
        <v>6.7379769224290412E-2</v>
      </c>
      <c r="AB1059" t="s">
        <v>37</v>
      </c>
      <c r="AC1059" s="4" t="s">
        <v>55</v>
      </c>
      <c r="AD1059">
        <v>70</v>
      </c>
      <c r="AE1059">
        <v>10</v>
      </c>
      <c r="AF1059">
        <v>20</v>
      </c>
      <c r="AG1059">
        <v>14.841249999999999</v>
      </c>
      <c r="AH1059">
        <f t="shared" si="28"/>
        <v>14.841249999999999</v>
      </c>
      <c r="AI1059">
        <v>322.17200000000003</v>
      </c>
      <c r="AJ1059" s="3">
        <f t="shared" si="29"/>
        <v>322.17200000000003</v>
      </c>
      <c r="AK1059" t="s">
        <v>712</v>
      </c>
      <c r="AL1059" t="s">
        <v>40</v>
      </c>
      <c r="AM1059" t="s">
        <v>1156</v>
      </c>
      <c r="AN1059" t="s">
        <v>1217</v>
      </c>
      <c r="AO1059" t="s">
        <v>1251</v>
      </c>
      <c r="AP1059" t="s">
        <v>1259</v>
      </c>
      <c r="AR1059" t="s">
        <v>1160</v>
      </c>
    </row>
    <row r="1060" spans="1:44" x14ac:dyDescent="0.2">
      <c r="A1060">
        <v>1117</v>
      </c>
      <c r="B1060" t="s">
        <v>61</v>
      </c>
      <c r="C1060" s="32">
        <v>0</v>
      </c>
      <c r="D1060" s="32">
        <v>0</v>
      </c>
      <c r="E1060" s="32">
        <v>0</v>
      </c>
      <c r="F1060" s="32">
        <v>0</v>
      </c>
      <c r="G1060" s="32">
        <v>0</v>
      </c>
      <c r="H1060" s="32">
        <v>8.5277520424492548E-2</v>
      </c>
      <c r="I1060" s="32">
        <v>0</v>
      </c>
      <c r="J1060" s="32">
        <v>0</v>
      </c>
      <c r="K1060" s="32">
        <v>0</v>
      </c>
      <c r="L1060" s="32">
        <v>0</v>
      </c>
      <c r="M1060" s="32">
        <v>0</v>
      </c>
      <c r="N1060" s="32">
        <v>0</v>
      </c>
      <c r="O1060" s="32">
        <v>0</v>
      </c>
      <c r="P1060" s="32">
        <v>0</v>
      </c>
      <c r="Q1060" s="32">
        <v>0</v>
      </c>
      <c r="R1060" s="32">
        <v>0</v>
      </c>
      <c r="S1060" s="32">
        <v>0</v>
      </c>
      <c r="T1060" s="32">
        <v>0</v>
      </c>
      <c r="U1060" s="32">
        <v>0</v>
      </c>
      <c r="V1060" s="32">
        <v>0</v>
      </c>
      <c r="W1060" s="32">
        <v>0</v>
      </c>
      <c r="X1060" s="33">
        <f>COUNTIF(C1060:W1060, "&gt;0")</f>
        <v>1</v>
      </c>
      <c r="Y1060" s="34">
        <f>SUM(C1060:W1060)</f>
        <v>8.5277520424492548E-2</v>
      </c>
      <c r="Z1060" s="34">
        <f>X1060/AH1060</f>
        <v>8.5277520424492548E-2</v>
      </c>
      <c r="AB1060" t="s">
        <v>37</v>
      </c>
      <c r="AC1060" s="4" t="s">
        <v>55</v>
      </c>
      <c r="AD1060">
        <v>0</v>
      </c>
      <c r="AE1060">
        <v>70</v>
      </c>
      <c r="AF1060">
        <v>30</v>
      </c>
      <c r="AG1060">
        <v>11.72641975308642</v>
      </c>
      <c r="AH1060">
        <f t="shared" si="28"/>
        <v>11.72641975308642</v>
      </c>
      <c r="AI1060">
        <v>328.02300000000002</v>
      </c>
      <c r="AJ1060" s="3">
        <f t="shared" si="29"/>
        <v>328.02300000000002</v>
      </c>
      <c r="AK1060" t="s">
        <v>712</v>
      </c>
      <c r="AL1060" t="s">
        <v>40</v>
      </c>
      <c r="AM1060" t="s">
        <v>1156</v>
      </c>
      <c r="AN1060" t="s">
        <v>1217</v>
      </c>
      <c r="AO1060" t="s">
        <v>1251</v>
      </c>
      <c r="AP1060" t="s">
        <v>1260</v>
      </c>
      <c r="AR1060" t="s">
        <v>1160</v>
      </c>
    </row>
    <row r="1061" spans="1:44" x14ac:dyDescent="0.2">
      <c r="A1061">
        <v>1118</v>
      </c>
      <c r="B1061" t="s">
        <v>135</v>
      </c>
      <c r="C1061" s="32">
        <v>0</v>
      </c>
      <c r="D1061" s="32">
        <v>0</v>
      </c>
      <c r="E1061" s="32">
        <v>0</v>
      </c>
      <c r="F1061" s="32">
        <v>4.7755411437715827</v>
      </c>
      <c r="G1061" s="32">
        <v>0</v>
      </c>
      <c r="H1061" s="32">
        <v>8.5277520424492548E-2</v>
      </c>
      <c r="I1061" s="32">
        <v>0</v>
      </c>
      <c r="J1061" s="32">
        <v>0</v>
      </c>
      <c r="K1061" s="32">
        <v>0</v>
      </c>
      <c r="L1061" s="32">
        <v>0</v>
      </c>
      <c r="M1061" s="32">
        <v>0</v>
      </c>
      <c r="N1061" s="32">
        <v>0</v>
      </c>
      <c r="O1061" s="32">
        <v>0</v>
      </c>
      <c r="P1061" s="32">
        <v>0</v>
      </c>
      <c r="Q1061" s="32">
        <v>0</v>
      </c>
      <c r="R1061" s="32">
        <v>0</v>
      </c>
      <c r="S1061" s="32">
        <v>0</v>
      </c>
      <c r="T1061" s="32">
        <v>0</v>
      </c>
      <c r="U1061" s="32">
        <v>0</v>
      </c>
      <c r="V1061" s="32">
        <v>0</v>
      </c>
      <c r="W1061" s="32">
        <v>0</v>
      </c>
      <c r="X1061" s="33">
        <f>COUNTIF(C1061:W1061, "&gt;0")</f>
        <v>2</v>
      </c>
      <c r="Y1061" s="34">
        <f>SUM(C1061:W1061)</f>
        <v>4.8608186641960751</v>
      </c>
      <c r="Z1061" s="34">
        <f>X1061/AH1061</f>
        <v>0.1705550408489851</v>
      </c>
      <c r="AB1061" t="s">
        <v>37</v>
      </c>
      <c r="AC1061" s="4" t="s">
        <v>38</v>
      </c>
      <c r="AD1061">
        <v>48</v>
      </c>
      <c r="AE1061">
        <v>2</v>
      </c>
      <c r="AF1061">
        <v>50</v>
      </c>
      <c r="AG1061">
        <v>11.72641975308642</v>
      </c>
      <c r="AH1061">
        <f t="shared" si="28"/>
        <v>11.72641975308642</v>
      </c>
      <c r="AI1061">
        <v>325.93900000000002</v>
      </c>
      <c r="AJ1061" s="3">
        <f t="shared" si="29"/>
        <v>325.93900000000002</v>
      </c>
      <c r="AK1061" t="s">
        <v>712</v>
      </c>
      <c r="AL1061" t="s">
        <v>40</v>
      </c>
      <c r="AM1061" t="s">
        <v>1156</v>
      </c>
      <c r="AN1061" t="s">
        <v>1217</v>
      </c>
      <c r="AO1061" t="s">
        <v>1251</v>
      </c>
      <c r="AP1061" t="s">
        <v>1261</v>
      </c>
      <c r="AR1061" t="s">
        <v>1160</v>
      </c>
    </row>
    <row r="1062" spans="1:44" x14ac:dyDescent="0.2">
      <c r="A1062">
        <v>1119</v>
      </c>
      <c r="B1062" t="s">
        <v>65</v>
      </c>
      <c r="C1062" s="32">
        <v>0</v>
      </c>
      <c r="D1062" s="32">
        <v>0.10528088941295376</v>
      </c>
      <c r="E1062" s="32">
        <v>0</v>
      </c>
      <c r="F1062" s="32">
        <v>0</v>
      </c>
      <c r="G1062" s="32">
        <v>0</v>
      </c>
      <c r="H1062" s="32">
        <v>0</v>
      </c>
      <c r="I1062" s="32">
        <v>0</v>
      </c>
      <c r="J1062" s="32">
        <v>0</v>
      </c>
      <c r="K1062" s="32">
        <v>0</v>
      </c>
      <c r="L1062" s="32">
        <v>0</v>
      </c>
      <c r="M1062" s="32">
        <v>0</v>
      </c>
      <c r="N1062" s="32">
        <v>0</v>
      </c>
      <c r="O1062" s="32">
        <v>0</v>
      </c>
      <c r="P1062" s="32">
        <v>0</v>
      </c>
      <c r="Q1062" s="32">
        <v>0</v>
      </c>
      <c r="R1062" s="32">
        <v>0.21056177882590751</v>
      </c>
      <c r="S1062" s="32">
        <v>0</v>
      </c>
      <c r="T1062" s="32">
        <v>0</v>
      </c>
      <c r="U1062" s="32">
        <v>0</v>
      </c>
      <c r="V1062" s="32">
        <v>0</v>
      </c>
      <c r="W1062" s="32">
        <v>0</v>
      </c>
      <c r="X1062" s="33">
        <f>COUNTIF(C1062:W1062, "&gt;0")</f>
        <v>2</v>
      </c>
      <c r="Y1062" s="34">
        <f>SUM(C1062:W1062)</f>
        <v>0.31584266823886126</v>
      </c>
      <c r="Z1062" s="34">
        <f>X1062/AH1062</f>
        <v>0.21056177882590751</v>
      </c>
      <c r="AB1062" t="s">
        <v>37</v>
      </c>
      <c r="AC1062" s="4" t="s">
        <v>55</v>
      </c>
      <c r="AD1062">
        <v>90</v>
      </c>
      <c r="AE1062">
        <v>0</v>
      </c>
      <c r="AF1062">
        <v>10</v>
      </c>
      <c r="AG1062">
        <v>9.4984000000000002</v>
      </c>
      <c r="AH1062">
        <f t="shared" si="28"/>
        <v>9.4984000000000002</v>
      </c>
      <c r="AI1062">
        <v>584.17600000000004</v>
      </c>
      <c r="AJ1062" s="3">
        <f t="shared" si="29"/>
        <v>584.17600000000004</v>
      </c>
      <c r="AK1062" t="s">
        <v>712</v>
      </c>
      <c r="AL1062" t="s">
        <v>40</v>
      </c>
      <c r="AM1062" t="s">
        <v>1156</v>
      </c>
      <c r="AN1062" t="s">
        <v>1217</v>
      </c>
      <c r="AO1062" t="s">
        <v>1262</v>
      </c>
      <c r="AP1062" t="s">
        <v>1263</v>
      </c>
      <c r="AR1062" t="s">
        <v>1160</v>
      </c>
    </row>
    <row r="1063" spans="1:44" x14ac:dyDescent="0.2">
      <c r="A1063">
        <v>1120</v>
      </c>
      <c r="B1063" t="s">
        <v>184</v>
      </c>
      <c r="C1063" s="32">
        <v>0</v>
      </c>
      <c r="D1063" s="32">
        <v>0</v>
      </c>
      <c r="E1063" s="32">
        <v>0.13475953844858082</v>
      </c>
      <c r="F1063" s="32">
        <v>0</v>
      </c>
      <c r="G1063" s="32">
        <v>0</v>
      </c>
      <c r="H1063" s="32">
        <v>0</v>
      </c>
      <c r="I1063" s="32">
        <v>6.7379769224290412E-2</v>
      </c>
      <c r="J1063" s="32">
        <v>0</v>
      </c>
      <c r="K1063" s="32">
        <v>0</v>
      </c>
      <c r="L1063" s="32">
        <v>0</v>
      </c>
      <c r="M1063" s="32">
        <v>0</v>
      </c>
      <c r="N1063" s="32">
        <v>0</v>
      </c>
      <c r="O1063" s="32">
        <v>0</v>
      </c>
      <c r="P1063" s="32">
        <v>0</v>
      </c>
      <c r="Q1063" s="32">
        <v>0</v>
      </c>
      <c r="R1063" s="32">
        <v>6.7379769224290412E-2</v>
      </c>
      <c r="S1063" s="32">
        <v>0</v>
      </c>
      <c r="T1063" s="32">
        <v>0</v>
      </c>
      <c r="U1063" s="32">
        <v>0</v>
      </c>
      <c r="V1063" s="32">
        <v>0</v>
      </c>
      <c r="W1063" s="32">
        <v>0</v>
      </c>
      <c r="X1063" s="33">
        <f>COUNTIF(C1063:W1063, "&gt;0")</f>
        <v>3</v>
      </c>
      <c r="Y1063" s="34">
        <f>SUM(C1063:W1063)</f>
        <v>0.26951907689716165</v>
      </c>
      <c r="Z1063" s="34">
        <f>X1063/AH1063</f>
        <v>0.20213930767287125</v>
      </c>
      <c r="AB1063" t="s">
        <v>37</v>
      </c>
      <c r="AC1063" s="4" t="s">
        <v>50</v>
      </c>
      <c r="AD1063">
        <v>0</v>
      </c>
      <c r="AE1063">
        <v>80</v>
      </c>
      <c r="AF1063">
        <v>20</v>
      </c>
      <c r="AG1063">
        <v>14.841249999999999</v>
      </c>
      <c r="AH1063">
        <f t="shared" si="28"/>
        <v>14.841249999999999</v>
      </c>
      <c r="AI1063">
        <v>588.69100000000003</v>
      </c>
      <c r="AJ1063" s="3">
        <f t="shared" si="29"/>
        <v>588.69100000000003</v>
      </c>
      <c r="AK1063" t="s">
        <v>712</v>
      </c>
      <c r="AL1063" t="s">
        <v>40</v>
      </c>
      <c r="AM1063" t="s">
        <v>1156</v>
      </c>
      <c r="AN1063" t="s">
        <v>1217</v>
      </c>
      <c r="AO1063" t="s">
        <v>1262</v>
      </c>
      <c r="AP1063" t="s">
        <v>1264</v>
      </c>
      <c r="AR1063" t="s">
        <v>1160</v>
      </c>
    </row>
    <row r="1064" spans="1:44" x14ac:dyDescent="0.2">
      <c r="A1064">
        <v>1121</v>
      </c>
      <c r="B1064" t="s">
        <v>67</v>
      </c>
      <c r="C1064" s="32">
        <v>0</v>
      </c>
      <c r="D1064" s="32">
        <v>0</v>
      </c>
      <c r="E1064" s="32">
        <v>0.31584266823886126</v>
      </c>
      <c r="F1064" s="32">
        <v>0</v>
      </c>
      <c r="G1064" s="32">
        <v>0</v>
      </c>
      <c r="H1064" s="32">
        <v>0</v>
      </c>
      <c r="I1064" s="32">
        <v>0</v>
      </c>
      <c r="J1064" s="32">
        <v>0</v>
      </c>
      <c r="K1064" s="32">
        <v>0</v>
      </c>
      <c r="L1064" s="32">
        <v>0</v>
      </c>
      <c r="M1064" s="32">
        <v>0</v>
      </c>
      <c r="N1064" s="32">
        <v>0</v>
      </c>
      <c r="O1064" s="32">
        <v>0</v>
      </c>
      <c r="P1064" s="32">
        <v>0</v>
      </c>
      <c r="Q1064" s="32">
        <v>0</v>
      </c>
      <c r="R1064" s="32">
        <v>0</v>
      </c>
      <c r="S1064" s="32">
        <v>0</v>
      </c>
      <c r="T1064" s="32">
        <v>0</v>
      </c>
      <c r="U1064" s="32">
        <v>0</v>
      </c>
      <c r="V1064" s="32">
        <v>0</v>
      </c>
      <c r="W1064" s="32">
        <v>0</v>
      </c>
      <c r="X1064" s="33">
        <f>COUNTIF(C1064:W1064, "&gt;0")</f>
        <v>1</v>
      </c>
      <c r="Y1064" s="34">
        <f>SUM(C1064:W1064)</f>
        <v>0.31584266823886126</v>
      </c>
      <c r="Z1064" s="34">
        <f>X1064/AH1064</f>
        <v>0.10528088941295376</v>
      </c>
      <c r="AB1064" t="s">
        <v>37</v>
      </c>
      <c r="AC1064" s="4" t="s">
        <v>50</v>
      </c>
      <c r="AD1064">
        <v>0</v>
      </c>
      <c r="AE1064">
        <v>80</v>
      </c>
      <c r="AF1064">
        <v>20</v>
      </c>
      <c r="AG1064">
        <v>9.4984000000000002</v>
      </c>
      <c r="AH1064">
        <f t="shared" si="28"/>
        <v>9.4984000000000002</v>
      </c>
      <c r="AI1064">
        <v>590.93399999999997</v>
      </c>
      <c r="AJ1064" s="3">
        <f t="shared" si="29"/>
        <v>590.93399999999997</v>
      </c>
      <c r="AK1064" t="s">
        <v>712</v>
      </c>
      <c r="AL1064" t="s">
        <v>40</v>
      </c>
      <c r="AM1064" t="s">
        <v>1156</v>
      </c>
      <c r="AN1064" t="s">
        <v>1217</v>
      </c>
      <c r="AO1064" t="s">
        <v>1262</v>
      </c>
      <c r="AP1064" t="s">
        <v>1265</v>
      </c>
      <c r="AR1064" t="s">
        <v>1160</v>
      </c>
    </row>
    <row r="1065" spans="1:44" x14ac:dyDescent="0.2">
      <c r="A1065">
        <v>1122</v>
      </c>
      <c r="B1065" t="s">
        <v>101</v>
      </c>
      <c r="C1065" s="32">
        <v>0</v>
      </c>
      <c r="D1065" s="32">
        <v>5.1587635812347328E-2</v>
      </c>
      <c r="E1065" s="32">
        <v>0.10317527162469466</v>
      </c>
      <c r="F1065" s="32">
        <v>0</v>
      </c>
      <c r="G1065" s="32">
        <v>0</v>
      </c>
      <c r="H1065" s="32">
        <v>5.1587635812347328E-2</v>
      </c>
      <c r="I1065" s="32">
        <v>5.1587635812347328E-2</v>
      </c>
      <c r="J1065" s="32">
        <v>0</v>
      </c>
      <c r="K1065" s="32">
        <v>0</v>
      </c>
      <c r="L1065" s="32">
        <v>0</v>
      </c>
      <c r="M1065" s="32">
        <v>0</v>
      </c>
      <c r="N1065" s="32">
        <v>0</v>
      </c>
      <c r="O1065" s="32">
        <v>0</v>
      </c>
      <c r="P1065" s="32">
        <v>0</v>
      </c>
      <c r="Q1065" s="32">
        <v>0</v>
      </c>
      <c r="R1065" s="32">
        <v>0</v>
      </c>
      <c r="S1065" s="32">
        <v>0</v>
      </c>
      <c r="T1065" s="32">
        <v>0</v>
      </c>
      <c r="U1065" s="32">
        <v>0</v>
      </c>
      <c r="V1065" s="32">
        <v>0</v>
      </c>
      <c r="W1065" s="32">
        <v>0</v>
      </c>
      <c r="X1065" s="33">
        <f>COUNTIF(C1065:W1065, "&gt;0")</f>
        <v>4</v>
      </c>
      <c r="Y1065" s="34">
        <f>SUM(C1065:W1065)</f>
        <v>0.25793817906173666</v>
      </c>
      <c r="Z1065" s="34">
        <f>X1065/AH1065</f>
        <v>0.20635054324938931</v>
      </c>
      <c r="AB1065" t="s">
        <v>37</v>
      </c>
      <c r="AC1065" s="4" t="s">
        <v>38</v>
      </c>
      <c r="AD1065">
        <v>70</v>
      </c>
      <c r="AE1065">
        <v>0</v>
      </c>
      <c r="AF1065">
        <v>30</v>
      </c>
      <c r="AG1065">
        <v>19.384489795918373</v>
      </c>
      <c r="AH1065">
        <f t="shared" si="28"/>
        <v>19.384489795918373</v>
      </c>
      <c r="AI1065">
        <v>587.37</v>
      </c>
      <c r="AJ1065" s="3">
        <f t="shared" si="29"/>
        <v>587.37</v>
      </c>
      <c r="AK1065" t="s">
        <v>712</v>
      </c>
      <c r="AL1065" t="s">
        <v>40</v>
      </c>
      <c r="AM1065" t="s">
        <v>1156</v>
      </c>
      <c r="AN1065" t="s">
        <v>1217</v>
      </c>
      <c r="AO1065" t="s">
        <v>1262</v>
      </c>
      <c r="AP1065" t="s">
        <v>1266</v>
      </c>
      <c r="AR1065" t="s">
        <v>1160</v>
      </c>
    </row>
    <row r="1066" spans="1:44" x14ac:dyDescent="0.2">
      <c r="A1066">
        <v>1123</v>
      </c>
      <c r="B1066" t="s">
        <v>119</v>
      </c>
      <c r="C1066" s="32">
        <v>0.10528088941295376</v>
      </c>
      <c r="D1066" s="32">
        <v>0</v>
      </c>
      <c r="E1066" s="32">
        <v>0</v>
      </c>
      <c r="F1066" s="32">
        <v>0</v>
      </c>
      <c r="G1066" s="32">
        <v>0</v>
      </c>
      <c r="H1066" s="32">
        <v>0</v>
      </c>
      <c r="I1066" s="32">
        <v>0</v>
      </c>
      <c r="J1066" s="32">
        <v>0</v>
      </c>
      <c r="K1066" s="32">
        <v>0</v>
      </c>
      <c r="L1066" s="32">
        <v>0</v>
      </c>
      <c r="M1066" s="32">
        <v>0</v>
      </c>
      <c r="N1066" s="32">
        <v>0</v>
      </c>
      <c r="O1066" s="32">
        <v>0</v>
      </c>
      <c r="P1066" s="32">
        <v>0</v>
      </c>
      <c r="Q1066" s="32">
        <v>0</v>
      </c>
      <c r="R1066" s="32">
        <v>0</v>
      </c>
      <c r="S1066" s="32">
        <v>0</v>
      </c>
      <c r="T1066" s="32">
        <v>0</v>
      </c>
      <c r="U1066" s="32">
        <v>0</v>
      </c>
      <c r="V1066" s="32">
        <v>0</v>
      </c>
      <c r="W1066" s="32">
        <v>0</v>
      </c>
      <c r="X1066" s="33">
        <f>COUNTIF(C1066:W1066, "&gt;0")</f>
        <v>1</v>
      </c>
      <c r="Y1066" s="34">
        <f>SUM(C1066:W1066)</f>
        <v>0.10528088941295376</v>
      </c>
      <c r="Z1066" s="34">
        <f>X1066/AH1066</f>
        <v>0.10528088941295376</v>
      </c>
      <c r="AB1066" t="s">
        <v>37</v>
      </c>
      <c r="AC1066" s="4" t="s">
        <v>55</v>
      </c>
      <c r="AD1066">
        <v>80</v>
      </c>
      <c r="AE1066">
        <v>10</v>
      </c>
      <c r="AF1066">
        <v>10</v>
      </c>
      <c r="AG1066">
        <v>9.4984000000000002</v>
      </c>
      <c r="AH1066">
        <f t="shared" si="28"/>
        <v>9.4984000000000002</v>
      </c>
      <c r="AI1066">
        <v>346.98099999999999</v>
      </c>
      <c r="AJ1066" s="3">
        <f t="shared" si="29"/>
        <v>346.98099999999999</v>
      </c>
      <c r="AK1066" t="s">
        <v>712</v>
      </c>
      <c r="AL1066" t="s">
        <v>40</v>
      </c>
      <c r="AM1066" t="s">
        <v>1156</v>
      </c>
      <c r="AN1066" t="s">
        <v>1217</v>
      </c>
      <c r="AO1066" t="s">
        <v>1267</v>
      </c>
      <c r="AP1066" t="s">
        <v>1268</v>
      </c>
      <c r="AR1066" t="s">
        <v>1160</v>
      </c>
    </row>
    <row r="1067" spans="1:44" x14ac:dyDescent="0.2">
      <c r="A1067">
        <v>1124</v>
      </c>
      <c r="B1067" t="s">
        <v>125</v>
      </c>
      <c r="C1067" s="32">
        <v>0</v>
      </c>
      <c r="D1067" s="32">
        <v>0</v>
      </c>
      <c r="E1067" s="32">
        <v>0.31584266823886126</v>
      </c>
      <c r="F1067" s="32">
        <v>0</v>
      </c>
      <c r="G1067" s="32">
        <v>0</v>
      </c>
      <c r="H1067" s="32">
        <v>0</v>
      </c>
      <c r="I1067" s="32">
        <v>0</v>
      </c>
      <c r="J1067" s="32">
        <v>0</v>
      </c>
      <c r="K1067" s="32">
        <v>0</v>
      </c>
      <c r="L1067" s="32">
        <v>0</v>
      </c>
      <c r="M1067" s="32">
        <v>0</v>
      </c>
      <c r="N1067" s="32">
        <v>0</v>
      </c>
      <c r="O1067" s="32">
        <v>0</v>
      </c>
      <c r="P1067" s="32">
        <v>0</v>
      </c>
      <c r="Q1067" s="32">
        <v>0</v>
      </c>
      <c r="R1067" s="32">
        <v>0</v>
      </c>
      <c r="S1067" s="32">
        <v>0</v>
      </c>
      <c r="T1067" s="32">
        <v>0</v>
      </c>
      <c r="U1067" s="32">
        <v>0</v>
      </c>
      <c r="V1067" s="32">
        <v>0</v>
      </c>
      <c r="W1067" s="32">
        <v>0</v>
      </c>
      <c r="X1067" s="33">
        <f>COUNTIF(C1067:W1067, "&gt;0")</f>
        <v>1</v>
      </c>
      <c r="Y1067" s="34">
        <f>SUM(C1067:W1067)</f>
        <v>0.31584266823886126</v>
      </c>
      <c r="Z1067" s="34">
        <f>X1067/AH1067</f>
        <v>0.10528088941295376</v>
      </c>
      <c r="AB1067" t="s">
        <v>37</v>
      </c>
      <c r="AC1067" s="4" t="s">
        <v>50</v>
      </c>
      <c r="AD1067">
        <v>90</v>
      </c>
      <c r="AE1067">
        <v>0</v>
      </c>
      <c r="AF1067">
        <v>10</v>
      </c>
      <c r="AG1067">
        <v>9.4984000000000002</v>
      </c>
      <c r="AH1067">
        <f t="shared" si="28"/>
        <v>9.4984000000000002</v>
      </c>
      <c r="AI1067">
        <v>344.20100000000002</v>
      </c>
      <c r="AJ1067" s="3">
        <f t="shared" si="29"/>
        <v>344.20100000000002</v>
      </c>
      <c r="AK1067" t="s">
        <v>712</v>
      </c>
      <c r="AL1067" t="s">
        <v>40</v>
      </c>
      <c r="AM1067" t="s">
        <v>1156</v>
      </c>
      <c r="AN1067" t="s">
        <v>1217</v>
      </c>
      <c r="AO1067" t="s">
        <v>1269</v>
      </c>
      <c r="AP1067" t="s">
        <v>1270</v>
      </c>
      <c r="AR1067" t="s">
        <v>1160</v>
      </c>
    </row>
    <row r="1068" spans="1:44" x14ac:dyDescent="0.2">
      <c r="A1068">
        <v>1125</v>
      </c>
      <c r="B1068" t="s">
        <v>107</v>
      </c>
      <c r="C1068" s="32">
        <v>0</v>
      </c>
      <c r="D1068" s="32">
        <v>0.10528088941295376</v>
      </c>
      <c r="E1068" s="32">
        <v>0</v>
      </c>
      <c r="F1068" s="32">
        <v>0</v>
      </c>
      <c r="G1068" s="32">
        <v>0</v>
      </c>
      <c r="H1068" s="32">
        <v>0</v>
      </c>
      <c r="I1068" s="32">
        <v>0</v>
      </c>
      <c r="J1068" s="32">
        <v>0</v>
      </c>
      <c r="K1068" s="32">
        <v>0</v>
      </c>
      <c r="L1068" s="32">
        <v>0</v>
      </c>
      <c r="M1068" s="32">
        <v>0</v>
      </c>
      <c r="N1068" s="32">
        <v>0</v>
      </c>
      <c r="O1068" s="32">
        <v>0</v>
      </c>
      <c r="P1068" s="32">
        <v>0</v>
      </c>
      <c r="Q1068" s="32">
        <v>0</v>
      </c>
      <c r="R1068" s="32">
        <v>0</v>
      </c>
      <c r="S1068" s="32">
        <v>0</v>
      </c>
      <c r="T1068" s="32">
        <v>0</v>
      </c>
      <c r="U1068" s="32">
        <v>0</v>
      </c>
      <c r="V1068" s="32">
        <v>0</v>
      </c>
      <c r="W1068" s="32">
        <v>0</v>
      </c>
      <c r="X1068" s="33">
        <f>COUNTIF(C1068:W1068, "&gt;0")</f>
        <v>1</v>
      </c>
      <c r="Y1068" s="34">
        <f>SUM(C1068:W1068)</f>
        <v>0.10528088941295376</v>
      </c>
      <c r="Z1068" s="34">
        <f>X1068/AH1068</f>
        <v>0.10528088941295376</v>
      </c>
      <c r="AB1068" t="s">
        <v>37</v>
      </c>
      <c r="AC1068" s="4" t="s">
        <v>55</v>
      </c>
      <c r="AD1068">
        <v>90</v>
      </c>
      <c r="AE1068">
        <v>0</v>
      </c>
      <c r="AF1068">
        <v>10</v>
      </c>
      <c r="AG1068">
        <v>9.4984000000000002</v>
      </c>
      <c r="AH1068">
        <f t="shared" si="28"/>
        <v>9.4984000000000002</v>
      </c>
      <c r="AI1068">
        <v>344.56099999999998</v>
      </c>
      <c r="AJ1068" s="3">
        <f t="shared" si="29"/>
        <v>344.56099999999998</v>
      </c>
      <c r="AK1068" t="s">
        <v>712</v>
      </c>
      <c r="AL1068" t="s">
        <v>40</v>
      </c>
      <c r="AM1068" t="s">
        <v>1156</v>
      </c>
      <c r="AN1068" t="s">
        <v>1217</v>
      </c>
      <c r="AO1068" t="s">
        <v>1269</v>
      </c>
      <c r="AP1068" t="s">
        <v>1271</v>
      </c>
      <c r="AR1068" t="s">
        <v>1160</v>
      </c>
    </row>
    <row r="1069" spans="1:44" x14ac:dyDescent="0.2">
      <c r="A1069">
        <v>1126</v>
      </c>
      <c r="B1069" t="s">
        <v>103</v>
      </c>
      <c r="C1069" s="32">
        <v>0</v>
      </c>
      <c r="D1069" s="32">
        <v>0.21056177882590751</v>
      </c>
      <c r="E1069" s="32">
        <v>0</v>
      </c>
      <c r="F1069" s="32">
        <v>0.21056177882590751</v>
      </c>
      <c r="G1069" s="32">
        <v>0</v>
      </c>
      <c r="H1069" s="32">
        <v>0.10528088941295376</v>
      </c>
      <c r="I1069" s="32">
        <v>0</v>
      </c>
      <c r="J1069" s="32">
        <v>0</v>
      </c>
      <c r="K1069" s="32">
        <v>0</v>
      </c>
      <c r="L1069" s="32">
        <v>0</v>
      </c>
      <c r="M1069" s="32">
        <v>0</v>
      </c>
      <c r="N1069" s="32">
        <v>0</v>
      </c>
      <c r="O1069" s="32">
        <v>0</v>
      </c>
      <c r="P1069" s="32">
        <v>0</v>
      </c>
      <c r="Q1069" s="32">
        <v>0</v>
      </c>
      <c r="R1069" s="32">
        <v>0</v>
      </c>
      <c r="S1069" s="32">
        <v>0</v>
      </c>
      <c r="T1069" s="32">
        <v>0</v>
      </c>
      <c r="U1069" s="32">
        <v>0</v>
      </c>
      <c r="V1069" s="32">
        <v>0</v>
      </c>
      <c r="W1069" s="32">
        <v>0</v>
      </c>
      <c r="X1069" s="33">
        <f>COUNTIF(C1069:W1069, "&gt;0")</f>
        <v>3</v>
      </c>
      <c r="Y1069" s="34">
        <f>SUM(C1069:W1069)</f>
        <v>0.52640444706476874</v>
      </c>
      <c r="Z1069" s="34">
        <f>X1069/AH1069</f>
        <v>0.31584266823886126</v>
      </c>
      <c r="AB1069" t="s">
        <v>37</v>
      </c>
      <c r="AC1069" s="4" t="s">
        <v>50</v>
      </c>
      <c r="AD1069">
        <v>70</v>
      </c>
      <c r="AE1069">
        <v>0</v>
      </c>
      <c r="AF1069">
        <v>30</v>
      </c>
      <c r="AG1069">
        <v>9.4984000000000002</v>
      </c>
      <c r="AH1069">
        <f t="shared" si="28"/>
        <v>9.4984000000000002</v>
      </c>
      <c r="AI1069">
        <v>344.09800000000001</v>
      </c>
      <c r="AJ1069" s="3">
        <f t="shared" si="29"/>
        <v>344.09800000000001</v>
      </c>
      <c r="AK1069" t="s">
        <v>712</v>
      </c>
      <c r="AL1069" t="s">
        <v>40</v>
      </c>
      <c r="AM1069" t="s">
        <v>1156</v>
      </c>
      <c r="AN1069" t="s">
        <v>1217</v>
      </c>
      <c r="AO1069" t="s">
        <v>1269</v>
      </c>
      <c r="AP1069" t="s">
        <v>1272</v>
      </c>
      <c r="AR1069" t="s">
        <v>1160</v>
      </c>
    </row>
    <row r="1070" spans="1:44" x14ac:dyDescent="0.2">
      <c r="A1070">
        <v>1127</v>
      </c>
      <c r="B1070" t="s">
        <v>73</v>
      </c>
      <c r="C1070" s="32">
        <v>0</v>
      </c>
      <c r="D1070" s="32">
        <v>0.21056177882590751</v>
      </c>
      <c r="E1070" s="32">
        <v>0</v>
      </c>
      <c r="F1070" s="32">
        <v>0</v>
      </c>
      <c r="G1070" s="32">
        <v>0</v>
      </c>
      <c r="H1070" s="32">
        <v>0</v>
      </c>
      <c r="I1070" s="32">
        <v>0</v>
      </c>
      <c r="J1070" s="32">
        <v>0</v>
      </c>
      <c r="K1070" s="32">
        <v>0</v>
      </c>
      <c r="L1070" s="32">
        <v>0</v>
      </c>
      <c r="M1070" s="32">
        <v>0</v>
      </c>
      <c r="N1070" s="32">
        <v>0</v>
      </c>
      <c r="O1070" s="32">
        <v>0</v>
      </c>
      <c r="P1070" s="32">
        <v>0</v>
      </c>
      <c r="Q1070" s="32">
        <v>0</v>
      </c>
      <c r="R1070" s="32">
        <v>0</v>
      </c>
      <c r="S1070" s="32">
        <v>0</v>
      </c>
      <c r="T1070" s="32">
        <v>0</v>
      </c>
      <c r="U1070" s="32">
        <v>0</v>
      </c>
      <c r="V1070" s="32">
        <v>0</v>
      </c>
      <c r="W1070" s="32">
        <v>0</v>
      </c>
      <c r="X1070" s="33">
        <f>COUNTIF(C1070:W1070, "&gt;0")</f>
        <v>1</v>
      </c>
      <c r="Y1070" s="34">
        <f>SUM(C1070:W1070)</f>
        <v>0.21056177882590751</v>
      </c>
      <c r="Z1070" s="34">
        <f>X1070/AH1070</f>
        <v>0.10528088941295376</v>
      </c>
      <c r="AB1070" t="s">
        <v>37</v>
      </c>
      <c r="AC1070" s="4" t="s">
        <v>55</v>
      </c>
      <c r="AD1070">
        <v>3</v>
      </c>
      <c r="AE1070">
        <v>72</v>
      </c>
      <c r="AF1070">
        <v>25</v>
      </c>
      <c r="AG1070">
        <v>9.4984000000000002</v>
      </c>
      <c r="AH1070">
        <f t="shared" si="28"/>
        <v>9.4984000000000002</v>
      </c>
      <c r="AI1070">
        <v>340.61099999999999</v>
      </c>
      <c r="AJ1070" s="3">
        <f t="shared" si="29"/>
        <v>340.61099999999999</v>
      </c>
      <c r="AK1070" t="s">
        <v>712</v>
      </c>
      <c r="AL1070" t="s">
        <v>40</v>
      </c>
      <c r="AM1070" t="s">
        <v>1156</v>
      </c>
      <c r="AN1070" t="s">
        <v>1217</v>
      </c>
      <c r="AO1070" t="s">
        <v>1269</v>
      </c>
      <c r="AP1070" t="s">
        <v>1273</v>
      </c>
      <c r="AR1070" t="s">
        <v>1160</v>
      </c>
    </row>
    <row r="1071" spans="1:44" x14ac:dyDescent="0.2">
      <c r="A1071">
        <v>1128</v>
      </c>
      <c r="B1071" t="s">
        <v>115</v>
      </c>
      <c r="C1071" s="32">
        <v>0</v>
      </c>
      <c r="D1071" s="32">
        <v>0</v>
      </c>
      <c r="E1071" s="32">
        <v>0</v>
      </c>
      <c r="F1071" s="32">
        <v>0.12738987618967407</v>
      </c>
      <c r="G1071" s="32">
        <v>0</v>
      </c>
      <c r="H1071" s="32">
        <v>0</v>
      </c>
      <c r="I1071" s="32">
        <v>0</v>
      </c>
      <c r="J1071" s="32">
        <v>0</v>
      </c>
      <c r="K1071" s="32">
        <v>0</v>
      </c>
      <c r="L1071" s="32">
        <v>0</v>
      </c>
      <c r="M1071" s="32">
        <v>0</v>
      </c>
      <c r="N1071" s="32">
        <v>0</v>
      </c>
      <c r="O1071" s="32">
        <v>0</v>
      </c>
      <c r="P1071" s="32">
        <v>0</v>
      </c>
      <c r="Q1071" s="32">
        <v>0</v>
      </c>
      <c r="R1071" s="32">
        <v>0</v>
      </c>
      <c r="S1071" s="32">
        <v>0</v>
      </c>
      <c r="T1071" s="32">
        <v>0</v>
      </c>
      <c r="U1071" s="32">
        <v>0</v>
      </c>
      <c r="V1071" s="32">
        <v>0</v>
      </c>
      <c r="W1071" s="32">
        <v>0</v>
      </c>
      <c r="X1071" s="33">
        <f>COUNTIF(C1071:W1071, "&gt;0")</f>
        <v>1</v>
      </c>
      <c r="Y1071" s="34">
        <f>SUM(C1071:W1071)</f>
        <v>0.12738987618967407</v>
      </c>
      <c r="Z1071" s="34">
        <f>X1071/AH1071</f>
        <v>0.12738987618967407</v>
      </c>
      <c r="AB1071" t="s">
        <v>37</v>
      </c>
      <c r="AC1071" s="4" t="s">
        <v>55</v>
      </c>
      <c r="AD1071">
        <v>80</v>
      </c>
      <c r="AE1071">
        <v>0</v>
      </c>
      <c r="AF1071">
        <v>20</v>
      </c>
      <c r="AG1071">
        <v>7.8499173553718995</v>
      </c>
      <c r="AH1071">
        <f t="shared" si="28"/>
        <v>7.8499173553718995</v>
      </c>
      <c r="AI1071">
        <v>344.62900000000002</v>
      </c>
      <c r="AJ1071" s="3">
        <f t="shared" si="29"/>
        <v>344.62900000000002</v>
      </c>
      <c r="AK1071" t="s">
        <v>712</v>
      </c>
      <c r="AL1071" t="s">
        <v>40</v>
      </c>
      <c r="AM1071" t="s">
        <v>1156</v>
      </c>
      <c r="AN1071" t="s">
        <v>1217</v>
      </c>
      <c r="AO1071" t="s">
        <v>1269</v>
      </c>
      <c r="AP1071" t="s">
        <v>1274</v>
      </c>
      <c r="AR1071" t="s">
        <v>1160</v>
      </c>
    </row>
    <row r="1072" spans="1:44" x14ac:dyDescent="0.2">
      <c r="A1072">
        <v>1129</v>
      </c>
      <c r="B1072" t="s">
        <v>85</v>
      </c>
      <c r="C1072" s="32">
        <v>0</v>
      </c>
      <c r="D1072" s="32">
        <v>0</v>
      </c>
      <c r="E1072" s="32">
        <v>0</v>
      </c>
      <c r="F1072" s="32">
        <v>0</v>
      </c>
      <c r="G1072" s="32">
        <v>0</v>
      </c>
      <c r="H1072" s="32">
        <v>0</v>
      </c>
      <c r="I1072" s="32">
        <v>0</v>
      </c>
      <c r="J1072" s="32">
        <v>0</v>
      </c>
      <c r="K1072" s="32">
        <v>0</v>
      </c>
      <c r="L1072" s="32">
        <v>0</v>
      </c>
      <c r="M1072" s="32">
        <v>0</v>
      </c>
      <c r="N1072" s="32">
        <v>0</v>
      </c>
      <c r="O1072" s="32">
        <v>0</v>
      </c>
      <c r="P1072" s="32">
        <v>0</v>
      </c>
      <c r="Q1072" s="32">
        <v>0</v>
      </c>
      <c r="R1072" s="32">
        <v>0.12738987618967407</v>
      </c>
      <c r="S1072" s="32">
        <v>0</v>
      </c>
      <c r="T1072" s="32">
        <v>0</v>
      </c>
      <c r="U1072" s="32">
        <v>0</v>
      </c>
      <c r="V1072" s="32">
        <v>0</v>
      </c>
      <c r="W1072" s="32">
        <v>0</v>
      </c>
      <c r="X1072" s="33">
        <f>COUNTIF(C1072:W1072, "&gt;0")</f>
        <v>1</v>
      </c>
      <c r="Y1072" s="34">
        <f>SUM(C1072:W1072)</f>
        <v>0.12738987618967407</v>
      </c>
      <c r="Z1072" s="34">
        <f>X1072/AH1072</f>
        <v>0.12738987618967407</v>
      </c>
      <c r="AB1072" t="s">
        <v>37</v>
      </c>
      <c r="AC1072" s="4" t="s">
        <v>55</v>
      </c>
      <c r="AD1072">
        <v>60</v>
      </c>
      <c r="AE1072">
        <v>0</v>
      </c>
      <c r="AF1072">
        <v>40</v>
      </c>
      <c r="AG1072">
        <v>7.8499173553718995</v>
      </c>
      <c r="AH1072">
        <f t="shared" si="28"/>
        <v>7.8499173553718995</v>
      </c>
      <c r="AI1072">
        <v>445.54899999999998</v>
      </c>
      <c r="AJ1072" s="3">
        <f t="shared" si="29"/>
        <v>445.54899999999998</v>
      </c>
      <c r="AK1072" t="s">
        <v>712</v>
      </c>
      <c r="AL1072" t="s">
        <v>40</v>
      </c>
      <c r="AM1072" t="s">
        <v>1156</v>
      </c>
      <c r="AN1072" t="s">
        <v>1217</v>
      </c>
      <c r="AO1072" t="s">
        <v>1275</v>
      </c>
      <c r="AP1072" t="s">
        <v>1276</v>
      </c>
      <c r="AR1072" t="s">
        <v>1160</v>
      </c>
    </row>
    <row r="1073" spans="1:44" x14ac:dyDescent="0.2">
      <c r="A1073">
        <v>1130</v>
      </c>
      <c r="B1073" t="s">
        <v>121</v>
      </c>
      <c r="C1073" s="32">
        <v>0</v>
      </c>
      <c r="D1073" s="32">
        <v>8.5277520424492548E-2</v>
      </c>
      <c r="E1073" s="32">
        <v>0</v>
      </c>
      <c r="F1073" s="32">
        <v>0</v>
      </c>
      <c r="G1073" s="32">
        <v>0</v>
      </c>
      <c r="H1073" s="32">
        <v>0</v>
      </c>
      <c r="I1073" s="32">
        <v>0</v>
      </c>
      <c r="J1073" s="32">
        <v>0</v>
      </c>
      <c r="K1073" s="32">
        <v>0</v>
      </c>
      <c r="L1073" s="32">
        <v>0</v>
      </c>
      <c r="M1073" s="32">
        <v>0</v>
      </c>
      <c r="N1073" s="32">
        <v>0</v>
      </c>
      <c r="O1073" s="32">
        <v>0</v>
      </c>
      <c r="P1073" s="32">
        <v>0</v>
      </c>
      <c r="Q1073" s="32">
        <v>0</v>
      </c>
      <c r="R1073" s="32">
        <v>0</v>
      </c>
      <c r="S1073" s="32">
        <v>0</v>
      </c>
      <c r="T1073" s="32">
        <v>0</v>
      </c>
      <c r="U1073" s="32">
        <v>0</v>
      </c>
      <c r="V1073" s="32">
        <v>0</v>
      </c>
      <c r="W1073" s="32">
        <v>0</v>
      </c>
      <c r="X1073" s="33">
        <f>COUNTIF(C1073:W1073, "&gt;0")</f>
        <v>1</v>
      </c>
      <c r="Y1073" s="34">
        <f>SUM(C1073:W1073)</f>
        <v>8.5277520424492548E-2</v>
      </c>
      <c r="Z1073" s="34">
        <f>X1073/AH1073</f>
        <v>8.5277520424492548E-2</v>
      </c>
      <c r="AB1073" t="s">
        <v>37</v>
      </c>
      <c r="AC1073" s="4" t="s">
        <v>55</v>
      </c>
      <c r="AD1073">
        <v>100</v>
      </c>
      <c r="AE1073">
        <v>0</v>
      </c>
      <c r="AF1073">
        <v>0</v>
      </c>
      <c r="AG1073">
        <v>11.72641975308642</v>
      </c>
      <c r="AH1073">
        <f t="shared" si="28"/>
        <v>11.72641975308642</v>
      </c>
      <c r="AI1073">
        <v>417.56299999999999</v>
      </c>
      <c r="AJ1073" s="3">
        <f t="shared" si="29"/>
        <v>417.56299999999999</v>
      </c>
      <c r="AK1073" t="s">
        <v>712</v>
      </c>
      <c r="AL1073" t="s">
        <v>40</v>
      </c>
      <c r="AM1073" t="s">
        <v>1156</v>
      </c>
      <c r="AN1073" t="s">
        <v>1217</v>
      </c>
      <c r="AO1073" t="s">
        <v>1275</v>
      </c>
      <c r="AP1073" t="s">
        <v>1277</v>
      </c>
      <c r="AR1073" t="s">
        <v>1160</v>
      </c>
    </row>
    <row r="1074" spans="1:44" x14ac:dyDescent="0.2">
      <c r="A1074">
        <v>1131</v>
      </c>
      <c r="B1074" t="s">
        <v>141</v>
      </c>
      <c r="C1074" s="32">
        <v>0</v>
      </c>
      <c r="D1074" s="32">
        <v>8.5277520424492548E-2</v>
      </c>
      <c r="E1074" s="32">
        <v>0</v>
      </c>
      <c r="F1074" s="32">
        <v>0</v>
      </c>
      <c r="G1074" s="32">
        <v>0</v>
      </c>
      <c r="H1074" s="32">
        <v>0</v>
      </c>
      <c r="I1074" s="32">
        <v>0</v>
      </c>
      <c r="J1074" s="32">
        <v>0</v>
      </c>
      <c r="K1074" s="32">
        <v>0</v>
      </c>
      <c r="L1074" s="32">
        <v>0</v>
      </c>
      <c r="M1074" s="32">
        <v>0</v>
      </c>
      <c r="N1074" s="32">
        <v>0</v>
      </c>
      <c r="O1074" s="32">
        <v>8.5277520424492548E-2</v>
      </c>
      <c r="P1074" s="32">
        <v>0</v>
      </c>
      <c r="Q1074" s="32">
        <v>0</v>
      </c>
      <c r="R1074" s="32">
        <v>0</v>
      </c>
      <c r="S1074" s="32">
        <v>0</v>
      </c>
      <c r="T1074" s="32">
        <v>0</v>
      </c>
      <c r="U1074" s="32">
        <v>0</v>
      </c>
      <c r="V1074" s="32">
        <v>0</v>
      </c>
      <c r="W1074" s="32">
        <v>0</v>
      </c>
      <c r="X1074" s="33">
        <f>COUNTIF(C1074:W1074, "&gt;0")</f>
        <v>2</v>
      </c>
      <c r="Y1074" s="34">
        <f>SUM(C1074:W1074)</f>
        <v>0.1705550408489851</v>
      </c>
      <c r="Z1074" s="34">
        <f>X1074/AH1074</f>
        <v>0.1705550408489851</v>
      </c>
      <c r="AB1074" t="s">
        <v>37</v>
      </c>
      <c r="AC1074" s="4" t="s">
        <v>55</v>
      </c>
      <c r="AD1074">
        <v>90</v>
      </c>
      <c r="AE1074">
        <v>0</v>
      </c>
      <c r="AF1074">
        <v>10</v>
      </c>
      <c r="AG1074">
        <v>11.72641975308642</v>
      </c>
      <c r="AH1074">
        <f t="shared" si="28"/>
        <v>11.72641975308642</v>
      </c>
      <c r="AI1074">
        <v>425.327</v>
      </c>
      <c r="AJ1074" s="3">
        <f t="shared" si="29"/>
        <v>425.327</v>
      </c>
      <c r="AK1074" t="s">
        <v>712</v>
      </c>
      <c r="AL1074" t="s">
        <v>40</v>
      </c>
      <c r="AM1074" t="s">
        <v>1156</v>
      </c>
      <c r="AN1074" t="s">
        <v>1217</v>
      </c>
      <c r="AO1074" t="s">
        <v>1278</v>
      </c>
      <c r="AP1074" t="s">
        <v>1279</v>
      </c>
      <c r="AR1074" t="s">
        <v>1160</v>
      </c>
    </row>
    <row r="1075" spans="1:44" x14ac:dyDescent="0.2">
      <c r="A1075">
        <v>1132</v>
      </c>
      <c r="B1075" t="s">
        <v>71</v>
      </c>
      <c r="C1075" s="32">
        <v>0</v>
      </c>
      <c r="D1075" s="32">
        <v>0</v>
      </c>
      <c r="E1075" s="32">
        <v>0</v>
      </c>
      <c r="F1075" s="32">
        <v>0</v>
      </c>
      <c r="G1075" s="32">
        <v>5.1587635812347328E-2</v>
      </c>
      <c r="H1075" s="32">
        <v>5.1587635812347328E-2</v>
      </c>
      <c r="I1075" s="32">
        <v>0</v>
      </c>
      <c r="J1075" s="32">
        <v>0</v>
      </c>
      <c r="K1075" s="32">
        <v>0</v>
      </c>
      <c r="L1075" s="32">
        <v>0</v>
      </c>
      <c r="M1075" s="32">
        <v>0</v>
      </c>
      <c r="N1075" s="32">
        <v>0</v>
      </c>
      <c r="O1075" s="32">
        <v>0</v>
      </c>
      <c r="P1075" s="32">
        <v>0</v>
      </c>
      <c r="Q1075" s="32">
        <v>0</v>
      </c>
      <c r="R1075" s="32">
        <v>0</v>
      </c>
      <c r="S1075" s="32">
        <v>0</v>
      </c>
      <c r="T1075" s="32">
        <v>0</v>
      </c>
      <c r="U1075" s="32">
        <v>0</v>
      </c>
      <c r="V1075" s="32">
        <v>0</v>
      </c>
      <c r="W1075" s="32">
        <v>0</v>
      </c>
      <c r="X1075" s="33">
        <f>COUNTIF(C1075:W1075, "&gt;0")</f>
        <v>2</v>
      </c>
      <c r="Y1075" s="34">
        <f>SUM(C1075:W1075)</f>
        <v>0.10317527162469466</v>
      </c>
      <c r="Z1075" s="34">
        <f>X1075/AH1075</f>
        <v>0.10317527162469466</v>
      </c>
      <c r="AB1075" t="s">
        <v>37</v>
      </c>
      <c r="AC1075" s="4" t="s">
        <v>55</v>
      </c>
      <c r="AD1075">
        <v>97</v>
      </c>
      <c r="AE1075">
        <v>0</v>
      </c>
      <c r="AF1075">
        <v>3</v>
      </c>
      <c r="AG1075">
        <v>19.384489795918373</v>
      </c>
      <c r="AH1075">
        <f t="shared" si="28"/>
        <v>19.384489795918373</v>
      </c>
      <c r="AI1075">
        <v>435.26</v>
      </c>
      <c r="AJ1075" s="3">
        <f t="shared" si="29"/>
        <v>435.26</v>
      </c>
      <c r="AK1075" t="s">
        <v>712</v>
      </c>
      <c r="AL1075" t="s">
        <v>40</v>
      </c>
      <c r="AM1075" t="s">
        <v>1156</v>
      </c>
      <c r="AN1075" t="s">
        <v>1217</v>
      </c>
      <c r="AO1075" t="s">
        <v>1278</v>
      </c>
      <c r="AP1075" t="s">
        <v>1280</v>
      </c>
      <c r="AR1075" t="s">
        <v>1160</v>
      </c>
    </row>
    <row r="1076" spans="1:44" x14ac:dyDescent="0.2">
      <c r="A1076">
        <v>1133</v>
      </c>
      <c r="B1076" t="s">
        <v>47</v>
      </c>
      <c r="C1076" s="32">
        <v>6.7379769224290412E-2</v>
      </c>
      <c r="D1076" s="32">
        <v>6.7379769224290412E-2</v>
      </c>
      <c r="E1076" s="32">
        <v>0</v>
      </c>
      <c r="F1076" s="32">
        <v>0</v>
      </c>
      <c r="G1076" s="32">
        <v>0</v>
      </c>
      <c r="H1076" s="32">
        <v>0</v>
      </c>
      <c r="I1076" s="32">
        <v>0</v>
      </c>
      <c r="J1076" s="32">
        <v>0</v>
      </c>
      <c r="K1076" s="32">
        <v>0</v>
      </c>
      <c r="L1076" s="32">
        <v>0</v>
      </c>
      <c r="M1076" s="32">
        <v>0</v>
      </c>
      <c r="N1076" s="32">
        <v>0</v>
      </c>
      <c r="O1076" s="32">
        <v>0</v>
      </c>
      <c r="P1076" s="32">
        <v>0</v>
      </c>
      <c r="Q1076" s="32">
        <v>0</v>
      </c>
      <c r="R1076" s="32">
        <v>0</v>
      </c>
      <c r="S1076" s="32">
        <v>0</v>
      </c>
      <c r="T1076" s="32">
        <v>0</v>
      </c>
      <c r="U1076" s="32">
        <v>0</v>
      </c>
      <c r="V1076" s="32">
        <v>0</v>
      </c>
      <c r="W1076" s="32">
        <v>0</v>
      </c>
      <c r="X1076" s="33">
        <f>COUNTIF(C1076:W1076, "&gt;0")</f>
        <v>2</v>
      </c>
      <c r="Y1076" s="34">
        <f>SUM(C1076:W1076)</f>
        <v>0.13475953844858082</v>
      </c>
      <c r="Z1076" s="34">
        <f>X1076/AH1076</f>
        <v>0.13475953844858082</v>
      </c>
      <c r="AB1076" t="s">
        <v>37</v>
      </c>
      <c r="AC1076" s="4" t="s">
        <v>55</v>
      </c>
      <c r="AD1076">
        <v>95</v>
      </c>
      <c r="AE1076">
        <v>0</v>
      </c>
      <c r="AF1076">
        <v>5</v>
      </c>
      <c r="AG1076">
        <v>14.841249999999999</v>
      </c>
      <c r="AH1076">
        <f t="shared" si="28"/>
        <v>14.841249999999999</v>
      </c>
      <c r="AI1076">
        <v>438.47</v>
      </c>
      <c r="AJ1076" s="3">
        <f t="shared" si="29"/>
        <v>438.47</v>
      </c>
      <c r="AK1076" t="s">
        <v>712</v>
      </c>
      <c r="AL1076" t="s">
        <v>40</v>
      </c>
      <c r="AM1076" t="s">
        <v>1156</v>
      </c>
      <c r="AN1076" t="s">
        <v>1217</v>
      </c>
      <c r="AO1076" t="s">
        <v>1278</v>
      </c>
      <c r="AP1076" t="s">
        <v>1281</v>
      </c>
      <c r="AR1076" t="s">
        <v>1160</v>
      </c>
    </row>
    <row r="1077" spans="1:44" x14ac:dyDescent="0.2">
      <c r="A1077">
        <v>1134</v>
      </c>
      <c r="B1077" t="s">
        <v>133</v>
      </c>
      <c r="C1077" s="32">
        <v>0</v>
      </c>
      <c r="D1077" s="32">
        <v>0</v>
      </c>
      <c r="E1077" s="32">
        <v>0.21056177882590751</v>
      </c>
      <c r="F1077" s="32">
        <v>0</v>
      </c>
      <c r="G1077" s="32">
        <v>0</v>
      </c>
      <c r="H1077" s="32">
        <v>0</v>
      </c>
      <c r="I1077" s="32">
        <v>0</v>
      </c>
      <c r="J1077" s="32">
        <v>0</v>
      </c>
      <c r="K1077" s="32">
        <v>0</v>
      </c>
      <c r="L1077" s="32">
        <v>0</v>
      </c>
      <c r="M1077" s="32">
        <v>0</v>
      </c>
      <c r="N1077" s="32">
        <v>0</v>
      </c>
      <c r="O1077" s="32">
        <v>0</v>
      </c>
      <c r="P1077" s="32">
        <v>0</v>
      </c>
      <c r="Q1077" s="32">
        <v>0</v>
      </c>
      <c r="R1077" s="32">
        <v>0</v>
      </c>
      <c r="S1077" s="32">
        <v>0</v>
      </c>
      <c r="T1077" s="32">
        <v>0</v>
      </c>
      <c r="U1077" s="32">
        <v>0</v>
      </c>
      <c r="V1077" s="32">
        <v>0</v>
      </c>
      <c r="W1077" s="32">
        <v>0</v>
      </c>
      <c r="X1077" s="33">
        <f>COUNTIF(C1077:W1077, "&gt;0")</f>
        <v>1</v>
      </c>
      <c r="Y1077" s="34">
        <f>SUM(C1077:W1077)</f>
        <v>0.21056177882590751</v>
      </c>
      <c r="Z1077" s="34">
        <f>X1077/AH1077</f>
        <v>0.10528088941295376</v>
      </c>
      <c r="AB1077" t="s">
        <v>37</v>
      </c>
      <c r="AC1077" s="4" t="s">
        <v>55</v>
      </c>
      <c r="AD1077">
        <v>0</v>
      </c>
      <c r="AE1077">
        <v>10</v>
      </c>
      <c r="AF1077">
        <v>90</v>
      </c>
      <c r="AG1077">
        <v>9.4984000000000002</v>
      </c>
      <c r="AH1077">
        <f t="shared" si="28"/>
        <v>9.4984000000000002</v>
      </c>
      <c r="AI1077">
        <v>591.31100000000004</v>
      </c>
      <c r="AJ1077" s="3">
        <f t="shared" si="29"/>
        <v>591.31100000000004</v>
      </c>
      <c r="AK1077" t="s">
        <v>712</v>
      </c>
      <c r="AL1077" t="s">
        <v>40</v>
      </c>
      <c r="AM1077" t="s">
        <v>1156</v>
      </c>
      <c r="AN1077" t="s">
        <v>1217</v>
      </c>
      <c r="AO1077" t="s">
        <v>1282</v>
      </c>
      <c r="AP1077" t="s">
        <v>1283</v>
      </c>
      <c r="AR1077" t="s">
        <v>1160</v>
      </c>
    </row>
    <row r="1078" spans="1:44" x14ac:dyDescent="0.2">
      <c r="A1078">
        <v>1135</v>
      </c>
      <c r="B1078" t="s">
        <v>119</v>
      </c>
      <c r="C1078" s="32">
        <v>0</v>
      </c>
      <c r="D1078" s="32">
        <v>0.84224711530363006</v>
      </c>
      <c r="E1078" s="32">
        <v>0</v>
      </c>
      <c r="F1078" s="32">
        <v>0</v>
      </c>
      <c r="G1078" s="32">
        <v>0</v>
      </c>
      <c r="H1078" s="32">
        <v>0</v>
      </c>
      <c r="I1078" s="32">
        <v>0</v>
      </c>
      <c r="J1078" s="32">
        <v>0</v>
      </c>
      <c r="K1078" s="32">
        <v>0</v>
      </c>
      <c r="L1078" s="32">
        <v>0</v>
      </c>
      <c r="M1078" s="32">
        <v>0</v>
      </c>
      <c r="N1078" s="32">
        <v>0</v>
      </c>
      <c r="O1078" s="32">
        <v>0</v>
      </c>
      <c r="P1078" s="32">
        <v>0</v>
      </c>
      <c r="Q1078" s="32">
        <v>0</v>
      </c>
      <c r="R1078" s="32">
        <v>0</v>
      </c>
      <c r="S1078" s="32">
        <v>0</v>
      </c>
      <c r="T1078" s="32">
        <v>0</v>
      </c>
      <c r="U1078" s="32">
        <v>0</v>
      </c>
      <c r="V1078" s="32">
        <v>0</v>
      </c>
      <c r="W1078" s="32">
        <v>0</v>
      </c>
      <c r="X1078" s="33">
        <f>COUNTIF(C1078:W1078, "&gt;0")</f>
        <v>1</v>
      </c>
      <c r="Y1078" s="34">
        <f>SUM(C1078:W1078)</f>
        <v>0.84224711530363006</v>
      </c>
      <c r="Z1078" s="34">
        <f>X1078/AH1078</f>
        <v>0.10528088941295376</v>
      </c>
      <c r="AB1078" t="s">
        <v>37</v>
      </c>
      <c r="AC1078" s="4" t="s">
        <v>38</v>
      </c>
      <c r="AD1078">
        <v>50</v>
      </c>
      <c r="AE1078">
        <v>30</v>
      </c>
      <c r="AF1078">
        <v>20</v>
      </c>
      <c r="AG1078">
        <v>9.4984000000000002</v>
      </c>
      <c r="AH1078">
        <f t="shared" si="28"/>
        <v>9.4984000000000002</v>
      </c>
      <c r="AI1078">
        <v>588.62400000000002</v>
      </c>
      <c r="AJ1078" s="3">
        <f t="shared" si="29"/>
        <v>588.62400000000002</v>
      </c>
      <c r="AK1078" t="s">
        <v>712</v>
      </c>
      <c r="AL1078" t="s">
        <v>40</v>
      </c>
      <c r="AM1078" t="s">
        <v>1156</v>
      </c>
      <c r="AN1078" t="s">
        <v>1284</v>
      </c>
      <c r="AO1078" t="s">
        <v>1285</v>
      </c>
      <c r="AP1078" t="s">
        <v>1286</v>
      </c>
      <c r="AR1078" t="s">
        <v>1160</v>
      </c>
    </row>
    <row r="1079" spans="1:44" x14ac:dyDescent="0.2">
      <c r="A1079">
        <v>1136</v>
      </c>
      <c r="B1079" t="s">
        <v>137</v>
      </c>
      <c r="C1079" s="32">
        <v>0</v>
      </c>
      <c r="D1079" s="32">
        <v>0.26951907689716165</v>
      </c>
      <c r="E1079" s="32">
        <v>0</v>
      </c>
      <c r="F1079" s="32">
        <v>0</v>
      </c>
      <c r="G1079" s="32">
        <v>0</v>
      </c>
      <c r="H1079" s="32">
        <v>0</v>
      </c>
      <c r="I1079" s="32">
        <v>0</v>
      </c>
      <c r="J1079" s="32">
        <v>0</v>
      </c>
      <c r="K1079" s="32">
        <v>0</v>
      </c>
      <c r="L1079" s="32">
        <v>0</v>
      </c>
      <c r="M1079" s="32">
        <v>0</v>
      </c>
      <c r="N1079" s="32">
        <v>0</v>
      </c>
      <c r="O1079" s="32">
        <v>0</v>
      </c>
      <c r="P1079" s="32">
        <v>0</v>
      </c>
      <c r="Q1079" s="32">
        <v>0</v>
      </c>
      <c r="R1079" s="32">
        <v>0</v>
      </c>
      <c r="S1079" s="32">
        <v>0</v>
      </c>
      <c r="T1079" s="32">
        <v>0</v>
      </c>
      <c r="U1079" s="32">
        <v>0</v>
      </c>
      <c r="V1079" s="32">
        <v>0</v>
      </c>
      <c r="W1079" s="32">
        <v>0</v>
      </c>
      <c r="X1079" s="33">
        <f>COUNTIF(C1079:W1079, "&gt;0")</f>
        <v>1</v>
      </c>
      <c r="Y1079" s="34">
        <f>SUM(C1079:W1079)</f>
        <v>0.26951907689716165</v>
      </c>
      <c r="Z1079" s="34">
        <f>X1079/AH1079</f>
        <v>6.7379769224290412E-2</v>
      </c>
      <c r="AB1079" t="s">
        <v>37</v>
      </c>
      <c r="AC1079" s="4" t="s">
        <v>38</v>
      </c>
      <c r="AD1079">
        <v>70</v>
      </c>
      <c r="AE1079">
        <v>0</v>
      </c>
      <c r="AF1079">
        <v>30</v>
      </c>
      <c r="AG1079">
        <v>14.841249999999999</v>
      </c>
      <c r="AH1079">
        <f t="shared" si="28"/>
        <v>14.841249999999999</v>
      </c>
      <c r="AI1079">
        <v>589.65499999999997</v>
      </c>
      <c r="AJ1079" s="3">
        <f t="shared" si="29"/>
        <v>589.65499999999997</v>
      </c>
      <c r="AK1079" t="s">
        <v>712</v>
      </c>
      <c r="AL1079" t="s">
        <v>40</v>
      </c>
      <c r="AM1079" t="s">
        <v>1156</v>
      </c>
      <c r="AN1079" t="s">
        <v>1284</v>
      </c>
      <c r="AO1079" t="s">
        <v>1285</v>
      </c>
      <c r="AP1079" t="s">
        <v>1287</v>
      </c>
      <c r="AR1079" t="s">
        <v>1160</v>
      </c>
    </row>
    <row r="1080" spans="1:44" x14ac:dyDescent="0.2">
      <c r="A1080">
        <v>1137</v>
      </c>
      <c r="B1080" t="s">
        <v>135</v>
      </c>
      <c r="C1080" s="32">
        <v>0</v>
      </c>
      <c r="D1080" s="32">
        <v>0.4042786153457425</v>
      </c>
      <c r="E1080" s="32">
        <v>0</v>
      </c>
      <c r="F1080" s="32">
        <v>0</v>
      </c>
      <c r="G1080" s="32">
        <v>0</v>
      </c>
      <c r="H1080" s="32">
        <v>0</v>
      </c>
      <c r="I1080" s="32">
        <v>0</v>
      </c>
      <c r="J1080" s="32">
        <v>0</v>
      </c>
      <c r="K1080" s="32">
        <v>0</v>
      </c>
      <c r="L1080" s="32">
        <v>0</v>
      </c>
      <c r="M1080" s="32">
        <v>0</v>
      </c>
      <c r="N1080" s="32">
        <v>0</v>
      </c>
      <c r="O1080" s="32">
        <v>0</v>
      </c>
      <c r="P1080" s="32">
        <v>0</v>
      </c>
      <c r="Q1080" s="32">
        <v>0</v>
      </c>
      <c r="R1080" s="32">
        <v>0</v>
      </c>
      <c r="S1080" s="32">
        <v>0</v>
      </c>
      <c r="T1080" s="32">
        <v>0</v>
      </c>
      <c r="U1080" s="32">
        <v>0</v>
      </c>
      <c r="V1080" s="32">
        <v>0</v>
      </c>
      <c r="W1080" s="32">
        <v>0</v>
      </c>
      <c r="X1080" s="33">
        <f>COUNTIF(C1080:W1080, "&gt;0")</f>
        <v>1</v>
      </c>
      <c r="Y1080" s="34">
        <f>SUM(C1080:W1080)</f>
        <v>0.4042786153457425</v>
      </c>
      <c r="Z1080" s="34">
        <f>X1080/AH1080</f>
        <v>6.7379769224290412E-2</v>
      </c>
      <c r="AB1080" t="s">
        <v>37</v>
      </c>
      <c r="AC1080" s="4" t="s">
        <v>38</v>
      </c>
      <c r="AD1080">
        <v>10</v>
      </c>
      <c r="AE1080">
        <v>70</v>
      </c>
      <c r="AF1080">
        <v>30</v>
      </c>
      <c r="AG1080">
        <v>14.841249999999999</v>
      </c>
      <c r="AH1080">
        <f t="shared" si="28"/>
        <v>14.841249999999999</v>
      </c>
      <c r="AI1080">
        <v>600.41099999999994</v>
      </c>
      <c r="AJ1080" s="3">
        <f t="shared" si="29"/>
        <v>600.41099999999994</v>
      </c>
      <c r="AK1080" t="s">
        <v>712</v>
      </c>
      <c r="AL1080" t="s">
        <v>40</v>
      </c>
      <c r="AM1080" t="s">
        <v>1156</v>
      </c>
      <c r="AN1080" t="s">
        <v>1284</v>
      </c>
      <c r="AO1080" t="s">
        <v>1285</v>
      </c>
      <c r="AP1080" t="s">
        <v>1288</v>
      </c>
      <c r="AR1080" t="s">
        <v>1160</v>
      </c>
    </row>
    <row r="1081" spans="1:44" x14ac:dyDescent="0.2">
      <c r="A1081">
        <v>1138</v>
      </c>
      <c r="B1081" t="s">
        <v>61</v>
      </c>
      <c r="C1081" s="32">
        <v>0.4548134422639602</v>
      </c>
      <c r="D1081" s="32">
        <v>0.30320896150930682</v>
      </c>
      <c r="E1081" s="32">
        <v>0</v>
      </c>
      <c r="F1081" s="32">
        <v>0</v>
      </c>
      <c r="G1081" s="32">
        <v>0</v>
      </c>
      <c r="H1081" s="32">
        <v>0.4548134422639602</v>
      </c>
      <c r="I1081" s="32">
        <v>0</v>
      </c>
      <c r="J1081" s="32">
        <v>0</v>
      </c>
      <c r="K1081" s="32">
        <v>0</v>
      </c>
      <c r="L1081" s="32">
        <v>0</v>
      </c>
      <c r="M1081" s="32">
        <v>0</v>
      </c>
      <c r="N1081" s="32">
        <v>0</v>
      </c>
      <c r="O1081" s="32">
        <v>0</v>
      </c>
      <c r="P1081" s="32">
        <v>0</v>
      </c>
      <c r="Q1081" s="32">
        <v>0</v>
      </c>
      <c r="R1081" s="32">
        <v>0.15160448075465341</v>
      </c>
      <c r="S1081" s="32">
        <v>0</v>
      </c>
      <c r="T1081" s="32">
        <v>0</v>
      </c>
      <c r="U1081" s="32">
        <v>0</v>
      </c>
      <c r="V1081" s="32">
        <v>0</v>
      </c>
      <c r="W1081" s="32">
        <v>0</v>
      </c>
      <c r="X1081" s="33">
        <f>COUNTIF(C1081:W1081, "&gt;0")</f>
        <v>4</v>
      </c>
      <c r="Y1081" s="34">
        <f>SUM(C1081:W1081)</f>
        <v>1.3644403267918808</v>
      </c>
      <c r="Z1081" s="34">
        <f>X1081/AH1081</f>
        <v>0.60641792301861364</v>
      </c>
      <c r="AB1081" t="s">
        <v>37</v>
      </c>
      <c r="AC1081" s="4" t="s">
        <v>38</v>
      </c>
      <c r="AD1081">
        <v>100</v>
      </c>
      <c r="AE1081">
        <v>0</v>
      </c>
      <c r="AF1081">
        <v>0</v>
      </c>
      <c r="AG1081">
        <v>6.5961111111111119</v>
      </c>
      <c r="AH1081">
        <f t="shared" si="28"/>
        <v>6.5961111111111119</v>
      </c>
      <c r="AI1081">
        <v>604.31200000000001</v>
      </c>
      <c r="AJ1081" s="3">
        <f t="shared" si="29"/>
        <v>604.31200000000001</v>
      </c>
      <c r="AK1081" t="s">
        <v>712</v>
      </c>
      <c r="AL1081" t="s">
        <v>40</v>
      </c>
      <c r="AM1081" t="s">
        <v>1156</v>
      </c>
      <c r="AN1081" t="s">
        <v>1284</v>
      </c>
      <c r="AO1081" t="s">
        <v>1285</v>
      </c>
      <c r="AP1081" t="s">
        <v>1289</v>
      </c>
      <c r="AR1081" t="s">
        <v>1160</v>
      </c>
    </row>
    <row r="1082" spans="1:44" x14ac:dyDescent="0.2">
      <c r="A1082">
        <v>1139</v>
      </c>
      <c r="B1082" t="s">
        <v>59</v>
      </c>
      <c r="C1082" s="32">
        <v>0</v>
      </c>
      <c r="D1082" s="32">
        <v>0.1705550408489851</v>
      </c>
      <c r="E1082" s="32">
        <v>0</v>
      </c>
      <c r="F1082" s="32">
        <v>0</v>
      </c>
      <c r="G1082" s="32">
        <v>0</v>
      </c>
      <c r="H1082" s="32">
        <v>0</v>
      </c>
      <c r="I1082" s="32">
        <v>0</v>
      </c>
      <c r="J1082" s="32">
        <v>0</v>
      </c>
      <c r="K1082" s="32">
        <v>0</v>
      </c>
      <c r="L1082" s="32">
        <v>0</v>
      </c>
      <c r="M1082" s="32">
        <v>0</v>
      </c>
      <c r="N1082" s="32">
        <v>0</v>
      </c>
      <c r="O1082" s="32">
        <v>0</v>
      </c>
      <c r="P1082" s="32">
        <v>0</v>
      </c>
      <c r="Q1082" s="32">
        <v>0</v>
      </c>
      <c r="R1082" s="32">
        <v>0</v>
      </c>
      <c r="S1082" s="32">
        <v>0</v>
      </c>
      <c r="T1082" s="32">
        <v>0</v>
      </c>
      <c r="U1082" s="32">
        <v>0</v>
      </c>
      <c r="V1082" s="32">
        <v>0</v>
      </c>
      <c r="W1082" s="32">
        <v>0</v>
      </c>
      <c r="X1082" s="33">
        <f>COUNTIF(C1082:W1082, "&gt;0")</f>
        <v>1</v>
      </c>
      <c r="Y1082" s="34">
        <f>SUM(C1082:W1082)</f>
        <v>0.1705550408489851</v>
      </c>
      <c r="Z1082" s="34">
        <f>X1082/AH1082</f>
        <v>8.5277520424492548E-2</v>
      </c>
      <c r="AB1082" t="s">
        <v>37</v>
      </c>
      <c r="AC1082" s="4" t="s">
        <v>50</v>
      </c>
      <c r="AD1082">
        <v>60</v>
      </c>
      <c r="AE1082">
        <v>40</v>
      </c>
      <c r="AF1082">
        <v>0</v>
      </c>
      <c r="AG1082">
        <v>11.72641975308642</v>
      </c>
      <c r="AH1082">
        <f t="shared" si="28"/>
        <v>11.72641975308642</v>
      </c>
      <c r="AI1082">
        <v>596.19799999999998</v>
      </c>
      <c r="AJ1082" s="3">
        <f t="shared" si="29"/>
        <v>596.19799999999998</v>
      </c>
      <c r="AK1082" t="s">
        <v>712</v>
      </c>
      <c r="AL1082" t="s">
        <v>40</v>
      </c>
      <c r="AM1082" t="s">
        <v>1156</v>
      </c>
      <c r="AN1082" t="s">
        <v>1284</v>
      </c>
      <c r="AO1082" t="s">
        <v>1285</v>
      </c>
      <c r="AP1082" t="s">
        <v>1290</v>
      </c>
      <c r="AR1082" t="s">
        <v>1160</v>
      </c>
    </row>
    <row r="1083" spans="1:44" x14ac:dyDescent="0.2">
      <c r="A1083">
        <v>1140</v>
      </c>
      <c r="B1083" t="s">
        <v>184</v>
      </c>
      <c r="C1083" s="32">
        <v>8.5277520424492548E-2</v>
      </c>
      <c r="D1083" s="32">
        <v>8.5277520424492548E-2</v>
      </c>
      <c r="E1083" s="32">
        <v>0</v>
      </c>
      <c r="F1083" s="32">
        <v>0</v>
      </c>
      <c r="G1083" s="32">
        <v>8.5277520424492548E-2</v>
      </c>
      <c r="H1083" s="32">
        <v>0</v>
      </c>
      <c r="I1083" s="32">
        <v>0</v>
      </c>
      <c r="J1083" s="32">
        <v>0</v>
      </c>
      <c r="K1083" s="32">
        <v>0</v>
      </c>
      <c r="L1083" s="32">
        <v>0</v>
      </c>
      <c r="M1083" s="32">
        <v>0</v>
      </c>
      <c r="N1083" s="32">
        <v>0</v>
      </c>
      <c r="O1083" s="32">
        <v>8.5277520424492548E-2</v>
      </c>
      <c r="P1083" s="32">
        <v>0</v>
      </c>
      <c r="Q1083" s="32">
        <v>0</v>
      </c>
      <c r="R1083" s="32">
        <v>0.34111008169797019</v>
      </c>
      <c r="S1083" s="32">
        <v>0</v>
      </c>
      <c r="T1083" s="32">
        <v>0</v>
      </c>
      <c r="U1083" s="32">
        <v>0</v>
      </c>
      <c r="V1083" s="32">
        <v>0</v>
      </c>
      <c r="W1083" s="32">
        <v>8.5277520424492548E-2</v>
      </c>
      <c r="X1083" s="33">
        <f>COUNTIF(C1083:W1083, "&gt;0")</f>
        <v>6</v>
      </c>
      <c r="Y1083" s="34">
        <f>SUM(C1083:W1083)</f>
        <v>0.76749768382043293</v>
      </c>
      <c r="Z1083" s="34">
        <f>X1083/AH1083</f>
        <v>0.51166512254695529</v>
      </c>
      <c r="AB1083" t="s">
        <v>37</v>
      </c>
      <c r="AC1083" s="4" t="s">
        <v>50</v>
      </c>
      <c r="AD1083">
        <v>90</v>
      </c>
      <c r="AE1083">
        <v>0</v>
      </c>
      <c r="AF1083">
        <v>10</v>
      </c>
      <c r="AG1083">
        <v>11.72641975308642</v>
      </c>
      <c r="AH1083">
        <f t="shared" si="28"/>
        <v>11.72641975308642</v>
      </c>
      <c r="AI1083">
        <v>401.476</v>
      </c>
      <c r="AJ1083" s="3">
        <f t="shared" si="29"/>
        <v>401.476</v>
      </c>
      <c r="AK1083" t="s">
        <v>712</v>
      </c>
      <c r="AL1083" t="s">
        <v>40</v>
      </c>
      <c r="AM1083" t="s">
        <v>1156</v>
      </c>
      <c r="AN1083" t="s">
        <v>1284</v>
      </c>
      <c r="AO1083" t="s">
        <v>1291</v>
      </c>
      <c r="AP1083" t="s">
        <v>1292</v>
      </c>
      <c r="AR1083" t="s">
        <v>1160</v>
      </c>
    </row>
    <row r="1084" spans="1:44" x14ac:dyDescent="0.2">
      <c r="A1084">
        <v>1141</v>
      </c>
      <c r="B1084" t="s">
        <v>109</v>
      </c>
      <c r="C1084" s="32">
        <v>0.1705550408489851</v>
      </c>
      <c r="D1084" s="32">
        <v>0</v>
      </c>
      <c r="E1084" s="32">
        <v>0</v>
      </c>
      <c r="F1084" s="32">
        <v>0</v>
      </c>
      <c r="G1084" s="32">
        <v>0.25583256127347764</v>
      </c>
      <c r="H1084" s="32">
        <v>0</v>
      </c>
      <c r="I1084" s="32">
        <v>0</v>
      </c>
      <c r="J1084" s="32">
        <v>0</v>
      </c>
      <c r="K1084" s="32">
        <v>0</v>
      </c>
      <c r="L1084" s="32">
        <v>0</v>
      </c>
      <c r="M1084" s="32">
        <v>0</v>
      </c>
      <c r="N1084" s="32">
        <v>0</v>
      </c>
      <c r="O1084" s="32">
        <v>0</v>
      </c>
      <c r="P1084" s="32">
        <v>0</v>
      </c>
      <c r="Q1084" s="32">
        <v>0</v>
      </c>
      <c r="R1084" s="32">
        <v>0</v>
      </c>
      <c r="S1084" s="32">
        <v>0</v>
      </c>
      <c r="T1084" s="32">
        <v>0</v>
      </c>
      <c r="U1084" s="32">
        <v>0</v>
      </c>
      <c r="V1084" s="32">
        <v>0</v>
      </c>
      <c r="W1084" s="32">
        <v>0</v>
      </c>
      <c r="X1084" s="33">
        <f>COUNTIF(C1084:W1084, "&gt;0")</f>
        <v>2</v>
      </c>
      <c r="Y1084" s="34">
        <f>SUM(C1084:W1084)</f>
        <v>0.42638760212246274</v>
      </c>
      <c r="Z1084" s="34">
        <f>X1084/AH1084</f>
        <v>0.1705550408489851</v>
      </c>
      <c r="AB1084" t="s">
        <v>37</v>
      </c>
      <c r="AC1084" s="4" t="s">
        <v>50</v>
      </c>
      <c r="AD1084">
        <v>80</v>
      </c>
      <c r="AE1084">
        <v>0</v>
      </c>
      <c r="AF1084">
        <v>20</v>
      </c>
      <c r="AG1084">
        <v>11.72641975308642</v>
      </c>
      <c r="AH1084">
        <f t="shared" si="28"/>
        <v>11.72641975308642</v>
      </c>
      <c r="AI1084">
        <v>433.27300000000002</v>
      </c>
      <c r="AJ1084" s="3">
        <f t="shared" si="29"/>
        <v>433.27300000000002</v>
      </c>
      <c r="AK1084" t="s">
        <v>712</v>
      </c>
      <c r="AL1084" t="s">
        <v>40</v>
      </c>
      <c r="AM1084" t="s">
        <v>1156</v>
      </c>
      <c r="AN1084" t="s">
        <v>1284</v>
      </c>
      <c r="AO1084" t="s">
        <v>1291</v>
      </c>
      <c r="AP1084" t="s">
        <v>1293</v>
      </c>
      <c r="AR1084" t="s">
        <v>1160</v>
      </c>
    </row>
    <row r="1085" spans="1:44" x14ac:dyDescent="0.2">
      <c r="A1085">
        <v>1142</v>
      </c>
      <c r="B1085" t="s">
        <v>85</v>
      </c>
      <c r="C1085" s="32">
        <v>0</v>
      </c>
      <c r="D1085" s="32">
        <v>0.21056177882590751</v>
      </c>
      <c r="E1085" s="32">
        <v>0</v>
      </c>
      <c r="F1085" s="32">
        <v>0</v>
      </c>
      <c r="G1085" s="32">
        <v>0</v>
      </c>
      <c r="H1085" s="32">
        <v>0</v>
      </c>
      <c r="I1085" s="32">
        <v>0</v>
      </c>
      <c r="J1085" s="32">
        <v>0</v>
      </c>
      <c r="K1085" s="32">
        <v>0</v>
      </c>
      <c r="L1085" s="32">
        <v>0</v>
      </c>
      <c r="M1085" s="32">
        <v>0</v>
      </c>
      <c r="N1085" s="32">
        <v>0</v>
      </c>
      <c r="O1085" s="32">
        <v>0</v>
      </c>
      <c r="P1085" s="32">
        <v>0</v>
      </c>
      <c r="Q1085" s="32">
        <v>0</v>
      </c>
      <c r="R1085" s="32">
        <v>0</v>
      </c>
      <c r="S1085" s="32">
        <v>0</v>
      </c>
      <c r="T1085" s="32">
        <v>0</v>
      </c>
      <c r="U1085" s="32">
        <v>0</v>
      </c>
      <c r="V1085" s="32">
        <v>0</v>
      </c>
      <c r="W1085" s="32">
        <v>0</v>
      </c>
      <c r="X1085" s="33">
        <f>COUNTIF(C1085:W1085, "&gt;0")</f>
        <v>1</v>
      </c>
      <c r="Y1085" s="34">
        <f>SUM(C1085:W1085)</f>
        <v>0.21056177882590751</v>
      </c>
      <c r="Z1085" s="34">
        <f>X1085/AH1085</f>
        <v>0.10528088941295376</v>
      </c>
      <c r="AB1085" t="s">
        <v>37</v>
      </c>
      <c r="AC1085" s="4" t="s">
        <v>55</v>
      </c>
      <c r="AD1085">
        <v>90</v>
      </c>
      <c r="AE1085">
        <v>0</v>
      </c>
      <c r="AF1085">
        <v>10</v>
      </c>
      <c r="AG1085">
        <v>9.4984000000000002</v>
      </c>
      <c r="AH1085">
        <f t="shared" si="28"/>
        <v>9.4984000000000002</v>
      </c>
      <c r="AI1085">
        <v>364.35</v>
      </c>
      <c r="AJ1085" s="3">
        <f t="shared" si="29"/>
        <v>364.35</v>
      </c>
      <c r="AK1085" t="s">
        <v>712</v>
      </c>
      <c r="AL1085" t="s">
        <v>40</v>
      </c>
      <c r="AM1085" t="s">
        <v>1156</v>
      </c>
      <c r="AN1085" t="s">
        <v>1284</v>
      </c>
      <c r="AO1085" t="s">
        <v>1294</v>
      </c>
      <c r="AP1085" t="s">
        <v>1295</v>
      </c>
      <c r="AR1085" t="s">
        <v>1160</v>
      </c>
    </row>
    <row r="1086" spans="1:44" x14ac:dyDescent="0.2">
      <c r="A1086">
        <v>1143</v>
      </c>
      <c r="B1086" t="s">
        <v>121</v>
      </c>
      <c r="C1086" s="32">
        <v>0</v>
      </c>
      <c r="D1086" s="32">
        <v>0</v>
      </c>
      <c r="E1086" s="32">
        <v>0</v>
      </c>
      <c r="F1086" s="32">
        <v>8.5277520424492548E-2</v>
      </c>
      <c r="G1086" s="32">
        <v>0</v>
      </c>
      <c r="H1086" s="32">
        <v>0</v>
      </c>
      <c r="I1086" s="32">
        <v>0</v>
      </c>
      <c r="J1086" s="32">
        <v>0</v>
      </c>
      <c r="K1086" s="32">
        <v>0</v>
      </c>
      <c r="L1086" s="32">
        <v>0</v>
      </c>
      <c r="M1086" s="32">
        <v>0</v>
      </c>
      <c r="N1086" s="32">
        <v>0</v>
      </c>
      <c r="O1086" s="32">
        <v>0</v>
      </c>
      <c r="P1086" s="32">
        <v>0</v>
      </c>
      <c r="Q1086" s="32">
        <v>0</v>
      </c>
      <c r="R1086" s="32">
        <v>0</v>
      </c>
      <c r="S1086" s="32">
        <v>0</v>
      </c>
      <c r="T1086" s="32">
        <v>0</v>
      </c>
      <c r="U1086" s="32">
        <v>0</v>
      </c>
      <c r="V1086" s="32">
        <v>0</v>
      </c>
      <c r="W1086" s="32">
        <v>0</v>
      </c>
      <c r="X1086" s="33">
        <f>COUNTIF(C1086:W1086, "&gt;0")</f>
        <v>1</v>
      </c>
      <c r="Y1086" s="34">
        <f>SUM(C1086:W1086)</f>
        <v>8.5277520424492548E-2</v>
      </c>
      <c r="Z1086" s="34">
        <f>X1086/AH1086</f>
        <v>8.5277520424492548E-2</v>
      </c>
      <c r="AB1086" t="s">
        <v>37</v>
      </c>
      <c r="AC1086" s="4" t="s">
        <v>55</v>
      </c>
      <c r="AD1086">
        <v>5</v>
      </c>
      <c r="AE1086">
        <v>0</v>
      </c>
      <c r="AF1086">
        <v>95</v>
      </c>
      <c r="AG1086">
        <v>11.72641975308642</v>
      </c>
      <c r="AH1086">
        <f t="shared" si="28"/>
        <v>11.72641975308642</v>
      </c>
      <c r="AI1086">
        <v>317.315</v>
      </c>
      <c r="AJ1086" s="3">
        <f t="shared" si="29"/>
        <v>317.315</v>
      </c>
      <c r="AK1086" t="s">
        <v>712</v>
      </c>
      <c r="AL1086" t="s">
        <v>40</v>
      </c>
      <c r="AM1086" t="s">
        <v>1156</v>
      </c>
      <c r="AN1086" t="s">
        <v>1284</v>
      </c>
      <c r="AO1086" t="s">
        <v>1296</v>
      </c>
      <c r="AP1086" t="s">
        <v>1297</v>
      </c>
      <c r="AR1086" t="s">
        <v>1160</v>
      </c>
    </row>
    <row r="1087" spans="1:44" x14ac:dyDescent="0.2">
      <c r="A1087">
        <v>1144</v>
      </c>
      <c r="B1087" t="s">
        <v>36</v>
      </c>
      <c r="C1087" s="32">
        <v>0</v>
      </c>
      <c r="D1087" s="32">
        <v>0</v>
      </c>
      <c r="E1087" s="32">
        <v>0</v>
      </c>
      <c r="F1087" s="32">
        <v>0</v>
      </c>
      <c r="G1087" s="32">
        <v>8.5277520424492548E-2</v>
      </c>
      <c r="H1087" s="32">
        <v>0</v>
      </c>
      <c r="I1087" s="32">
        <v>0</v>
      </c>
      <c r="J1087" s="32">
        <v>0</v>
      </c>
      <c r="K1087" s="32">
        <v>0</v>
      </c>
      <c r="L1087" s="32">
        <v>0</v>
      </c>
      <c r="M1087" s="32">
        <v>0</v>
      </c>
      <c r="N1087" s="32">
        <v>0</v>
      </c>
      <c r="O1087" s="32">
        <v>0</v>
      </c>
      <c r="P1087" s="32">
        <v>0</v>
      </c>
      <c r="Q1087" s="32">
        <v>0</v>
      </c>
      <c r="R1087" s="32">
        <v>0</v>
      </c>
      <c r="S1087" s="32">
        <v>0</v>
      </c>
      <c r="T1087" s="32">
        <v>0</v>
      </c>
      <c r="U1087" s="32">
        <v>0.1705550408489851</v>
      </c>
      <c r="V1087" s="32">
        <v>0</v>
      </c>
      <c r="W1087" s="32">
        <v>0</v>
      </c>
      <c r="X1087" s="33">
        <f>COUNTIF(C1087:W1087, "&gt;0")</f>
        <v>2</v>
      </c>
      <c r="Y1087" s="34">
        <f>SUM(C1087:W1087)</f>
        <v>0.25583256127347764</v>
      </c>
      <c r="Z1087" s="34">
        <f>X1087/AH1087</f>
        <v>0.1705550408489851</v>
      </c>
      <c r="AB1087" t="s">
        <v>37</v>
      </c>
      <c r="AC1087" s="4" t="s">
        <v>55</v>
      </c>
      <c r="AD1087">
        <v>0</v>
      </c>
      <c r="AE1087">
        <v>25</v>
      </c>
      <c r="AF1087">
        <v>75</v>
      </c>
      <c r="AG1087">
        <v>11.72641975308642</v>
      </c>
      <c r="AH1087">
        <f t="shared" ref="AH1087:AH1150" si="30">AG1087</f>
        <v>11.72641975308642</v>
      </c>
      <c r="AI1087">
        <v>321.04899999999998</v>
      </c>
      <c r="AJ1087" s="3">
        <f t="shared" si="29"/>
        <v>321.04899999999998</v>
      </c>
      <c r="AK1087" t="s">
        <v>712</v>
      </c>
      <c r="AL1087" t="s">
        <v>40</v>
      </c>
      <c r="AM1087" t="s">
        <v>1156</v>
      </c>
      <c r="AN1087" t="s">
        <v>1284</v>
      </c>
      <c r="AO1087" t="s">
        <v>1296</v>
      </c>
      <c r="AP1087" t="s">
        <v>1298</v>
      </c>
      <c r="AR1087" t="s">
        <v>1160</v>
      </c>
    </row>
    <row r="1088" spans="1:44" x14ac:dyDescent="0.2">
      <c r="A1088">
        <v>1145</v>
      </c>
      <c r="B1088" t="s">
        <v>87</v>
      </c>
      <c r="C1088" s="32">
        <v>0</v>
      </c>
      <c r="D1088" s="32">
        <v>0</v>
      </c>
      <c r="E1088" s="32">
        <v>0</v>
      </c>
      <c r="F1088" s="32">
        <v>0</v>
      </c>
      <c r="G1088" s="32">
        <v>0</v>
      </c>
      <c r="H1088" s="32">
        <v>0</v>
      </c>
      <c r="I1088" s="32">
        <v>0</v>
      </c>
      <c r="J1088" s="32">
        <v>0</v>
      </c>
      <c r="K1088" s="32">
        <v>0</v>
      </c>
      <c r="L1088" s="32">
        <v>0</v>
      </c>
      <c r="M1088" s="32">
        <v>0</v>
      </c>
      <c r="N1088" s="32">
        <v>0</v>
      </c>
      <c r="O1088" s="32">
        <v>0</v>
      </c>
      <c r="P1088" s="32">
        <v>0</v>
      </c>
      <c r="Q1088" s="32">
        <v>0</v>
      </c>
      <c r="R1088" s="32">
        <v>0</v>
      </c>
      <c r="S1088" s="32">
        <v>0</v>
      </c>
      <c r="T1088" s="32">
        <v>0</v>
      </c>
      <c r="U1088" s="32">
        <v>0.1705550408489851</v>
      </c>
      <c r="V1088" s="32">
        <v>0</v>
      </c>
      <c r="W1088" s="32">
        <v>0</v>
      </c>
      <c r="X1088" s="33">
        <f>COUNTIF(C1088:W1088, "&gt;0")</f>
        <v>1</v>
      </c>
      <c r="Y1088" s="34">
        <f>SUM(C1088:W1088)</f>
        <v>0.1705550408489851</v>
      </c>
      <c r="Z1088" s="34">
        <f>X1088/AH1088</f>
        <v>8.5277520424492548E-2</v>
      </c>
      <c r="AB1088" t="s">
        <v>37</v>
      </c>
      <c r="AC1088" s="4" t="s">
        <v>55</v>
      </c>
      <c r="AD1088">
        <v>0</v>
      </c>
      <c r="AE1088">
        <v>50</v>
      </c>
      <c r="AF1088">
        <v>50</v>
      </c>
      <c r="AG1088">
        <v>11.72641975308642</v>
      </c>
      <c r="AH1088">
        <f t="shared" si="30"/>
        <v>11.72641975308642</v>
      </c>
      <c r="AI1088">
        <v>322.85199999999998</v>
      </c>
      <c r="AJ1088" s="3">
        <f t="shared" ref="AJ1088:AJ1151" si="31">ABS(AI1088)</f>
        <v>322.85199999999998</v>
      </c>
      <c r="AK1088" t="s">
        <v>712</v>
      </c>
      <c r="AL1088" t="s">
        <v>40</v>
      </c>
      <c r="AM1088" t="s">
        <v>1156</v>
      </c>
      <c r="AN1088" t="s">
        <v>1284</v>
      </c>
      <c r="AO1088" t="s">
        <v>1296</v>
      </c>
      <c r="AP1088" t="s">
        <v>1299</v>
      </c>
      <c r="AR1088" t="s">
        <v>1160</v>
      </c>
    </row>
    <row r="1089" spans="1:44" x14ac:dyDescent="0.2">
      <c r="A1089">
        <v>1146</v>
      </c>
      <c r="B1089" t="s">
        <v>81</v>
      </c>
      <c r="C1089" s="32">
        <v>0.84224711530363006</v>
      </c>
      <c r="D1089" s="32">
        <v>0</v>
      </c>
      <c r="E1089" s="32">
        <v>0</v>
      </c>
      <c r="F1089" s="32">
        <v>0.10528088941295376</v>
      </c>
      <c r="G1089" s="32">
        <v>0</v>
      </c>
      <c r="H1089" s="32">
        <v>0</v>
      </c>
      <c r="I1089" s="32">
        <v>0</v>
      </c>
      <c r="J1089" s="32">
        <v>0</v>
      </c>
      <c r="K1089" s="32">
        <v>0</v>
      </c>
      <c r="L1089" s="32">
        <v>0</v>
      </c>
      <c r="M1089" s="32">
        <v>0</v>
      </c>
      <c r="N1089" s="32">
        <v>0</v>
      </c>
      <c r="O1089" s="32">
        <v>0</v>
      </c>
      <c r="P1089" s="32">
        <v>0</v>
      </c>
      <c r="Q1089" s="32">
        <v>0</v>
      </c>
      <c r="R1089" s="32">
        <v>0</v>
      </c>
      <c r="S1089" s="32">
        <v>0</v>
      </c>
      <c r="T1089" s="32">
        <v>0</v>
      </c>
      <c r="U1089" s="32">
        <v>0</v>
      </c>
      <c r="V1089" s="32">
        <v>0</v>
      </c>
      <c r="W1089" s="32">
        <v>0</v>
      </c>
      <c r="X1089" s="33">
        <f>COUNTIF(C1089:W1089, "&gt;0")</f>
        <v>2</v>
      </c>
      <c r="Y1089" s="34">
        <f>SUM(C1089:W1089)</f>
        <v>0.94752800471658383</v>
      </c>
      <c r="Z1089" s="34">
        <f>X1089/AH1089</f>
        <v>0.21056177882590751</v>
      </c>
      <c r="AB1089" t="s">
        <v>37</v>
      </c>
      <c r="AC1089" s="4" t="s">
        <v>55</v>
      </c>
      <c r="AD1089">
        <v>0</v>
      </c>
      <c r="AE1089">
        <v>50</v>
      </c>
      <c r="AF1089">
        <v>50</v>
      </c>
      <c r="AG1089">
        <v>9.4984000000000002</v>
      </c>
      <c r="AH1089">
        <f t="shared" si="30"/>
        <v>9.4984000000000002</v>
      </c>
      <c r="AI1089">
        <v>327.90699999999998</v>
      </c>
      <c r="AJ1089" s="3">
        <f t="shared" si="31"/>
        <v>327.90699999999998</v>
      </c>
      <c r="AK1089" t="s">
        <v>712</v>
      </c>
      <c r="AL1089" t="s">
        <v>40</v>
      </c>
      <c r="AM1089" t="s">
        <v>1156</v>
      </c>
      <c r="AN1089" t="s">
        <v>1284</v>
      </c>
      <c r="AO1089" t="s">
        <v>1296</v>
      </c>
      <c r="AP1089" t="s">
        <v>1300</v>
      </c>
      <c r="AR1089" t="s">
        <v>1160</v>
      </c>
    </row>
    <row r="1090" spans="1:44" x14ac:dyDescent="0.2">
      <c r="A1090">
        <v>1147</v>
      </c>
      <c r="B1090" t="s">
        <v>131</v>
      </c>
      <c r="C1090" s="32">
        <v>0</v>
      </c>
      <c r="D1090" s="32">
        <v>8.5277520424492548E-2</v>
      </c>
      <c r="E1090" s="32">
        <v>0.1705550408489851</v>
      </c>
      <c r="F1090" s="32">
        <v>0</v>
      </c>
      <c r="G1090" s="32">
        <v>0.1705550408489851</v>
      </c>
      <c r="H1090" s="32">
        <v>0</v>
      </c>
      <c r="I1090" s="32">
        <v>0</v>
      </c>
      <c r="J1090" s="32">
        <v>0</v>
      </c>
      <c r="K1090" s="32">
        <v>0</v>
      </c>
      <c r="L1090" s="32">
        <v>0</v>
      </c>
      <c r="M1090" s="32">
        <v>0</v>
      </c>
      <c r="N1090" s="32">
        <v>0</v>
      </c>
      <c r="O1090" s="32">
        <v>0</v>
      </c>
      <c r="P1090" s="32">
        <v>0</v>
      </c>
      <c r="Q1090" s="32">
        <v>0</v>
      </c>
      <c r="R1090" s="32">
        <v>0</v>
      </c>
      <c r="S1090" s="32">
        <v>0</v>
      </c>
      <c r="T1090" s="32">
        <v>0</v>
      </c>
      <c r="U1090" s="32">
        <v>0</v>
      </c>
      <c r="V1090" s="32">
        <v>0</v>
      </c>
      <c r="W1090" s="32">
        <v>0</v>
      </c>
      <c r="X1090" s="33">
        <f>COUNTIF(C1090:W1090, "&gt;0")</f>
        <v>3</v>
      </c>
      <c r="Y1090" s="34">
        <f>SUM(C1090:W1090)</f>
        <v>0.42638760212246274</v>
      </c>
      <c r="Z1090" s="34">
        <f>X1090/AH1090</f>
        <v>0.25583256127347764</v>
      </c>
      <c r="AB1090" t="s">
        <v>37</v>
      </c>
      <c r="AC1090" s="4" t="s">
        <v>55</v>
      </c>
      <c r="AD1090">
        <v>60</v>
      </c>
      <c r="AE1090">
        <v>0</v>
      </c>
      <c r="AF1090">
        <v>40</v>
      </c>
      <c r="AG1090">
        <v>11.72641975308642</v>
      </c>
      <c r="AH1090">
        <f t="shared" si="30"/>
        <v>11.72641975308642</v>
      </c>
      <c r="AI1090">
        <v>335.61099999999999</v>
      </c>
      <c r="AJ1090" s="3">
        <f t="shared" si="31"/>
        <v>335.61099999999999</v>
      </c>
      <c r="AK1090" t="s">
        <v>712</v>
      </c>
      <c r="AL1090" t="s">
        <v>40</v>
      </c>
      <c r="AM1090" t="s">
        <v>1156</v>
      </c>
      <c r="AN1090" t="s">
        <v>1284</v>
      </c>
      <c r="AO1090" t="s">
        <v>1296</v>
      </c>
      <c r="AP1090" t="s">
        <v>1301</v>
      </c>
      <c r="AR1090" t="s">
        <v>1160</v>
      </c>
    </row>
    <row r="1091" spans="1:44" x14ac:dyDescent="0.2">
      <c r="A1091">
        <v>1148</v>
      </c>
      <c r="B1091" t="s">
        <v>129</v>
      </c>
      <c r="C1091" s="32">
        <v>0</v>
      </c>
      <c r="D1091" s="32">
        <v>0</v>
      </c>
      <c r="E1091" s="32">
        <v>0</v>
      </c>
      <c r="F1091" s="32">
        <v>0</v>
      </c>
      <c r="G1091" s="32">
        <v>8.5277520424492548E-2</v>
      </c>
      <c r="H1091" s="32">
        <v>0</v>
      </c>
      <c r="I1091" s="32">
        <v>0</v>
      </c>
      <c r="J1091" s="32">
        <v>0</v>
      </c>
      <c r="K1091" s="32">
        <v>0</v>
      </c>
      <c r="L1091" s="32">
        <v>0</v>
      </c>
      <c r="M1091" s="32">
        <v>0</v>
      </c>
      <c r="N1091" s="32">
        <v>0</v>
      </c>
      <c r="O1091" s="32">
        <v>0</v>
      </c>
      <c r="P1091" s="32">
        <v>0</v>
      </c>
      <c r="Q1091" s="32">
        <v>0</v>
      </c>
      <c r="R1091" s="32">
        <v>0.25583256127347764</v>
      </c>
      <c r="S1091" s="32">
        <v>0.42638760212246274</v>
      </c>
      <c r="T1091" s="32">
        <v>0</v>
      </c>
      <c r="U1091" s="32">
        <v>0</v>
      </c>
      <c r="V1091" s="32">
        <v>0</v>
      </c>
      <c r="W1091" s="32">
        <v>0</v>
      </c>
      <c r="X1091" s="33">
        <f>COUNTIF(C1091:W1091, "&gt;0")</f>
        <v>3</v>
      </c>
      <c r="Y1091" s="34">
        <f>SUM(C1091:W1091)</f>
        <v>0.76749768382043293</v>
      </c>
      <c r="Z1091" s="34">
        <f>X1091/AH1091</f>
        <v>0.25583256127347764</v>
      </c>
      <c r="AB1091" t="s">
        <v>37</v>
      </c>
      <c r="AC1091" s="4" t="s">
        <v>55</v>
      </c>
      <c r="AD1091">
        <v>0</v>
      </c>
      <c r="AE1091">
        <v>30</v>
      </c>
      <c r="AF1091">
        <v>70</v>
      </c>
      <c r="AG1091">
        <v>11.72641975308642</v>
      </c>
      <c r="AH1091">
        <f t="shared" si="30"/>
        <v>11.72641975308642</v>
      </c>
      <c r="AI1091">
        <v>440.48500000000001</v>
      </c>
      <c r="AJ1091" s="3">
        <f t="shared" si="31"/>
        <v>440.48500000000001</v>
      </c>
      <c r="AK1091" t="s">
        <v>712</v>
      </c>
      <c r="AL1091" t="s">
        <v>40</v>
      </c>
      <c r="AM1091" t="s">
        <v>1156</v>
      </c>
      <c r="AN1091" t="s">
        <v>1284</v>
      </c>
      <c r="AO1091" t="s">
        <v>1302</v>
      </c>
      <c r="AP1091" t="s">
        <v>1303</v>
      </c>
      <c r="AR1091" t="s">
        <v>1160</v>
      </c>
    </row>
    <row r="1092" spans="1:44" x14ac:dyDescent="0.2">
      <c r="A1092">
        <v>1149</v>
      </c>
      <c r="B1092" t="s">
        <v>71</v>
      </c>
      <c r="C1092" s="32">
        <v>0</v>
      </c>
      <c r="D1092" s="32">
        <v>0</v>
      </c>
      <c r="E1092" s="32">
        <v>0</v>
      </c>
      <c r="F1092" s="32">
        <v>0</v>
      </c>
      <c r="G1092" s="32">
        <v>0</v>
      </c>
      <c r="H1092" s="32">
        <v>0</v>
      </c>
      <c r="I1092" s="32">
        <v>0</v>
      </c>
      <c r="J1092" s="32">
        <v>0</v>
      </c>
      <c r="K1092" s="32">
        <v>0</v>
      </c>
      <c r="L1092" s="32">
        <v>0</v>
      </c>
      <c r="M1092" s="32">
        <v>0</v>
      </c>
      <c r="N1092" s="32">
        <v>0</v>
      </c>
      <c r="O1092" s="32">
        <v>0</v>
      </c>
      <c r="P1092" s="32">
        <v>0</v>
      </c>
      <c r="Q1092" s="32">
        <v>0</v>
      </c>
      <c r="R1092" s="32">
        <v>0.10528088941295376</v>
      </c>
      <c r="S1092" s="32">
        <v>0.10528088941295376</v>
      </c>
      <c r="T1092" s="32">
        <v>0</v>
      </c>
      <c r="U1092" s="32">
        <v>0</v>
      </c>
      <c r="V1092" s="32">
        <v>0</v>
      </c>
      <c r="W1092" s="32">
        <v>0</v>
      </c>
      <c r="X1092" s="33">
        <f>COUNTIF(C1092:W1092, "&gt;0")</f>
        <v>2</v>
      </c>
      <c r="Y1092" s="34">
        <f>SUM(C1092:W1092)</f>
        <v>0.21056177882590751</v>
      </c>
      <c r="Z1092" s="34">
        <f>X1092/AH1092</f>
        <v>0.21056177882590751</v>
      </c>
      <c r="AB1092" t="s">
        <v>37</v>
      </c>
      <c r="AC1092" s="4" t="s">
        <v>55</v>
      </c>
      <c r="AD1092">
        <v>0</v>
      </c>
      <c r="AE1092">
        <v>25</v>
      </c>
      <c r="AF1092">
        <v>75</v>
      </c>
      <c r="AG1092">
        <v>9.4984000000000002</v>
      </c>
      <c r="AH1092">
        <f t="shared" si="30"/>
        <v>9.4984000000000002</v>
      </c>
      <c r="AI1092">
        <v>437.84399999999999</v>
      </c>
      <c r="AJ1092" s="3">
        <f t="shared" si="31"/>
        <v>437.84399999999999</v>
      </c>
      <c r="AK1092" t="s">
        <v>712</v>
      </c>
      <c r="AL1092" t="s">
        <v>40</v>
      </c>
      <c r="AM1092" t="s">
        <v>1156</v>
      </c>
      <c r="AN1092" t="s">
        <v>1284</v>
      </c>
      <c r="AO1092" t="s">
        <v>1302</v>
      </c>
      <c r="AP1092" t="s">
        <v>1304</v>
      </c>
      <c r="AR1092" t="s">
        <v>1160</v>
      </c>
    </row>
    <row r="1093" spans="1:44" x14ac:dyDescent="0.2">
      <c r="A1093">
        <v>1150</v>
      </c>
      <c r="B1093" t="s">
        <v>47</v>
      </c>
      <c r="C1093" s="32">
        <v>0</v>
      </c>
      <c r="D1093" s="32">
        <v>0</v>
      </c>
      <c r="E1093" s="32">
        <v>0</v>
      </c>
      <c r="F1093" s="32">
        <v>0</v>
      </c>
      <c r="G1093" s="32">
        <v>0</v>
      </c>
      <c r="H1093" s="32">
        <v>0</v>
      </c>
      <c r="I1093" s="32">
        <v>0</v>
      </c>
      <c r="J1093" s="32">
        <v>0</v>
      </c>
      <c r="K1093" s="32">
        <v>0</v>
      </c>
      <c r="L1093" s="32">
        <v>0</v>
      </c>
      <c r="M1093" s="32">
        <v>0</v>
      </c>
      <c r="N1093" s="32">
        <v>0</v>
      </c>
      <c r="O1093" s="32">
        <v>0</v>
      </c>
      <c r="P1093" s="32">
        <v>0</v>
      </c>
      <c r="Q1093" s="32">
        <v>0</v>
      </c>
      <c r="R1093" s="32">
        <v>0.13475953844858082</v>
      </c>
      <c r="S1093" s="32">
        <v>0</v>
      </c>
      <c r="T1093" s="32">
        <v>0</v>
      </c>
      <c r="U1093" s="32">
        <v>0</v>
      </c>
      <c r="V1093" s="32">
        <v>0</v>
      </c>
      <c r="W1093" s="32">
        <v>0</v>
      </c>
      <c r="X1093" s="33">
        <f>COUNTIF(C1093:W1093, "&gt;0")</f>
        <v>1</v>
      </c>
      <c r="Y1093" s="34">
        <f>SUM(C1093:W1093)</f>
        <v>0.13475953844858082</v>
      </c>
      <c r="Z1093" s="34">
        <f>X1093/AH1093</f>
        <v>6.7379769224290412E-2</v>
      </c>
      <c r="AB1093" t="s">
        <v>37</v>
      </c>
      <c r="AC1093" s="4" t="s">
        <v>55</v>
      </c>
      <c r="AD1093">
        <v>0</v>
      </c>
      <c r="AE1093">
        <v>25</v>
      </c>
      <c r="AF1093">
        <v>75</v>
      </c>
      <c r="AG1093">
        <v>14.841249999999999</v>
      </c>
      <c r="AH1093">
        <f t="shared" si="30"/>
        <v>14.841249999999999</v>
      </c>
      <c r="AI1093">
        <v>432.74</v>
      </c>
      <c r="AJ1093" s="3">
        <f t="shared" si="31"/>
        <v>432.74</v>
      </c>
      <c r="AK1093" t="s">
        <v>712</v>
      </c>
      <c r="AL1093" t="s">
        <v>40</v>
      </c>
      <c r="AM1093" t="s">
        <v>1156</v>
      </c>
      <c r="AN1093" t="s">
        <v>1284</v>
      </c>
      <c r="AO1093" t="s">
        <v>1305</v>
      </c>
      <c r="AP1093" t="s">
        <v>1306</v>
      </c>
      <c r="AR1093" t="s">
        <v>1160</v>
      </c>
    </row>
    <row r="1094" spans="1:44" x14ac:dyDescent="0.2">
      <c r="A1094">
        <v>1151</v>
      </c>
      <c r="B1094" t="s">
        <v>67</v>
      </c>
      <c r="C1094" s="32">
        <v>0</v>
      </c>
      <c r="D1094" s="32">
        <v>0</v>
      </c>
      <c r="E1094" s="32">
        <v>0</v>
      </c>
      <c r="F1094" s="32">
        <v>0</v>
      </c>
      <c r="G1094" s="32">
        <v>0</v>
      </c>
      <c r="H1094" s="32">
        <v>0</v>
      </c>
      <c r="I1094" s="32">
        <v>0</v>
      </c>
      <c r="J1094" s="32">
        <v>0</v>
      </c>
      <c r="K1094" s="32">
        <v>0</v>
      </c>
      <c r="L1094" s="32">
        <v>0</v>
      </c>
      <c r="M1094" s="32">
        <v>0</v>
      </c>
      <c r="N1094" s="32">
        <v>0</v>
      </c>
      <c r="O1094" s="32">
        <v>0</v>
      </c>
      <c r="P1094" s="32">
        <v>0</v>
      </c>
      <c r="Q1094" s="32">
        <v>0</v>
      </c>
      <c r="R1094" s="32">
        <v>6.7379769224290412E-2</v>
      </c>
      <c r="S1094" s="32">
        <v>0</v>
      </c>
      <c r="T1094" s="32">
        <v>0</v>
      </c>
      <c r="U1094" s="32">
        <v>0</v>
      </c>
      <c r="V1094" s="32">
        <v>0</v>
      </c>
      <c r="W1094" s="32">
        <v>0</v>
      </c>
      <c r="X1094" s="33">
        <f>COUNTIF(C1094:W1094, "&gt;0")</f>
        <v>1</v>
      </c>
      <c r="Y1094" s="34">
        <f>SUM(C1094:W1094)</f>
        <v>6.7379769224290412E-2</v>
      </c>
      <c r="Z1094" s="34">
        <f>X1094/AH1094</f>
        <v>6.7379769224290412E-2</v>
      </c>
      <c r="AB1094" t="s">
        <v>37</v>
      </c>
      <c r="AC1094" s="4" t="s">
        <v>55</v>
      </c>
      <c r="AE1094">
        <v>80</v>
      </c>
      <c r="AF1094">
        <v>20</v>
      </c>
      <c r="AG1094">
        <v>14.841249999999999</v>
      </c>
      <c r="AH1094">
        <f t="shared" si="30"/>
        <v>14.841249999999999</v>
      </c>
      <c r="AI1094">
        <v>591.17600000000004</v>
      </c>
      <c r="AJ1094" s="3">
        <f t="shared" si="31"/>
        <v>591.17600000000004</v>
      </c>
      <c r="AK1094" t="s">
        <v>712</v>
      </c>
      <c r="AL1094" t="s">
        <v>40</v>
      </c>
      <c r="AM1094" t="s">
        <v>1156</v>
      </c>
      <c r="AN1094" t="s">
        <v>1284</v>
      </c>
      <c r="AO1094" t="s">
        <v>1307</v>
      </c>
      <c r="AP1094" t="s">
        <v>1308</v>
      </c>
      <c r="AR1094" t="s">
        <v>1160</v>
      </c>
    </row>
    <row r="1095" spans="1:44" x14ac:dyDescent="0.2">
      <c r="A1095">
        <v>1152</v>
      </c>
      <c r="B1095" t="s">
        <v>54</v>
      </c>
      <c r="C1095" s="32">
        <v>0</v>
      </c>
      <c r="D1095" s="32">
        <v>5.1587635812347328E-2</v>
      </c>
      <c r="E1095" s="32">
        <v>0</v>
      </c>
      <c r="F1095" s="32">
        <v>0</v>
      </c>
      <c r="G1095" s="32">
        <v>0</v>
      </c>
      <c r="H1095" s="32">
        <v>0</v>
      </c>
      <c r="I1095" s="32">
        <v>0</v>
      </c>
      <c r="J1095" s="32">
        <v>0</v>
      </c>
      <c r="K1095" s="32">
        <v>0</v>
      </c>
      <c r="L1095" s="32">
        <v>0</v>
      </c>
      <c r="M1095" s="32">
        <v>0</v>
      </c>
      <c r="N1095" s="32">
        <v>0</v>
      </c>
      <c r="O1095" s="32">
        <v>0</v>
      </c>
      <c r="P1095" s="32">
        <v>0</v>
      </c>
      <c r="Q1095" s="32">
        <v>0</v>
      </c>
      <c r="R1095" s="32">
        <v>5.1587635812347328E-2</v>
      </c>
      <c r="S1095" s="32">
        <v>0</v>
      </c>
      <c r="T1095" s="32">
        <v>0</v>
      </c>
      <c r="U1095" s="32">
        <v>0</v>
      </c>
      <c r="V1095" s="32">
        <v>0</v>
      </c>
      <c r="W1095" s="32">
        <v>0</v>
      </c>
      <c r="X1095" s="33">
        <f>COUNTIF(C1095:W1095, "&gt;0")</f>
        <v>2</v>
      </c>
      <c r="Y1095" s="34">
        <f>SUM(C1095:W1095)</f>
        <v>0.10317527162469466</v>
      </c>
      <c r="Z1095" s="34">
        <f>X1095/AH1095</f>
        <v>0.10317527162469466</v>
      </c>
      <c r="AB1095" t="s">
        <v>37</v>
      </c>
      <c r="AC1095" s="4" t="s">
        <v>55</v>
      </c>
      <c r="AD1095">
        <v>90</v>
      </c>
      <c r="AF1095">
        <v>10</v>
      </c>
      <c r="AG1095">
        <v>19.384489795918373</v>
      </c>
      <c r="AH1095">
        <f t="shared" si="30"/>
        <v>19.384489795918373</v>
      </c>
      <c r="AI1095">
        <v>620.072</v>
      </c>
      <c r="AJ1095" s="3">
        <f t="shared" si="31"/>
        <v>620.072</v>
      </c>
      <c r="AK1095" t="s">
        <v>712</v>
      </c>
      <c r="AL1095" t="s">
        <v>40</v>
      </c>
      <c r="AM1095" t="s">
        <v>1156</v>
      </c>
      <c r="AN1095" t="s">
        <v>1284</v>
      </c>
      <c r="AO1095" t="s">
        <v>1309</v>
      </c>
      <c r="AP1095" t="s">
        <v>1310</v>
      </c>
      <c r="AR1095" t="s">
        <v>1160</v>
      </c>
    </row>
    <row r="1096" spans="1:44" x14ac:dyDescent="0.2">
      <c r="A1096">
        <v>1153</v>
      </c>
      <c r="B1096" t="s">
        <v>89</v>
      </c>
      <c r="C1096" s="32">
        <v>0</v>
      </c>
      <c r="D1096" s="32">
        <v>0</v>
      </c>
      <c r="E1096" s="32">
        <v>0</v>
      </c>
      <c r="F1096" s="32">
        <v>0</v>
      </c>
      <c r="G1096" s="32">
        <v>6.7379769224290412E-2</v>
      </c>
      <c r="H1096" s="32">
        <v>0</v>
      </c>
      <c r="I1096" s="32">
        <v>0</v>
      </c>
      <c r="J1096" s="32">
        <v>0</v>
      </c>
      <c r="K1096" s="32">
        <v>0</v>
      </c>
      <c r="L1096" s="32">
        <v>0</v>
      </c>
      <c r="M1096" s="32">
        <v>0</v>
      </c>
      <c r="N1096" s="32">
        <v>0</v>
      </c>
      <c r="O1096" s="32">
        <v>0</v>
      </c>
      <c r="P1096" s="32">
        <v>0</v>
      </c>
      <c r="Q1096" s="32">
        <v>0</v>
      </c>
      <c r="R1096" s="32">
        <v>0</v>
      </c>
      <c r="S1096" s="32">
        <v>0</v>
      </c>
      <c r="T1096" s="32">
        <v>0</v>
      </c>
      <c r="U1096" s="32">
        <v>0</v>
      </c>
      <c r="V1096" s="32">
        <v>0</v>
      </c>
      <c r="W1096" s="32">
        <v>0</v>
      </c>
      <c r="X1096" s="33">
        <f>COUNTIF(C1096:W1096, "&gt;0")</f>
        <v>1</v>
      </c>
      <c r="Y1096" s="34">
        <f>SUM(C1096:W1096)</f>
        <v>6.7379769224290412E-2</v>
      </c>
      <c r="Z1096" s="34">
        <f>X1096/AH1096</f>
        <v>6.7379769224290412E-2</v>
      </c>
      <c r="AB1096" t="s">
        <v>37</v>
      </c>
      <c r="AC1096" s="4" t="s">
        <v>55</v>
      </c>
      <c r="AD1096">
        <v>0</v>
      </c>
      <c r="AE1096">
        <v>50</v>
      </c>
      <c r="AF1096">
        <v>50</v>
      </c>
      <c r="AG1096">
        <v>14.841249999999999</v>
      </c>
      <c r="AH1096">
        <f t="shared" si="30"/>
        <v>14.841249999999999</v>
      </c>
      <c r="AI1096">
        <v>598.29700000000003</v>
      </c>
      <c r="AJ1096" s="3">
        <f t="shared" si="31"/>
        <v>598.29700000000003</v>
      </c>
      <c r="AK1096" t="s">
        <v>712</v>
      </c>
      <c r="AL1096" t="s">
        <v>40</v>
      </c>
      <c r="AM1096" t="s">
        <v>1156</v>
      </c>
      <c r="AN1096" t="s">
        <v>1284</v>
      </c>
      <c r="AO1096" t="s">
        <v>1309</v>
      </c>
      <c r="AP1096" t="s">
        <v>1311</v>
      </c>
      <c r="AR1096" t="s">
        <v>1160</v>
      </c>
    </row>
    <row r="1097" spans="1:44" x14ac:dyDescent="0.2">
      <c r="A1097">
        <v>1154</v>
      </c>
      <c r="B1097" t="s">
        <v>115</v>
      </c>
      <c r="C1097" s="32">
        <v>0</v>
      </c>
      <c r="D1097" s="32">
        <v>0</v>
      </c>
      <c r="E1097" s="32">
        <v>0</v>
      </c>
      <c r="F1097" s="32">
        <v>0</v>
      </c>
      <c r="G1097" s="32">
        <v>0.10528088941295376</v>
      </c>
      <c r="H1097" s="32">
        <v>0</v>
      </c>
      <c r="I1097" s="32">
        <v>0</v>
      </c>
      <c r="J1097" s="32">
        <v>0</v>
      </c>
      <c r="K1097" s="32">
        <v>0</v>
      </c>
      <c r="L1097" s="32">
        <v>0</v>
      </c>
      <c r="M1097" s="32">
        <v>0</v>
      </c>
      <c r="N1097" s="32">
        <v>0</v>
      </c>
      <c r="O1097" s="32">
        <v>0</v>
      </c>
      <c r="P1097" s="32">
        <v>0</v>
      </c>
      <c r="Q1097" s="32">
        <v>0</v>
      </c>
      <c r="R1097" s="32">
        <v>0</v>
      </c>
      <c r="S1097" s="32">
        <v>0</v>
      </c>
      <c r="T1097" s="32">
        <v>0</v>
      </c>
      <c r="U1097" s="32">
        <v>0</v>
      </c>
      <c r="V1097" s="32">
        <v>0</v>
      </c>
      <c r="W1097" s="32">
        <v>0</v>
      </c>
      <c r="X1097" s="33">
        <f>COUNTIF(C1097:W1097, "&gt;0")</f>
        <v>1</v>
      </c>
      <c r="Y1097" s="34">
        <f>SUM(C1097:W1097)</f>
        <v>0.10528088941295376</v>
      </c>
      <c r="Z1097" s="34">
        <f>X1097/AH1097</f>
        <v>0.10528088941295376</v>
      </c>
      <c r="AB1097" t="s">
        <v>37</v>
      </c>
      <c r="AC1097" s="4" t="s">
        <v>55</v>
      </c>
      <c r="AD1097">
        <v>60</v>
      </c>
      <c r="AE1097">
        <v>20</v>
      </c>
      <c r="AF1097">
        <v>20</v>
      </c>
      <c r="AG1097">
        <v>9.4984000000000002</v>
      </c>
      <c r="AH1097">
        <f t="shared" si="30"/>
        <v>9.4984000000000002</v>
      </c>
      <c r="AI1097">
        <v>581.62300000000005</v>
      </c>
      <c r="AJ1097" s="3">
        <f t="shared" si="31"/>
        <v>581.62300000000005</v>
      </c>
      <c r="AK1097" t="s">
        <v>712</v>
      </c>
      <c r="AL1097" t="s">
        <v>40</v>
      </c>
      <c r="AM1097" t="s">
        <v>1156</v>
      </c>
      <c r="AN1097" t="s">
        <v>1284</v>
      </c>
      <c r="AO1097" t="s">
        <v>1309</v>
      </c>
      <c r="AP1097" t="s">
        <v>1312</v>
      </c>
      <c r="AR1097" t="s">
        <v>1160</v>
      </c>
    </row>
    <row r="1098" spans="1:44" x14ac:dyDescent="0.2">
      <c r="A1098">
        <v>1155</v>
      </c>
      <c r="B1098" t="s">
        <v>105</v>
      </c>
      <c r="C1098" s="32">
        <v>0</v>
      </c>
      <c r="D1098" s="32">
        <v>0</v>
      </c>
      <c r="E1098" s="32">
        <v>0</v>
      </c>
      <c r="F1098" s="32">
        <v>0</v>
      </c>
      <c r="G1098" s="32">
        <v>0.25583256127347764</v>
      </c>
      <c r="H1098" s="32">
        <v>0</v>
      </c>
      <c r="I1098" s="32">
        <v>0</v>
      </c>
      <c r="J1098" s="32">
        <v>0</v>
      </c>
      <c r="K1098" s="32">
        <v>0</v>
      </c>
      <c r="L1098" s="32">
        <v>0</v>
      </c>
      <c r="M1098" s="32">
        <v>0</v>
      </c>
      <c r="N1098" s="32">
        <v>0</v>
      </c>
      <c r="O1098" s="32">
        <v>0</v>
      </c>
      <c r="P1098" s="32">
        <v>0</v>
      </c>
      <c r="Q1098" s="32">
        <v>0</v>
      </c>
      <c r="R1098" s="32">
        <v>0.1705550408489851</v>
      </c>
      <c r="S1098" s="32">
        <v>0</v>
      </c>
      <c r="T1098" s="32">
        <v>0</v>
      </c>
      <c r="U1098" s="32">
        <v>0</v>
      </c>
      <c r="V1098" s="32">
        <v>0</v>
      </c>
      <c r="W1098" s="32">
        <v>0</v>
      </c>
      <c r="X1098" s="33">
        <f>COUNTIF(C1098:W1098, "&gt;0")</f>
        <v>2</v>
      </c>
      <c r="Y1098" s="34">
        <f>SUM(C1098:W1098)</f>
        <v>0.42638760212246274</v>
      </c>
      <c r="Z1098" s="34">
        <f>X1098/AH1098</f>
        <v>0.1705550408489851</v>
      </c>
      <c r="AB1098" t="s">
        <v>37</v>
      </c>
      <c r="AC1098" s="4" t="s">
        <v>50</v>
      </c>
      <c r="AD1098">
        <v>30</v>
      </c>
      <c r="AE1098">
        <v>40</v>
      </c>
      <c r="AF1098">
        <v>30</v>
      </c>
      <c r="AG1098">
        <v>11.72641975308642</v>
      </c>
      <c r="AH1098">
        <f t="shared" si="30"/>
        <v>11.72641975308642</v>
      </c>
      <c r="AI1098">
        <v>450.07499999999999</v>
      </c>
      <c r="AJ1098" s="3">
        <f t="shared" si="31"/>
        <v>450.07499999999999</v>
      </c>
      <c r="AK1098" t="s">
        <v>712</v>
      </c>
      <c r="AL1098" t="s">
        <v>40</v>
      </c>
      <c r="AM1098" t="s">
        <v>1156</v>
      </c>
      <c r="AN1098" t="s">
        <v>1284</v>
      </c>
      <c r="AO1098" t="s">
        <v>1313</v>
      </c>
      <c r="AP1098" t="s">
        <v>1314</v>
      </c>
      <c r="AR1098" t="s">
        <v>1160</v>
      </c>
    </row>
    <row r="1099" spans="1:44" x14ac:dyDescent="0.2">
      <c r="A1099">
        <v>1156</v>
      </c>
      <c r="B1099" t="s">
        <v>143</v>
      </c>
      <c r="C1099" s="32">
        <v>0</v>
      </c>
      <c r="D1099" s="32">
        <v>6.7379769224290412E-2</v>
      </c>
      <c r="E1099" s="32">
        <v>0</v>
      </c>
      <c r="F1099" s="32">
        <v>0</v>
      </c>
      <c r="G1099" s="32">
        <v>0.33689884612145204</v>
      </c>
      <c r="H1099" s="32">
        <v>0</v>
      </c>
      <c r="I1099" s="32">
        <v>0</v>
      </c>
      <c r="J1099" s="32">
        <v>0</v>
      </c>
      <c r="K1099" s="32">
        <v>0</v>
      </c>
      <c r="L1099" s="32">
        <v>0</v>
      </c>
      <c r="M1099" s="32">
        <v>0</v>
      </c>
      <c r="N1099" s="32">
        <v>0</v>
      </c>
      <c r="O1099" s="32">
        <v>0</v>
      </c>
      <c r="P1099" s="32">
        <v>0</v>
      </c>
      <c r="Q1099" s="32">
        <v>0</v>
      </c>
      <c r="R1099" s="32">
        <v>0.13475953844858082</v>
      </c>
      <c r="S1099" s="32">
        <v>6.7379769224290412E-2</v>
      </c>
      <c r="T1099" s="32">
        <v>0</v>
      </c>
      <c r="U1099" s="32">
        <v>0</v>
      </c>
      <c r="V1099" s="32">
        <v>0</v>
      </c>
      <c r="W1099" s="32">
        <v>0</v>
      </c>
      <c r="X1099" s="33">
        <f>COUNTIF(C1099:W1099, "&gt;0")</f>
        <v>4</v>
      </c>
      <c r="Y1099" s="34">
        <f>SUM(C1099:W1099)</f>
        <v>0.60641792301861375</v>
      </c>
      <c r="Z1099" s="34">
        <f>X1099/AH1099</f>
        <v>0.26951907689716165</v>
      </c>
      <c r="AB1099" t="s">
        <v>37</v>
      </c>
      <c r="AC1099" s="4" t="s">
        <v>38</v>
      </c>
      <c r="AD1099">
        <v>90</v>
      </c>
      <c r="AE1099">
        <v>0</v>
      </c>
      <c r="AF1099">
        <v>10</v>
      </c>
      <c r="AG1099">
        <v>14.841249999999999</v>
      </c>
      <c r="AH1099">
        <f t="shared" si="30"/>
        <v>14.841249999999999</v>
      </c>
      <c r="AI1099">
        <v>449.697</v>
      </c>
      <c r="AJ1099" s="3">
        <f t="shared" si="31"/>
        <v>449.697</v>
      </c>
      <c r="AK1099" t="s">
        <v>712</v>
      </c>
      <c r="AL1099" t="s">
        <v>40</v>
      </c>
      <c r="AM1099" t="s">
        <v>1156</v>
      </c>
      <c r="AN1099" t="s">
        <v>1284</v>
      </c>
      <c r="AO1099" t="s">
        <v>1313</v>
      </c>
      <c r="AP1099" t="s">
        <v>1315</v>
      </c>
      <c r="AR1099" t="s">
        <v>1160</v>
      </c>
    </row>
    <row r="1100" spans="1:44" x14ac:dyDescent="0.2">
      <c r="A1100">
        <v>1157</v>
      </c>
      <c r="B1100" t="s">
        <v>113</v>
      </c>
      <c r="C1100" s="32">
        <v>0</v>
      </c>
      <c r="D1100" s="32">
        <v>0</v>
      </c>
      <c r="E1100" s="32">
        <v>0</v>
      </c>
      <c r="F1100" s="32">
        <v>0</v>
      </c>
      <c r="G1100" s="32">
        <v>0.52640444706476874</v>
      </c>
      <c r="H1100" s="32">
        <v>0</v>
      </c>
      <c r="I1100" s="32">
        <v>0</v>
      </c>
      <c r="J1100" s="32">
        <v>0</v>
      </c>
      <c r="K1100" s="32">
        <v>0</v>
      </c>
      <c r="L1100" s="32">
        <v>0</v>
      </c>
      <c r="M1100" s="32">
        <v>0</v>
      </c>
      <c r="N1100" s="32">
        <v>0</v>
      </c>
      <c r="O1100" s="32">
        <v>0.10528088941295376</v>
      </c>
      <c r="P1100" s="32">
        <v>0</v>
      </c>
      <c r="Q1100" s="32">
        <v>0</v>
      </c>
      <c r="R1100" s="32">
        <v>0</v>
      </c>
      <c r="S1100" s="32">
        <v>0</v>
      </c>
      <c r="T1100" s="32">
        <v>0</v>
      </c>
      <c r="U1100" s="32">
        <v>0</v>
      </c>
      <c r="V1100" s="32">
        <v>0</v>
      </c>
      <c r="W1100" s="32">
        <v>0</v>
      </c>
      <c r="X1100" s="33">
        <f>COUNTIF(C1100:W1100, "&gt;0")</f>
        <v>2</v>
      </c>
      <c r="Y1100" s="34">
        <f>SUM(C1100:W1100)</f>
        <v>0.63168533647772251</v>
      </c>
      <c r="Z1100" s="34">
        <f>X1100/AH1100</f>
        <v>0.21056177882590751</v>
      </c>
      <c r="AB1100" t="s">
        <v>37</v>
      </c>
      <c r="AC1100" s="4" t="s">
        <v>38</v>
      </c>
      <c r="AD1100">
        <v>80</v>
      </c>
      <c r="AE1100">
        <v>0</v>
      </c>
      <c r="AF1100">
        <v>20</v>
      </c>
      <c r="AG1100">
        <v>9.4984000000000002</v>
      </c>
      <c r="AH1100">
        <f t="shared" si="30"/>
        <v>9.4984000000000002</v>
      </c>
      <c r="AI1100">
        <v>448.60899999999998</v>
      </c>
      <c r="AJ1100" s="3">
        <f t="shared" si="31"/>
        <v>448.60899999999998</v>
      </c>
      <c r="AK1100" t="s">
        <v>712</v>
      </c>
      <c r="AL1100" t="s">
        <v>40</v>
      </c>
      <c r="AM1100" t="s">
        <v>1156</v>
      </c>
      <c r="AN1100" t="s">
        <v>1284</v>
      </c>
      <c r="AO1100" t="s">
        <v>1313</v>
      </c>
      <c r="AP1100" t="s">
        <v>1316</v>
      </c>
      <c r="AR1100" t="s">
        <v>1160</v>
      </c>
    </row>
    <row r="1101" spans="1:44" x14ac:dyDescent="0.2">
      <c r="A1101">
        <v>1158</v>
      </c>
      <c r="B1101" t="s">
        <v>141</v>
      </c>
      <c r="C1101" s="32">
        <v>0</v>
      </c>
      <c r="D1101" s="32">
        <v>0</v>
      </c>
      <c r="E1101" s="32">
        <v>0</v>
      </c>
      <c r="F1101" s="32">
        <v>0</v>
      </c>
      <c r="G1101" s="32">
        <v>0.4042786153457425</v>
      </c>
      <c r="H1101" s="32">
        <v>0</v>
      </c>
      <c r="I1101" s="32">
        <v>0</v>
      </c>
      <c r="J1101" s="32">
        <v>0</v>
      </c>
      <c r="K1101" s="32">
        <v>0</v>
      </c>
      <c r="L1101" s="32">
        <v>0</v>
      </c>
      <c r="M1101" s="32">
        <v>0</v>
      </c>
      <c r="N1101" s="32">
        <v>0</v>
      </c>
      <c r="O1101" s="32">
        <v>0</v>
      </c>
      <c r="P1101" s="32">
        <v>0</v>
      </c>
      <c r="Q1101" s="32">
        <v>0</v>
      </c>
      <c r="R1101" s="32">
        <v>0</v>
      </c>
      <c r="S1101" s="32">
        <v>0</v>
      </c>
      <c r="T1101" s="32">
        <v>0</v>
      </c>
      <c r="U1101" s="32">
        <v>0</v>
      </c>
      <c r="V1101" s="32">
        <v>0</v>
      </c>
      <c r="W1101" s="32">
        <v>0</v>
      </c>
      <c r="X1101" s="33">
        <f>COUNTIF(C1101:W1101, "&gt;0")</f>
        <v>1</v>
      </c>
      <c r="Y1101" s="34">
        <f>SUM(C1101:W1101)</f>
        <v>0.4042786153457425</v>
      </c>
      <c r="Z1101" s="34">
        <f>X1101/AH1101</f>
        <v>6.7379769224290412E-2</v>
      </c>
      <c r="AB1101" t="s">
        <v>37</v>
      </c>
      <c r="AC1101" s="4" t="s">
        <v>38</v>
      </c>
      <c r="AD1101">
        <v>95</v>
      </c>
      <c r="AE1101">
        <v>0</v>
      </c>
      <c r="AF1101">
        <v>5</v>
      </c>
      <c r="AG1101">
        <v>14.841249999999999</v>
      </c>
      <c r="AH1101">
        <f t="shared" si="30"/>
        <v>14.841249999999999</v>
      </c>
      <c r="AI1101">
        <v>445.71600000000001</v>
      </c>
      <c r="AJ1101" s="3">
        <f t="shared" si="31"/>
        <v>445.71600000000001</v>
      </c>
      <c r="AK1101" t="s">
        <v>712</v>
      </c>
      <c r="AL1101" t="s">
        <v>40</v>
      </c>
      <c r="AM1101" t="s">
        <v>1156</v>
      </c>
      <c r="AN1101" t="s">
        <v>1284</v>
      </c>
      <c r="AO1101" t="s">
        <v>1313</v>
      </c>
      <c r="AP1101" t="s">
        <v>1317</v>
      </c>
      <c r="AR1101" t="s">
        <v>1160</v>
      </c>
    </row>
    <row r="1102" spans="1:44" x14ac:dyDescent="0.2">
      <c r="A1102">
        <v>1159</v>
      </c>
      <c r="B1102" t="s">
        <v>139</v>
      </c>
      <c r="C1102" s="32">
        <v>0</v>
      </c>
      <c r="D1102" s="32">
        <v>0.1705550408489851</v>
      </c>
      <c r="E1102" s="32">
        <v>8.5277520424492548E-2</v>
      </c>
      <c r="F1102" s="32">
        <v>0</v>
      </c>
      <c r="G1102" s="32">
        <v>0.34111008169797019</v>
      </c>
      <c r="H1102" s="32">
        <v>0</v>
      </c>
      <c r="I1102" s="32">
        <v>0</v>
      </c>
      <c r="J1102" s="32">
        <v>0</v>
      </c>
      <c r="K1102" s="32">
        <v>0</v>
      </c>
      <c r="L1102" s="32">
        <v>0</v>
      </c>
      <c r="M1102" s="32">
        <v>0</v>
      </c>
      <c r="N1102" s="32">
        <v>0</v>
      </c>
      <c r="O1102" s="32">
        <v>0</v>
      </c>
      <c r="P1102" s="32">
        <v>0</v>
      </c>
      <c r="Q1102" s="32">
        <v>0</v>
      </c>
      <c r="R1102" s="32">
        <v>0</v>
      </c>
      <c r="S1102" s="32">
        <v>0</v>
      </c>
      <c r="T1102" s="32">
        <v>0</v>
      </c>
      <c r="U1102" s="32">
        <v>0</v>
      </c>
      <c r="V1102" s="32">
        <v>0</v>
      </c>
      <c r="W1102" s="32">
        <v>0</v>
      </c>
      <c r="X1102" s="33">
        <f>COUNTIF(C1102:W1102, "&gt;0")</f>
        <v>3</v>
      </c>
      <c r="Y1102" s="34">
        <f>SUM(C1102:W1102)</f>
        <v>0.59694264297144783</v>
      </c>
      <c r="Z1102" s="34">
        <f>X1102/AH1102</f>
        <v>0.25583256127347764</v>
      </c>
      <c r="AB1102" t="s">
        <v>37</v>
      </c>
      <c r="AC1102" s="4" t="s">
        <v>38</v>
      </c>
      <c r="AD1102">
        <v>80</v>
      </c>
      <c r="AE1102">
        <v>0</v>
      </c>
      <c r="AF1102">
        <v>20</v>
      </c>
      <c r="AG1102">
        <v>11.72641975308642</v>
      </c>
      <c r="AH1102">
        <f t="shared" si="30"/>
        <v>11.72641975308642</v>
      </c>
      <c r="AI1102">
        <v>447.15600000000001</v>
      </c>
      <c r="AJ1102" s="3">
        <f t="shared" si="31"/>
        <v>447.15600000000001</v>
      </c>
      <c r="AK1102" t="s">
        <v>712</v>
      </c>
      <c r="AL1102" t="s">
        <v>40</v>
      </c>
      <c r="AM1102" t="s">
        <v>1156</v>
      </c>
      <c r="AN1102" t="s">
        <v>1284</v>
      </c>
      <c r="AO1102" t="s">
        <v>1313</v>
      </c>
      <c r="AP1102" t="s">
        <v>1318</v>
      </c>
      <c r="AR1102" t="s">
        <v>1160</v>
      </c>
    </row>
    <row r="1103" spans="1:44" x14ac:dyDescent="0.2">
      <c r="A1103">
        <v>1160</v>
      </c>
      <c r="B1103" t="s">
        <v>127</v>
      </c>
      <c r="C1103" s="32">
        <v>0</v>
      </c>
      <c r="D1103" s="32">
        <v>0</v>
      </c>
      <c r="E1103" s="32">
        <v>0</v>
      </c>
      <c r="F1103" s="32">
        <v>0</v>
      </c>
      <c r="G1103" s="32">
        <v>0.1705550408489851</v>
      </c>
      <c r="H1103" s="32">
        <v>0</v>
      </c>
      <c r="I1103" s="32">
        <v>0</v>
      </c>
      <c r="J1103" s="32">
        <v>0</v>
      </c>
      <c r="K1103" s="32">
        <v>0</v>
      </c>
      <c r="L1103" s="32">
        <v>0</v>
      </c>
      <c r="M1103" s="32">
        <v>0</v>
      </c>
      <c r="N1103" s="32">
        <v>0</v>
      </c>
      <c r="O1103" s="32">
        <v>0</v>
      </c>
      <c r="P1103" s="32">
        <v>0</v>
      </c>
      <c r="Q1103" s="32">
        <v>0</v>
      </c>
      <c r="R1103" s="32">
        <v>0</v>
      </c>
      <c r="S1103" s="32">
        <v>0</v>
      </c>
      <c r="T1103" s="32">
        <v>0</v>
      </c>
      <c r="U1103" s="32">
        <v>0</v>
      </c>
      <c r="V1103" s="32">
        <v>0</v>
      </c>
      <c r="W1103" s="32">
        <v>0</v>
      </c>
      <c r="X1103" s="33">
        <f>COUNTIF(C1103:W1103, "&gt;0")</f>
        <v>1</v>
      </c>
      <c r="Y1103" s="34">
        <f>SUM(C1103:W1103)</f>
        <v>0.1705550408489851</v>
      </c>
      <c r="Z1103" s="34">
        <f>X1103/AH1103</f>
        <v>8.5277520424492548E-2</v>
      </c>
      <c r="AB1103" t="s">
        <v>37</v>
      </c>
      <c r="AC1103" s="4" t="s">
        <v>50</v>
      </c>
      <c r="AD1103">
        <v>75</v>
      </c>
      <c r="AE1103">
        <v>0</v>
      </c>
      <c r="AF1103">
        <v>25</v>
      </c>
      <c r="AG1103">
        <v>11.72641975308642</v>
      </c>
      <c r="AH1103">
        <f t="shared" si="30"/>
        <v>11.72641975308642</v>
      </c>
      <c r="AI1103">
        <v>453.971</v>
      </c>
      <c r="AJ1103" s="3">
        <f t="shared" si="31"/>
        <v>453.971</v>
      </c>
      <c r="AK1103" t="s">
        <v>712</v>
      </c>
      <c r="AL1103" t="s">
        <v>40</v>
      </c>
      <c r="AM1103" t="s">
        <v>1156</v>
      </c>
      <c r="AN1103" t="s">
        <v>1284</v>
      </c>
      <c r="AO1103" t="s">
        <v>1313</v>
      </c>
      <c r="AP1103" t="s">
        <v>1319</v>
      </c>
      <c r="AR1103" t="s">
        <v>1160</v>
      </c>
    </row>
    <row r="1104" spans="1:44" x14ac:dyDescent="0.2">
      <c r="A1104">
        <v>1161</v>
      </c>
      <c r="B1104" t="s">
        <v>65</v>
      </c>
      <c r="C1104" s="32">
        <v>0</v>
      </c>
      <c r="D1104" s="32">
        <v>0</v>
      </c>
      <c r="E1104" s="32">
        <v>0</v>
      </c>
      <c r="F1104" s="32">
        <v>0</v>
      </c>
      <c r="G1104" s="32">
        <v>6.7379769224290412E-2</v>
      </c>
      <c r="H1104" s="32">
        <v>0</v>
      </c>
      <c r="I1104" s="32">
        <v>0</v>
      </c>
      <c r="J1104" s="32">
        <v>0</v>
      </c>
      <c r="K1104" s="32">
        <v>0</v>
      </c>
      <c r="L1104" s="32">
        <v>0</v>
      </c>
      <c r="M1104" s="32">
        <v>0</v>
      </c>
      <c r="N1104" s="32">
        <v>0</v>
      </c>
      <c r="O1104" s="32">
        <v>0</v>
      </c>
      <c r="P1104" s="32">
        <v>0</v>
      </c>
      <c r="Q1104" s="32">
        <v>0</v>
      </c>
      <c r="R1104" s="32">
        <v>0</v>
      </c>
      <c r="S1104" s="32">
        <v>0</v>
      </c>
      <c r="T1104" s="32">
        <v>0</v>
      </c>
      <c r="U1104" s="32">
        <v>0</v>
      </c>
      <c r="V1104" s="32">
        <v>0</v>
      </c>
      <c r="W1104" s="32">
        <v>0</v>
      </c>
      <c r="X1104" s="33">
        <f>COUNTIF(C1104:W1104, "&gt;0")</f>
        <v>1</v>
      </c>
      <c r="Y1104" s="34">
        <f>SUM(C1104:W1104)</f>
        <v>6.7379769224290412E-2</v>
      </c>
      <c r="Z1104" s="34">
        <f>X1104/AH1104</f>
        <v>6.7379769224290412E-2</v>
      </c>
      <c r="AB1104" t="s">
        <v>37</v>
      </c>
      <c r="AC1104" s="4" t="s">
        <v>55</v>
      </c>
      <c r="AD1104">
        <v>81</v>
      </c>
      <c r="AE1104">
        <v>0</v>
      </c>
      <c r="AF1104">
        <v>15</v>
      </c>
      <c r="AG1104">
        <v>14.841249999999999</v>
      </c>
      <c r="AH1104">
        <f t="shared" si="30"/>
        <v>14.841249999999999</v>
      </c>
      <c r="AI1104">
        <v>434.41500000000002</v>
      </c>
      <c r="AJ1104" s="3">
        <f t="shared" si="31"/>
        <v>434.41500000000002</v>
      </c>
      <c r="AK1104" t="s">
        <v>712</v>
      </c>
      <c r="AL1104" t="s">
        <v>40</v>
      </c>
      <c r="AM1104" t="s">
        <v>1156</v>
      </c>
      <c r="AN1104" t="s">
        <v>1284</v>
      </c>
      <c r="AO1104" t="s">
        <v>1320</v>
      </c>
      <c r="AP1104" t="s">
        <v>1321</v>
      </c>
      <c r="AR1104" t="s">
        <v>1160</v>
      </c>
    </row>
    <row r="1105" spans="1:44" x14ac:dyDescent="0.2">
      <c r="A1105">
        <v>1162</v>
      </c>
      <c r="B1105" t="s">
        <v>91</v>
      </c>
      <c r="C1105" s="32">
        <v>0.31584266823886126</v>
      </c>
      <c r="D1105" s="32">
        <v>0</v>
      </c>
      <c r="E1105" s="32">
        <v>0</v>
      </c>
      <c r="F1105" s="32">
        <v>0.10528088941295376</v>
      </c>
      <c r="G1105" s="32">
        <v>0</v>
      </c>
      <c r="H1105" s="32">
        <v>0</v>
      </c>
      <c r="I1105" s="32">
        <v>0</v>
      </c>
      <c r="J1105" s="32">
        <v>0</v>
      </c>
      <c r="K1105" s="32">
        <v>0</v>
      </c>
      <c r="L1105" s="32">
        <v>0</v>
      </c>
      <c r="M1105" s="32">
        <v>0</v>
      </c>
      <c r="N1105" s="32">
        <v>0</v>
      </c>
      <c r="O1105" s="32">
        <v>0</v>
      </c>
      <c r="P1105" s="32">
        <v>0</v>
      </c>
      <c r="Q1105" s="32">
        <v>0</v>
      </c>
      <c r="R1105" s="32">
        <v>0</v>
      </c>
      <c r="S1105" s="32">
        <v>0.21056177882590751</v>
      </c>
      <c r="T1105" s="32">
        <v>0</v>
      </c>
      <c r="U1105" s="32">
        <v>0</v>
      </c>
      <c r="V1105" s="32">
        <v>0</v>
      </c>
      <c r="W1105" s="32">
        <v>0</v>
      </c>
      <c r="X1105" s="33">
        <f>COUNTIF(C1105:W1105, "&gt;0")</f>
        <v>3</v>
      </c>
      <c r="Y1105" s="34">
        <f>SUM(C1105:W1105)</f>
        <v>0.63168533647772251</v>
      </c>
      <c r="Z1105" s="34">
        <f>X1105/AH1105</f>
        <v>0.31584266823886126</v>
      </c>
      <c r="AB1105" t="s">
        <v>37</v>
      </c>
      <c r="AC1105" s="4" t="s">
        <v>55</v>
      </c>
      <c r="AD1105">
        <v>30</v>
      </c>
      <c r="AE1105">
        <v>0</v>
      </c>
      <c r="AF1105">
        <v>70</v>
      </c>
      <c r="AG1105">
        <v>9.4984000000000002</v>
      </c>
      <c r="AH1105">
        <f t="shared" si="30"/>
        <v>9.4984000000000002</v>
      </c>
      <c r="AI1105">
        <v>445.56599999999997</v>
      </c>
      <c r="AJ1105" s="3">
        <f t="shared" si="31"/>
        <v>445.56599999999997</v>
      </c>
      <c r="AK1105" t="s">
        <v>712</v>
      </c>
      <c r="AL1105" t="s">
        <v>40</v>
      </c>
      <c r="AM1105" t="s">
        <v>1156</v>
      </c>
      <c r="AN1105" t="s">
        <v>1284</v>
      </c>
      <c r="AO1105" t="s">
        <v>1320</v>
      </c>
      <c r="AP1105" t="s">
        <v>1322</v>
      </c>
      <c r="AR1105" t="s">
        <v>1160</v>
      </c>
    </row>
    <row r="1106" spans="1:44" x14ac:dyDescent="0.2">
      <c r="A1106">
        <v>1163</v>
      </c>
      <c r="B1106" t="s">
        <v>101</v>
      </c>
      <c r="C1106" s="32">
        <v>0</v>
      </c>
      <c r="D1106" s="32">
        <v>0.1705550408489851</v>
      </c>
      <c r="E1106" s="32">
        <v>0</v>
      </c>
      <c r="F1106" s="32">
        <v>0</v>
      </c>
      <c r="G1106" s="32">
        <v>0.51166512254695529</v>
      </c>
      <c r="H1106" s="32">
        <v>0</v>
      </c>
      <c r="I1106" s="32">
        <v>0</v>
      </c>
      <c r="J1106" s="32">
        <v>0</v>
      </c>
      <c r="K1106" s="32">
        <v>0</v>
      </c>
      <c r="L1106" s="32">
        <v>0</v>
      </c>
      <c r="M1106" s="32">
        <v>0</v>
      </c>
      <c r="N1106" s="32">
        <v>0</v>
      </c>
      <c r="O1106" s="32">
        <v>0</v>
      </c>
      <c r="P1106" s="32">
        <v>0</v>
      </c>
      <c r="Q1106" s="32">
        <v>0</v>
      </c>
      <c r="R1106" s="32">
        <v>0</v>
      </c>
      <c r="S1106" s="32">
        <v>8.5277520424492548E-2</v>
      </c>
      <c r="T1106" s="32">
        <v>0</v>
      </c>
      <c r="U1106" s="32">
        <v>0</v>
      </c>
      <c r="V1106" s="32">
        <v>0</v>
      </c>
      <c r="W1106" s="32">
        <v>0</v>
      </c>
      <c r="X1106" s="33">
        <f>COUNTIF(C1106:W1106, "&gt;0")</f>
        <v>3</v>
      </c>
      <c r="Y1106" s="34">
        <f>SUM(C1106:W1106)</f>
        <v>0.76749768382043293</v>
      </c>
      <c r="Z1106" s="34">
        <f>X1106/AH1106</f>
        <v>0.25583256127347764</v>
      </c>
      <c r="AB1106" t="s">
        <v>37</v>
      </c>
      <c r="AC1106" s="4" t="s">
        <v>38</v>
      </c>
      <c r="AD1106">
        <v>80</v>
      </c>
      <c r="AE1106">
        <v>0</v>
      </c>
      <c r="AF1106">
        <v>20</v>
      </c>
      <c r="AG1106">
        <v>11.72641975308642</v>
      </c>
      <c r="AH1106">
        <f t="shared" si="30"/>
        <v>11.72641975308642</v>
      </c>
      <c r="AI1106">
        <v>432.26600000000002</v>
      </c>
      <c r="AJ1106" s="3">
        <f t="shared" si="31"/>
        <v>432.26600000000002</v>
      </c>
      <c r="AK1106" t="s">
        <v>712</v>
      </c>
      <c r="AL1106" t="s">
        <v>40</v>
      </c>
      <c r="AM1106" t="s">
        <v>1156</v>
      </c>
      <c r="AN1106" t="s">
        <v>1284</v>
      </c>
      <c r="AO1106" t="s">
        <v>1320</v>
      </c>
      <c r="AP1106" t="s">
        <v>1323</v>
      </c>
      <c r="AR1106" t="s">
        <v>1160</v>
      </c>
    </row>
    <row r="1107" spans="1:44" x14ac:dyDescent="0.2">
      <c r="A1107">
        <v>1164</v>
      </c>
      <c r="B1107" t="s">
        <v>69</v>
      </c>
      <c r="C1107" s="32">
        <v>0</v>
      </c>
      <c r="D1107" s="32">
        <v>0</v>
      </c>
      <c r="E1107" s="32">
        <v>0</v>
      </c>
      <c r="F1107" s="32">
        <v>0</v>
      </c>
      <c r="G1107" s="32">
        <v>0</v>
      </c>
      <c r="H1107" s="32">
        <v>0</v>
      </c>
      <c r="I1107" s="32">
        <v>0</v>
      </c>
      <c r="J1107" s="32">
        <v>0</v>
      </c>
      <c r="K1107" s="32">
        <v>0</v>
      </c>
      <c r="L1107" s="32">
        <v>0</v>
      </c>
      <c r="M1107" s="32">
        <v>0</v>
      </c>
      <c r="N1107" s="32">
        <v>0</v>
      </c>
      <c r="O1107" s="32">
        <v>0</v>
      </c>
      <c r="P1107" s="32">
        <v>0</v>
      </c>
      <c r="Q1107" s="32">
        <v>0</v>
      </c>
      <c r="R1107" s="32">
        <v>0</v>
      </c>
      <c r="S1107" s="32">
        <v>6.7379769224290412E-2</v>
      </c>
      <c r="T1107" s="32">
        <v>0</v>
      </c>
      <c r="U1107" s="32">
        <v>0</v>
      </c>
      <c r="V1107" s="32">
        <v>0</v>
      </c>
      <c r="W1107" s="32">
        <v>0</v>
      </c>
      <c r="X1107" s="33">
        <f>COUNTIF(C1107:W1107, "&gt;0")</f>
        <v>1</v>
      </c>
      <c r="Y1107" s="34">
        <f>SUM(C1107:W1107)</f>
        <v>6.7379769224290412E-2</v>
      </c>
      <c r="Z1107" s="34">
        <f>X1107/AH1107</f>
        <v>6.7379769224290412E-2</v>
      </c>
      <c r="AB1107" t="s">
        <v>37</v>
      </c>
      <c r="AC1107" s="4" t="s">
        <v>55</v>
      </c>
      <c r="AD1107">
        <v>40</v>
      </c>
      <c r="AE1107">
        <v>0</v>
      </c>
      <c r="AF1107">
        <v>60</v>
      </c>
      <c r="AG1107">
        <v>14.841249999999999</v>
      </c>
      <c r="AH1107">
        <f t="shared" si="30"/>
        <v>14.841249999999999</v>
      </c>
      <c r="AI1107">
        <v>452.673</v>
      </c>
      <c r="AJ1107" s="3">
        <f t="shared" si="31"/>
        <v>452.673</v>
      </c>
      <c r="AK1107" t="s">
        <v>712</v>
      </c>
      <c r="AL1107" t="s">
        <v>40</v>
      </c>
      <c r="AM1107" t="s">
        <v>1156</v>
      </c>
      <c r="AN1107" t="s">
        <v>1284</v>
      </c>
      <c r="AO1107" t="s">
        <v>1320</v>
      </c>
      <c r="AP1107" t="s">
        <v>1324</v>
      </c>
      <c r="AR1107" t="s">
        <v>1160</v>
      </c>
    </row>
    <row r="1108" spans="1:44" x14ac:dyDescent="0.2">
      <c r="A1108">
        <v>1165</v>
      </c>
      <c r="B1108" t="s">
        <v>73</v>
      </c>
      <c r="C1108" s="32">
        <v>0</v>
      </c>
      <c r="D1108" s="32">
        <v>0</v>
      </c>
      <c r="E1108" s="32">
        <v>0</v>
      </c>
      <c r="F1108" s="32">
        <v>0</v>
      </c>
      <c r="G1108" s="32">
        <v>0</v>
      </c>
      <c r="H1108" s="32">
        <v>0</v>
      </c>
      <c r="I1108" s="32">
        <v>0</v>
      </c>
      <c r="J1108" s="32">
        <v>0</v>
      </c>
      <c r="K1108" s="32">
        <v>0</v>
      </c>
      <c r="L1108" s="32">
        <v>0</v>
      </c>
      <c r="M1108" s="32">
        <v>0</v>
      </c>
      <c r="N1108" s="32">
        <v>0</v>
      </c>
      <c r="O1108" s="32">
        <v>0</v>
      </c>
      <c r="P1108" s="32">
        <v>0</v>
      </c>
      <c r="Q1108" s="32">
        <v>0</v>
      </c>
      <c r="R1108" s="32">
        <v>0</v>
      </c>
      <c r="S1108" s="32">
        <v>0.31584266823886126</v>
      </c>
      <c r="T1108" s="32">
        <v>0</v>
      </c>
      <c r="U1108" s="32">
        <v>0</v>
      </c>
      <c r="V1108" s="32">
        <v>0</v>
      </c>
      <c r="W1108" s="32">
        <v>0</v>
      </c>
      <c r="X1108" s="33">
        <f>COUNTIF(C1108:W1108, "&gt;0")</f>
        <v>1</v>
      </c>
      <c r="Y1108" s="34">
        <f>SUM(C1108:W1108)</f>
        <v>0.31584266823886126</v>
      </c>
      <c r="Z1108" s="34">
        <f>X1108/AH1108</f>
        <v>0.10528088941295376</v>
      </c>
      <c r="AB1108" t="s">
        <v>37</v>
      </c>
      <c r="AC1108" s="4" t="s">
        <v>55</v>
      </c>
      <c r="AD1108">
        <v>80</v>
      </c>
      <c r="AE1108">
        <v>0</v>
      </c>
      <c r="AF1108">
        <v>20</v>
      </c>
      <c r="AG1108">
        <v>9.4984000000000002</v>
      </c>
      <c r="AH1108">
        <f t="shared" si="30"/>
        <v>9.4984000000000002</v>
      </c>
      <c r="AI1108">
        <v>474.06900000000002</v>
      </c>
      <c r="AJ1108" s="3">
        <f t="shared" si="31"/>
        <v>474.06900000000002</v>
      </c>
      <c r="AK1108" t="s">
        <v>712</v>
      </c>
      <c r="AL1108" t="s">
        <v>40</v>
      </c>
      <c r="AM1108" t="s">
        <v>1156</v>
      </c>
      <c r="AN1108" t="s">
        <v>1284</v>
      </c>
      <c r="AO1108" t="s">
        <v>1325</v>
      </c>
      <c r="AP1108" t="s">
        <v>1326</v>
      </c>
      <c r="AR1108" t="s">
        <v>1160</v>
      </c>
    </row>
    <row r="1109" spans="1:44" x14ac:dyDescent="0.2">
      <c r="A1109">
        <v>1166</v>
      </c>
      <c r="B1109" t="s">
        <v>75</v>
      </c>
      <c r="C1109" s="32">
        <v>0</v>
      </c>
      <c r="D1109" s="32">
        <v>5.9220500294786489E-2</v>
      </c>
      <c r="E1109" s="32">
        <v>0</v>
      </c>
      <c r="F1109" s="32">
        <v>0</v>
      </c>
      <c r="G1109" s="32">
        <v>0.17766150088435947</v>
      </c>
      <c r="H1109" s="32">
        <v>0</v>
      </c>
      <c r="I1109" s="32">
        <v>0</v>
      </c>
      <c r="J1109" s="32">
        <v>0</v>
      </c>
      <c r="K1109" s="32">
        <v>0</v>
      </c>
      <c r="L1109" s="32">
        <v>0</v>
      </c>
      <c r="M1109" s="32">
        <v>0</v>
      </c>
      <c r="N1109" s="32">
        <v>0</v>
      </c>
      <c r="O1109" s="32">
        <v>0</v>
      </c>
      <c r="P1109" s="32">
        <v>0</v>
      </c>
      <c r="Q1109" s="32">
        <v>0</v>
      </c>
      <c r="R1109" s="32">
        <v>0</v>
      </c>
      <c r="S1109" s="32">
        <v>0</v>
      </c>
      <c r="T1109" s="32">
        <v>0</v>
      </c>
      <c r="U1109" s="32">
        <v>0</v>
      </c>
      <c r="V1109" s="32">
        <v>0</v>
      </c>
      <c r="W1109" s="32">
        <v>0</v>
      </c>
      <c r="X1109" s="33">
        <f>COUNTIF(C1109:W1109, "&gt;0")</f>
        <v>2</v>
      </c>
      <c r="Y1109" s="34">
        <f>SUM(C1109:W1109)</f>
        <v>0.23688200117914596</v>
      </c>
      <c r="Z1109" s="34">
        <f>X1109/AH1109</f>
        <v>0.11844100058957298</v>
      </c>
      <c r="AB1109" t="s">
        <v>37</v>
      </c>
      <c r="AC1109" s="4" t="s">
        <v>50</v>
      </c>
      <c r="AD1109">
        <v>70</v>
      </c>
      <c r="AE1109">
        <v>0</v>
      </c>
      <c r="AF1109">
        <v>30</v>
      </c>
      <c r="AG1109">
        <v>16.886044444444444</v>
      </c>
      <c r="AH1109">
        <f t="shared" si="30"/>
        <v>16.886044444444444</v>
      </c>
      <c r="AI1109">
        <v>451.803</v>
      </c>
      <c r="AJ1109" s="3">
        <f t="shared" si="31"/>
        <v>451.803</v>
      </c>
      <c r="AK1109" t="s">
        <v>712</v>
      </c>
      <c r="AL1109" t="s">
        <v>40</v>
      </c>
      <c r="AM1109" t="s">
        <v>1156</v>
      </c>
      <c r="AN1109" t="s">
        <v>1284</v>
      </c>
      <c r="AO1109" t="s">
        <v>1325</v>
      </c>
      <c r="AP1109" t="s">
        <v>1327</v>
      </c>
      <c r="AR1109" t="s">
        <v>1160</v>
      </c>
    </row>
    <row r="1110" spans="1:44" x14ac:dyDescent="0.2">
      <c r="A1110">
        <v>1167</v>
      </c>
      <c r="B1110" t="s">
        <v>83</v>
      </c>
      <c r="C1110" s="32">
        <v>0</v>
      </c>
      <c r="D1110" s="32">
        <v>0.42112355765181503</v>
      </c>
      <c r="E1110" s="32">
        <v>0</v>
      </c>
      <c r="F1110" s="32">
        <v>0</v>
      </c>
      <c r="G1110" s="32">
        <v>0.31584266823886126</v>
      </c>
      <c r="H1110" s="32">
        <v>0</v>
      </c>
      <c r="I1110" s="32">
        <v>0</v>
      </c>
      <c r="J1110" s="32">
        <v>0</v>
      </c>
      <c r="K1110" s="32">
        <v>0</v>
      </c>
      <c r="L1110" s="32">
        <v>0</v>
      </c>
      <c r="M1110" s="32">
        <v>0</v>
      </c>
      <c r="N1110" s="32">
        <v>0</v>
      </c>
      <c r="O1110" s="32">
        <v>0</v>
      </c>
      <c r="P1110" s="32">
        <v>0</v>
      </c>
      <c r="Q1110" s="32">
        <v>0</v>
      </c>
      <c r="R1110" s="32">
        <v>0</v>
      </c>
      <c r="S1110" s="32">
        <v>0</v>
      </c>
      <c r="T1110" s="32">
        <v>0</v>
      </c>
      <c r="U1110" s="32">
        <v>0</v>
      </c>
      <c r="V1110" s="32">
        <v>0</v>
      </c>
      <c r="W1110" s="32">
        <v>0</v>
      </c>
      <c r="X1110" s="33">
        <f>COUNTIF(C1110:W1110, "&gt;0")</f>
        <v>2</v>
      </c>
      <c r="Y1110" s="34">
        <f>SUM(C1110:W1110)</f>
        <v>0.73696622589067629</v>
      </c>
      <c r="Z1110" s="34">
        <f>X1110/AH1110</f>
        <v>0.21056177882590751</v>
      </c>
      <c r="AB1110" t="s">
        <v>37</v>
      </c>
      <c r="AC1110" s="4" t="s">
        <v>38</v>
      </c>
      <c r="AD1110">
        <v>90</v>
      </c>
      <c r="AE1110">
        <v>0</v>
      </c>
      <c r="AF1110">
        <v>10</v>
      </c>
      <c r="AG1110">
        <v>9.4984000000000002</v>
      </c>
      <c r="AH1110">
        <f t="shared" si="30"/>
        <v>9.4984000000000002</v>
      </c>
      <c r="AI1110">
        <v>440.46300000000002</v>
      </c>
      <c r="AJ1110" s="3">
        <f t="shared" si="31"/>
        <v>440.46300000000002</v>
      </c>
      <c r="AK1110" t="s">
        <v>712</v>
      </c>
      <c r="AL1110" t="s">
        <v>40</v>
      </c>
      <c r="AM1110" t="s">
        <v>1156</v>
      </c>
      <c r="AN1110" t="s">
        <v>1284</v>
      </c>
      <c r="AO1110" t="s">
        <v>1325</v>
      </c>
      <c r="AP1110" t="s">
        <v>1328</v>
      </c>
      <c r="AR1110" t="s">
        <v>1160</v>
      </c>
    </row>
    <row r="1111" spans="1:44" x14ac:dyDescent="0.2">
      <c r="A1111">
        <v>1168</v>
      </c>
      <c r="B1111" t="s">
        <v>95</v>
      </c>
      <c r="C1111" s="32">
        <v>0</v>
      </c>
      <c r="D1111" s="32">
        <v>9.5016002695190754E-2</v>
      </c>
      <c r="E1111" s="32">
        <v>0</v>
      </c>
      <c r="F1111" s="32">
        <v>0</v>
      </c>
      <c r="G1111" s="32">
        <v>0</v>
      </c>
      <c r="H1111" s="32">
        <v>0</v>
      </c>
      <c r="I1111" s="32">
        <v>0</v>
      </c>
      <c r="J1111" s="32">
        <v>0</v>
      </c>
      <c r="K1111" s="32">
        <v>0</v>
      </c>
      <c r="L1111" s="32">
        <v>0</v>
      </c>
      <c r="M1111" s="32">
        <v>0</v>
      </c>
      <c r="N1111" s="32">
        <v>0</v>
      </c>
      <c r="O1111" s="32">
        <v>0</v>
      </c>
      <c r="P1111" s="32">
        <v>0</v>
      </c>
      <c r="Q1111" s="32">
        <v>0</v>
      </c>
      <c r="R1111" s="32">
        <v>0</v>
      </c>
      <c r="S1111" s="32">
        <v>0</v>
      </c>
      <c r="T1111" s="32">
        <v>0</v>
      </c>
      <c r="U1111" s="32">
        <v>0</v>
      </c>
      <c r="V1111" s="32">
        <v>0</v>
      </c>
      <c r="W1111" s="32">
        <v>0</v>
      </c>
      <c r="X1111" s="33">
        <f>COUNTIF(C1111:W1111, "&gt;0")</f>
        <v>1</v>
      </c>
      <c r="Y1111" s="34">
        <f>SUM(C1111:W1111)</f>
        <v>9.5016002695190754E-2</v>
      </c>
      <c r="Z1111" s="34">
        <f>X1111/AH1111</f>
        <v>9.5016002695190754E-2</v>
      </c>
      <c r="AB1111" t="s">
        <v>37</v>
      </c>
      <c r="AC1111" s="4" t="s">
        <v>55</v>
      </c>
      <c r="AD1111">
        <v>95</v>
      </c>
      <c r="AE1111">
        <v>0</v>
      </c>
      <c r="AF1111">
        <v>5</v>
      </c>
      <c r="AG1111">
        <v>10.524542936288091</v>
      </c>
      <c r="AH1111">
        <f t="shared" si="30"/>
        <v>10.524542936288091</v>
      </c>
      <c r="AI1111">
        <v>437.39600000000002</v>
      </c>
      <c r="AJ1111" s="3">
        <f t="shared" si="31"/>
        <v>437.39600000000002</v>
      </c>
      <c r="AK1111" t="s">
        <v>712</v>
      </c>
      <c r="AL1111" t="s">
        <v>40</v>
      </c>
      <c r="AM1111" t="s">
        <v>1156</v>
      </c>
      <c r="AN1111" t="s">
        <v>1284</v>
      </c>
      <c r="AO1111" t="s">
        <v>1325</v>
      </c>
      <c r="AP1111" t="s">
        <v>1329</v>
      </c>
      <c r="AR1111" t="s">
        <v>1160</v>
      </c>
    </row>
    <row r="1112" spans="1:44" x14ac:dyDescent="0.2">
      <c r="A1112">
        <v>1169</v>
      </c>
      <c r="B1112" t="s">
        <v>49</v>
      </c>
      <c r="C1112" s="32">
        <v>0</v>
      </c>
      <c r="D1112" s="32">
        <v>6.7379769224290412E-2</v>
      </c>
      <c r="E1112" s="32">
        <v>0</v>
      </c>
      <c r="F1112" s="32">
        <v>0</v>
      </c>
      <c r="G1112" s="32">
        <v>0.4042786153457425</v>
      </c>
      <c r="H1112" s="32">
        <v>0</v>
      </c>
      <c r="I1112" s="32">
        <v>0</v>
      </c>
      <c r="J1112" s="32">
        <v>0</v>
      </c>
      <c r="K1112" s="32">
        <v>0</v>
      </c>
      <c r="L1112" s="32">
        <v>0</v>
      </c>
      <c r="M1112" s="32">
        <v>0</v>
      </c>
      <c r="N1112" s="32">
        <v>0</v>
      </c>
      <c r="O1112" s="32">
        <v>0</v>
      </c>
      <c r="P1112" s="32">
        <v>0</v>
      </c>
      <c r="Q1112" s="32">
        <v>0</v>
      </c>
      <c r="R1112" s="32">
        <v>0</v>
      </c>
      <c r="S1112" s="32">
        <v>0.33689884612145204</v>
      </c>
      <c r="T1112" s="32">
        <v>0</v>
      </c>
      <c r="U1112" s="32">
        <v>0</v>
      </c>
      <c r="V1112" s="32">
        <v>0</v>
      </c>
      <c r="W1112" s="32">
        <v>0</v>
      </c>
      <c r="X1112" s="33">
        <f>COUNTIF(C1112:W1112, "&gt;0")</f>
        <v>3</v>
      </c>
      <c r="Y1112" s="34">
        <f>SUM(C1112:W1112)</f>
        <v>0.808557230691485</v>
      </c>
      <c r="Z1112" s="34">
        <f>X1112/AH1112</f>
        <v>0.20213930767287125</v>
      </c>
      <c r="AB1112" t="s">
        <v>37</v>
      </c>
      <c r="AC1112" s="4" t="s">
        <v>38</v>
      </c>
      <c r="AD1112">
        <v>90</v>
      </c>
      <c r="AE1112">
        <v>0</v>
      </c>
      <c r="AF1112">
        <v>10</v>
      </c>
      <c r="AG1112">
        <v>14.841249999999999</v>
      </c>
      <c r="AH1112">
        <f t="shared" si="30"/>
        <v>14.841249999999999</v>
      </c>
      <c r="AI1112">
        <v>446.238</v>
      </c>
      <c r="AJ1112" s="3">
        <f t="shared" si="31"/>
        <v>446.238</v>
      </c>
      <c r="AK1112" t="s">
        <v>712</v>
      </c>
      <c r="AL1112" t="s">
        <v>40</v>
      </c>
      <c r="AM1112" t="s">
        <v>1156</v>
      </c>
      <c r="AN1112" t="s">
        <v>1284</v>
      </c>
      <c r="AO1112" t="s">
        <v>1325</v>
      </c>
      <c r="AP1112" t="s">
        <v>1330</v>
      </c>
      <c r="AR1112" t="s">
        <v>1160</v>
      </c>
    </row>
    <row r="1113" spans="1:44" x14ac:dyDescent="0.2">
      <c r="A1113">
        <v>1170</v>
      </c>
      <c r="B1113" t="s">
        <v>77</v>
      </c>
      <c r="C1113" s="32">
        <v>0</v>
      </c>
      <c r="D1113" s="32">
        <v>0.11844100058957298</v>
      </c>
      <c r="E1113" s="32">
        <v>0</v>
      </c>
      <c r="F1113" s="32">
        <v>0</v>
      </c>
      <c r="G1113" s="32">
        <v>0.41454350206350543</v>
      </c>
      <c r="H1113" s="32">
        <v>5.9220500294786489E-2</v>
      </c>
      <c r="I1113" s="32">
        <v>5.9220500294786489E-2</v>
      </c>
      <c r="J1113" s="32">
        <v>0</v>
      </c>
      <c r="K1113" s="32">
        <v>0</v>
      </c>
      <c r="L1113" s="32">
        <v>0</v>
      </c>
      <c r="M1113" s="32">
        <v>0</v>
      </c>
      <c r="N1113" s="32">
        <v>0</v>
      </c>
      <c r="O1113" s="32">
        <v>0</v>
      </c>
      <c r="P1113" s="32">
        <v>0</v>
      </c>
      <c r="Q1113" s="32">
        <v>0</v>
      </c>
      <c r="R1113" s="32">
        <v>0</v>
      </c>
      <c r="S1113" s="32">
        <v>5.9220500294786489E-2</v>
      </c>
      <c r="T1113" s="32">
        <v>0</v>
      </c>
      <c r="U1113" s="32">
        <v>0</v>
      </c>
      <c r="V1113" s="32">
        <v>0</v>
      </c>
      <c r="W1113" s="32">
        <v>0</v>
      </c>
      <c r="X1113" s="33">
        <f>COUNTIF(C1113:W1113, "&gt;0")</f>
        <v>5</v>
      </c>
      <c r="Y1113" s="34">
        <f>SUM(C1113:W1113)</f>
        <v>0.71064600353743801</v>
      </c>
      <c r="Z1113" s="34">
        <f>X1113/AH1113</f>
        <v>0.29610250147393247</v>
      </c>
      <c r="AB1113" t="s">
        <v>37</v>
      </c>
      <c r="AC1113" s="4" t="s">
        <v>38</v>
      </c>
      <c r="AD1113">
        <v>90</v>
      </c>
      <c r="AE1113">
        <v>0</v>
      </c>
      <c r="AF1113">
        <v>10</v>
      </c>
      <c r="AG1113">
        <v>16.886044444444444</v>
      </c>
      <c r="AH1113">
        <f t="shared" si="30"/>
        <v>16.886044444444444</v>
      </c>
      <c r="AI1113">
        <v>444.387</v>
      </c>
      <c r="AJ1113" s="3">
        <f t="shared" si="31"/>
        <v>444.387</v>
      </c>
      <c r="AK1113" t="s">
        <v>712</v>
      </c>
      <c r="AL1113" t="s">
        <v>40</v>
      </c>
      <c r="AM1113" t="s">
        <v>1156</v>
      </c>
      <c r="AN1113" t="s">
        <v>1284</v>
      </c>
      <c r="AO1113" t="s">
        <v>1325</v>
      </c>
      <c r="AP1113" t="s">
        <v>1331</v>
      </c>
      <c r="AR1113" t="s">
        <v>1160</v>
      </c>
    </row>
    <row r="1114" spans="1:44" x14ac:dyDescent="0.2">
      <c r="A1114">
        <v>1171</v>
      </c>
      <c r="B1114" t="s">
        <v>52</v>
      </c>
      <c r="C1114" s="32">
        <v>0</v>
      </c>
      <c r="D1114" s="32">
        <v>0.13475953844858082</v>
      </c>
      <c r="E1114" s="32">
        <v>0</v>
      </c>
      <c r="F1114" s="32">
        <v>0</v>
      </c>
      <c r="G1114" s="32">
        <v>6.7379769224290412E-2</v>
      </c>
      <c r="H1114" s="32">
        <v>0</v>
      </c>
      <c r="I1114" s="32">
        <v>0</v>
      </c>
      <c r="J1114" s="32">
        <v>0</v>
      </c>
      <c r="K1114" s="32">
        <v>0</v>
      </c>
      <c r="L1114" s="32">
        <v>0</v>
      </c>
      <c r="M1114" s="32">
        <v>0</v>
      </c>
      <c r="N1114" s="32">
        <v>0</v>
      </c>
      <c r="O1114" s="32">
        <v>0</v>
      </c>
      <c r="P1114" s="32">
        <v>0</v>
      </c>
      <c r="Q1114" s="32">
        <v>0</v>
      </c>
      <c r="R1114" s="32">
        <v>0</v>
      </c>
      <c r="S1114" s="32">
        <v>0</v>
      </c>
      <c r="T1114" s="32">
        <v>0</v>
      </c>
      <c r="U1114" s="32">
        <v>0</v>
      </c>
      <c r="V1114" s="32">
        <v>0</v>
      </c>
      <c r="W1114" s="32">
        <v>0</v>
      </c>
      <c r="X1114" s="33">
        <f>COUNTIF(C1114:W1114, "&gt;0")</f>
        <v>2</v>
      </c>
      <c r="Y1114" s="34">
        <f>SUM(C1114:W1114)</f>
        <v>0.20213930767287125</v>
      </c>
      <c r="Z1114" s="34">
        <f>X1114/AH1114</f>
        <v>0.13475953844858082</v>
      </c>
      <c r="AB1114" t="s">
        <v>37</v>
      </c>
      <c r="AC1114" s="4" t="s">
        <v>50</v>
      </c>
      <c r="AD1114">
        <v>0</v>
      </c>
      <c r="AE1114">
        <v>30</v>
      </c>
      <c r="AF1114">
        <v>70</v>
      </c>
      <c r="AG1114">
        <v>14.841249999999999</v>
      </c>
      <c r="AH1114">
        <f t="shared" si="30"/>
        <v>14.841249999999999</v>
      </c>
      <c r="AI1114">
        <v>442.30500000000001</v>
      </c>
      <c r="AJ1114" s="3">
        <f t="shared" si="31"/>
        <v>442.30500000000001</v>
      </c>
      <c r="AK1114" t="s">
        <v>712</v>
      </c>
      <c r="AL1114" t="s">
        <v>40</v>
      </c>
      <c r="AM1114" t="s">
        <v>1156</v>
      </c>
      <c r="AN1114" t="s">
        <v>1284</v>
      </c>
      <c r="AO1114" t="s">
        <v>1325</v>
      </c>
      <c r="AP1114" t="s">
        <v>1332</v>
      </c>
      <c r="AR1114" t="s">
        <v>1160</v>
      </c>
    </row>
    <row r="1115" spans="1:44" x14ac:dyDescent="0.2">
      <c r="A1115">
        <v>1172</v>
      </c>
      <c r="B1115" t="s">
        <v>117</v>
      </c>
      <c r="C1115" s="32">
        <v>0</v>
      </c>
      <c r="D1115" s="32">
        <v>1.0528088941295375</v>
      </c>
      <c r="E1115" s="32">
        <v>0</v>
      </c>
      <c r="F1115" s="32">
        <v>0</v>
      </c>
      <c r="G1115" s="32">
        <v>0.31584266823886126</v>
      </c>
      <c r="H1115" s="32">
        <v>0</v>
      </c>
      <c r="I1115" s="32">
        <v>0.10528088941295376</v>
      </c>
      <c r="J1115" s="32">
        <v>0</v>
      </c>
      <c r="K1115" s="32">
        <v>0</v>
      </c>
      <c r="L1115" s="32">
        <v>0</v>
      </c>
      <c r="M1115" s="32">
        <v>0</v>
      </c>
      <c r="N1115" s="32">
        <v>0</v>
      </c>
      <c r="O1115" s="32">
        <v>0</v>
      </c>
      <c r="P1115" s="32">
        <v>0</v>
      </c>
      <c r="Q1115" s="32">
        <v>0</v>
      </c>
      <c r="R1115" s="32">
        <v>0</v>
      </c>
      <c r="S1115" s="32">
        <v>0.31584266823886126</v>
      </c>
      <c r="T1115" s="32">
        <v>0</v>
      </c>
      <c r="U1115" s="32">
        <v>0</v>
      </c>
      <c r="V1115" s="32">
        <v>0</v>
      </c>
      <c r="W1115" s="32">
        <v>0</v>
      </c>
      <c r="X1115" s="33">
        <f>COUNTIF(C1115:W1115, "&gt;0")</f>
        <v>4</v>
      </c>
      <c r="Y1115" s="34">
        <f>SUM(C1115:W1115)</f>
        <v>1.7897751200202139</v>
      </c>
      <c r="Z1115" s="34">
        <f>X1115/AH1115</f>
        <v>0.42112355765181503</v>
      </c>
      <c r="AB1115" t="s">
        <v>37</v>
      </c>
      <c r="AC1115" s="4" t="s">
        <v>38</v>
      </c>
      <c r="AD1115">
        <v>98</v>
      </c>
      <c r="AE1115">
        <v>0</v>
      </c>
      <c r="AF1115">
        <v>2</v>
      </c>
      <c r="AG1115">
        <v>9.4984000000000002</v>
      </c>
      <c r="AH1115">
        <f t="shared" si="30"/>
        <v>9.4984000000000002</v>
      </c>
      <c r="AI1115">
        <v>442.279</v>
      </c>
      <c r="AJ1115" s="3">
        <f t="shared" si="31"/>
        <v>442.279</v>
      </c>
      <c r="AK1115" t="s">
        <v>712</v>
      </c>
      <c r="AL1115" t="s">
        <v>40</v>
      </c>
      <c r="AM1115" t="s">
        <v>1156</v>
      </c>
      <c r="AN1115" t="s">
        <v>1284</v>
      </c>
      <c r="AO1115" t="s">
        <v>1325</v>
      </c>
      <c r="AP1115" t="s">
        <v>1333</v>
      </c>
      <c r="AR1115" t="s">
        <v>1160</v>
      </c>
    </row>
    <row r="1116" spans="1:44" x14ac:dyDescent="0.2">
      <c r="A1116">
        <v>1173</v>
      </c>
      <c r="B1116" t="s">
        <v>107</v>
      </c>
      <c r="C1116" s="32">
        <v>0.63168533647772251</v>
      </c>
      <c r="D1116" s="32">
        <v>0</v>
      </c>
      <c r="E1116" s="32">
        <v>0</v>
      </c>
      <c r="F1116" s="32">
        <v>0</v>
      </c>
      <c r="G1116" s="32">
        <v>0</v>
      </c>
      <c r="H1116" s="32">
        <v>0</v>
      </c>
      <c r="I1116" s="32">
        <v>0</v>
      </c>
      <c r="J1116" s="32">
        <v>0</v>
      </c>
      <c r="K1116" s="32">
        <v>0</v>
      </c>
      <c r="L1116" s="32">
        <v>0</v>
      </c>
      <c r="M1116" s="32">
        <v>0</v>
      </c>
      <c r="N1116" s="32">
        <v>0</v>
      </c>
      <c r="O1116" s="32">
        <v>0</v>
      </c>
      <c r="P1116" s="32">
        <v>0</v>
      </c>
      <c r="Q1116" s="32">
        <v>0</v>
      </c>
      <c r="R1116" s="32">
        <v>0</v>
      </c>
      <c r="S1116" s="32">
        <v>0</v>
      </c>
      <c r="T1116" s="32">
        <v>0</v>
      </c>
      <c r="U1116" s="32">
        <v>0</v>
      </c>
      <c r="V1116" s="32">
        <v>0</v>
      </c>
      <c r="W1116" s="32">
        <v>0</v>
      </c>
      <c r="X1116" s="33">
        <f>COUNTIF(C1116:W1116, "&gt;0")</f>
        <v>1</v>
      </c>
      <c r="Y1116" s="34">
        <f>SUM(C1116:W1116)</f>
        <v>0.63168533647772251</v>
      </c>
      <c r="Z1116" s="34">
        <f>X1116/AH1116</f>
        <v>0.10528088941295376</v>
      </c>
      <c r="AB1116" t="s">
        <v>37</v>
      </c>
      <c r="AC1116" s="4" t="s">
        <v>55</v>
      </c>
      <c r="AD1116">
        <v>98</v>
      </c>
      <c r="AE1116">
        <v>2</v>
      </c>
      <c r="AF1116">
        <v>0</v>
      </c>
      <c r="AG1116">
        <v>9.4984000000000002</v>
      </c>
      <c r="AH1116">
        <f t="shared" si="30"/>
        <v>9.4984000000000002</v>
      </c>
      <c r="AI1116">
        <v>344.29399999999998</v>
      </c>
      <c r="AJ1116" s="3">
        <f t="shared" si="31"/>
        <v>344.29399999999998</v>
      </c>
      <c r="AK1116" t="s">
        <v>712</v>
      </c>
      <c r="AL1116" t="s">
        <v>40</v>
      </c>
      <c r="AM1116" t="s">
        <v>1156</v>
      </c>
      <c r="AN1116" t="s">
        <v>1284</v>
      </c>
      <c r="AO1116" t="s">
        <v>1334</v>
      </c>
      <c r="AP1116" t="s">
        <v>1335</v>
      </c>
      <c r="AR1116" t="s">
        <v>1160</v>
      </c>
    </row>
    <row r="1117" spans="1:44" x14ac:dyDescent="0.2">
      <c r="A1117">
        <v>1174</v>
      </c>
      <c r="B1117" t="s">
        <v>63</v>
      </c>
      <c r="C1117" s="32">
        <v>0</v>
      </c>
      <c r="D1117" s="32">
        <v>0</v>
      </c>
      <c r="E1117" s="32">
        <v>0</v>
      </c>
      <c r="F1117" s="32">
        <v>0</v>
      </c>
      <c r="G1117" s="32">
        <v>0.31584266823886126</v>
      </c>
      <c r="H1117" s="32">
        <v>0</v>
      </c>
      <c r="I1117" s="32">
        <v>0</v>
      </c>
      <c r="J1117" s="32">
        <v>0</v>
      </c>
      <c r="K1117" s="32">
        <v>0</v>
      </c>
      <c r="L1117" s="32">
        <v>0</v>
      </c>
      <c r="M1117" s="32">
        <v>0</v>
      </c>
      <c r="N1117" s="32">
        <v>0</v>
      </c>
      <c r="O1117" s="32">
        <v>0</v>
      </c>
      <c r="P1117" s="32">
        <v>0</v>
      </c>
      <c r="Q1117" s="32">
        <v>0</v>
      </c>
      <c r="R1117" s="32">
        <v>0</v>
      </c>
      <c r="S1117" s="32">
        <v>0</v>
      </c>
      <c r="T1117" s="32">
        <v>0</v>
      </c>
      <c r="U1117" s="32">
        <v>0</v>
      </c>
      <c r="V1117" s="32">
        <v>0</v>
      </c>
      <c r="W1117" s="32">
        <v>0</v>
      </c>
      <c r="X1117" s="33">
        <f>COUNTIF(C1117:W1117, "&gt;0")</f>
        <v>1</v>
      </c>
      <c r="Y1117" s="34">
        <f>SUM(C1117:W1117)</f>
        <v>0.31584266823886126</v>
      </c>
      <c r="Z1117" s="34">
        <f>X1117/AH1117</f>
        <v>0.10528088941295376</v>
      </c>
      <c r="AB1117" t="s">
        <v>37</v>
      </c>
      <c r="AC1117" s="4" t="s">
        <v>55</v>
      </c>
      <c r="AD1117">
        <v>100</v>
      </c>
      <c r="AE1117">
        <v>0</v>
      </c>
      <c r="AF1117">
        <v>0</v>
      </c>
      <c r="AG1117">
        <v>9.4984000000000002</v>
      </c>
      <c r="AH1117">
        <f t="shared" si="30"/>
        <v>9.4984000000000002</v>
      </c>
      <c r="AI1117">
        <v>346.74599999999998</v>
      </c>
      <c r="AJ1117" s="3">
        <f t="shared" si="31"/>
        <v>346.74599999999998</v>
      </c>
      <c r="AK1117" t="s">
        <v>712</v>
      </c>
      <c r="AL1117" t="s">
        <v>40</v>
      </c>
      <c r="AM1117" t="s">
        <v>1156</v>
      </c>
      <c r="AN1117" t="s">
        <v>1284</v>
      </c>
      <c r="AO1117" t="s">
        <v>1334</v>
      </c>
      <c r="AP1117" t="s">
        <v>1336</v>
      </c>
      <c r="AR1117" t="s">
        <v>1160</v>
      </c>
    </row>
    <row r="1118" spans="1:44" x14ac:dyDescent="0.2">
      <c r="A1118">
        <v>1175</v>
      </c>
      <c r="B1118" t="s">
        <v>93</v>
      </c>
      <c r="C1118" s="32">
        <v>0.73696622589067629</v>
      </c>
      <c r="D1118" s="32">
        <v>0.21056177882590751</v>
      </c>
      <c r="E1118" s="32">
        <v>0</v>
      </c>
      <c r="F1118" s="32">
        <v>0</v>
      </c>
      <c r="G1118" s="32">
        <v>0.31584266823886126</v>
      </c>
      <c r="H1118" s="32">
        <v>0</v>
      </c>
      <c r="I1118" s="32">
        <v>0.31584266823886126</v>
      </c>
      <c r="J1118" s="32">
        <v>0</v>
      </c>
      <c r="K1118" s="32">
        <v>0</v>
      </c>
      <c r="L1118" s="32">
        <v>0</v>
      </c>
      <c r="M1118" s="32">
        <v>0</v>
      </c>
      <c r="N1118" s="32">
        <v>0</v>
      </c>
      <c r="O1118" s="32">
        <v>0</v>
      </c>
      <c r="P1118" s="32">
        <v>0</v>
      </c>
      <c r="Q1118" s="32">
        <v>0</v>
      </c>
      <c r="R1118" s="32">
        <v>0</v>
      </c>
      <c r="S1118" s="32">
        <v>0</v>
      </c>
      <c r="T1118" s="32">
        <v>0</v>
      </c>
      <c r="U1118" s="32">
        <v>0</v>
      </c>
      <c r="V1118" s="32">
        <v>0</v>
      </c>
      <c r="W1118" s="32">
        <v>0</v>
      </c>
      <c r="X1118" s="33">
        <f>COUNTIF(C1118:W1118, "&gt;0")</f>
        <v>4</v>
      </c>
      <c r="Y1118" s="34">
        <f>SUM(C1118:W1118)</f>
        <v>1.5792133411943063</v>
      </c>
      <c r="Z1118" s="34">
        <f>X1118/AH1118</f>
        <v>0.42112355765181503</v>
      </c>
      <c r="AB1118" t="s">
        <v>37</v>
      </c>
      <c r="AC1118" s="4" t="s">
        <v>38</v>
      </c>
      <c r="AD1118">
        <v>95</v>
      </c>
      <c r="AE1118">
        <v>0</v>
      </c>
      <c r="AF1118">
        <v>5</v>
      </c>
      <c r="AG1118">
        <v>9.4984000000000002</v>
      </c>
      <c r="AH1118">
        <f t="shared" si="30"/>
        <v>9.4984000000000002</v>
      </c>
      <c r="AI1118">
        <v>347.21699999999998</v>
      </c>
      <c r="AJ1118" s="3">
        <f t="shared" si="31"/>
        <v>347.21699999999998</v>
      </c>
      <c r="AK1118" t="s">
        <v>712</v>
      </c>
      <c r="AL1118" t="s">
        <v>40</v>
      </c>
      <c r="AM1118" t="s">
        <v>1156</v>
      </c>
      <c r="AN1118" t="s">
        <v>1284</v>
      </c>
      <c r="AO1118" t="s">
        <v>1334</v>
      </c>
      <c r="AP1118" t="s">
        <v>1337</v>
      </c>
      <c r="AR1118" t="s">
        <v>1160</v>
      </c>
    </row>
    <row r="1119" spans="1:44" x14ac:dyDescent="0.2">
      <c r="A1119">
        <v>1176</v>
      </c>
      <c r="B1119" t="s">
        <v>79</v>
      </c>
      <c r="C1119" s="32">
        <v>0.1705550408489851</v>
      </c>
      <c r="D1119" s="32">
        <v>0.25583256127347764</v>
      </c>
      <c r="E1119" s="32">
        <v>0</v>
      </c>
      <c r="F1119" s="32">
        <v>0</v>
      </c>
      <c r="G1119" s="32">
        <v>0.25583256127347764</v>
      </c>
      <c r="H1119" s="32">
        <v>0</v>
      </c>
      <c r="I1119" s="32">
        <v>8.5277520424492548E-2</v>
      </c>
      <c r="J1119" s="32">
        <v>0</v>
      </c>
      <c r="K1119" s="32">
        <v>0</v>
      </c>
      <c r="L1119" s="32">
        <v>0</v>
      </c>
      <c r="M1119" s="32">
        <v>0</v>
      </c>
      <c r="N1119" s="32">
        <v>0</v>
      </c>
      <c r="O1119" s="32">
        <v>8.5277520424492548E-2</v>
      </c>
      <c r="P1119" s="32">
        <v>0</v>
      </c>
      <c r="Q1119" s="32">
        <v>0</v>
      </c>
      <c r="R1119" s="32">
        <v>8.5277520424492548E-2</v>
      </c>
      <c r="S1119" s="32">
        <v>0</v>
      </c>
      <c r="T1119" s="32">
        <v>0</v>
      </c>
      <c r="U1119" s="32">
        <v>0</v>
      </c>
      <c r="V1119" s="32">
        <v>0</v>
      </c>
      <c r="W1119" s="32">
        <v>0</v>
      </c>
      <c r="X1119" s="33">
        <f>COUNTIF(C1119:W1119, "&gt;0")</f>
        <v>6</v>
      </c>
      <c r="Y1119" s="34">
        <f>SUM(C1119:W1119)</f>
        <v>0.93805272466941803</v>
      </c>
      <c r="Z1119" s="34">
        <f>X1119/AH1119</f>
        <v>0.51166512254695529</v>
      </c>
      <c r="AB1119" t="s">
        <v>37</v>
      </c>
      <c r="AC1119" s="4" t="s">
        <v>38</v>
      </c>
      <c r="AD1119">
        <v>90</v>
      </c>
      <c r="AE1119">
        <v>0</v>
      </c>
      <c r="AF1119">
        <v>10</v>
      </c>
      <c r="AG1119">
        <v>11.72641975308642</v>
      </c>
      <c r="AH1119">
        <f t="shared" si="30"/>
        <v>11.72641975308642</v>
      </c>
      <c r="AI1119">
        <v>337.82100000000003</v>
      </c>
      <c r="AJ1119" s="3">
        <f t="shared" si="31"/>
        <v>337.82100000000003</v>
      </c>
      <c r="AK1119" t="s">
        <v>712</v>
      </c>
      <c r="AL1119" t="s">
        <v>40</v>
      </c>
      <c r="AM1119" t="s">
        <v>1156</v>
      </c>
      <c r="AN1119" t="s">
        <v>1284</v>
      </c>
      <c r="AO1119" t="s">
        <v>1334</v>
      </c>
      <c r="AP1119" t="s">
        <v>1338</v>
      </c>
      <c r="AR1119" t="s">
        <v>1160</v>
      </c>
    </row>
    <row r="1120" spans="1:44" x14ac:dyDescent="0.2">
      <c r="A1120">
        <v>1177</v>
      </c>
      <c r="B1120" t="s">
        <v>111</v>
      </c>
      <c r="C1120" s="32">
        <v>0.30952581487408398</v>
      </c>
      <c r="D1120" s="32">
        <v>0</v>
      </c>
      <c r="E1120" s="32">
        <v>0</v>
      </c>
      <c r="F1120" s="32">
        <v>0</v>
      </c>
      <c r="G1120" s="32">
        <v>0.10317527162469466</v>
      </c>
      <c r="H1120" s="32">
        <v>0</v>
      </c>
      <c r="I1120" s="32">
        <v>0.10317527162469466</v>
      </c>
      <c r="J1120" s="32">
        <v>0</v>
      </c>
      <c r="K1120" s="32">
        <v>0</v>
      </c>
      <c r="L1120" s="32">
        <v>0</v>
      </c>
      <c r="M1120" s="32">
        <v>0</v>
      </c>
      <c r="N1120" s="32">
        <v>0</v>
      </c>
      <c r="O1120" s="32">
        <v>0</v>
      </c>
      <c r="P1120" s="32">
        <v>0</v>
      </c>
      <c r="Q1120" s="32">
        <v>0</v>
      </c>
      <c r="R1120" s="32">
        <v>5.1587635812347328E-2</v>
      </c>
      <c r="S1120" s="32">
        <v>0</v>
      </c>
      <c r="T1120" s="32">
        <v>0</v>
      </c>
      <c r="U1120" s="32">
        <v>0</v>
      </c>
      <c r="V1120" s="32">
        <v>0</v>
      </c>
      <c r="W1120" s="32">
        <v>0</v>
      </c>
      <c r="X1120" s="33">
        <f>COUNTIF(C1120:W1120, "&gt;0")</f>
        <v>4</v>
      </c>
      <c r="Y1120" s="34">
        <f>SUM(C1120:W1120)</f>
        <v>0.5674639939358207</v>
      </c>
      <c r="Z1120" s="34">
        <f>X1120/AH1120</f>
        <v>0.20635054324938931</v>
      </c>
      <c r="AB1120" t="s">
        <v>37</v>
      </c>
      <c r="AC1120" s="4" t="s">
        <v>50</v>
      </c>
      <c r="AD1120">
        <v>95</v>
      </c>
      <c r="AE1120">
        <v>0</v>
      </c>
      <c r="AF1120">
        <v>5</v>
      </c>
      <c r="AG1120">
        <v>19.384489795918373</v>
      </c>
      <c r="AH1120">
        <f t="shared" si="30"/>
        <v>19.384489795918373</v>
      </c>
      <c r="AI1120">
        <v>330.01799999999997</v>
      </c>
      <c r="AJ1120" s="3">
        <f t="shared" si="31"/>
        <v>330.01799999999997</v>
      </c>
      <c r="AK1120" t="s">
        <v>712</v>
      </c>
      <c r="AL1120" t="s">
        <v>40</v>
      </c>
      <c r="AM1120" t="s">
        <v>1156</v>
      </c>
      <c r="AN1120" t="s">
        <v>1284</v>
      </c>
      <c r="AO1120" t="s">
        <v>1339</v>
      </c>
      <c r="AP1120" t="s">
        <v>1340</v>
      </c>
      <c r="AR1120" t="s">
        <v>1160</v>
      </c>
    </row>
    <row r="1121" spans="1:44" x14ac:dyDescent="0.2">
      <c r="A1121">
        <v>1178</v>
      </c>
      <c r="B1121" t="s">
        <v>97</v>
      </c>
      <c r="C1121" s="32">
        <v>0.4042786153457425</v>
      </c>
      <c r="D1121" s="32">
        <v>0</v>
      </c>
      <c r="E1121" s="32">
        <v>0</v>
      </c>
      <c r="F1121" s="32">
        <v>0</v>
      </c>
      <c r="G1121" s="32">
        <v>0</v>
      </c>
      <c r="H1121" s="32">
        <v>0</v>
      </c>
      <c r="I1121" s="32">
        <v>0</v>
      </c>
      <c r="J1121" s="32">
        <v>0</v>
      </c>
      <c r="K1121" s="32">
        <v>0</v>
      </c>
      <c r="L1121" s="32">
        <v>0</v>
      </c>
      <c r="M1121" s="32">
        <v>0</v>
      </c>
      <c r="N1121" s="32">
        <v>0</v>
      </c>
      <c r="O1121" s="32">
        <v>0</v>
      </c>
      <c r="P1121" s="32">
        <v>0</v>
      </c>
      <c r="Q1121" s="32">
        <v>0</v>
      </c>
      <c r="R1121" s="32">
        <v>0</v>
      </c>
      <c r="S1121" s="32">
        <v>0</v>
      </c>
      <c r="T1121" s="32">
        <v>0</v>
      </c>
      <c r="U1121" s="32">
        <v>6.7379769224290412E-2</v>
      </c>
      <c r="V1121" s="32">
        <v>0</v>
      </c>
      <c r="W1121" s="32">
        <v>0</v>
      </c>
      <c r="X1121" s="33">
        <f>COUNTIF(C1121:W1121, "&gt;0")</f>
        <v>2</v>
      </c>
      <c r="Y1121" s="34">
        <f>SUM(C1121:W1121)</f>
        <v>0.4716583845700329</v>
      </c>
      <c r="Z1121" s="34">
        <f>X1121/AH1121</f>
        <v>0.13475953844858082</v>
      </c>
      <c r="AB1121" t="s">
        <v>37</v>
      </c>
      <c r="AC1121" s="4" t="s">
        <v>55</v>
      </c>
      <c r="AD1121">
        <v>95</v>
      </c>
      <c r="AE1121">
        <v>0</v>
      </c>
      <c r="AF1121">
        <v>5</v>
      </c>
      <c r="AG1121">
        <v>14.841249999999999</v>
      </c>
      <c r="AH1121">
        <f t="shared" si="30"/>
        <v>14.841249999999999</v>
      </c>
      <c r="AI1121">
        <v>347.08199999999999</v>
      </c>
      <c r="AJ1121" s="3">
        <f t="shared" si="31"/>
        <v>347.08199999999999</v>
      </c>
      <c r="AK1121" t="s">
        <v>712</v>
      </c>
      <c r="AL1121" t="s">
        <v>40</v>
      </c>
      <c r="AM1121" t="s">
        <v>1156</v>
      </c>
      <c r="AN1121" t="s">
        <v>1284</v>
      </c>
      <c r="AO1121" t="s">
        <v>1339</v>
      </c>
      <c r="AP1121" t="s">
        <v>1341</v>
      </c>
      <c r="AR1121" t="s">
        <v>1160</v>
      </c>
    </row>
    <row r="1122" spans="1:44" x14ac:dyDescent="0.2">
      <c r="A1122">
        <v>1179</v>
      </c>
      <c r="B1122" t="s">
        <v>57</v>
      </c>
      <c r="C1122" s="32">
        <v>0.52640444706476874</v>
      </c>
      <c r="D1122" s="32">
        <v>0</v>
      </c>
      <c r="E1122" s="32">
        <v>0</v>
      </c>
      <c r="F1122" s="32">
        <v>0</v>
      </c>
      <c r="G1122" s="32">
        <v>0</v>
      </c>
      <c r="H1122" s="32">
        <v>0</v>
      </c>
      <c r="I1122" s="32">
        <v>0</v>
      </c>
      <c r="J1122" s="32">
        <v>0</v>
      </c>
      <c r="K1122" s="32">
        <v>0</v>
      </c>
      <c r="L1122" s="32">
        <v>0</v>
      </c>
      <c r="M1122" s="32">
        <v>0</v>
      </c>
      <c r="N1122" s="32">
        <v>0</v>
      </c>
      <c r="O1122" s="32">
        <v>0</v>
      </c>
      <c r="P1122" s="32">
        <v>0</v>
      </c>
      <c r="Q1122" s="32">
        <v>0</v>
      </c>
      <c r="R1122" s="32">
        <v>0</v>
      </c>
      <c r="S1122" s="32">
        <v>0</v>
      </c>
      <c r="T1122" s="32">
        <v>0</v>
      </c>
      <c r="U1122" s="32">
        <v>0</v>
      </c>
      <c r="V1122" s="32">
        <v>0</v>
      </c>
      <c r="W1122" s="32">
        <v>0</v>
      </c>
      <c r="X1122" s="33">
        <f>COUNTIF(C1122:W1122, "&gt;0")</f>
        <v>1</v>
      </c>
      <c r="Y1122" s="34">
        <f>SUM(C1122:W1122)</f>
        <v>0.52640444706476874</v>
      </c>
      <c r="Z1122" s="34">
        <f>X1122/AH1122</f>
        <v>0.10528088941295376</v>
      </c>
      <c r="AB1122" t="s">
        <v>37</v>
      </c>
      <c r="AC1122" s="4" t="s">
        <v>55</v>
      </c>
      <c r="AD1122">
        <v>90</v>
      </c>
      <c r="AE1122">
        <v>10</v>
      </c>
      <c r="AF1122">
        <v>0</v>
      </c>
      <c r="AG1122">
        <v>9.4984000000000002</v>
      </c>
      <c r="AH1122">
        <f t="shared" si="30"/>
        <v>9.4984000000000002</v>
      </c>
      <c r="AI1122">
        <v>341.22800000000001</v>
      </c>
      <c r="AJ1122" s="3">
        <f t="shared" si="31"/>
        <v>341.22800000000001</v>
      </c>
      <c r="AK1122" t="s">
        <v>712</v>
      </c>
      <c r="AL1122" t="s">
        <v>40</v>
      </c>
      <c r="AM1122" t="s">
        <v>1156</v>
      </c>
      <c r="AN1122" t="s">
        <v>1284</v>
      </c>
      <c r="AO1122" t="s">
        <v>1339</v>
      </c>
      <c r="AP1122" t="s">
        <v>1342</v>
      </c>
      <c r="AR1122" t="s">
        <v>1160</v>
      </c>
    </row>
    <row r="1123" spans="1:44" x14ac:dyDescent="0.2">
      <c r="A1123">
        <v>1180</v>
      </c>
      <c r="B1123" t="s">
        <v>133</v>
      </c>
      <c r="C1123" s="32">
        <v>0.25583256127347764</v>
      </c>
      <c r="D1123" s="32">
        <v>0</v>
      </c>
      <c r="E1123" s="32">
        <v>0</v>
      </c>
      <c r="F1123" s="32">
        <v>0</v>
      </c>
      <c r="G1123" s="32">
        <v>0</v>
      </c>
      <c r="H1123" s="32">
        <v>0</v>
      </c>
      <c r="I1123" s="32">
        <v>0</v>
      </c>
      <c r="J1123" s="32">
        <v>0</v>
      </c>
      <c r="K1123" s="32">
        <v>0</v>
      </c>
      <c r="L1123" s="32">
        <v>0</v>
      </c>
      <c r="M1123" s="32">
        <v>0</v>
      </c>
      <c r="N1123" s="32">
        <v>0</v>
      </c>
      <c r="O1123" s="32">
        <v>0</v>
      </c>
      <c r="P1123" s="32">
        <v>0</v>
      </c>
      <c r="Q1123" s="32">
        <v>0</v>
      </c>
      <c r="R1123" s="32">
        <v>0</v>
      </c>
      <c r="S1123" s="32">
        <v>0</v>
      </c>
      <c r="T1123" s="32">
        <v>0</v>
      </c>
      <c r="U1123" s="32">
        <v>0</v>
      </c>
      <c r="V1123" s="32">
        <v>0</v>
      </c>
      <c r="W1123" s="32">
        <v>0</v>
      </c>
      <c r="X1123" s="33">
        <f>COUNTIF(C1123:W1123, "&gt;0")</f>
        <v>1</v>
      </c>
      <c r="Y1123" s="34">
        <f>SUM(C1123:W1123)</f>
        <v>0.25583256127347764</v>
      </c>
      <c r="Z1123" s="34">
        <f>X1123/AH1123</f>
        <v>8.5277520424492548E-2</v>
      </c>
      <c r="AB1123" t="s">
        <v>37</v>
      </c>
      <c r="AC1123" s="4" t="s">
        <v>55</v>
      </c>
      <c r="AD1123">
        <v>70</v>
      </c>
      <c r="AE1123">
        <v>0</v>
      </c>
      <c r="AF1123">
        <v>30</v>
      </c>
      <c r="AG1123">
        <v>11.72641975308642</v>
      </c>
      <c r="AH1123">
        <f t="shared" si="30"/>
        <v>11.72641975308642</v>
      </c>
      <c r="AI1123">
        <v>368.94299999999998</v>
      </c>
      <c r="AJ1123" s="3">
        <f t="shared" si="31"/>
        <v>368.94299999999998</v>
      </c>
      <c r="AK1123" t="s">
        <v>712</v>
      </c>
      <c r="AL1123" t="s">
        <v>40</v>
      </c>
      <c r="AM1123" t="s">
        <v>1156</v>
      </c>
      <c r="AN1123" t="s">
        <v>1284</v>
      </c>
      <c r="AO1123" t="s">
        <v>1339</v>
      </c>
      <c r="AP1123" t="s">
        <v>1343</v>
      </c>
      <c r="AR1123" t="s">
        <v>1160</v>
      </c>
    </row>
    <row r="1124" spans="1:44" x14ac:dyDescent="0.2">
      <c r="A1124">
        <v>1181</v>
      </c>
      <c r="B1124" t="s">
        <v>103</v>
      </c>
      <c r="C1124" s="32">
        <v>0</v>
      </c>
      <c r="D1124" s="32">
        <v>0</v>
      </c>
      <c r="E1124" s="32">
        <v>0</v>
      </c>
      <c r="F1124" s="32">
        <v>0</v>
      </c>
      <c r="G1124" s="32">
        <v>0</v>
      </c>
      <c r="H1124" s="32">
        <v>8.5277520424492548E-2</v>
      </c>
      <c r="I1124" s="32">
        <v>0.1705550408489851</v>
      </c>
      <c r="J1124" s="32">
        <v>0</v>
      </c>
      <c r="K1124" s="32">
        <v>0</v>
      </c>
      <c r="L1124" s="32">
        <v>0</v>
      </c>
      <c r="M1124" s="32">
        <v>0</v>
      </c>
      <c r="N1124" s="32">
        <v>0</v>
      </c>
      <c r="O1124" s="32">
        <v>0</v>
      </c>
      <c r="P1124" s="32">
        <v>0</v>
      </c>
      <c r="Q1124" s="32">
        <v>0</v>
      </c>
      <c r="R1124" s="32">
        <v>0</v>
      </c>
      <c r="S1124" s="32">
        <v>0</v>
      </c>
      <c r="T1124" s="32">
        <v>0</v>
      </c>
      <c r="U1124" s="32">
        <v>0</v>
      </c>
      <c r="V1124" s="32">
        <v>0</v>
      </c>
      <c r="W1124" s="32">
        <v>0</v>
      </c>
      <c r="X1124" s="33">
        <f>COUNTIF(C1124:W1124, "&gt;0")</f>
        <v>2</v>
      </c>
      <c r="Y1124" s="34">
        <f>SUM(C1124:W1124)</f>
        <v>0.25583256127347764</v>
      </c>
      <c r="Z1124" s="34">
        <f>X1124/AH1124</f>
        <v>0.1705550408489851</v>
      </c>
      <c r="AB1124" t="s">
        <v>37</v>
      </c>
      <c r="AC1124" s="4" t="s">
        <v>55</v>
      </c>
      <c r="AD1124">
        <v>80</v>
      </c>
      <c r="AE1124">
        <v>0</v>
      </c>
      <c r="AF1124">
        <v>20</v>
      </c>
      <c r="AG1124">
        <v>11.72641975308642</v>
      </c>
      <c r="AH1124">
        <f t="shared" si="30"/>
        <v>11.72641975308642</v>
      </c>
      <c r="AI1124">
        <v>344.363</v>
      </c>
      <c r="AJ1124" s="3">
        <f t="shared" si="31"/>
        <v>344.363</v>
      </c>
      <c r="AK1124" t="s">
        <v>712</v>
      </c>
      <c r="AL1124" t="s">
        <v>40</v>
      </c>
      <c r="AM1124" t="s">
        <v>1156</v>
      </c>
      <c r="AN1124" t="s">
        <v>1284</v>
      </c>
      <c r="AO1124" t="s">
        <v>1344</v>
      </c>
      <c r="AP1124" t="s">
        <v>1345</v>
      </c>
      <c r="AR1124" t="s">
        <v>1160</v>
      </c>
    </row>
    <row r="1125" spans="1:44" x14ac:dyDescent="0.2">
      <c r="A1125">
        <v>1182</v>
      </c>
      <c r="B1125" t="s">
        <v>123</v>
      </c>
      <c r="C1125" s="32">
        <v>0</v>
      </c>
      <c r="D1125" s="32">
        <v>0.10528088941295376</v>
      </c>
      <c r="E1125" s="32">
        <v>0</v>
      </c>
      <c r="F1125" s="32">
        <v>0</v>
      </c>
      <c r="G1125" s="32">
        <v>0.10528088941295376</v>
      </c>
      <c r="H1125" s="32">
        <v>0</v>
      </c>
      <c r="I1125" s="32">
        <v>0</v>
      </c>
      <c r="J1125" s="32">
        <v>0</v>
      </c>
      <c r="K1125" s="32">
        <v>0</v>
      </c>
      <c r="L1125" s="32">
        <v>0</v>
      </c>
      <c r="M1125" s="32">
        <v>0</v>
      </c>
      <c r="N1125" s="32">
        <v>0</v>
      </c>
      <c r="O1125" s="32">
        <v>0</v>
      </c>
      <c r="P1125" s="32">
        <v>0</v>
      </c>
      <c r="Q1125" s="32">
        <v>0</v>
      </c>
      <c r="R1125" s="32">
        <v>0</v>
      </c>
      <c r="S1125" s="32">
        <v>0</v>
      </c>
      <c r="T1125" s="32">
        <v>0</v>
      </c>
      <c r="U1125" s="32">
        <v>0.10528088941295376</v>
      </c>
      <c r="V1125" s="32">
        <v>0</v>
      </c>
      <c r="W1125" s="32">
        <v>0</v>
      </c>
      <c r="X1125" s="33">
        <f>COUNTIF(C1125:W1125, "&gt;0")</f>
        <v>3</v>
      </c>
      <c r="Y1125" s="34">
        <f>SUM(C1125:W1125)</f>
        <v>0.31584266823886126</v>
      </c>
      <c r="Z1125" s="34">
        <f>X1125/AH1125</f>
        <v>0.31584266823886126</v>
      </c>
      <c r="AB1125" t="s">
        <v>37</v>
      </c>
      <c r="AC1125" s="4" t="s">
        <v>55</v>
      </c>
      <c r="AD1125">
        <v>40</v>
      </c>
      <c r="AE1125">
        <v>45</v>
      </c>
      <c r="AF1125">
        <v>15</v>
      </c>
      <c r="AG1125">
        <v>9.4984000000000002</v>
      </c>
      <c r="AH1125">
        <f t="shared" si="30"/>
        <v>9.4984000000000002</v>
      </c>
      <c r="AI1125">
        <v>351.88200000000001</v>
      </c>
      <c r="AJ1125" s="3">
        <f t="shared" si="31"/>
        <v>351.88200000000001</v>
      </c>
      <c r="AK1125" t="s">
        <v>712</v>
      </c>
      <c r="AL1125" t="s">
        <v>40</v>
      </c>
      <c r="AM1125" t="s">
        <v>1156</v>
      </c>
      <c r="AN1125" t="s">
        <v>1284</v>
      </c>
      <c r="AO1125" t="s">
        <v>1344</v>
      </c>
      <c r="AP1125" t="s">
        <v>1346</v>
      </c>
      <c r="AR1125" t="s">
        <v>1160</v>
      </c>
    </row>
    <row r="1126" spans="1:44" x14ac:dyDescent="0.2">
      <c r="A1126">
        <v>1183</v>
      </c>
      <c r="B1126" t="s">
        <v>99</v>
      </c>
      <c r="C1126" s="32">
        <v>0.51166512254695529</v>
      </c>
      <c r="D1126" s="32">
        <v>0</v>
      </c>
      <c r="E1126" s="32">
        <v>0</v>
      </c>
      <c r="F1126" s="32">
        <v>0</v>
      </c>
      <c r="G1126" s="32">
        <v>0</v>
      </c>
      <c r="H1126" s="32">
        <v>0</v>
      </c>
      <c r="I1126" s="32">
        <v>0</v>
      </c>
      <c r="J1126" s="32">
        <v>0</v>
      </c>
      <c r="K1126" s="32">
        <v>0</v>
      </c>
      <c r="L1126" s="32">
        <v>0</v>
      </c>
      <c r="M1126" s="32">
        <v>0</v>
      </c>
      <c r="N1126" s="32">
        <v>0</v>
      </c>
      <c r="O1126" s="32">
        <v>0</v>
      </c>
      <c r="P1126" s="32">
        <v>0</v>
      </c>
      <c r="Q1126" s="32">
        <v>0</v>
      </c>
      <c r="R1126" s="32">
        <v>0</v>
      </c>
      <c r="S1126" s="32">
        <v>0</v>
      </c>
      <c r="T1126" s="32">
        <v>0</v>
      </c>
      <c r="U1126" s="32">
        <v>0</v>
      </c>
      <c r="V1126" s="32">
        <v>0</v>
      </c>
      <c r="W1126" s="32">
        <v>0</v>
      </c>
      <c r="X1126" s="33">
        <f>COUNTIF(C1126:W1126, "&gt;0")</f>
        <v>1</v>
      </c>
      <c r="Y1126" s="34">
        <f>SUM(C1126:W1126)</f>
        <v>0.51166512254695529</v>
      </c>
      <c r="Z1126" s="34">
        <f>X1126/AH1126</f>
        <v>8.5277520424492548E-2</v>
      </c>
      <c r="AB1126" t="s">
        <v>37</v>
      </c>
      <c r="AC1126" s="4" t="s">
        <v>55</v>
      </c>
      <c r="AD1126">
        <v>75</v>
      </c>
      <c r="AE1126">
        <v>0</v>
      </c>
      <c r="AF1126">
        <v>27</v>
      </c>
      <c r="AG1126">
        <v>11.72641975308642</v>
      </c>
      <c r="AH1126">
        <f t="shared" si="30"/>
        <v>11.72641975308642</v>
      </c>
      <c r="AI1126">
        <v>345.73500000000001</v>
      </c>
      <c r="AJ1126" s="3">
        <f t="shared" si="31"/>
        <v>345.73500000000001</v>
      </c>
      <c r="AK1126" t="s">
        <v>712</v>
      </c>
      <c r="AL1126" t="s">
        <v>40</v>
      </c>
      <c r="AM1126" t="s">
        <v>1156</v>
      </c>
      <c r="AN1126" t="s">
        <v>1284</v>
      </c>
      <c r="AO1126" t="s">
        <v>1344</v>
      </c>
      <c r="AP1126" t="s">
        <v>1347</v>
      </c>
      <c r="AR1126" t="s">
        <v>1160</v>
      </c>
    </row>
    <row r="1127" spans="1:44" x14ac:dyDescent="0.2">
      <c r="A1127">
        <v>1184</v>
      </c>
      <c r="B1127" t="s">
        <v>125</v>
      </c>
      <c r="C1127" s="32">
        <v>0.25583256127347764</v>
      </c>
      <c r="D1127" s="32">
        <v>0.1705550408489851</v>
      </c>
      <c r="E1127" s="32">
        <v>0</v>
      </c>
      <c r="F1127" s="32">
        <v>0</v>
      </c>
      <c r="G1127" s="32">
        <v>0</v>
      </c>
      <c r="H1127" s="32">
        <v>0</v>
      </c>
      <c r="I1127" s="32">
        <v>0</v>
      </c>
      <c r="J1127" s="32">
        <v>0</v>
      </c>
      <c r="K1127" s="32">
        <v>0</v>
      </c>
      <c r="L1127" s="32">
        <v>0</v>
      </c>
      <c r="M1127" s="32">
        <v>0</v>
      </c>
      <c r="N1127" s="32">
        <v>0</v>
      </c>
      <c r="O1127" s="32">
        <v>0</v>
      </c>
      <c r="P1127" s="32">
        <v>0</v>
      </c>
      <c r="Q1127" s="32">
        <v>0</v>
      </c>
      <c r="R1127" s="32">
        <v>0</v>
      </c>
      <c r="S1127" s="32">
        <v>0</v>
      </c>
      <c r="T1127" s="32">
        <v>0</v>
      </c>
      <c r="U1127" s="32">
        <v>0</v>
      </c>
      <c r="V1127" s="32">
        <v>0</v>
      </c>
      <c r="W1127" s="32">
        <v>0</v>
      </c>
      <c r="X1127" s="33">
        <f>COUNTIF(C1127:W1127, "&gt;0")</f>
        <v>2</v>
      </c>
      <c r="Y1127" s="34">
        <f>SUM(C1127:W1127)</f>
        <v>0.42638760212246274</v>
      </c>
      <c r="Z1127" s="34">
        <f>X1127/AH1127</f>
        <v>0.1705550408489851</v>
      </c>
      <c r="AB1127" t="s">
        <v>37</v>
      </c>
      <c r="AC1127" s="4" t="s">
        <v>55</v>
      </c>
      <c r="AD1127">
        <v>90</v>
      </c>
      <c r="AE1127">
        <v>0</v>
      </c>
      <c r="AF1127">
        <v>10</v>
      </c>
      <c r="AG1127">
        <v>11.72641975308642</v>
      </c>
      <c r="AH1127">
        <f t="shared" si="30"/>
        <v>11.72641975308642</v>
      </c>
      <c r="AI1127">
        <v>344.33199999999999</v>
      </c>
      <c r="AJ1127" s="3">
        <f t="shared" si="31"/>
        <v>344.33199999999999</v>
      </c>
      <c r="AK1127" t="s">
        <v>712</v>
      </c>
      <c r="AL1127" t="s">
        <v>40</v>
      </c>
      <c r="AM1127" t="s">
        <v>1156</v>
      </c>
      <c r="AN1127" t="s">
        <v>1284</v>
      </c>
      <c r="AO1127" t="s">
        <v>1344</v>
      </c>
      <c r="AP1127" t="s">
        <v>1348</v>
      </c>
      <c r="AR1127" t="s">
        <v>1160</v>
      </c>
    </row>
    <row r="1128" spans="1:44" x14ac:dyDescent="0.2">
      <c r="A1128">
        <v>1185</v>
      </c>
      <c r="B1128" t="s">
        <v>85</v>
      </c>
      <c r="C1128" s="32">
        <v>0</v>
      </c>
      <c r="D1128" s="32">
        <v>0.42112355765181503</v>
      </c>
      <c r="E1128" s="32">
        <v>0</v>
      </c>
      <c r="F1128" s="32">
        <v>0</v>
      </c>
      <c r="G1128" s="32">
        <v>0</v>
      </c>
      <c r="H1128" s="32">
        <v>0.10528088941295376</v>
      </c>
      <c r="I1128" s="32">
        <v>0</v>
      </c>
      <c r="J1128" s="32">
        <v>0</v>
      </c>
      <c r="K1128" s="32">
        <v>0</v>
      </c>
      <c r="L1128" s="32">
        <v>0</v>
      </c>
      <c r="M1128" s="32">
        <v>0</v>
      </c>
      <c r="N1128" s="32">
        <v>0</v>
      </c>
      <c r="O1128" s="32">
        <v>0</v>
      </c>
      <c r="P1128" s="32">
        <v>0</v>
      </c>
      <c r="Q1128" s="32">
        <v>0</v>
      </c>
      <c r="R1128" s="32">
        <v>0</v>
      </c>
      <c r="S1128" s="32">
        <v>0</v>
      </c>
      <c r="T1128" s="32">
        <v>0</v>
      </c>
      <c r="U1128" s="32">
        <v>0</v>
      </c>
      <c r="V1128" s="32">
        <v>0</v>
      </c>
      <c r="W1128" s="32">
        <v>0</v>
      </c>
      <c r="X1128" s="33">
        <f>COUNTIF(C1128:W1128, "&gt;0")</f>
        <v>2</v>
      </c>
      <c r="Y1128" s="34">
        <f>SUM(C1128:W1128)</f>
        <v>0.52640444706476874</v>
      </c>
      <c r="Z1128" s="34">
        <f>X1128/AH1128</f>
        <v>0.21056177882590751</v>
      </c>
      <c r="AB1128" t="s">
        <v>37</v>
      </c>
      <c r="AC1128" s="4" t="s">
        <v>50</v>
      </c>
      <c r="AD1128">
        <v>97</v>
      </c>
      <c r="AE1128">
        <v>3</v>
      </c>
      <c r="AF1128">
        <v>0</v>
      </c>
      <c r="AG1128">
        <v>9.4984000000000002</v>
      </c>
      <c r="AH1128">
        <f t="shared" si="30"/>
        <v>9.4984000000000002</v>
      </c>
      <c r="AI1128">
        <v>340.68200000000002</v>
      </c>
      <c r="AJ1128" s="3">
        <f t="shared" si="31"/>
        <v>340.68200000000002</v>
      </c>
      <c r="AK1128" t="s">
        <v>712</v>
      </c>
      <c r="AL1128" t="s">
        <v>40</v>
      </c>
      <c r="AM1128" t="s">
        <v>1156</v>
      </c>
      <c r="AN1128" t="s">
        <v>1349</v>
      </c>
      <c r="AO1128" t="s">
        <v>1350</v>
      </c>
      <c r="AP1128" t="s">
        <v>1351</v>
      </c>
      <c r="AR1128" t="s">
        <v>1160</v>
      </c>
    </row>
    <row r="1129" spans="1:44" x14ac:dyDescent="0.2">
      <c r="A1129">
        <v>1186</v>
      </c>
      <c r="B1129" t="s">
        <v>61</v>
      </c>
      <c r="C1129" s="32">
        <v>0</v>
      </c>
      <c r="D1129" s="32">
        <v>0</v>
      </c>
      <c r="E1129" s="32">
        <v>0</v>
      </c>
      <c r="F1129" s="32">
        <v>0</v>
      </c>
      <c r="G1129" s="32">
        <v>0</v>
      </c>
      <c r="H1129" s="32">
        <v>0.42112355765181503</v>
      </c>
      <c r="I1129" s="32">
        <v>0</v>
      </c>
      <c r="J1129" s="32">
        <v>0</v>
      </c>
      <c r="K1129" s="32">
        <v>0</v>
      </c>
      <c r="L1129" s="32">
        <v>0</v>
      </c>
      <c r="M1129" s="32">
        <v>0</v>
      </c>
      <c r="N1129" s="32">
        <v>0</v>
      </c>
      <c r="O1129" s="32">
        <v>0</v>
      </c>
      <c r="P1129" s="32">
        <v>0</v>
      </c>
      <c r="Q1129" s="32">
        <v>0</v>
      </c>
      <c r="R1129" s="32">
        <v>0</v>
      </c>
      <c r="S1129" s="32">
        <v>0</v>
      </c>
      <c r="T1129" s="32">
        <v>0</v>
      </c>
      <c r="U1129" s="32">
        <v>0</v>
      </c>
      <c r="V1129" s="32">
        <v>0</v>
      </c>
      <c r="W1129" s="32">
        <v>0</v>
      </c>
      <c r="X1129" s="33">
        <f>COUNTIF(C1129:W1129, "&gt;0")</f>
        <v>1</v>
      </c>
      <c r="Y1129" s="34">
        <f>SUM(C1129:W1129)</f>
        <v>0.42112355765181503</v>
      </c>
      <c r="Z1129" s="34">
        <f>X1129/AH1129</f>
        <v>0.10528088941295376</v>
      </c>
      <c r="AB1129" t="s">
        <v>37</v>
      </c>
      <c r="AC1129" s="4" t="s">
        <v>55</v>
      </c>
      <c r="AD1129">
        <v>95</v>
      </c>
      <c r="AE1129">
        <v>0</v>
      </c>
      <c r="AF1129">
        <v>5</v>
      </c>
      <c r="AG1129">
        <v>9.4984000000000002</v>
      </c>
      <c r="AH1129">
        <f t="shared" si="30"/>
        <v>9.4984000000000002</v>
      </c>
      <c r="AI1129">
        <v>340.29899999999998</v>
      </c>
      <c r="AJ1129" s="3">
        <f t="shared" si="31"/>
        <v>340.29899999999998</v>
      </c>
      <c r="AK1129" t="s">
        <v>712</v>
      </c>
      <c r="AL1129" t="s">
        <v>40</v>
      </c>
      <c r="AM1129" t="s">
        <v>1156</v>
      </c>
      <c r="AN1129" t="s">
        <v>1349</v>
      </c>
      <c r="AO1129" t="s">
        <v>1350</v>
      </c>
      <c r="AP1129" t="s">
        <v>1352</v>
      </c>
      <c r="AR1129" t="s">
        <v>1160</v>
      </c>
    </row>
    <row r="1130" spans="1:44" x14ac:dyDescent="0.2">
      <c r="A1130">
        <v>1187</v>
      </c>
      <c r="B1130" t="s">
        <v>77</v>
      </c>
      <c r="C1130" s="32">
        <v>6.7379769224290412E-2</v>
      </c>
      <c r="D1130" s="32">
        <v>0</v>
      </c>
      <c r="E1130" s="32">
        <v>0</v>
      </c>
      <c r="F1130" s="32">
        <v>6.7379769224290412E-2</v>
      </c>
      <c r="G1130" s="32">
        <v>6.7379769224290412E-2</v>
      </c>
      <c r="H1130" s="32">
        <v>6.7379769224290412E-2</v>
      </c>
      <c r="I1130" s="32">
        <v>0</v>
      </c>
      <c r="J1130" s="32">
        <v>0</v>
      </c>
      <c r="K1130" s="32">
        <v>0</v>
      </c>
      <c r="L1130" s="32">
        <v>0</v>
      </c>
      <c r="M1130" s="32">
        <v>0</v>
      </c>
      <c r="N1130" s="32">
        <v>0</v>
      </c>
      <c r="O1130" s="32">
        <v>0</v>
      </c>
      <c r="P1130" s="32">
        <v>0</v>
      </c>
      <c r="Q1130" s="32">
        <v>0</v>
      </c>
      <c r="R1130" s="32">
        <v>0</v>
      </c>
      <c r="S1130" s="32">
        <v>0</v>
      </c>
      <c r="T1130" s="32">
        <v>0</v>
      </c>
      <c r="U1130" s="32">
        <v>0</v>
      </c>
      <c r="V1130" s="32">
        <v>0</v>
      </c>
      <c r="W1130" s="32">
        <v>0</v>
      </c>
      <c r="X1130" s="33">
        <f>COUNTIF(C1130:W1130, "&gt;0")</f>
        <v>4</v>
      </c>
      <c r="Y1130" s="34">
        <f>SUM(C1130:W1130)</f>
        <v>0.26951907689716165</v>
      </c>
      <c r="Z1130" s="34">
        <f>X1130/AH1130</f>
        <v>0.26951907689716165</v>
      </c>
      <c r="AB1130" t="s">
        <v>37</v>
      </c>
      <c r="AC1130" s="4" t="s">
        <v>50</v>
      </c>
      <c r="AD1130">
        <v>35</v>
      </c>
      <c r="AE1130">
        <v>5</v>
      </c>
      <c r="AF1130">
        <v>60</v>
      </c>
      <c r="AG1130">
        <v>14.841249999999999</v>
      </c>
      <c r="AH1130">
        <f t="shared" si="30"/>
        <v>14.841249999999999</v>
      </c>
      <c r="AI1130">
        <v>336.56799999999998</v>
      </c>
      <c r="AJ1130" s="3">
        <f t="shared" si="31"/>
        <v>336.56799999999998</v>
      </c>
      <c r="AK1130" t="s">
        <v>712</v>
      </c>
      <c r="AL1130" t="s">
        <v>40</v>
      </c>
      <c r="AM1130" t="s">
        <v>1156</v>
      </c>
      <c r="AN1130" t="s">
        <v>1349</v>
      </c>
      <c r="AO1130" t="s">
        <v>1353</v>
      </c>
      <c r="AP1130" t="s">
        <v>1354</v>
      </c>
      <c r="AR1130" t="s">
        <v>1160</v>
      </c>
    </row>
    <row r="1131" spans="1:44" x14ac:dyDescent="0.2">
      <c r="A1131">
        <v>1188</v>
      </c>
      <c r="B1131" t="s">
        <v>69</v>
      </c>
      <c r="C1131" s="32">
        <v>2.3161795670849825</v>
      </c>
      <c r="D1131" s="32">
        <v>0</v>
      </c>
      <c r="E1131" s="32">
        <v>0</v>
      </c>
      <c r="F1131" s="32">
        <v>0</v>
      </c>
      <c r="G1131" s="32">
        <v>0</v>
      </c>
      <c r="H1131" s="32">
        <v>0</v>
      </c>
      <c r="I1131" s="32">
        <v>0</v>
      </c>
      <c r="J1131" s="32">
        <v>0</v>
      </c>
      <c r="K1131" s="32">
        <v>0</v>
      </c>
      <c r="L1131" s="32">
        <v>0</v>
      </c>
      <c r="M1131" s="32">
        <v>0</v>
      </c>
      <c r="N1131" s="32">
        <v>0</v>
      </c>
      <c r="O1131" s="32">
        <v>0</v>
      </c>
      <c r="P1131" s="32">
        <v>0</v>
      </c>
      <c r="Q1131" s="32">
        <v>0</v>
      </c>
      <c r="R1131" s="32">
        <v>0</v>
      </c>
      <c r="S1131" s="32">
        <v>0</v>
      </c>
      <c r="T1131" s="32">
        <v>0</v>
      </c>
      <c r="U1131" s="32">
        <v>0</v>
      </c>
      <c r="V1131" s="32">
        <v>0</v>
      </c>
      <c r="W1131" s="32">
        <v>0</v>
      </c>
      <c r="X1131" s="33">
        <f>COUNTIF(C1131:W1131, "&gt;0")</f>
        <v>1</v>
      </c>
      <c r="Y1131" s="34">
        <f>SUM(C1131:W1131)</f>
        <v>2.3161795670849825</v>
      </c>
      <c r="Z1131" s="34">
        <f>X1131/AH1131</f>
        <v>0.10528088941295376</v>
      </c>
      <c r="AB1131" t="s">
        <v>37</v>
      </c>
      <c r="AC1131" s="4" t="s">
        <v>38</v>
      </c>
      <c r="AD1131">
        <v>60</v>
      </c>
      <c r="AE1131">
        <v>0</v>
      </c>
      <c r="AF1131">
        <v>40</v>
      </c>
      <c r="AG1131">
        <v>9.4984000000000002</v>
      </c>
      <c r="AH1131">
        <f t="shared" si="30"/>
        <v>9.4984000000000002</v>
      </c>
      <c r="AI1131">
        <v>340.14600000000002</v>
      </c>
      <c r="AJ1131" s="3">
        <f t="shared" si="31"/>
        <v>340.14600000000002</v>
      </c>
      <c r="AK1131" t="s">
        <v>712</v>
      </c>
      <c r="AL1131" t="s">
        <v>40</v>
      </c>
      <c r="AM1131" t="s">
        <v>1156</v>
      </c>
      <c r="AN1131" t="s">
        <v>1349</v>
      </c>
      <c r="AO1131" t="s">
        <v>1353</v>
      </c>
      <c r="AP1131" t="s">
        <v>1355</v>
      </c>
      <c r="AR1131" t="s">
        <v>1160</v>
      </c>
    </row>
    <row r="1132" spans="1:44" x14ac:dyDescent="0.2">
      <c r="A1132">
        <v>1189</v>
      </c>
      <c r="B1132" t="s">
        <v>133</v>
      </c>
      <c r="C1132" s="32">
        <v>0.10528088941295376</v>
      </c>
      <c r="D1132" s="32">
        <v>0</v>
      </c>
      <c r="E1132" s="32">
        <v>0</v>
      </c>
      <c r="F1132" s="32">
        <v>0</v>
      </c>
      <c r="G1132" s="32">
        <v>0</v>
      </c>
      <c r="H1132" s="32">
        <v>0.10528088941295376</v>
      </c>
      <c r="I1132" s="32">
        <v>0.10528088941295376</v>
      </c>
      <c r="J1132" s="32">
        <v>0</v>
      </c>
      <c r="K1132" s="32">
        <v>0</v>
      </c>
      <c r="L1132" s="32">
        <v>0</v>
      </c>
      <c r="M1132" s="32">
        <v>0</v>
      </c>
      <c r="N1132" s="32">
        <v>0</v>
      </c>
      <c r="O1132" s="32">
        <v>0</v>
      </c>
      <c r="P1132" s="32">
        <v>0</v>
      </c>
      <c r="Q1132" s="32">
        <v>0</v>
      </c>
      <c r="R1132" s="32">
        <v>0</v>
      </c>
      <c r="S1132" s="32">
        <v>0.10528088941295376</v>
      </c>
      <c r="T1132" s="32">
        <v>0</v>
      </c>
      <c r="U1132" s="32">
        <v>0</v>
      </c>
      <c r="V1132" s="32">
        <v>0</v>
      </c>
      <c r="W1132" s="32">
        <v>0</v>
      </c>
      <c r="X1132" s="33">
        <f>COUNTIF(C1132:W1132, "&gt;0")</f>
        <v>4</v>
      </c>
      <c r="Y1132" s="34">
        <f>SUM(C1132:W1132)</f>
        <v>0.42112355765181503</v>
      </c>
      <c r="Z1132" s="34">
        <f>X1132/AH1132</f>
        <v>0.42112355765181503</v>
      </c>
      <c r="AB1132" t="s">
        <v>37</v>
      </c>
      <c r="AC1132" s="4" t="s">
        <v>55</v>
      </c>
      <c r="AD1132">
        <v>95</v>
      </c>
      <c r="AE1132">
        <v>0</v>
      </c>
      <c r="AF1132">
        <v>5</v>
      </c>
      <c r="AG1132">
        <v>9.4984000000000002</v>
      </c>
      <c r="AH1132">
        <f t="shared" si="30"/>
        <v>9.4984000000000002</v>
      </c>
      <c r="AI1132">
        <v>339.97800000000001</v>
      </c>
      <c r="AJ1132" s="3">
        <f t="shared" si="31"/>
        <v>339.97800000000001</v>
      </c>
      <c r="AK1132" t="s">
        <v>712</v>
      </c>
      <c r="AL1132" t="s">
        <v>40</v>
      </c>
      <c r="AM1132" t="s">
        <v>1156</v>
      </c>
      <c r="AN1132" t="s">
        <v>1349</v>
      </c>
      <c r="AO1132" t="s">
        <v>1353</v>
      </c>
      <c r="AP1132" t="s">
        <v>1356</v>
      </c>
      <c r="AR1132" t="s">
        <v>1160</v>
      </c>
    </row>
    <row r="1133" spans="1:44" x14ac:dyDescent="0.2">
      <c r="A1133">
        <v>1190</v>
      </c>
      <c r="B1133" t="s">
        <v>109</v>
      </c>
      <c r="C1133" s="32">
        <v>0</v>
      </c>
      <c r="D1133" s="32">
        <v>0</v>
      </c>
      <c r="E1133" s="32">
        <v>0</v>
      </c>
      <c r="F1133" s="32">
        <v>0.21056177882590751</v>
      </c>
      <c r="G1133" s="32">
        <v>0</v>
      </c>
      <c r="H1133" s="32">
        <v>0</v>
      </c>
      <c r="I1133" s="32">
        <v>0</v>
      </c>
      <c r="J1133" s="32">
        <v>0</v>
      </c>
      <c r="K1133" s="32">
        <v>0</v>
      </c>
      <c r="L1133" s="32">
        <v>0</v>
      </c>
      <c r="M1133" s="32">
        <v>0</v>
      </c>
      <c r="N1133" s="32">
        <v>0</v>
      </c>
      <c r="O1133" s="32">
        <v>0</v>
      </c>
      <c r="P1133" s="32">
        <v>0</v>
      </c>
      <c r="Q1133" s="32">
        <v>0</v>
      </c>
      <c r="R1133" s="32">
        <v>0</v>
      </c>
      <c r="S1133" s="32">
        <v>0</v>
      </c>
      <c r="T1133" s="32">
        <v>0</v>
      </c>
      <c r="U1133" s="32">
        <v>0</v>
      </c>
      <c r="V1133" s="32">
        <v>0</v>
      </c>
      <c r="W1133" s="32">
        <v>0</v>
      </c>
      <c r="X1133" s="33">
        <f>COUNTIF(C1133:W1133, "&gt;0")</f>
        <v>1</v>
      </c>
      <c r="Y1133" s="34">
        <f>SUM(C1133:W1133)</f>
        <v>0.21056177882590751</v>
      </c>
      <c r="Z1133" s="34">
        <f>X1133/AH1133</f>
        <v>0.10528088941295376</v>
      </c>
      <c r="AB1133" t="s">
        <v>37</v>
      </c>
      <c r="AC1133" s="4" t="s">
        <v>55</v>
      </c>
      <c r="AD1133">
        <v>60</v>
      </c>
      <c r="AE1133">
        <v>0</v>
      </c>
      <c r="AF1133">
        <v>40</v>
      </c>
      <c r="AG1133">
        <v>9.4984000000000002</v>
      </c>
      <c r="AH1133">
        <f t="shared" si="30"/>
        <v>9.4984000000000002</v>
      </c>
      <c r="AI1133">
        <v>342.74700000000001</v>
      </c>
      <c r="AJ1133" s="3">
        <f t="shared" si="31"/>
        <v>342.74700000000001</v>
      </c>
      <c r="AK1133" t="s">
        <v>712</v>
      </c>
      <c r="AL1133" t="s">
        <v>40</v>
      </c>
      <c r="AM1133" t="s">
        <v>1156</v>
      </c>
      <c r="AN1133" t="s">
        <v>1349</v>
      </c>
      <c r="AO1133" t="s">
        <v>1357</v>
      </c>
      <c r="AP1133" t="s">
        <v>1358</v>
      </c>
      <c r="AR1133" t="s">
        <v>1160</v>
      </c>
    </row>
    <row r="1134" spans="1:44" x14ac:dyDescent="0.2">
      <c r="A1134">
        <v>1191</v>
      </c>
      <c r="B1134" t="s">
        <v>103</v>
      </c>
      <c r="C1134" s="32">
        <v>0</v>
      </c>
      <c r="D1134" s="32">
        <v>0</v>
      </c>
      <c r="E1134" s="32">
        <v>0</v>
      </c>
      <c r="F1134" s="32">
        <v>0.10528088941295376</v>
      </c>
      <c r="G1134" s="32">
        <v>0</v>
      </c>
      <c r="H1134" s="32">
        <v>0</v>
      </c>
      <c r="I1134" s="32">
        <v>0</v>
      </c>
      <c r="J1134" s="32">
        <v>0</v>
      </c>
      <c r="K1134" s="32">
        <v>0</v>
      </c>
      <c r="L1134" s="32">
        <v>0</v>
      </c>
      <c r="M1134" s="32">
        <v>0</v>
      </c>
      <c r="N1134" s="32">
        <v>0</v>
      </c>
      <c r="O1134" s="32">
        <v>0</v>
      </c>
      <c r="P1134" s="32">
        <v>0</v>
      </c>
      <c r="Q1134" s="32">
        <v>0</v>
      </c>
      <c r="R1134" s="32">
        <v>0</v>
      </c>
      <c r="S1134" s="32">
        <v>0</v>
      </c>
      <c r="T1134" s="32">
        <v>0</v>
      </c>
      <c r="U1134" s="32">
        <v>0</v>
      </c>
      <c r="V1134" s="32">
        <v>0</v>
      </c>
      <c r="W1134" s="32">
        <v>0</v>
      </c>
      <c r="X1134" s="33">
        <f>COUNTIF(C1134:W1134, "&gt;0")</f>
        <v>1</v>
      </c>
      <c r="Y1134" s="34">
        <f>SUM(C1134:W1134)</f>
        <v>0.10528088941295376</v>
      </c>
      <c r="Z1134" s="34">
        <f>X1134/AH1134</f>
        <v>0.10528088941295376</v>
      </c>
      <c r="AB1134" t="s">
        <v>37</v>
      </c>
      <c r="AC1134" s="4" t="s">
        <v>55</v>
      </c>
      <c r="AD1134">
        <v>95</v>
      </c>
      <c r="AE1134">
        <v>0</v>
      </c>
      <c r="AF1134">
        <v>5</v>
      </c>
      <c r="AG1134">
        <v>9.4984000000000002</v>
      </c>
      <c r="AH1134">
        <f t="shared" si="30"/>
        <v>9.4984000000000002</v>
      </c>
      <c r="AI1134">
        <v>341.95299999999997</v>
      </c>
      <c r="AJ1134" s="3">
        <f t="shared" si="31"/>
        <v>341.95299999999997</v>
      </c>
      <c r="AK1134" t="s">
        <v>712</v>
      </c>
      <c r="AL1134" t="s">
        <v>40</v>
      </c>
      <c r="AM1134" t="s">
        <v>1156</v>
      </c>
      <c r="AN1134" t="s">
        <v>1349</v>
      </c>
      <c r="AO1134" t="s">
        <v>1357</v>
      </c>
      <c r="AP1134" t="s">
        <v>1359</v>
      </c>
      <c r="AR1134" t="s">
        <v>1160</v>
      </c>
    </row>
    <row r="1135" spans="1:44" x14ac:dyDescent="0.2">
      <c r="A1135">
        <v>1192</v>
      </c>
      <c r="B1135" t="s">
        <v>113</v>
      </c>
      <c r="C1135" s="32">
        <v>0.10528088941295376</v>
      </c>
      <c r="D1135" s="32">
        <v>0</v>
      </c>
      <c r="E1135" s="32">
        <v>0</v>
      </c>
      <c r="F1135" s="32">
        <v>0</v>
      </c>
      <c r="G1135" s="32">
        <v>0</v>
      </c>
      <c r="H1135" s="32">
        <v>0</v>
      </c>
      <c r="I1135" s="32">
        <v>0.10528088941295376</v>
      </c>
      <c r="J1135" s="32">
        <v>0</v>
      </c>
      <c r="K1135" s="32">
        <v>0</v>
      </c>
      <c r="L1135" s="32">
        <v>0</v>
      </c>
      <c r="M1135" s="32">
        <v>0</v>
      </c>
      <c r="N1135" s="32">
        <v>0</v>
      </c>
      <c r="O1135" s="32">
        <v>0</v>
      </c>
      <c r="P1135" s="32">
        <v>0</v>
      </c>
      <c r="Q1135" s="32">
        <v>0</v>
      </c>
      <c r="R1135" s="32">
        <v>0</v>
      </c>
      <c r="S1135" s="32">
        <v>0</v>
      </c>
      <c r="T1135" s="32">
        <v>0</v>
      </c>
      <c r="U1135" s="32">
        <v>0</v>
      </c>
      <c r="V1135" s="32">
        <v>0</v>
      </c>
      <c r="W1135" s="32">
        <v>0</v>
      </c>
      <c r="X1135" s="33">
        <f>COUNTIF(C1135:W1135, "&gt;0")</f>
        <v>2</v>
      </c>
      <c r="Y1135" s="34">
        <f>SUM(C1135:W1135)</f>
        <v>0.21056177882590751</v>
      </c>
      <c r="Z1135" s="34">
        <f>X1135/AH1135</f>
        <v>0.21056177882590751</v>
      </c>
      <c r="AB1135" t="s">
        <v>37</v>
      </c>
      <c r="AC1135" s="4" t="s">
        <v>55</v>
      </c>
      <c r="AD1135">
        <v>25</v>
      </c>
      <c r="AE1135">
        <v>0</v>
      </c>
      <c r="AF1135">
        <v>75</v>
      </c>
      <c r="AG1135">
        <v>9.4984000000000002</v>
      </c>
      <c r="AH1135">
        <f t="shared" si="30"/>
        <v>9.4984000000000002</v>
      </c>
      <c r="AI1135">
        <v>339.09699999999998</v>
      </c>
      <c r="AJ1135" s="3">
        <f t="shared" si="31"/>
        <v>339.09699999999998</v>
      </c>
      <c r="AK1135" t="s">
        <v>712</v>
      </c>
      <c r="AL1135" t="s">
        <v>40</v>
      </c>
      <c r="AM1135" t="s">
        <v>1156</v>
      </c>
      <c r="AN1135" t="s">
        <v>1349</v>
      </c>
      <c r="AO1135" t="s">
        <v>1357</v>
      </c>
      <c r="AP1135" t="s">
        <v>1360</v>
      </c>
      <c r="AR1135" t="s">
        <v>1160</v>
      </c>
    </row>
    <row r="1136" spans="1:44" x14ac:dyDescent="0.2">
      <c r="A1136">
        <v>1193</v>
      </c>
      <c r="B1136" t="s">
        <v>107</v>
      </c>
      <c r="C1136" s="32">
        <v>0</v>
      </c>
      <c r="D1136" s="32">
        <v>0.10528088941295376</v>
      </c>
      <c r="E1136" s="32">
        <v>0</v>
      </c>
      <c r="F1136" s="32">
        <v>0</v>
      </c>
      <c r="G1136" s="32">
        <v>0</v>
      </c>
      <c r="H1136" s="32">
        <v>0</v>
      </c>
      <c r="I1136" s="32">
        <v>0</v>
      </c>
      <c r="J1136" s="32">
        <v>0</v>
      </c>
      <c r="K1136" s="32">
        <v>0</v>
      </c>
      <c r="L1136" s="32">
        <v>0</v>
      </c>
      <c r="M1136" s="32">
        <v>0.42112355765181503</v>
      </c>
      <c r="N1136" s="32">
        <v>0</v>
      </c>
      <c r="O1136" s="32">
        <v>0</v>
      </c>
      <c r="P1136" s="32">
        <v>0</v>
      </c>
      <c r="Q1136" s="32">
        <v>0</v>
      </c>
      <c r="R1136" s="32">
        <v>0</v>
      </c>
      <c r="S1136" s="32">
        <v>0</v>
      </c>
      <c r="T1136" s="32">
        <v>0</v>
      </c>
      <c r="U1136" s="32">
        <v>0</v>
      </c>
      <c r="V1136" s="32">
        <v>0</v>
      </c>
      <c r="W1136" s="32">
        <v>0</v>
      </c>
      <c r="X1136" s="33">
        <f>COUNTIF(C1136:W1136, "&gt;0")</f>
        <v>2</v>
      </c>
      <c r="Y1136" s="34">
        <f>SUM(C1136:W1136)</f>
        <v>0.52640444706476874</v>
      </c>
      <c r="Z1136" s="34">
        <f>X1136/AH1136</f>
        <v>0.21056177882590751</v>
      </c>
      <c r="AB1136" t="s">
        <v>37</v>
      </c>
      <c r="AC1136" s="4" t="s">
        <v>55</v>
      </c>
      <c r="AD1136">
        <v>40</v>
      </c>
      <c r="AE1136">
        <v>30</v>
      </c>
      <c r="AF1136">
        <v>30</v>
      </c>
      <c r="AG1136">
        <v>9.4984000000000002</v>
      </c>
      <c r="AH1136">
        <f t="shared" si="30"/>
        <v>9.4984000000000002</v>
      </c>
      <c r="AI1136">
        <v>433.79500000000002</v>
      </c>
      <c r="AJ1136" s="3">
        <f t="shared" si="31"/>
        <v>433.79500000000002</v>
      </c>
      <c r="AK1136" t="s">
        <v>712</v>
      </c>
      <c r="AL1136" t="s">
        <v>40</v>
      </c>
      <c r="AM1136" t="s">
        <v>1156</v>
      </c>
      <c r="AN1136" t="s">
        <v>1349</v>
      </c>
      <c r="AO1136" t="s">
        <v>1361</v>
      </c>
      <c r="AP1136" t="s">
        <v>1362</v>
      </c>
      <c r="AR1136" t="s">
        <v>1160</v>
      </c>
    </row>
    <row r="1137" spans="1:44" x14ac:dyDescent="0.2">
      <c r="A1137">
        <v>1194</v>
      </c>
      <c r="B1137" t="s">
        <v>65</v>
      </c>
      <c r="C1137" s="32">
        <v>0</v>
      </c>
      <c r="D1137" s="32">
        <v>0</v>
      </c>
      <c r="E1137" s="32">
        <v>0</v>
      </c>
      <c r="F1137" s="32">
        <v>0</v>
      </c>
      <c r="G1137" s="32">
        <v>0</v>
      </c>
      <c r="H1137" s="32">
        <v>0</v>
      </c>
      <c r="I1137" s="32">
        <v>0</v>
      </c>
      <c r="J1137" s="32">
        <v>0</v>
      </c>
      <c r="K1137" s="32">
        <v>0</v>
      </c>
      <c r="L1137" s="32">
        <v>0</v>
      </c>
      <c r="M1137" s="32">
        <v>8.7383138212751614</v>
      </c>
      <c r="N1137" s="32">
        <v>0</v>
      </c>
      <c r="O1137" s="32">
        <v>0</v>
      </c>
      <c r="P1137" s="32">
        <v>0</v>
      </c>
      <c r="Q1137" s="32">
        <v>0</v>
      </c>
      <c r="R1137" s="32">
        <v>0</v>
      </c>
      <c r="S1137" s="32">
        <v>0</v>
      </c>
      <c r="T1137" s="32">
        <v>0</v>
      </c>
      <c r="U1137" s="32">
        <v>0</v>
      </c>
      <c r="V1137" s="32">
        <v>0</v>
      </c>
      <c r="W1137" s="32">
        <v>0</v>
      </c>
      <c r="X1137" s="33">
        <f>COUNTIF(C1137:W1137, "&gt;0")</f>
        <v>1</v>
      </c>
      <c r="Y1137" s="34">
        <f>SUM(C1137:W1137)</f>
        <v>8.7383138212751614</v>
      </c>
      <c r="Z1137" s="34">
        <f>X1137/AH1137</f>
        <v>0.10528088941295376</v>
      </c>
      <c r="AB1137" t="s">
        <v>37</v>
      </c>
      <c r="AC1137" s="4" t="s">
        <v>38</v>
      </c>
      <c r="AD1137">
        <v>25</v>
      </c>
      <c r="AE1137">
        <v>0</v>
      </c>
      <c r="AF1137">
        <v>75</v>
      </c>
      <c r="AG1137">
        <v>9.4984000000000002</v>
      </c>
      <c r="AH1137">
        <f t="shared" si="30"/>
        <v>9.4984000000000002</v>
      </c>
      <c r="AI1137">
        <v>435.26299999999998</v>
      </c>
      <c r="AJ1137" s="3">
        <f t="shared" si="31"/>
        <v>435.26299999999998</v>
      </c>
      <c r="AK1137" t="s">
        <v>712</v>
      </c>
      <c r="AL1137" t="s">
        <v>40</v>
      </c>
      <c r="AM1137" t="s">
        <v>1156</v>
      </c>
      <c r="AN1137" t="s">
        <v>1349</v>
      </c>
      <c r="AO1137" t="s">
        <v>1361</v>
      </c>
      <c r="AP1137" t="s">
        <v>1363</v>
      </c>
      <c r="AR1137" t="s">
        <v>1160</v>
      </c>
    </row>
    <row r="1138" spans="1:44" x14ac:dyDescent="0.2">
      <c r="A1138">
        <v>1195</v>
      </c>
      <c r="B1138" t="s">
        <v>115</v>
      </c>
      <c r="C1138" s="32">
        <v>0</v>
      </c>
      <c r="D1138" s="32">
        <v>0</v>
      </c>
      <c r="E1138" s="32">
        <v>0</v>
      </c>
      <c r="F1138" s="32">
        <v>0</v>
      </c>
      <c r="G1138" s="32">
        <v>0.10528088941295376</v>
      </c>
      <c r="H1138" s="32">
        <v>0</v>
      </c>
      <c r="I1138" s="32">
        <v>0</v>
      </c>
      <c r="J1138" s="32">
        <v>0</v>
      </c>
      <c r="K1138" s="32">
        <v>0</v>
      </c>
      <c r="L1138" s="32">
        <v>0</v>
      </c>
      <c r="M1138" s="32">
        <v>0.94752800471658383</v>
      </c>
      <c r="N1138" s="32">
        <v>0</v>
      </c>
      <c r="O1138" s="32">
        <v>0</v>
      </c>
      <c r="P1138" s="32">
        <v>0</v>
      </c>
      <c r="Q1138" s="32">
        <v>0</v>
      </c>
      <c r="R1138" s="32">
        <v>0</v>
      </c>
      <c r="S1138" s="32">
        <v>0</v>
      </c>
      <c r="T1138" s="32">
        <v>0</v>
      </c>
      <c r="U1138" s="32">
        <v>0</v>
      </c>
      <c r="V1138" s="32">
        <v>0</v>
      </c>
      <c r="W1138" s="32">
        <v>0</v>
      </c>
      <c r="X1138" s="33">
        <f>COUNTIF(C1138:W1138, "&gt;0")</f>
        <v>2</v>
      </c>
      <c r="Y1138" s="34">
        <f>SUM(C1138:W1138)</f>
        <v>1.0528088941295375</v>
      </c>
      <c r="Z1138" s="34">
        <f>X1138/AH1138</f>
        <v>0.21056177882590751</v>
      </c>
      <c r="AB1138" t="s">
        <v>37</v>
      </c>
      <c r="AC1138" s="4" t="s">
        <v>50</v>
      </c>
      <c r="AD1138">
        <v>80</v>
      </c>
      <c r="AE1138">
        <v>0</v>
      </c>
      <c r="AF1138">
        <v>20</v>
      </c>
      <c r="AG1138">
        <v>9.4984000000000002</v>
      </c>
      <c r="AH1138">
        <f t="shared" si="30"/>
        <v>9.4984000000000002</v>
      </c>
      <c r="AI1138">
        <v>441.55099999999999</v>
      </c>
      <c r="AJ1138" s="3">
        <f t="shared" si="31"/>
        <v>441.55099999999999</v>
      </c>
      <c r="AK1138" t="s">
        <v>712</v>
      </c>
      <c r="AL1138" t="s">
        <v>40</v>
      </c>
      <c r="AM1138" t="s">
        <v>1156</v>
      </c>
      <c r="AN1138" t="s">
        <v>1349</v>
      </c>
      <c r="AO1138" t="s">
        <v>1361</v>
      </c>
      <c r="AP1138" t="s">
        <v>1364</v>
      </c>
      <c r="AR1138" t="s">
        <v>1160</v>
      </c>
    </row>
    <row r="1139" spans="1:44" x14ac:dyDescent="0.2">
      <c r="A1139">
        <v>1196</v>
      </c>
      <c r="B1139" t="s">
        <v>87</v>
      </c>
      <c r="C1139" s="32">
        <v>0</v>
      </c>
      <c r="D1139" s="32">
        <v>0</v>
      </c>
      <c r="E1139" s="32">
        <v>0</v>
      </c>
      <c r="F1139" s="32">
        <v>0</v>
      </c>
      <c r="G1139" s="32">
        <v>0</v>
      </c>
      <c r="H1139" s="32">
        <v>0</v>
      </c>
      <c r="I1139" s="32">
        <v>0</v>
      </c>
      <c r="J1139" s="32">
        <v>0</v>
      </c>
      <c r="K1139" s="32">
        <v>0</v>
      </c>
      <c r="L1139" s="32">
        <v>0</v>
      </c>
      <c r="M1139" s="32">
        <v>0.12738987618967407</v>
      </c>
      <c r="N1139" s="32">
        <v>0</v>
      </c>
      <c r="O1139" s="32">
        <v>0</v>
      </c>
      <c r="P1139" s="32">
        <v>0</v>
      </c>
      <c r="Q1139" s="32">
        <v>0</v>
      </c>
      <c r="R1139" s="32">
        <v>0</v>
      </c>
      <c r="S1139" s="32">
        <v>0</v>
      </c>
      <c r="T1139" s="32">
        <v>0</v>
      </c>
      <c r="U1139" s="32">
        <v>0</v>
      </c>
      <c r="V1139" s="32">
        <v>0</v>
      </c>
      <c r="W1139" s="32">
        <v>0</v>
      </c>
      <c r="X1139" s="33">
        <f>COUNTIF(C1139:W1139, "&gt;0")</f>
        <v>1</v>
      </c>
      <c r="Y1139" s="34">
        <f>SUM(C1139:W1139)</f>
        <v>0.12738987618967407</v>
      </c>
      <c r="Z1139" s="34">
        <f>X1139/AH1139</f>
        <v>0.12738987618967407</v>
      </c>
      <c r="AB1139" t="s">
        <v>37</v>
      </c>
      <c r="AC1139" s="4" t="s">
        <v>55</v>
      </c>
      <c r="AD1139">
        <v>75</v>
      </c>
      <c r="AE1139">
        <v>0</v>
      </c>
      <c r="AF1139">
        <v>25</v>
      </c>
      <c r="AG1139">
        <v>7.8499173553718995</v>
      </c>
      <c r="AH1139">
        <f t="shared" si="30"/>
        <v>7.8499173553718995</v>
      </c>
      <c r="AI1139">
        <v>431.83199999999999</v>
      </c>
      <c r="AJ1139" s="3">
        <f t="shared" si="31"/>
        <v>431.83199999999999</v>
      </c>
      <c r="AK1139" t="s">
        <v>712</v>
      </c>
      <c r="AL1139" t="s">
        <v>40</v>
      </c>
      <c r="AM1139" t="s">
        <v>1156</v>
      </c>
      <c r="AN1139" t="s">
        <v>1349</v>
      </c>
      <c r="AO1139" t="s">
        <v>1361</v>
      </c>
      <c r="AP1139" t="s">
        <v>1365</v>
      </c>
      <c r="AR1139" t="s">
        <v>1160</v>
      </c>
    </row>
    <row r="1140" spans="1:44" x14ac:dyDescent="0.2">
      <c r="A1140">
        <v>1197</v>
      </c>
      <c r="B1140" t="s">
        <v>89</v>
      </c>
      <c r="C1140" s="32">
        <v>0</v>
      </c>
      <c r="D1140" s="32">
        <v>0</v>
      </c>
      <c r="E1140" s="32">
        <v>0</v>
      </c>
      <c r="F1140" s="32">
        <v>0</v>
      </c>
      <c r="G1140" s="32">
        <v>0.21056177882590751</v>
      </c>
      <c r="H1140" s="32">
        <v>0</v>
      </c>
      <c r="I1140" s="32">
        <v>0</v>
      </c>
      <c r="J1140" s="32">
        <v>0</v>
      </c>
      <c r="K1140" s="32">
        <v>0</v>
      </c>
      <c r="L1140" s="32">
        <v>0</v>
      </c>
      <c r="M1140" s="32">
        <v>0</v>
      </c>
      <c r="N1140" s="32">
        <v>0</v>
      </c>
      <c r="O1140" s="32">
        <v>0</v>
      </c>
      <c r="P1140" s="32">
        <v>0</v>
      </c>
      <c r="Q1140" s="32">
        <v>0</v>
      </c>
      <c r="R1140" s="32">
        <v>0</v>
      </c>
      <c r="S1140" s="32">
        <v>0</v>
      </c>
      <c r="T1140" s="32">
        <v>0</v>
      </c>
      <c r="U1140" s="32">
        <v>0</v>
      </c>
      <c r="V1140" s="32">
        <v>0</v>
      </c>
      <c r="W1140" s="32">
        <v>0</v>
      </c>
      <c r="X1140" s="33">
        <f>COUNTIF(C1140:W1140, "&gt;0")</f>
        <v>1</v>
      </c>
      <c r="Y1140" s="34">
        <f>SUM(C1140:W1140)</f>
        <v>0.21056177882590751</v>
      </c>
      <c r="Z1140" s="34">
        <f>X1140/AH1140</f>
        <v>0.10528088941295376</v>
      </c>
      <c r="AB1140" t="s">
        <v>37</v>
      </c>
      <c r="AC1140" s="4" t="s">
        <v>55</v>
      </c>
      <c r="AD1140">
        <v>60</v>
      </c>
      <c r="AE1140">
        <v>0</v>
      </c>
      <c r="AF1140">
        <v>40</v>
      </c>
      <c r="AG1140">
        <v>9.4984000000000002</v>
      </c>
      <c r="AH1140">
        <f t="shared" si="30"/>
        <v>9.4984000000000002</v>
      </c>
      <c r="AI1140">
        <v>430.43299999999999</v>
      </c>
      <c r="AJ1140" s="3">
        <f t="shared" si="31"/>
        <v>430.43299999999999</v>
      </c>
      <c r="AK1140" t="s">
        <v>712</v>
      </c>
      <c r="AL1140" t="s">
        <v>40</v>
      </c>
      <c r="AM1140" t="s">
        <v>1156</v>
      </c>
      <c r="AN1140" t="s">
        <v>1349</v>
      </c>
      <c r="AO1140" t="s">
        <v>1361</v>
      </c>
      <c r="AP1140" t="s">
        <v>1366</v>
      </c>
      <c r="AR1140" t="s">
        <v>1160</v>
      </c>
    </row>
    <row r="1141" spans="1:44" x14ac:dyDescent="0.2">
      <c r="A1141">
        <v>1198</v>
      </c>
      <c r="B1141" t="s">
        <v>135</v>
      </c>
      <c r="C1141" s="32">
        <v>0</v>
      </c>
      <c r="D1141" s="32">
        <v>0.10528088941295376</v>
      </c>
      <c r="E1141" s="32">
        <v>0</v>
      </c>
      <c r="F1141" s="32">
        <v>0</v>
      </c>
      <c r="G1141" s="32">
        <v>0</v>
      </c>
      <c r="H1141" s="32">
        <v>0</v>
      </c>
      <c r="I1141" s="32">
        <v>0</v>
      </c>
      <c r="J1141" s="32">
        <v>0</v>
      </c>
      <c r="K1141" s="32">
        <v>0</v>
      </c>
      <c r="L1141" s="32">
        <v>0</v>
      </c>
      <c r="M1141" s="32">
        <v>0.10528088941295376</v>
      </c>
      <c r="N1141" s="32">
        <v>0</v>
      </c>
      <c r="O1141" s="32">
        <v>0</v>
      </c>
      <c r="P1141" s="32">
        <v>0</v>
      </c>
      <c r="Q1141" s="32">
        <v>0</v>
      </c>
      <c r="R1141" s="32">
        <v>0</v>
      </c>
      <c r="S1141" s="32">
        <v>0</v>
      </c>
      <c r="T1141" s="32">
        <v>0</v>
      </c>
      <c r="U1141" s="32">
        <v>0</v>
      </c>
      <c r="V1141" s="32">
        <v>0</v>
      </c>
      <c r="W1141" s="32">
        <v>0</v>
      </c>
      <c r="X1141" s="33">
        <f>COUNTIF(C1141:W1141, "&gt;0")</f>
        <v>2</v>
      </c>
      <c r="Y1141" s="34">
        <f>SUM(C1141:W1141)</f>
        <v>0.21056177882590751</v>
      </c>
      <c r="Z1141" s="34">
        <f>X1141/AH1141</f>
        <v>0.21056177882590751</v>
      </c>
      <c r="AB1141" t="s">
        <v>37</v>
      </c>
      <c r="AC1141" s="4" t="s">
        <v>55</v>
      </c>
      <c r="AD1141">
        <v>70</v>
      </c>
      <c r="AE1141">
        <v>0</v>
      </c>
      <c r="AF1141">
        <v>30</v>
      </c>
      <c r="AG1141">
        <v>9.4984000000000002</v>
      </c>
      <c r="AH1141">
        <f t="shared" si="30"/>
        <v>9.4984000000000002</v>
      </c>
      <c r="AI1141">
        <v>432.411</v>
      </c>
      <c r="AJ1141" s="3">
        <f t="shared" si="31"/>
        <v>432.411</v>
      </c>
      <c r="AK1141" t="s">
        <v>712</v>
      </c>
      <c r="AL1141" t="s">
        <v>40</v>
      </c>
      <c r="AM1141" t="s">
        <v>1156</v>
      </c>
      <c r="AN1141" t="s">
        <v>1349</v>
      </c>
      <c r="AO1141" t="s">
        <v>1367</v>
      </c>
      <c r="AP1141" t="s">
        <v>1368</v>
      </c>
      <c r="AR1141" t="s">
        <v>1160</v>
      </c>
    </row>
    <row r="1142" spans="1:44" x14ac:dyDescent="0.2">
      <c r="A1142">
        <v>1199</v>
      </c>
      <c r="B1142" t="s">
        <v>117</v>
      </c>
      <c r="C1142" s="32">
        <v>0</v>
      </c>
      <c r="D1142" s="32">
        <v>0.21056177882590751</v>
      </c>
      <c r="E1142" s="32">
        <v>0</v>
      </c>
      <c r="F1142" s="32">
        <v>0</v>
      </c>
      <c r="G1142" s="32">
        <v>0</v>
      </c>
      <c r="H1142" s="32">
        <v>0</v>
      </c>
      <c r="I1142" s="32">
        <v>0</v>
      </c>
      <c r="J1142" s="32">
        <v>0</v>
      </c>
      <c r="K1142" s="32">
        <v>0</v>
      </c>
      <c r="L1142" s="32">
        <v>0</v>
      </c>
      <c r="M1142" s="32">
        <v>0</v>
      </c>
      <c r="N1142" s="32">
        <v>0</v>
      </c>
      <c r="O1142" s="32">
        <v>0</v>
      </c>
      <c r="P1142" s="32">
        <v>0</v>
      </c>
      <c r="Q1142" s="32">
        <v>0</v>
      </c>
      <c r="R1142" s="32">
        <v>0</v>
      </c>
      <c r="S1142" s="32">
        <v>0</v>
      </c>
      <c r="T1142" s="32">
        <v>0</v>
      </c>
      <c r="U1142" s="32">
        <v>0</v>
      </c>
      <c r="V1142" s="32">
        <v>0</v>
      </c>
      <c r="W1142" s="32">
        <v>0</v>
      </c>
      <c r="X1142" s="33">
        <f>COUNTIF(C1142:W1142, "&gt;0")</f>
        <v>1</v>
      </c>
      <c r="Y1142" s="34">
        <f>SUM(C1142:W1142)</f>
        <v>0.21056177882590751</v>
      </c>
      <c r="Z1142" s="34">
        <f>X1142/AH1142</f>
        <v>0.10528088941295376</v>
      </c>
      <c r="AB1142" t="s">
        <v>37</v>
      </c>
      <c r="AC1142" s="4" t="s">
        <v>55</v>
      </c>
      <c r="AD1142">
        <v>30</v>
      </c>
      <c r="AE1142">
        <v>0</v>
      </c>
      <c r="AF1142">
        <v>70</v>
      </c>
      <c r="AG1142">
        <v>9.4984000000000002</v>
      </c>
      <c r="AH1142">
        <f t="shared" si="30"/>
        <v>9.4984000000000002</v>
      </c>
      <c r="AI1142">
        <v>434.14800000000002</v>
      </c>
      <c r="AJ1142" s="3">
        <f t="shared" si="31"/>
        <v>434.14800000000002</v>
      </c>
      <c r="AK1142" t="s">
        <v>712</v>
      </c>
      <c r="AL1142" t="s">
        <v>40</v>
      </c>
      <c r="AM1142" t="s">
        <v>1156</v>
      </c>
      <c r="AN1142" t="s">
        <v>1349</v>
      </c>
      <c r="AO1142" t="s">
        <v>1367</v>
      </c>
      <c r="AP1142" t="s">
        <v>1369</v>
      </c>
      <c r="AR1142" t="s">
        <v>1160</v>
      </c>
    </row>
    <row r="1143" spans="1:44" x14ac:dyDescent="0.2">
      <c r="A1143">
        <v>1200</v>
      </c>
      <c r="B1143" t="s">
        <v>143</v>
      </c>
      <c r="C1143" s="32">
        <v>0</v>
      </c>
      <c r="D1143" s="32">
        <v>0.7643392571380444</v>
      </c>
      <c r="E1143" s="32">
        <v>0</v>
      </c>
      <c r="F1143" s="32">
        <v>0</v>
      </c>
      <c r="G1143" s="32">
        <v>0</v>
      </c>
      <c r="H1143" s="32">
        <v>0.3821696285690222</v>
      </c>
      <c r="I1143" s="32">
        <v>0</v>
      </c>
      <c r="J1143" s="32">
        <v>0</v>
      </c>
      <c r="K1143" s="32">
        <v>0</v>
      </c>
      <c r="L1143" s="32">
        <v>0</v>
      </c>
      <c r="M1143" s="32">
        <v>0</v>
      </c>
      <c r="N1143" s="32">
        <v>0</v>
      </c>
      <c r="O1143" s="32">
        <v>0</v>
      </c>
      <c r="P1143" s="32">
        <v>0</v>
      </c>
      <c r="Q1143" s="32">
        <v>0</v>
      </c>
      <c r="R1143" s="32">
        <v>0</v>
      </c>
      <c r="S1143" s="32">
        <v>0</v>
      </c>
      <c r="T1143" s="32">
        <v>0</v>
      </c>
      <c r="U1143" s="32">
        <v>0</v>
      </c>
      <c r="V1143" s="32">
        <v>0</v>
      </c>
      <c r="W1143" s="32">
        <v>0</v>
      </c>
      <c r="X1143" s="33">
        <f>COUNTIF(C1143:W1143, "&gt;0")</f>
        <v>2</v>
      </c>
      <c r="Y1143" s="34">
        <f>SUM(C1143:W1143)</f>
        <v>1.1465088857070667</v>
      </c>
      <c r="Z1143" s="34">
        <f>X1143/AH1143</f>
        <v>0.25477975237934813</v>
      </c>
      <c r="AB1143" t="s">
        <v>37</v>
      </c>
      <c r="AC1143" s="4" t="s">
        <v>38</v>
      </c>
      <c r="AD1143">
        <v>98</v>
      </c>
      <c r="AE1143">
        <v>0</v>
      </c>
      <c r="AF1143">
        <v>2</v>
      </c>
      <c r="AG1143">
        <v>7.8499173553718995</v>
      </c>
      <c r="AH1143">
        <f t="shared" si="30"/>
        <v>7.8499173553718995</v>
      </c>
      <c r="AI1143">
        <v>340.97199999999998</v>
      </c>
      <c r="AJ1143" s="3">
        <f t="shared" si="31"/>
        <v>340.97199999999998</v>
      </c>
      <c r="AK1143" t="s">
        <v>712</v>
      </c>
      <c r="AL1143" t="s">
        <v>40</v>
      </c>
      <c r="AM1143" t="s">
        <v>1156</v>
      </c>
      <c r="AN1143" t="s">
        <v>1349</v>
      </c>
      <c r="AO1143" t="s">
        <v>1370</v>
      </c>
      <c r="AP1143" t="s">
        <v>1371</v>
      </c>
      <c r="AR1143" t="s">
        <v>1160</v>
      </c>
    </row>
    <row r="1144" spans="1:44" x14ac:dyDescent="0.2">
      <c r="A1144">
        <v>1201</v>
      </c>
      <c r="B1144" t="s">
        <v>71</v>
      </c>
      <c r="C1144" s="32">
        <v>0</v>
      </c>
      <c r="D1144" s="32">
        <v>0</v>
      </c>
      <c r="E1144" s="32">
        <v>0</v>
      </c>
      <c r="F1144" s="32">
        <v>0</v>
      </c>
      <c r="G1144" s="32">
        <v>0</v>
      </c>
      <c r="H1144" s="32">
        <v>0</v>
      </c>
      <c r="I1144" s="32">
        <v>0</v>
      </c>
      <c r="J1144" s="32">
        <v>0</v>
      </c>
      <c r="K1144" s="32">
        <v>0</v>
      </c>
      <c r="L1144" s="32">
        <v>0</v>
      </c>
      <c r="M1144" s="32">
        <v>0</v>
      </c>
      <c r="N1144" s="32">
        <v>0</v>
      </c>
      <c r="O1144" s="32">
        <v>0</v>
      </c>
      <c r="P1144" s="32">
        <v>0</v>
      </c>
      <c r="Q1144" s="32">
        <v>0</v>
      </c>
      <c r="R1144" s="32">
        <v>0</v>
      </c>
      <c r="S1144" s="32">
        <v>0.10528088941295376</v>
      </c>
      <c r="T1144" s="32">
        <v>0</v>
      </c>
      <c r="U1144" s="32">
        <v>0</v>
      </c>
      <c r="V1144" s="32">
        <v>0</v>
      </c>
      <c r="W1144" s="32">
        <v>0</v>
      </c>
      <c r="X1144" s="33">
        <f>COUNTIF(C1144:W1144, "&gt;0")</f>
        <v>1</v>
      </c>
      <c r="Y1144" s="34">
        <f>SUM(C1144:W1144)</f>
        <v>0.10528088941295376</v>
      </c>
      <c r="Z1144" s="34">
        <f>X1144/AH1144</f>
        <v>0.10528088941295376</v>
      </c>
      <c r="AB1144" t="s">
        <v>37</v>
      </c>
      <c r="AC1144" s="4" t="s">
        <v>55</v>
      </c>
      <c r="AD1144">
        <v>95</v>
      </c>
      <c r="AE1144">
        <v>0</v>
      </c>
      <c r="AF1144">
        <v>5</v>
      </c>
      <c r="AG1144">
        <v>9.4984000000000002</v>
      </c>
      <c r="AH1144">
        <f t="shared" si="30"/>
        <v>9.4984000000000002</v>
      </c>
      <c r="AI1144">
        <v>340.077</v>
      </c>
      <c r="AJ1144" s="3">
        <f t="shared" si="31"/>
        <v>340.077</v>
      </c>
      <c r="AK1144" t="s">
        <v>712</v>
      </c>
      <c r="AL1144" t="s">
        <v>40</v>
      </c>
      <c r="AM1144" t="s">
        <v>1156</v>
      </c>
      <c r="AN1144" t="s">
        <v>1349</v>
      </c>
      <c r="AO1144" t="s">
        <v>1370</v>
      </c>
      <c r="AP1144" t="s">
        <v>1372</v>
      </c>
      <c r="AR1144" t="s">
        <v>1160</v>
      </c>
    </row>
    <row r="1145" spans="1:44" x14ac:dyDescent="0.2">
      <c r="A1145">
        <v>1202</v>
      </c>
      <c r="B1145" t="s">
        <v>49</v>
      </c>
      <c r="C1145" s="32">
        <v>0</v>
      </c>
      <c r="D1145" s="32">
        <v>0.31584266823886126</v>
      </c>
      <c r="E1145" s="32">
        <v>0</v>
      </c>
      <c r="F1145" s="32">
        <v>0.10528088941295376</v>
      </c>
      <c r="G1145" s="32">
        <v>0</v>
      </c>
      <c r="H1145" s="32">
        <v>0.10528088941295376</v>
      </c>
      <c r="I1145" s="32">
        <v>0</v>
      </c>
      <c r="J1145" s="32">
        <v>0</v>
      </c>
      <c r="K1145" s="32">
        <v>0</v>
      </c>
      <c r="L1145" s="32">
        <v>0</v>
      </c>
      <c r="M1145" s="32">
        <v>0</v>
      </c>
      <c r="N1145" s="32">
        <v>0</v>
      </c>
      <c r="O1145" s="32">
        <v>0</v>
      </c>
      <c r="P1145" s="32">
        <v>0</v>
      </c>
      <c r="Q1145" s="32">
        <v>0</v>
      </c>
      <c r="R1145" s="32">
        <v>0</v>
      </c>
      <c r="S1145" s="32">
        <v>0</v>
      </c>
      <c r="T1145" s="32">
        <v>0</v>
      </c>
      <c r="U1145" s="32">
        <v>0</v>
      </c>
      <c r="V1145" s="32">
        <v>0</v>
      </c>
      <c r="W1145" s="32">
        <v>0</v>
      </c>
      <c r="X1145" s="33">
        <f>COUNTIF(C1145:W1145, "&gt;0")</f>
        <v>3</v>
      </c>
      <c r="Y1145" s="34">
        <f>SUM(C1145:W1145)</f>
        <v>0.52640444706476874</v>
      </c>
      <c r="Z1145" s="34">
        <f>X1145/AH1145</f>
        <v>0.31584266823886126</v>
      </c>
      <c r="AB1145" t="s">
        <v>37</v>
      </c>
      <c r="AC1145" s="4" t="s">
        <v>50</v>
      </c>
      <c r="AD1145">
        <v>90</v>
      </c>
      <c r="AE1145">
        <v>0</v>
      </c>
      <c r="AF1145">
        <v>10</v>
      </c>
      <c r="AG1145">
        <v>9.4984000000000002</v>
      </c>
      <c r="AH1145">
        <f t="shared" si="30"/>
        <v>9.4984000000000002</v>
      </c>
      <c r="AI1145">
        <v>341.31900000000002</v>
      </c>
      <c r="AJ1145" s="3">
        <f t="shared" si="31"/>
        <v>341.31900000000002</v>
      </c>
      <c r="AK1145" t="s">
        <v>712</v>
      </c>
      <c r="AL1145" t="s">
        <v>40</v>
      </c>
      <c r="AM1145" t="s">
        <v>1156</v>
      </c>
      <c r="AN1145" t="s">
        <v>1349</v>
      </c>
      <c r="AO1145" t="s">
        <v>1370</v>
      </c>
      <c r="AP1145" t="s">
        <v>1373</v>
      </c>
      <c r="AR1145" t="s">
        <v>1160</v>
      </c>
    </row>
    <row r="1146" spans="1:44" x14ac:dyDescent="0.2">
      <c r="A1146">
        <v>1203</v>
      </c>
      <c r="B1146" t="s">
        <v>129</v>
      </c>
      <c r="C1146" s="32">
        <v>0.21056177882590751</v>
      </c>
      <c r="D1146" s="32">
        <v>0.21056177882590751</v>
      </c>
      <c r="E1146" s="32">
        <v>0</v>
      </c>
      <c r="F1146" s="32">
        <v>0</v>
      </c>
      <c r="G1146" s="32">
        <v>0</v>
      </c>
      <c r="H1146" s="32">
        <v>0</v>
      </c>
      <c r="I1146" s="32">
        <v>0</v>
      </c>
      <c r="J1146" s="32">
        <v>0</v>
      </c>
      <c r="K1146" s="32">
        <v>0</v>
      </c>
      <c r="L1146" s="32">
        <v>0</v>
      </c>
      <c r="M1146" s="32">
        <v>0</v>
      </c>
      <c r="N1146" s="32">
        <v>0</v>
      </c>
      <c r="O1146" s="32">
        <v>0</v>
      </c>
      <c r="P1146" s="32">
        <v>0</v>
      </c>
      <c r="Q1146" s="32">
        <v>0</v>
      </c>
      <c r="R1146" s="32">
        <v>0</v>
      </c>
      <c r="S1146" s="32">
        <v>0</v>
      </c>
      <c r="T1146" s="32">
        <v>0</v>
      </c>
      <c r="U1146" s="32">
        <v>0</v>
      </c>
      <c r="V1146" s="32">
        <v>0</v>
      </c>
      <c r="W1146" s="32">
        <v>0</v>
      </c>
      <c r="X1146" s="33">
        <f>COUNTIF(C1146:W1146, "&gt;0")</f>
        <v>2</v>
      </c>
      <c r="Y1146" s="34">
        <f>SUM(C1146:W1146)</f>
        <v>0.42112355765181503</v>
      </c>
      <c r="Z1146" s="34">
        <f>X1146/AH1146</f>
        <v>0.21056177882590751</v>
      </c>
      <c r="AB1146" t="s">
        <v>37</v>
      </c>
      <c r="AC1146" s="4" t="s">
        <v>55</v>
      </c>
      <c r="AD1146">
        <v>95</v>
      </c>
      <c r="AE1146">
        <v>5</v>
      </c>
      <c r="AF1146">
        <v>0</v>
      </c>
      <c r="AG1146">
        <v>9.4984000000000002</v>
      </c>
      <c r="AH1146">
        <f t="shared" si="30"/>
        <v>9.4984000000000002</v>
      </c>
      <c r="AI1146">
        <v>340.74599999999998</v>
      </c>
      <c r="AJ1146" s="3">
        <f t="shared" si="31"/>
        <v>340.74599999999998</v>
      </c>
      <c r="AK1146" t="s">
        <v>712</v>
      </c>
      <c r="AL1146" t="s">
        <v>40</v>
      </c>
      <c r="AM1146" t="s">
        <v>1156</v>
      </c>
      <c r="AN1146" t="s">
        <v>1349</v>
      </c>
      <c r="AO1146" t="s">
        <v>1374</v>
      </c>
      <c r="AP1146" t="s">
        <v>1375</v>
      </c>
      <c r="AR1146" t="s">
        <v>1160</v>
      </c>
    </row>
    <row r="1147" spans="1:44" x14ac:dyDescent="0.2">
      <c r="A1147">
        <v>1204</v>
      </c>
      <c r="B1147" t="s">
        <v>123</v>
      </c>
      <c r="C1147" s="32">
        <v>0</v>
      </c>
      <c r="D1147" s="32">
        <v>0.21056177882590751</v>
      </c>
      <c r="E1147" s="32">
        <v>0</v>
      </c>
      <c r="F1147" s="32">
        <v>0.10528088941295376</v>
      </c>
      <c r="G1147" s="32">
        <v>0</v>
      </c>
      <c r="H1147" s="32">
        <v>0</v>
      </c>
      <c r="I1147" s="32">
        <v>0</v>
      </c>
      <c r="J1147" s="32">
        <v>0</v>
      </c>
      <c r="K1147" s="32">
        <v>0</v>
      </c>
      <c r="L1147" s="32">
        <v>0</v>
      </c>
      <c r="M1147" s="32">
        <v>0</v>
      </c>
      <c r="N1147" s="32">
        <v>0</v>
      </c>
      <c r="O1147" s="32">
        <v>0</v>
      </c>
      <c r="P1147" s="32">
        <v>0</v>
      </c>
      <c r="Q1147" s="32">
        <v>0</v>
      </c>
      <c r="R1147" s="32">
        <v>0</v>
      </c>
      <c r="S1147" s="32">
        <v>0</v>
      </c>
      <c r="T1147" s="32">
        <v>0</v>
      </c>
      <c r="U1147" s="32">
        <v>0</v>
      </c>
      <c r="V1147" s="32">
        <v>0</v>
      </c>
      <c r="W1147" s="32">
        <v>0</v>
      </c>
      <c r="X1147" s="33">
        <f>COUNTIF(C1147:W1147, "&gt;0")</f>
        <v>2</v>
      </c>
      <c r="Y1147" s="34">
        <f>SUM(C1147:W1147)</f>
        <v>0.31584266823886126</v>
      </c>
      <c r="Z1147" s="34">
        <f>X1147/AH1147</f>
        <v>0.21056177882590751</v>
      </c>
      <c r="AB1147" t="s">
        <v>37</v>
      </c>
      <c r="AC1147" s="4" t="s">
        <v>55</v>
      </c>
      <c r="AD1147">
        <v>70</v>
      </c>
      <c r="AE1147">
        <v>0</v>
      </c>
      <c r="AF1147">
        <v>30</v>
      </c>
      <c r="AG1147">
        <v>9.4984000000000002</v>
      </c>
      <c r="AH1147">
        <f t="shared" si="30"/>
        <v>9.4984000000000002</v>
      </c>
      <c r="AI1147">
        <v>340.75200000000001</v>
      </c>
      <c r="AJ1147" s="3">
        <f t="shared" si="31"/>
        <v>340.75200000000001</v>
      </c>
      <c r="AK1147" t="s">
        <v>712</v>
      </c>
      <c r="AL1147" t="s">
        <v>40</v>
      </c>
      <c r="AM1147" t="s">
        <v>1156</v>
      </c>
      <c r="AN1147" t="s">
        <v>1349</v>
      </c>
      <c r="AO1147" t="s">
        <v>1374</v>
      </c>
      <c r="AP1147" t="s">
        <v>1376</v>
      </c>
      <c r="AR1147" t="s">
        <v>1160</v>
      </c>
    </row>
    <row r="1148" spans="1:44" x14ac:dyDescent="0.2">
      <c r="A1148">
        <v>1205</v>
      </c>
      <c r="B1148" t="s">
        <v>139</v>
      </c>
      <c r="C1148" s="32">
        <v>0</v>
      </c>
      <c r="D1148" s="32">
        <v>0</v>
      </c>
      <c r="E1148" s="32">
        <v>0</v>
      </c>
      <c r="F1148" s="32">
        <v>0.10528088941295376</v>
      </c>
      <c r="G1148" s="32">
        <v>0</v>
      </c>
      <c r="H1148" s="32">
        <v>0</v>
      </c>
      <c r="I1148" s="32">
        <v>0</v>
      </c>
      <c r="J1148" s="32">
        <v>0</v>
      </c>
      <c r="K1148" s="32">
        <v>0</v>
      </c>
      <c r="L1148" s="32">
        <v>0</v>
      </c>
      <c r="M1148" s="32">
        <v>0</v>
      </c>
      <c r="N1148" s="32">
        <v>0</v>
      </c>
      <c r="O1148" s="32">
        <v>0</v>
      </c>
      <c r="P1148" s="32">
        <v>0</v>
      </c>
      <c r="Q1148" s="32">
        <v>0</v>
      </c>
      <c r="R1148" s="32">
        <v>0.10528088941295376</v>
      </c>
      <c r="S1148" s="32">
        <v>0</v>
      </c>
      <c r="T1148" s="32">
        <v>0</v>
      </c>
      <c r="U1148" s="32">
        <v>0</v>
      </c>
      <c r="V1148" s="32">
        <v>0</v>
      </c>
      <c r="W1148" s="32">
        <v>0</v>
      </c>
      <c r="X1148" s="33">
        <f>COUNTIF(C1148:W1148, "&gt;0")</f>
        <v>2</v>
      </c>
      <c r="Y1148" s="34">
        <f>SUM(C1148:W1148)</f>
        <v>0.21056177882590751</v>
      </c>
      <c r="Z1148" s="34">
        <f>X1148/AH1148</f>
        <v>0.21056177882590751</v>
      </c>
      <c r="AB1148" t="s">
        <v>37</v>
      </c>
      <c r="AC1148" s="4" t="s">
        <v>55</v>
      </c>
      <c r="AD1148">
        <v>0</v>
      </c>
      <c r="AE1148">
        <v>40</v>
      </c>
      <c r="AF1148">
        <v>60</v>
      </c>
      <c r="AG1148">
        <v>9.4984000000000002</v>
      </c>
      <c r="AH1148">
        <f t="shared" si="30"/>
        <v>9.4984000000000002</v>
      </c>
      <c r="AI1148">
        <v>341.18</v>
      </c>
      <c r="AJ1148" s="3">
        <f t="shared" si="31"/>
        <v>341.18</v>
      </c>
      <c r="AK1148" t="s">
        <v>712</v>
      </c>
      <c r="AL1148" t="s">
        <v>40</v>
      </c>
      <c r="AM1148" t="s">
        <v>1156</v>
      </c>
      <c r="AN1148" t="s">
        <v>1349</v>
      </c>
      <c r="AO1148" t="s">
        <v>1374</v>
      </c>
      <c r="AP1148" t="s">
        <v>1377</v>
      </c>
      <c r="AR1148" t="s">
        <v>1160</v>
      </c>
    </row>
    <row r="1149" spans="1:44" x14ac:dyDescent="0.2">
      <c r="A1149">
        <v>1206</v>
      </c>
      <c r="B1149" t="s">
        <v>67</v>
      </c>
      <c r="C1149" s="32">
        <v>0.42112355765181503</v>
      </c>
      <c r="D1149" s="32">
        <v>0</v>
      </c>
      <c r="E1149" s="32">
        <v>0</v>
      </c>
      <c r="F1149" s="32">
        <v>0.10528088941295376</v>
      </c>
      <c r="G1149" s="32">
        <v>0</v>
      </c>
      <c r="H1149" s="32">
        <v>0</v>
      </c>
      <c r="I1149" s="32">
        <v>0.10528088941295376</v>
      </c>
      <c r="J1149" s="32">
        <v>0</v>
      </c>
      <c r="K1149" s="32">
        <v>0</v>
      </c>
      <c r="L1149" s="32">
        <v>0</v>
      </c>
      <c r="M1149" s="32">
        <v>0</v>
      </c>
      <c r="N1149" s="32">
        <v>0</v>
      </c>
      <c r="O1149" s="32">
        <v>0</v>
      </c>
      <c r="P1149" s="32">
        <v>0</v>
      </c>
      <c r="Q1149" s="32">
        <v>0</v>
      </c>
      <c r="R1149" s="32">
        <v>0</v>
      </c>
      <c r="S1149" s="32">
        <v>0</v>
      </c>
      <c r="T1149" s="32">
        <v>0</v>
      </c>
      <c r="U1149" s="32">
        <v>0.21056177882590751</v>
      </c>
      <c r="V1149" s="32">
        <v>0</v>
      </c>
      <c r="W1149" s="32">
        <v>0</v>
      </c>
      <c r="X1149" s="33">
        <f>COUNTIF(C1149:W1149, "&gt;0")</f>
        <v>4</v>
      </c>
      <c r="Y1149" s="34">
        <f>SUM(C1149:W1149)</f>
        <v>0.84224711530363006</v>
      </c>
      <c r="Z1149" s="34">
        <f>X1149/AH1149</f>
        <v>0.42112355765181503</v>
      </c>
      <c r="AB1149" t="s">
        <v>37</v>
      </c>
      <c r="AC1149" s="4" t="s">
        <v>55</v>
      </c>
      <c r="AD1149">
        <v>90</v>
      </c>
      <c r="AE1149">
        <v>0</v>
      </c>
      <c r="AF1149">
        <v>10</v>
      </c>
      <c r="AG1149">
        <v>9.4984000000000002</v>
      </c>
      <c r="AH1149">
        <f t="shared" si="30"/>
        <v>9.4984000000000002</v>
      </c>
      <c r="AI1149">
        <v>341.214</v>
      </c>
      <c r="AJ1149" s="3">
        <f t="shared" si="31"/>
        <v>341.214</v>
      </c>
      <c r="AK1149" t="s">
        <v>712</v>
      </c>
      <c r="AL1149" t="s">
        <v>40</v>
      </c>
      <c r="AM1149" t="s">
        <v>1156</v>
      </c>
      <c r="AN1149" t="s">
        <v>1349</v>
      </c>
      <c r="AO1149" t="s">
        <v>1374</v>
      </c>
      <c r="AP1149" t="s">
        <v>1378</v>
      </c>
      <c r="AR1149" t="s">
        <v>1160</v>
      </c>
    </row>
    <row r="1150" spans="1:44" x14ac:dyDescent="0.2">
      <c r="A1150">
        <v>1207</v>
      </c>
      <c r="B1150" t="s">
        <v>54</v>
      </c>
      <c r="C1150" s="32">
        <v>0.21056177882590751</v>
      </c>
      <c r="D1150" s="32">
        <v>0.21056177882590751</v>
      </c>
      <c r="E1150" s="32">
        <v>0</v>
      </c>
      <c r="F1150" s="32">
        <v>0.84224711530363006</v>
      </c>
      <c r="G1150" s="32">
        <v>0</v>
      </c>
      <c r="H1150" s="32">
        <v>0</v>
      </c>
      <c r="I1150" s="32">
        <v>0</v>
      </c>
      <c r="J1150" s="32">
        <v>0</v>
      </c>
      <c r="K1150" s="32">
        <v>0</v>
      </c>
      <c r="L1150" s="32">
        <v>0</v>
      </c>
      <c r="M1150" s="32">
        <v>0</v>
      </c>
      <c r="N1150" s="32">
        <v>0</v>
      </c>
      <c r="O1150" s="32">
        <v>0</v>
      </c>
      <c r="P1150" s="32">
        <v>0</v>
      </c>
      <c r="Q1150" s="32">
        <v>0</v>
      </c>
      <c r="R1150" s="32">
        <v>0.63168533647772251</v>
      </c>
      <c r="S1150" s="32">
        <v>0</v>
      </c>
      <c r="T1150" s="32">
        <v>0</v>
      </c>
      <c r="U1150" s="32">
        <v>0</v>
      </c>
      <c r="V1150" s="32">
        <v>0</v>
      </c>
      <c r="W1150" s="32">
        <v>0</v>
      </c>
      <c r="X1150" s="33">
        <f>COUNTIF(C1150:W1150, "&gt;0")</f>
        <v>4</v>
      </c>
      <c r="Y1150" s="34">
        <f>SUM(C1150:W1150)</f>
        <v>1.8950560094331674</v>
      </c>
      <c r="Z1150" s="34">
        <f>X1150/AH1150</f>
        <v>0.42112355765181503</v>
      </c>
      <c r="AB1150" t="s">
        <v>37</v>
      </c>
      <c r="AC1150" s="4" t="s">
        <v>50</v>
      </c>
      <c r="AD1150">
        <v>90</v>
      </c>
      <c r="AE1150">
        <v>10</v>
      </c>
      <c r="AF1150">
        <v>0</v>
      </c>
      <c r="AG1150">
        <v>9.4984000000000002</v>
      </c>
      <c r="AH1150">
        <f t="shared" si="30"/>
        <v>9.4984000000000002</v>
      </c>
      <c r="AI1150">
        <v>340.27800000000002</v>
      </c>
      <c r="AJ1150" s="3">
        <f t="shared" si="31"/>
        <v>340.27800000000002</v>
      </c>
      <c r="AK1150" t="s">
        <v>712</v>
      </c>
      <c r="AL1150" t="s">
        <v>40</v>
      </c>
      <c r="AM1150" t="s">
        <v>1156</v>
      </c>
      <c r="AN1150" t="s">
        <v>1349</v>
      </c>
      <c r="AO1150" t="s">
        <v>1374</v>
      </c>
      <c r="AP1150" t="s">
        <v>1379</v>
      </c>
      <c r="AR1150" t="s">
        <v>1160</v>
      </c>
    </row>
    <row r="1151" spans="1:44" x14ac:dyDescent="0.2">
      <c r="A1151">
        <v>1208</v>
      </c>
      <c r="B1151" t="s">
        <v>127</v>
      </c>
      <c r="C1151" s="32">
        <v>0.21056177882590751</v>
      </c>
      <c r="D1151" s="32">
        <v>0.31584266823886126</v>
      </c>
      <c r="E1151" s="32">
        <v>0</v>
      </c>
      <c r="F1151" s="32">
        <v>0</v>
      </c>
      <c r="G1151" s="32">
        <v>0</v>
      </c>
      <c r="H1151" s="32">
        <v>0.10528088941295376</v>
      </c>
      <c r="I1151" s="32">
        <v>0</v>
      </c>
      <c r="J1151" s="32">
        <v>0</v>
      </c>
      <c r="K1151" s="32">
        <v>0</v>
      </c>
      <c r="L1151" s="32">
        <v>0</v>
      </c>
      <c r="M1151" s="32">
        <v>0</v>
      </c>
      <c r="N1151" s="32">
        <v>0</v>
      </c>
      <c r="O1151" s="32">
        <v>0</v>
      </c>
      <c r="P1151" s="32">
        <v>0</v>
      </c>
      <c r="Q1151" s="32">
        <v>0</v>
      </c>
      <c r="R1151" s="32">
        <v>0</v>
      </c>
      <c r="S1151" s="32">
        <v>0</v>
      </c>
      <c r="T1151" s="32">
        <v>0</v>
      </c>
      <c r="U1151" s="32">
        <v>0</v>
      </c>
      <c r="V1151" s="32">
        <v>0</v>
      </c>
      <c r="W1151" s="32">
        <v>0</v>
      </c>
      <c r="X1151" s="33">
        <f>COUNTIF(C1151:W1151, "&gt;0")</f>
        <v>3</v>
      </c>
      <c r="Y1151" s="34">
        <f>SUM(C1151:W1151)</f>
        <v>0.63168533647772251</v>
      </c>
      <c r="Z1151" s="34">
        <f>X1151/AH1151</f>
        <v>0.31584266823886126</v>
      </c>
      <c r="AB1151" t="s">
        <v>37</v>
      </c>
      <c r="AC1151" s="4" t="s">
        <v>50</v>
      </c>
      <c r="AD1151">
        <v>95</v>
      </c>
      <c r="AE1151">
        <v>5</v>
      </c>
      <c r="AF1151">
        <v>0</v>
      </c>
      <c r="AG1151">
        <v>9.4984000000000002</v>
      </c>
      <c r="AH1151">
        <f t="shared" ref="AH1151:AH1214" si="32">AG1151</f>
        <v>9.4984000000000002</v>
      </c>
      <c r="AI1151">
        <v>339.46600000000001</v>
      </c>
      <c r="AJ1151" s="3">
        <f t="shared" si="31"/>
        <v>339.46600000000001</v>
      </c>
      <c r="AK1151" t="s">
        <v>712</v>
      </c>
      <c r="AL1151" t="s">
        <v>40</v>
      </c>
      <c r="AM1151" t="s">
        <v>1156</v>
      </c>
      <c r="AN1151" t="s">
        <v>1349</v>
      </c>
      <c r="AO1151" t="s">
        <v>1374</v>
      </c>
      <c r="AP1151" t="s">
        <v>1380</v>
      </c>
      <c r="AR1151" t="s">
        <v>1160</v>
      </c>
    </row>
    <row r="1152" spans="1:44" x14ac:dyDescent="0.2">
      <c r="A1152">
        <v>1209</v>
      </c>
      <c r="B1152" t="s">
        <v>131</v>
      </c>
      <c r="C1152" s="32">
        <v>0.12738987618967407</v>
      </c>
      <c r="D1152" s="32">
        <v>0.7643392571380444</v>
      </c>
      <c r="E1152" s="32">
        <v>0</v>
      </c>
      <c r="F1152" s="32">
        <v>0</v>
      </c>
      <c r="G1152" s="32">
        <v>0</v>
      </c>
      <c r="H1152" s="32">
        <v>0</v>
      </c>
      <c r="I1152" s="32">
        <v>0</v>
      </c>
      <c r="J1152" s="32">
        <v>0</v>
      </c>
      <c r="K1152" s="32">
        <v>0</v>
      </c>
      <c r="L1152" s="32">
        <v>0</v>
      </c>
      <c r="M1152" s="32">
        <v>0</v>
      </c>
      <c r="N1152" s="32">
        <v>0</v>
      </c>
      <c r="O1152" s="32">
        <v>0</v>
      </c>
      <c r="P1152" s="32">
        <v>0</v>
      </c>
      <c r="Q1152" s="32">
        <v>0</v>
      </c>
      <c r="R1152" s="32">
        <v>0</v>
      </c>
      <c r="S1152" s="32">
        <v>0</v>
      </c>
      <c r="T1152" s="32">
        <v>0</v>
      </c>
      <c r="U1152" s="32">
        <v>0</v>
      </c>
      <c r="V1152" s="32">
        <v>0</v>
      </c>
      <c r="W1152" s="32">
        <v>0</v>
      </c>
      <c r="X1152" s="33">
        <f>COUNTIF(C1152:W1152, "&gt;0")</f>
        <v>2</v>
      </c>
      <c r="Y1152" s="34">
        <f>SUM(C1152:W1152)</f>
        <v>0.89172913332771842</v>
      </c>
      <c r="Z1152" s="34">
        <f>X1152/AH1152</f>
        <v>0.25477975237934813</v>
      </c>
      <c r="AB1152" t="s">
        <v>37</v>
      </c>
      <c r="AC1152" s="4" t="s">
        <v>38</v>
      </c>
      <c r="AD1152">
        <v>100</v>
      </c>
      <c r="AE1152">
        <v>0</v>
      </c>
      <c r="AF1152">
        <v>0</v>
      </c>
      <c r="AG1152">
        <v>7.8499173553718995</v>
      </c>
      <c r="AH1152">
        <f t="shared" si="32"/>
        <v>7.8499173553718995</v>
      </c>
      <c r="AI1152">
        <v>380.149</v>
      </c>
      <c r="AJ1152" s="3">
        <f t="shared" ref="AJ1152:AJ1215" si="33">ABS(AI1152)</f>
        <v>380.149</v>
      </c>
      <c r="AK1152" t="s">
        <v>712</v>
      </c>
      <c r="AL1152" t="s">
        <v>40</v>
      </c>
      <c r="AM1152" t="s">
        <v>1156</v>
      </c>
      <c r="AN1152" t="s">
        <v>1349</v>
      </c>
      <c r="AO1152" t="s">
        <v>1381</v>
      </c>
      <c r="AP1152" t="s">
        <v>1382</v>
      </c>
      <c r="AR1152" t="s">
        <v>1160</v>
      </c>
    </row>
    <row r="1153" spans="1:44" x14ac:dyDescent="0.2">
      <c r="A1153">
        <v>1210</v>
      </c>
      <c r="B1153" t="s">
        <v>93</v>
      </c>
      <c r="C1153" s="32">
        <v>0.10528088941295376</v>
      </c>
      <c r="D1153" s="32">
        <v>0.52640444706476874</v>
      </c>
      <c r="E1153" s="32">
        <v>0</v>
      </c>
      <c r="F1153" s="32">
        <v>0</v>
      </c>
      <c r="G1153" s="32">
        <v>0</v>
      </c>
      <c r="H1153" s="32">
        <v>0.10528088941295376</v>
      </c>
      <c r="I1153" s="32">
        <v>0</v>
      </c>
      <c r="J1153" s="32">
        <v>0</v>
      </c>
      <c r="K1153" s="32">
        <v>0</v>
      </c>
      <c r="L1153" s="32">
        <v>0</v>
      </c>
      <c r="M1153" s="32">
        <v>0</v>
      </c>
      <c r="N1153" s="32">
        <v>0</v>
      </c>
      <c r="O1153" s="32">
        <v>0</v>
      </c>
      <c r="P1153" s="32">
        <v>0</v>
      </c>
      <c r="Q1153" s="32">
        <v>0</v>
      </c>
      <c r="R1153" s="32">
        <v>0.10528088941295376</v>
      </c>
      <c r="S1153" s="32">
        <v>0</v>
      </c>
      <c r="T1153" s="32">
        <v>0</v>
      </c>
      <c r="U1153" s="32">
        <v>0</v>
      </c>
      <c r="V1153" s="32">
        <v>0</v>
      </c>
      <c r="W1153" s="32">
        <v>0</v>
      </c>
      <c r="X1153" s="33">
        <f>COUNTIF(C1153:W1153, "&gt;0")</f>
        <v>4</v>
      </c>
      <c r="Y1153" s="34">
        <f>SUM(C1153:W1153)</f>
        <v>0.84224711530363006</v>
      </c>
      <c r="Z1153" s="34">
        <f>X1153/AH1153</f>
        <v>0.42112355765181503</v>
      </c>
      <c r="AB1153" t="s">
        <v>37</v>
      </c>
      <c r="AC1153" s="4" t="s">
        <v>38</v>
      </c>
      <c r="AD1153">
        <v>98</v>
      </c>
      <c r="AE1153">
        <v>0</v>
      </c>
      <c r="AF1153">
        <v>2</v>
      </c>
      <c r="AG1153">
        <v>9.4984000000000002</v>
      </c>
      <c r="AH1153">
        <f t="shared" si="32"/>
        <v>9.4984000000000002</v>
      </c>
      <c r="AI1153">
        <v>366.38299999999998</v>
      </c>
      <c r="AJ1153" s="3">
        <f t="shared" si="33"/>
        <v>366.38299999999998</v>
      </c>
      <c r="AK1153" t="s">
        <v>712</v>
      </c>
      <c r="AL1153" t="s">
        <v>40</v>
      </c>
      <c r="AM1153" t="s">
        <v>1156</v>
      </c>
      <c r="AN1153" t="s">
        <v>1349</v>
      </c>
      <c r="AO1153" t="s">
        <v>1381</v>
      </c>
      <c r="AP1153" t="s">
        <v>1383</v>
      </c>
      <c r="AR1153" t="s">
        <v>1160</v>
      </c>
    </row>
    <row r="1154" spans="1:44" x14ac:dyDescent="0.2">
      <c r="A1154">
        <v>1211</v>
      </c>
      <c r="B1154" t="s">
        <v>111</v>
      </c>
      <c r="C1154" s="32">
        <v>0.31584266823886126</v>
      </c>
      <c r="D1154" s="32">
        <v>0.21056177882590751</v>
      </c>
      <c r="E1154" s="32">
        <v>0</v>
      </c>
      <c r="F1154" s="32">
        <v>0</v>
      </c>
      <c r="G1154" s="32">
        <v>0</v>
      </c>
      <c r="H1154" s="32">
        <v>0</v>
      </c>
      <c r="I1154" s="32">
        <v>0</v>
      </c>
      <c r="J1154" s="32">
        <v>0</v>
      </c>
      <c r="K1154" s="32">
        <v>0</v>
      </c>
      <c r="L1154" s="32">
        <v>0</v>
      </c>
      <c r="M1154" s="32">
        <v>0.21056177882590751</v>
      </c>
      <c r="N1154" s="32">
        <v>0</v>
      </c>
      <c r="O1154" s="32">
        <v>0</v>
      </c>
      <c r="P1154" s="32">
        <v>0</v>
      </c>
      <c r="Q1154" s="32">
        <v>0</v>
      </c>
      <c r="R1154" s="32">
        <v>0</v>
      </c>
      <c r="S1154" s="32">
        <v>0</v>
      </c>
      <c r="T1154" s="32">
        <v>0</v>
      </c>
      <c r="U1154" s="32">
        <v>0</v>
      </c>
      <c r="V1154" s="32">
        <v>0</v>
      </c>
      <c r="W1154" s="32">
        <v>0</v>
      </c>
      <c r="X1154" s="33">
        <f>COUNTIF(C1154:W1154, "&gt;0")</f>
        <v>3</v>
      </c>
      <c r="Y1154" s="34">
        <f>SUM(C1154:W1154)</f>
        <v>0.73696622589067629</v>
      </c>
      <c r="Z1154" s="34">
        <f>X1154/AH1154</f>
        <v>0.31584266823886126</v>
      </c>
      <c r="AB1154" t="s">
        <v>37</v>
      </c>
      <c r="AC1154" s="4" t="s">
        <v>55</v>
      </c>
      <c r="AD1154">
        <v>95</v>
      </c>
      <c r="AE1154">
        <v>0</v>
      </c>
      <c r="AF1154">
        <v>5</v>
      </c>
      <c r="AG1154">
        <v>9.4984000000000002</v>
      </c>
      <c r="AH1154">
        <f t="shared" si="32"/>
        <v>9.4984000000000002</v>
      </c>
      <c r="AI1154">
        <v>362.79300000000001</v>
      </c>
      <c r="AJ1154" s="3">
        <f t="shared" si="33"/>
        <v>362.79300000000001</v>
      </c>
      <c r="AK1154" t="s">
        <v>712</v>
      </c>
      <c r="AL1154" t="s">
        <v>40</v>
      </c>
      <c r="AM1154" t="s">
        <v>1156</v>
      </c>
      <c r="AN1154" t="s">
        <v>1349</v>
      </c>
      <c r="AO1154" t="s">
        <v>1381</v>
      </c>
      <c r="AP1154" t="s">
        <v>1384</v>
      </c>
      <c r="AR1154" t="s">
        <v>1160</v>
      </c>
    </row>
    <row r="1155" spans="1:44" x14ac:dyDescent="0.2">
      <c r="A1155">
        <v>1212</v>
      </c>
      <c r="B1155" t="s">
        <v>83</v>
      </c>
      <c r="C1155" s="32">
        <v>0.21056177882590751</v>
      </c>
      <c r="D1155" s="32">
        <v>1.1580897835424913</v>
      </c>
      <c r="E1155" s="32">
        <v>0</v>
      </c>
      <c r="F1155" s="32">
        <v>0.10528088941295376</v>
      </c>
      <c r="G1155" s="32">
        <v>0</v>
      </c>
      <c r="H1155" s="32">
        <v>0</v>
      </c>
      <c r="I1155" s="32">
        <v>0</v>
      </c>
      <c r="J1155" s="32">
        <v>0</v>
      </c>
      <c r="K1155" s="32">
        <v>0</v>
      </c>
      <c r="L1155" s="32">
        <v>0</v>
      </c>
      <c r="M1155" s="32">
        <v>0.31584266823886126</v>
      </c>
      <c r="N1155" s="32">
        <v>0</v>
      </c>
      <c r="O1155" s="32">
        <v>0</v>
      </c>
      <c r="P1155" s="32">
        <v>0</v>
      </c>
      <c r="Q1155" s="32">
        <v>0.10528088941295376</v>
      </c>
      <c r="R1155" s="32">
        <v>0</v>
      </c>
      <c r="S1155" s="32">
        <v>0</v>
      </c>
      <c r="T1155" s="32">
        <v>0</v>
      </c>
      <c r="U1155" s="32">
        <v>0</v>
      </c>
      <c r="V1155" s="32">
        <v>0</v>
      </c>
      <c r="W1155" s="32">
        <v>0</v>
      </c>
      <c r="X1155" s="33">
        <f>COUNTIF(C1155:W1155, "&gt;0")</f>
        <v>5</v>
      </c>
      <c r="Y1155" s="34">
        <f>SUM(C1155:W1155)</f>
        <v>1.8950560094331677</v>
      </c>
      <c r="Z1155" s="34">
        <f>X1155/AH1155</f>
        <v>0.52640444706476874</v>
      </c>
      <c r="AB1155" t="s">
        <v>37</v>
      </c>
      <c r="AC1155" s="4" t="s">
        <v>38</v>
      </c>
      <c r="AD1155">
        <v>94</v>
      </c>
      <c r="AE1155">
        <v>3</v>
      </c>
      <c r="AF1155">
        <v>3</v>
      </c>
      <c r="AG1155">
        <v>9.4984000000000002</v>
      </c>
      <c r="AH1155">
        <f t="shared" si="32"/>
        <v>9.4984000000000002</v>
      </c>
      <c r="AI1155">
        <v>361.21</v>
      </c>
      <c r="AJ1155" s="3">
        <f t="shared" si="33"/>
        <v>361.21</v>
      </c>
      <c r="AK1155" t="s">
        <v>712</v>
      </c>
      <c r="AL1155" t="s">
        <v>40</v>
      </c>
      <c r="AM1155" t="s">
        <v>1156</v>
      </c>
      <c r="AN1155" t="s">
        <v>1349</v>
      </c>
      <c r="AO1155" t="s">
        <v>1381</v>
      </c>
      <c r="AP1155" t="s">
        <v>1385</v>
      </c>
      <c r="AR1155" t="s">
        <v>1160</v>
      </c>
    </row>
    <row r="1156" spans="1:44" x14ac:dyDescent="0.2">
      <c r="A1156">
        <v>1213</v>
      </c>
      <c r="B1156" t="s">
        <v>119</v>
      </c>
      <c r="C1156" s="32">
        <v>1.0528088941295375</v>
      </c>
      <c r="D1156" s="32">
        <v>0.52640444706476874</v>
      </c>
      <c r="E1156" s="32">
        <v>0</v>
      </c>
      <c r="F1156" s="32">
        <v>0</v>
      </c>
      <c r="G1156" s="32">
        <v>0</v>
      </c>
      <c r="H1156" s="32">
        <v>0.10528088941295376</v>
      </c>
      <c r="I1156" s="32">
        <v>0</v>
      </c>
      <c r="J1156" s="32">
        <v>0</v>
      </c>
      <c r="K1156" s="32">
        <v>0</v>
      </c>
      <c r="L1156" s="32">
        <v>0</v>
      </c>
      <c r="M1156" s="32">
        <v>0</v>
      </c>
      <c r="N1156" s="32">
        <v>0</v>
      </c>
      <c r="O1156" s="32">
        <v>0</v>
      </c>
      <c r="P1156" s="32">
        <v>0</v>
      </c>
      <c r="Q1156" s="32">
        <v>0</v>
      </c>
      <c r="R1156" s="32">
        <v>0</v>
      </c>
      <c r="S1156" s="32">
        <v>0</v>
      </c>
      <c r="T1156" s="32">
        <v>0</v>
      </c>
      <c r="U1156" s="32">
        <v>0</v>
      </c>
      <c r="V1156" s="32">
        <v>0</v>
      </c>
      <c r="W1156" s="32">
        <v>0</v>
      </c>
      <c r="X1156" s="33">
        <f>COUNTIF(C1156:W1156, "&gt;0")</f>
        <v>3</v>
      </c>
      <c r="Y1156" s="34">
        <f>SUM(C1156:W1156)</f>
        <v>1.6844942306072601</v>
      </c>
      <c r="Z1156" s="34">
        <f>X1156/AH1156</f>
        <v>0.31584266823886126</v>
      </c>
      <c r="AB1156" t="s">
        <v>37</v>
      </c>
      <c r="AC1156" s="4" t="s">
        <v>38</v>
      </c>
      <c r="AD1156">
        <v>98</v>
      </c>
      <c r="AE1156">
        <v>0</v>
      </c>
      <c r="AF1156">
        <v>2</v>
      </c>
      <c r="AG1156">
        <v>9.4984000000000002</v>
      </c>
      <c r="AH1156">
        <f t="shared" si="32"/>
        <v>9.4984000000000002</v>
      </c>
      <c r="AI1156">
        <v>360.214</v>
      </c>
      <c r="AJ1156" s="3">
        <f t="shared" si="33"/>
        <v>360.214</v>
      </c>
      <c r="AK1156" t="s">
        <v>712</v>
      </c>
      <c r="AL1156" t="s">
        <v>40</v>
      </c>
      <c r="AM1156" t="s">
        <v>1156</v>
      </c>
      <c r="AN1156" t="s">
        <v>1349</v>
      </c>
      <c r="AO1156" t="s">
        <v>1381</v>
      </c>
      <c r="AP1156" t="s">
        <v>1386</v>
      </c>
      <c r="AR1156" t="s">
        <v>1160</v>
      </c>
    </row>
    <row r="1157" spans="1:44" x14ac:dyDescent="0.2">
      <c r="A1157">
        <v>1214</v>
      </c>
      <c r="B1157" t="s">
        <v>141</v>
      </c>
      <c r="C1157" s="32">
        <v>0.10528088941295376</v>
      </c>
      <c r="D1157" s="32">
        <v>0</v>
      </c>
      <c r="E1157" s="32">
        <v>0</v>
      </c>
      <c r="F1157" s="32">
        <v>0.10528088941295376</v>
      </c>
      <c r="G1157" s="32">
        <v>0</v>
      </c>
      <c r="H1157" s="32">
        <v>0</v>
      </c>
      <c r="I1157" s="32">
        <v>0</v>
      </c>
      <c r="J1157" s="32">
        <v>0</v>
      </c>
      <c r="K1157" s="32">
        <v>0</v>
      </c>
      <c r="L1157" s="32">
        <v>0</v>
      </c>
      <c r="M1157" s="32">
        <v>0</v>
      </c>
      <c r="N1157" s="32">
        <v>0</v>
      </c>
      <c r="O1157" s="32">
        <v>0</v>
      </c>
      <c r="P1157" s="32">
        <v>0</v>
      </c>
      <c r="Q1157" s="32">
        <v>0</v>
      </c>
      <c r="R1157" s="32">
        <v>0</v>
      </c>
      <c r="S1157" s="32">
        <v>0</v>
      </c>
      <c r="T1157" s="32">
        <v>0</v>
      </c>
      <c r="U1157" s="32">
        <v>0</v>
      </c>
      <c r="V1157" s="32">
        <v>0</v>
      </c>
      <c r="W1157" s="32">
        <v>0</v>
      </c>
      <c r="X1157" s="33">
        <f>COUNTIF(C1157:W1157, "&gt;0")</f>
        <v>2</v>
      </c>
      <c r="Y1157" s="34">
        <f>SUM(C1157:W1157)</f>
        <v>0.21056177882590751</v>
      </c>
      <c r="Z1157" s="34">
        <f>X1157/AH1157</f>
        <v>0.21056177882590751</v>
      </c>
      <c r="AB1157" t="s">
        <v>37</v>
      </c>
      <c r="AC1157" s="4" t="s">
        <v>55</v>
      </c>
      <c r="AD1157">
        <v>98</v>
      </c>
      <c r="AE1157">
        <v>2</v>
      </c>
      <c r="AF1157">
        <v>0</v>
      </c>
      <c r="AG1157">
        <v>9.4984000000000002</v>
      </c>
      <c r="AH1157">
        <f t="shared" si="32"/>
        <v>9.4984000000000002</v>
      </c>
      <c r="AI1157">
        <v>363.72300000000001</v>
      </c>
      <c r="AJ1157" s="3">
        <f t="shared" si="33"/>
        <v>363.72300000000001</v>
      </c>
      <c r="AK1157" t="s">
        <v>712</v>
      </c>
      <c r="AL1157" t="s">
        <v>40</v>
      </c>
      <c r="AM1157" t="s">
        <v>1156</v>
      </c>
      <c r="AN1157" t="s">
        <v>1349</v>
      </c>
      <c r="AO1157" t="s">
        <v>1381</v>
      </c>
      <c r="AP1157" t="s">
        <v>1387</v>
      </c>
      <c r="AR1157" t="s">
        <v>1160</v>
      </c>
    </row>
    <row r="1158" spans="1:44" x14ac:dyDescent="0.2">
      <c r="A1158">
        <v>1215</v>
      </c>
      <c r="B1158" t="s">
        <v>36</v>
      </c>
      <c r="C1158" s="32">
        <v>0.10528088941295376</v>
      </c>
      <c r="D1158" s="32">
        <v>0</v>
      </c>
      <c r="E1158" s="32">
        <v>0</v>
      </c>
      <c r="F1158" s="32">
        <v>0</v>
      </c>
      <c r="G1158" s="32">
        <v>0</v>
      </c>
      <c r="H1158" s="32">
        <v>0</v>
      </c>
      <c r="I1158" s="32">
        <v>0</v>
      </c>
      <c r="J1158" s="32">
        <v>0</v>
      </c>
      <c r="K1158" s="32">
        <v>0</v>
      </c>
      <c r="L1158" s="32">
        <v>0</v>
      </c>
      <c r="M1158" s="32">
        <v>0</v>
      </c>
      <c r="N1158" s="32">
        <v>0</v>
      </c>
      <c r="O1158" s="32">
        <v>0</v>
      </c>
      <c r="P1158" s="32">
        <v>0</v>
      </c>
      <c r="Q1158" s="32">
        <v>0</v>
      </c>
      <c r="R1158" s="32">
        <v>0</v>
      </c>
      <c r="S1158" s="32">
        <v>0</v>
      </c>
      <c r="T1158" s="32">
        <v>0</v>
      </c>
      <c r="U1158" s="32">
        <v>0</v>
      </c>
      <c r="V1158" s="32">
        <v>0</v>
      </c>
      <c r="W1158" s="32">
        <v>0.10528088941295376</v>
      </c>
      <c r="X1158" s="33">
        <f>COUNTIF(C1158:W1158, "&gt;0")</f>
        <v>2</v>
      </c>
      <c r="Y1158" s="34">
        <f>SUM(C1158:W1158)</f>
        <v>0.21056177882590751</v>
      </c>
      <c r="Z1158" s="34">
        <f>X1158/AH1158</f>
        <v>0.21056177882590751</v>
      </c>
      <c r="AB1158" t="s">
        <v>37</v>
      </c>
      <c r="AC1158" s="4" t="s">
        <v>55</v>
      </c>
      <c r="AD1158">
        <v>75</v>
      </c>
      <c r="AE1158">
        <v>0</v>
      </c>
      <c r="AF1158">
        <v>25</v>
      </c>
      <c r="AG1158">
        <v>9.4984000000000002</v>
      </c>
      <c r="AH1158">
        <f t="shared" si="32"/>
        <v>9.4984000000000002</v>
      </c>
      <c r="AI1158">
        <v>466.61599999999999</v>
      </c>
      <c r="AJ1158" s="3">
        <f t="shared" si="33"/>
        <v>466.61599999999999</v>
      </c>
      <c r="AK1158" t="s">
        <v>712</v>
      </c>
      <c r="AL1158" t="s">
        <v>40</v>
      </c>
      <c r="AM1158" t="s">
        <v>1156</v>
      </c>
      <c r="AN1158" t="s">
        <v>1349</v>
      </c>
      <c r="AO1158" t="s">
        <v>1388</v>
      </c>
      <c r="AP1158" t="s">
        <v>1389</v>
      </c>
      <c r="AR1158" t="s">
        <v>1160</v>
      </c>
    </row>
    <row r="1159" spans="1:44" x14ac:dyDescent="0.2">
      <c r="A1159">
        <v>1216</v>
      </c>
      <c r="B1159" t="s">
        <v>125</v>
      </c>
      <c r="C1159" s="32">
        <v>0</v>
      </c>
      <c r="D1159" s="32">
        <v>0</v>
      </c>
      <c r="E1159" s="32">
        <v>0</v>
      </c>
      <c r="F1159" s="32">
        <v>0</v>
      </c>
      <c r="G1159" s="32">
        <v>0.12738987618967407</v>
      </c>
      <c r="H1159" s="32">
        <v>0</v>
      </c>
      <c r="I1159" s="32">
        <v>0</v>
      </c>
      <c r="J1159" s="32">
        <v>0</v>
      </c>
      <c r="K1159" s="32">
        <v>0</v>
      </c>
      <c r="L1159" s="32">
        <v>0</v>
      </c>
      <c r="M1159" s="32">
        <v>0</v>
      </c>
      <c r="N1159" s="32">
        <v>0</v>
      </c>
      <c r="O1159" s="32">
        <v>0</v>
      </c>
      <c r="P1159" s="32">
        <v>0</v>
      </c>
      <c r="Q1159" s="32">
        <v>0</v>
      </c>
      <c r="R1159" s="32">
        <v>0</v>
      </c>
      <c r="S1159" s="32">
        <v>0</v>
      </c>
      <c r="T1159" s="32">
        <v>0</v>
      </c>
      <c r="U1159" s="32">
        <v>0</v>
      </c>
      <c r="V1159" s="32">
        <v>0</v>
      </c>
      <c r="W1159" s="32">
        <v>0</v>
      </c>
      <c r="X1159" s="33">
        <f>COUNTIF(C1159:W1159, "&gt;0")</f>
        <v>1</v>
      </c>
      <c r="Y1159" s="34">
        <f>SUM(C1159:W1159)</f>
        <v>0.12738987618967407</v>
      </c>
      <c r="Z1159" s="34">
        <f>X1159/AH1159</f>
        <v>0.12738987618967407</v>
      </c>
      <c r="AB1159" t="s">
        <v>37</v>
      </c>
      <c r="AC1159" s="4" t="s">
        <v>55</v>
      </c>
      <c r="AD1159">
        <v>70</v>
      </c>
      <c r="AE1159">
        <v>0</v>
      </c>
      <c r="AF1159">
        <v>30</v>
      </c>
      <c r="AG1159">
        <v>7.8499173553718995</v>
      </c>
      <c r="AH1159">
        <f t="shared" si="32"/>
        <v>7.8499173553718995</v>
      </c>
      <c r="AI1159">
        <v>465.57299999999998</v>
      </c>
      <c r="AJ1159" s="3">
        <f t="shared" si="33"/>
        <v>465.57299999999998</v>
      </c>
      <c r="AK1159" t="s">
        <v>712</v>
      </c>
      <c r="AL1159" t="s">
        <v>40</v>
      </c>
      <c r="AM1159" t="s">
        <v>1156</v>
      </c>
      <c r="AN1159" t="s">
        <v>1349</v>
      </c>
      <c r="AO1159" t="s">
        <v>1388</v>
      </c>
      <c r="AP1159" t="s">
        <v>1390</v>
      </c>
      <c r="AR1159" t="s">
        <v>1160</v>
      </c>
    </row>
    <row r="1160" spans="1:44" x14ac:dyDescent="0.2">
      <c r="A1160">
        <v>1217</v>
      </c>
      <c r="B1160" t="s">
        <v>63</v>
      </c>
      <c r="C1160" s="32">
        <v>0.25583256127347764</v>
      </c>
      <c r="D1160" s="32">
        <v>0</v>
      </c>
      <c r="E1160" s="32">
        <v>0</v>
      </c>
      <c r="F1160" s="32">
        <v>0</v>
      </c>
      <c r="G1160" s="32">
        <v>0</v>
      </c>
      <c r="H1160" s="32">
        <v>0</v>
      </c>
      <c r="I1160" s="32">
        <v>0</v>
      </c>
      <c r="J1160" s="32">
        <v>0</v>
      </c>
      <c r="K1160" s="32">
        <v>0</v>
      </c>
      <c r="L1160" s="32">
        <v>0</v>
      </c>
      <c r="M1160" s="32">
        <v>0</v>
      </c>
      <c r="N1160" s="32">
        <v>0</v>
      </c>
      <c r="O1160" s="32">
        <v>0</v>
      </c>
      <c r="P1160" s="32">
        <v>0</v>
      </c>
      <c r="Q1160" s="32">
        <v>0</v>
      </c>
      <c r="R1160" s="32">
        <v>0</v>
      </c>
      <c r="S1160" s="32">
        <v>8.5277520424492548E-2</v>
      </c>
      <c r="T1160" s="32">
        <v>0</v>
      </c>
      <c r="U1160" s="32">
        <v>0</v>
      </c>
      <c r="V1160" s="32">
        <v>0</v>
      </c>
      <c r="W1160" s="32">
        <v>0</v>
      </c>
      <c r="X1160" s="33">
        <f>COUNTIF(C1160:W1160, "&gt;0")</f>
        <v>2</v>
      </c>
      <c r="Y1160" s="34">
        <f>SUM(C1160:W1160)</f>
        <v>0.34111008169797019</v>
      </c>
      <c r="Z1160" s="34">
        <f>X1160/AH1160</f>
        <v>0.1705550408489851</v>
      </c>
      <c r="AB1160" t="s">
        <v>37</v>
      </c>
      <c r="AC1160" s="4" t="s">
        <v>55</v>
      </c>
      <c r="AD1160">
        <v>85</v>
      </c>
      <c r="AE1160">
        <v>15</v>
      </c>
      <c r="AF1160">
        <v>0</v>
      </c>
      <c r="AG1160">
        <v>11.72641975308642</v>
      </c>
      <c r="AH1160">
        <f t="shared" si="32"/>
        <v>11.72641975308642</v>
      </c>
      <c r="AI1160">
        <v>460.62099999999998</v>
      </c>
      <c r="AJ1160" s="3">
        <f t="shared" si="33"/>
        <v>460.62099999999998</v>
      </c>
      <c r="AK1160" t="s">
        <v>712</v>
      </c>
      <c r="AL1160" t="s">
        <v>40</v>
      </c>
      <c r="AM1160" t="s">
        <v>1156</v>
      </c>
      <c r="AN1160" t="s">
        <v>1349</v>
      </c>
      <c r="AO1160" t="s">
        <v>1388</v>
      </c>
      <c r="AP1160" t="s">
        <v>1391</v>
      </c>
      <c r="AR1160" t="s">
        <v>1160</v>
      </c>
    </row>
    <row r="1161" spans="1:44" x14ac:dyDescent="0.2">
      <c r="A1161">
        <v>1218</v>
      </c>
      <c r="B1161" t="s">
        <v>79</v>
      </c>
      <c r="C1161" s="32">
        <v>0.10528088941295376</v>
      </c>
      <c r="D1161" s="32">
        <v>0</v>
      </c>
      <c r="E1161" s="32">
        <v>0</v>
      </c>
      <c r="F1161" s="32">
        <v>0</v>
      </c>
      <c r="G1161" s="32">
        <v>0</v>
      </c>
      <c r="H1161" s="32">
        <v>0</v>
      </c>
      <c r="I1161" s="32">
        <v>0</v>
      </c>
      <c r="J1161" s="32">
        <v>0</v>
      </c>
      <c r="K1161" s="32">
        <v>0</v>
      </c>
      <c r="L1161" s="32">
        <v>0</v>
      </c>
      <c r="M1161" s="32">
        <v>0.73696622589067629</v>
      </c>
      <c r="N1161" s="32">
        <v>0</v>
      </c>
      <c r="O1161" s="32">
        <v>0</v>
      </c>
      <c r="P1161" s="32">
        <v>0</v>
      </c>
      <c r="Q1161" s="32">
        <v>0</v>
      </c>
      <c r="R1161" s="32">
        <v>0</v>
      </c>
      <c r="S1161" s="32">
        <v>0</v>
      </c>
      <c r="T1161" s="32">
        <v>0</v>
      </c>
      <c r="U1161" s="32">
        <v>0</v>
      </c>
      <c r="V1161" s="32">
        <v>0</v>
      </c>
      <c r="W1161" s="32">
        <v>0</v>
      </c>
      <c r="X1161" s="33">
        <f>COUNTIF(C1161:W1161, "&gt;0")</f>
        <v>2</v>
      </c>
      <c r="Y1161" s="34">
        <f>SUM(C1161:W1161)</f>
        <v>0.84224711530363006</v>
      </c>
      <c r="Z1161" s="34">
        <f>X1161/AH1161</f>
        <v>0.21056177882590751</v>
      </c>
      <c r="AB1161" t="s">
        <v>37</v>
      </c>
      <c r="AC1161" s="4" t="s">
        <v>55</v>
      </c>
      <c r="AD1161">
        <v>97</v>
      </c>
      <c r="AE1161">
        <v>0</v>
      </c>
      <c r="AF1161">
        <v>3</v>
      </c>
      <c r="AG1161">
        <v>9.4984000000000002</v>
      </c>
      <c r="AH1161">
        <f t="shared" si="32"/>
        <v>9.4984000000000002</v>
      </c>
      <c r="AI1161">
        <v>437.93400000000003</v>
      </c>
      <c r="AJ1161" s="3">
        <f t="shared" si="33"/>
        <v>437.93400000000003</v>
      </c>
      <c r="AK1161" t="s">
        <v>712</v>
      </c>
      <c r="AL1161" t="s">
        <v>40</v>
      </c>
      <c r="AM1161" t="s">
        <v>1156</v>
      </c>
      <c r="AN1161" t="s">
        <v>1349</v>
      </c>
      <c r="AO1161" t="s">
        <v>1392</v>
      </c>
      <c r="AP1161" t="s">
        <v>1393</v>
      </c>
      <c r="AR1161" t="s">
        <v>1160</v>
      </c>
    </row>
    <row r="1162" spans="1:44" x14ac:dyDescent="0.2">
      <c r="A1162">
        <v>1219</v>
      </c>
      <c r="B1162" t="s">
        <v>137</v>
      </c>
      <c r="C1162" s="32">
        <v>0</v>
      </c>
      <c r="D1162" s="32">
        <v>0</v>
      </c>
      <c r="E1162" s="32">
        <v>0</v>
      </c>
      <c r="F1162" s="32">
        <v>0</v>
      </c>
      <c r="G1162" s="32">
        <v>0</v>
      </c>
      <c r="H1162" s="32">
        <v>0</v>
      </c>
      <c r="I1162" s="32">
        <v>0</v>
      </c>
      <c r="J1162" s="32">
        <v>0</v>
      </c>
      <c r="K1162" s="32">
        <v>0</v>
      </c>
      <c r="L1162" s="32">
        <v>0</v>
      </c>
      <c r="M1162" s="32">
        <v>1.7897751200202139</v>
      </c>
      <c r="N1162" s="32">
        <v>0</v>
      </c>
      <c r="O1162" s="32">
        <v>0</v>
      </c>
      <c r="P1162" s="32">
        <v>0</v>
      </c>
      <c r="Q1162" s="32">
        <v>0</v>
      </c>
      <c r="R1162" s="32">
        <v>0</v>
      </c>
      <c r="S1162" s="32">
        <v>0</v>
      </c>
      <c r="T1162" s="32">
        <v>0</v>
      </c>
      <c r="U1162" s="32">
        <v>0</v>
      </c>
      <c r="V1162" s="32">
        <v>0</v>
      </c>
      <c r="W1162" s="32">
        <v>0</v>
      </c>
      <c r="X1162" s="33">
        <f>COUNTIF(C1162:W1162, "&gt;0")</f>
        <v>1</v>
      </c>
      <c r="Y1162" s="34">
        <f>SUM(C1162:W1162)</f>
        <v>1.7897751200202139</v>
      </c>
      <c r="Z1162" s="34">
        <f>X1162/AH1162</f>
        <v>0.10528088941295376</v>
      </c>
      <c r="AB1162" t="s">
        <v>37</v>
      </c>
      <c r="AC1162" s="4" t="s">
        <v>55</v>
      </c>
      <c r="AD1162">
        <v>85</v>
      </c>
      <c r="AE1162">
        <v>15</v>
      </c>
      <c r="AF1162">
        <v>0</v>
      </c>
      <c r="AG1162">
        <v>9.4984000000000002</v>
      </c>
      <c r="AH1162">
        <f t="shared" si="32"/>
        <v>9.4984000000000002</v>
      </c>
      <c r="AI1162">
        <v>437.56099999999998</v>
      </c>
      <c r="AJ1162" s="3">
        <f t="shared" si="33"/>
        <v>437.56099999999998</v>
      </c>
      <c r="AK1162" t="s">
        <v>712</v>
      </c>
      <c r="AL1162" t="s">
        <v>40</v>
      </c>
      <c r="AM1162" t="s">
        <v>1156</v>
      </c>
      <c r="AN1162" t="s">
        <v>1349</v>
      </c>
      <c r="AO1162" t="s">
        <v>1392</v>
      </c>
      <c r="AP1162" t="s">
        <v>1394</v>
      </c>
      <c r="AR1162" t="s">
        <v>1160</v>
      </c>
    </row>
    <row r="1163" spans="1:44" x14ac:dyDescent="0.2">
      <c r="A1163">
        <v>1220</v>
      </c>
      <c r="B1163" t="s">
        <v>57</v>
      </c>
      <c r="C1163" s="32">
        <v>0</v>
      </c>
      <c r="D1163" s="32">
        <v>0</v>
      </c>
      <c r="E1163" s="32">
        <v>0</v>
      </c>
      <c r="F1163" s="32">
        <v>0</v>
      </c>
      <c r="G1163" s="32">
        <v>0</v>
      </c>
      <c r="H1163" s="32">
        <v>0</v>
      </c>
      <c r="I1163" s="32">
        <v>0</v>
      </c>
      <c r="J1163" s="32">
        <v>0</v>
      </c>
      <c r="K1163" s="32">
        <v>0</v>
      </c>
      <c r="L1163" s="32">
        <v>0</v>
      </c>
      <c r="M1163" s="32">
        <v>1.108607765518403</v>
      </c>
      <c r="N1163" s="32">
        <v>0</v>
      </c>
      <c r="O1163" s="32">
        <v>0</v>
      </c>
      <c r="P1163" s="32">
        <v>0</v>
      </c>
      <c r="Q1163" s="32">
        <v>0</v>
      </c>
      <c r="R1163" s="32">
        <v>8.5277520424492548E-2</v>
      </c>
      <c r="S1163" s="32">
        <v>8.5277520424492548E-2</v>
      </c>
      <c r="T1163" s="32">
        <v>0</v>
      </c>
      <c r="U1163" s="32">
        <v>0</v>
      </c>
      <c r="V1163" s="32">
        <v>0</v>
      </c>
      <c r="W1163" s="32">
        <v>0</v>
      </c>
      <c r="X1163" s="33">
        <f>COUNTIF(C1163:W1163, "&gt;0")</f>
        <v>3</v>
      </c>
      <c r="Y1163" s="34">
        <f>SUM(C1163:W1163)</f>
        <v>1.2791628063673879</v>
      </c>
      <c r="Z1163" s="34">
        <f>X1163/AH1163</f>
        <v>0.25583256127347764</v>
      </c>
      <c r="AB1163" t="s">
        <v>37</v>
      </c>
      <c r="AC1163" s="4" t="s">
        <v>55</v>
      </c>
      <c r="AD1163">
        <v>95</v>
      </c>
      <c r="AE1163">
        <v>0</v>
      </c>
      <c r="AF1163">
        <v>5</v>
      </c>
      <c r="AG1163">
        <v>11.72641975308642</v>
      </c>
      <c r="AH1163">
        <f t="shared" si="32"/>
        <v>11.72641975308642</v>
      </c>
      <c r="AI1163">
        <v>437.87799999999999</v>
      </c>
      <c r="AJ1163" s="3">
        <f t="shared" si="33"/>
        <v>437.87799999999999</v>
      </c>
      <c r="AK1163" t="s">
        <v>712</v>
      </c>
      <c r="AL1163" t="s">
        <v>40</v>
      </c>
      <c r="AM1163" t="s">
        <v>1156</v>
      </c>
      <c r="AN1163" t="s">
        <v>1349</v>
      </c>
      <c r="AO1163" t="s">
        <v>1392</v>
      </c>
      <c r="AP1163" t="s">
        <v>1395</v>
      </c>
      <c r="AR1163" t="s">
        <v>1160</v>
      </c>
    </row>
    <row r="1164" spans="1:44" x14ac:dyDescent="0.2">
      <c r="A1164">
        <v>1221</v>
      </c>
      <c r="B1164" t="s">
        <v>81</v>
      </c>
      <c r="C1164" s="32">
        <v>0</v>
      </c>
      <c r="D1164" s="32">
        <v>0</v>
      </c>
      <c r="E1164" s="32">
        <v>0</v>
      </c>
      <c r="F1164" s="32">
        <v>0</v>
      </c>
      <c r="G1164" s="32">
        <v>0</v>
      </c>
      <c r="H1164" s="32">
        <v>0</v>
      </c>
      <c r="I1164" s="32">
        <v>0</v>
      </c>
      <c r="J1164" s="32">
        <v>0</v>
      </c>
      <c r="K1164" s="32">
        <v>0</v>
      </c>
      <c r="L1164" s="32">
        <v>0</v>
      </c>
      <c r="M1164" s="32">
        <v>2.3877705718857913</v>
      </c>
      <c r="N1164" s="32">
        <v>0</v>
      </c>
      <c r="O1164" s="32">
        <v>0</v>
      </c>
      <c r="P1164" s="32">
        <v>0</v>
      </c>
      <c r="Q1164" s="32">
        <v>0</v>
      </c>
      <c r="R1164" s="32">
        <v>0</v>
      </c>
      <c r="S1164" s="32">
        <v>0</v>
      </c>
      <c r="T1164" s="32">
        <v>0</v>
      </c>
      <c r="U1164" s="32">
        <v>0</v>
      </c>
      <c r="V1164" s="32">
        <v>0</v>
      </c>
      <c r="W1164" s="32">
        <v>0</v>
      </c>
      <c r="X1164" s="33">
        <f>COUNTIF(C1164:W1164, "&gt;0")</f>
        <v>1</v>
      </c>
      <c r="Y1164" s="34">
        <f>SUM(C1164:W1164)</f>
        <v>2.3877705718857913</v>
      </c>
      <c r="Z1164" s="34">
        <f>X1164/AH1164</f>
        <v>8.5277520424492548E-2</v>
      </c>
      <c r="AB1164" t="s">
        <v>37</v>
      </c>
      <c r="AC1164" s="4" t="s">
        <v>50</v>
      </c>
      <c r="AD1164">
        <v>95</v>
      </c>
      <c r="AE1164">
        <v>0</v>
      </c>
      <c r="AF1164">
        <v>5</v>
      </c>
      <c r="AG1164">
        <v>11.72641975308642</v>
      </c>
      <c r="AH1164">
        <f t="shared" si="32"/>
        <v>11.72641975308642</v>
      </c>
      <c r="AI1164">
        <v>437.37700000000001</v>
      </c>
      <c r="AJ1164" s="3">
        <f t="shared" si="33"/>
        <v>437.37700000000001</v>
      </c>
      <c r="AK1164" t="s">
        <v>712</v>
      </c>
      <c r="AL1164" t="s">
        <v>40</v>
      </c>
      <c r="AM1164" t="s">
        <v>1156</v>
      </c>
      <c r="AN1164" t="s">
        <v>1349</v>
      </c>
      <c r="AO1164" t="s">
        <v>1392</v>
      </c>
      <c r="AP1164" t="s">
        <v>1396</v>
      </c>
      <c r="AR1164" t="s">
        <v>1160</v>
      </c>
    </row>
    <row r="1165" spans="1:44" x14ac:dyDescent="0.2">
      <c r="A1165">
        <v>1222</v>
      </c>
      <c r="B1165" t="s">
        <v>99</v>
      </c>
      <c r="C1165" s="32">
        <v>8.5277520424492548E-2</v>
      </c>
      <c r="D1165" s="32">
        <v>0</v>
      </c>
      <c r="E1165" s="32">
        <v>0</v>
      </c>
      <c r="F1165" s="32">
        <v>8.5277520424492548E-2</v>
      </c>
      <c r="G1165" s="32">
        <v>0</v>
      </c>
      <c r="H1165" s="32">
        <v>0</v>
      </c>
      <c r="I1165" s="32">
        <v>0</v>
      </c>
      <c r="J1165" s="32">
        <v>0</v>
      </c>
      <c r="K1165" s="32">
        <v>0</v>
      </c>
      <c r="L1165" s="32">
        <v>0</v>
      </c>
      <c r="M1165" s="32">
        <v>0</v>
      </c>
      <c r="N1165" s="32">
        <v>0</v>
      </c>
      <c r="O1165" s="32">
        <v>0</v>
      </c>
      <c r="P1165" s="32">
        <v>0</v>
      </c>
      <c r="Q1165" s="32">
        <v>0</v>
      </c>
      <c r="R1165" s="32">
        <v>0</v>
      </c>
      <c r="S1165" s="32">
        <v>0</v>
      </c>
      <c r="T1165" s="32">
        <v>0</v>
      </c>
      <c r="U1165" s="32">
        <v>0</v>
      </c>
      <c r="V1165" s="32">
        <v>0</v>
      </c>
      <c r="W1165" s="32">
        <v>0</v>
      </c>
      <c r="X1165" s="33">
        <f>COUNTIF(C1165:W1165, "&gt;0")</f>
        <v>2</v>
      </c>
      <c r="Y1165" s="34">
        <f>SUM(C1165:W1165)</f>
        <v>0.1705550408489851</v>
      </c>
      <c r="Z1165" s="34">
        <f>X1165/AH1165</f>
        <v>0.1705550408489851</v>
      </c>
      <c r="AB1165" t="s">
        <v>37</v>
      </c>
      <c r="AC1165" s="4" t="s">
        <v>55</v>
      </c>
      <c r="AD1165">
        <v>98</v>
      </c>
      <c r="AE1165">
        <v>0</v>
      </c>
      <c r="AF1165">
        <v>2</v>
      </c>
      <c r="AG1165">
        <v>11.72641975308642</v>
      </c>
      <c r="AH1165">
        <f t="shared" si="32"/>
        <v>11.72641975308642</v>
      </c>
      <c r="AI1165">
        <v>438.40300000000002</v>
      </c>
      <c r="AJ1165" s="3">
        <f t="shared" si="33"/>
        <v>438.40300000000002</v>
      </c>
      <c r="AK1165" t="s">
        <v>712</v>
      </c>
      <c r="AL1165" t="s">
        <v>40</v>
      </c>
      <c r="AM1165" t="s">
        <v>1156</v>
      </c>
      <c r="AN1165" t="s">
        <v>1349</v>
      </c>
      <c r="AO1165" t="s">
        <v>1392</v>
      </c>
      <c r="AP1165" t="s">
        <v>1397</v>
      </c>
      <c r="AR1165" t="s">
        <v>1160</v>
      </c>
    </row>
    <row r="1166" spans="1:44" x14ac:dyDescent="0.2">
      <c r="A1166">
        <v>1223</v>
      </c>
      <c r="B1166" t="s">
        <v>95</v>
      </c>
      <c r="C1166" s="32">
        <v>0</v>
      </c>
      <c r="D1166" s="32">
        <v>0.73696622589067629</v>
      </c>
      <c r="E1166" s="32">
        <v>0</v>
      </c>
      <c r="F1166" s="32">
        <v>0</v>
      </c>
      <c r="G1166" s="32">
        <v>0</v>
      </c>
      <c r="H1166" s="32">
        <v>0</v>
      </c>
      <c r="I1166" s="32">
        <v>0</v>
      </c>
      <c r="J1166" s="32">
        <v>0</v>
      </c>
      <c r="K1166" s="32">
        <v>0</v>
      </c>
      <c r="L1166" s="32">
        <v>0</v>
      </c>
      <c r="M1166" s="32">
        <v>0</v>
      </c>
      <c r="N1166" s="32">
        <v>0</v>
      </c>
      <c r="O1166" s="32">
        <v>0</v>
      </c>
      <c r="P1166" s="32">
        <v>0</v>
      </c>
      <c r="Q1166" s="32">
        <v>0</v>
      </c>
      <c r="R1166" s="32">
        <v>0</v>
      </c>
      <c r="S1166" s="32">
        <v>0</v>
      </c>
      <c r="T1166" s="32">
        <v>0</v>
      </c>
      <c r="U1166" s="32">
        <v>0</v>
      </c>
      <c r="V1166" s="32">
        <v>0</v>
      </c>
      <c r="W1166" s="32">
        <v>0</v>
      </c>
      <c r="X1166" s="33">
        <f>COUNTIF(C1166:W1166, "&gt;0")</f>
        <v>1</v>
      </c>
      <c r="Y1166" s="34">
        <f>SUM(C1166:W1166)</f>
        <v>0.73696622589067629</v>
      </c>
      <c r="Z1166" s="34">
        <f>X1166/AH1166</f>
        <v>0.10528088941295376</v>
      </c>
      <c r="AB1166" t="s">
        <v>37</v>
      </c>
      <c r="AC1166" s="4" t="s">
        <v>38</v>
      </c>
      <c r="AD1166">
        <v>95</v>
      </c>
      <c r="AE1166">
        <v>0</v>
      </c>
      <c r="AF1166">
        <v>5</v>
      </c>
      <c r="AG1166">
        <v>9.4984000000000002</v>
      </c>
      <c r="AH1166">
        <f t="shared" si="32"/>
        <v>9.4984000000000002</v>
      </c>
      <c r="AI1166">
        <v>446.83600000000001</v>
      </c>
      <c r="AJ1166" s="3">
        <f t="shared" si="33"/>
        <v>446.83600000000001</v>
      </c>
      <c r="AK1166" t="s">
        <v>712</v>
      </c>
      <c r="AL1166" t="s">
        <v>40</v>
      </c>
      <c r="AM1166" t="s">
        <v>1156</v>
      </c>
      <c r="AN1166" t="s">
        <v>1349</v>
      </c>
      <c r="AO1166" t="s">
        <v>1398</v>
      </c>
      <c r="AP1166" t="s">
        <v>1399</v>
      </c>
      <c r="AR1166" t="s">
        <v>1160</v>
      </c>
    </row>
    <row r="1167" spans="1:44" x14ac:dyDescent="0.2">
      <c r="A1167">
        <v>1224</v>
      </c>
      <c r="B1167" t="s">
        <v>121</v>
      </c>
      <c r="C1167" s="32">
        <v>0</v>
      </c>
      <c r="D1167" s="32">
        <v>0.34111008169797019</v>
      </c>
      <c r="E1167" s="32">
        <v>0</v>
      </c>
      <c r="F1167" s="32">
        <v>0</v>
      </c>
      <c r="G1167" s="32">
        <v>0</v>
      </c>
      <c r="H1167" s="32">
        <v>0</v>
      </c>
      <c r="I1167" s="32">
        <v>0</v>
      </c>
      <c r="J1167" s="32">
        <v>0</v>
      </c>
      <c r="K1167" s="32">
        <v>0</v>
      </c>
      <c r="L1167" s="32">
        <v>0</v>
      </c>
      <c r="M1167" s="32">
        <v>0</v>
      </c>
      <c r="N1167" s="32">
        <v>0</v>
      </c>
      <c r="O1167" s="32">
        <v>0</v>
      </c>
      <c r="P1167" s="32">
        <v>0</v>
      </c>
      <c r="Q1167" s="32">
        <v>0</v>
      </c>
      <c r="R1167" s="32">
        <v>0</v>
      </c>
      <c r="S1167" s="32">
        <v>0</v>
      </c>
      <c r="T1167" s="32">
        <v>0</v>
      </c>
      <c r="U1167" s="32">
        <v>0</v>
      </c>
      <c r="V1167" s="32">
        <v>0</v>
      </c>
      <c r="W1167" s="32">
        <v>0</v>
      </c>
      <c r="X1167" s="33">
        <f>COUNTIF(C1167:W1167, "&gt;0")</f>
        <v>1</v>
      </c>
      <c r="Y1167" s="34">
        <f>SUM(C1167:W1167)</f>
        <v>0.34111008169797019</v>
      </c>
      <c r="Z1167" s="34">
        <f>X1167/AH1167</f>
        <v>8.5277520424492548E-2</v>
      </c>
      <c r="AB1167" t="s">
        <v>37</v>
      </c>
      <c r="AC1167" s="4" t="s">
        <v>38</v>
      </c>
      <c r="AD1167">
        <v>90</v>
      </c>
      <c r="AE1167">
        <v>0</v>
      </c>
      <c r="AF1167">
        <v>10</v>
      </c>
      <c r="AG1167">
        <v>11.72641975308642</v>
      </c>
      <c r="AH1167">
        <f t="shared" si="32"/>
        <v>11.72641975308642</v>
      </c>
      <c r="AI1167">
        <v>440.73500000000001</v>
      </c>
      <c r="AJ1167" s="3">
        <f t="shared" si="33"/>
        <v>440.73500000000001</v>
      </c>
      <c r="AK1167" t="s">
        <v>712</v>
      </c>
      <c r="AL1167" t="s">
        <v>40</v>
      </c>
      <c r="AM1167" t="s">
        <v>1156</v>
      </c>
      <c r="AN1167" t="s">
        <v>1349</v>
      </c>
      <c r="AO1167" t="s">
        <v>1398</v>
      </c>
      <c r="AP1167" t="s">
        <v>1400</v>
      </c>
      <c r="AR1167" t="s">
        <v>1160</v>
      </c>
    </row>
    <row r="1168" spans="1:44" x14ac:dyDescent="0.2">
      <c r="A1168">
        <v>1225</v>
      </c>
      <c r="B1168" t="s">
        <v>59</v>
      </c>
      <c r="C1168" s="32">
        <v>0</v>
      </c>
      <c r="D1168" s="32">
        <v>8.5277520424492548E-2</v>
      </c>
      <c r="E1168" s="32">
        <v>0</v>
      </c>
      <c r="F1168" s="32">
        <v>0</v>
      </c>
      <c r="G1168" s="32">
        <v>0</v>
      </c>
      <c r="H1168" s="32">
        <v>0</v>
      </c>
      <c r="I1168" s="32">
        <v>0</v>
      </c>
      <c r="J1168" s="32">
        <v>0</v>
      </c>
      <c r="K1168" s="32">
        <v>0</v>
      </c>
      <c r="L1168" s="32">
        <v>0</v>
      </c>
      <c r="M1168" s="32">
        <v>0</v>
      </c>
      <c r="N1168" s="32">
        <v>0</v>
      </c>
      <c r="O1168" s="32">
        <v>0</v>
      </c>
      <c r="P1168" s="32">
        <v>0</v>
      </c>
      <c r="Q1168" s="32">
        <v>0</v>
      </c>
      <c r="R1168" s="32">
        <v>0</v>
      </c>
      <c r="S1168" s="32">
        <v>0</v>
      </c>
      <c r="T1168" s="32">
        <v>0</v>
      </c>
      <c r="U1168" s="32">
        <v>0</v>
      </c>
      <c r="V1168" s="32">
        <v>0</v>
      </c>
      <c r="W1168" s="32">
        <v>0</v>
      </c>
      <c r="X1168" s="33">
        <f>COUNTIF(C1168:W1168, "&gt;0")</f>
        <v>1</v>
      </c>
      <c r="Y1168" s="34">
        <f>SUM(C1168:W1168)</f>
        <v>8.5277520424492548E-2</v>
      </c>
      <c r="Z1168" s="34">
        <f>X1168/AH1168</f>
        <v>8.5277520424492548E-2</v>
      </c>
      <c r="AB1168" t="s">
        <v>37</v>
      </c>
      <c r="AC1168" s="4" t="s">
        <v>55</v>
      </c>
      <c r="AD1168">
        <v>95</v>
      </c>
      <c r="AE1168">
        <v>0</v>
      </c>
      <c r="AF1168">
        <v>5</v>
      </c>
      <c r="AG1168">
        <v>11.72641975308642</v>
      </c>
      <c r="AH1168">
        <f t="shared" si="32"/>
        <v>11.72641975308642</v>
      </c>
      <c r="AI1168">
        <v>438.75299999999999</v>
      </c>
      <c r="AJ1168" s="3">
        <f t="shared" si="33"/>
        <v>438.75299999999999</v>
      </c>
      <c r="AK1168" t="s">
        <v>712</v>
      </c>
      <c r="AL1168" t="s">
        <v>40</v>
      </c>
      <c r="AM1168" t="s">
        <v>1156</v>
      </c>
      <c r="AN1168" t="s">
        <v>1349</v>
      </c>
      <c r="AO1168" t="s">
        <v>1398</v>
      </c>
      <c r="AP1168" t="s">
        <v>1401</v>
      </c>
      <c r="AR1168" t="s">
        <v>1160</v>
      </c>
    </row>
    <row r="1169" spans="1:44" x14ac:dyDescent="0.2">
      <c r="A1169">
        <v>1226</v>
      </c>
      <c r="B1169" t="s">
        <v>97</v>
      </c>
      <c r="C1169" s="32">
        <v>0</v>
      </c>
      <c r="D1169" s="32">
        <v>0</v>
      </c>
      <c r="E1169" s="32">
        <v>0</v>
      </c>
      <c r="F1169" s="32">
        <v>0</v>
      </c>
      <c r="G1169" s="32">
        <v>0</v>
      </c>
      <c r="H1169" s="32">
        <v>0</v>
      </c>
      <c r="I1169" s="32">
        <v>0</v>
      </c>
      <c r="J1169" s="32">
        <v>0</v>
      </c>
      <c r="K1169" s="32">
        <v>0</v>
      </c>
      <c r="L1169" s="32">
        <v>0</v>
      </c>
      <c r="M1169" s="32">
        <v>0</v>
      </c>
      <c r="N1169" s="32">
        <v>0</v>
      </c>
      <c r="O1169" s="32">
        <v>0</v>
      </c>
      <c r="P1169" s="32">
        <v>0</v>
      </c>
      <c r="Q1169" s="32">
        <v>0</v>
      </c>
      <c r="R1169" s="32">
        <v>8.5277520424492548E-2</v>
      </c>
      <c r="S1169" s="32">
        <v>0</v>
      </c>
      <c r="T1169" s="32">
        <v>0</v>
      </c>
      <c r="U1169" s="32">
        <v>0</v>
      </c>
      <c r="V1169" s="32">
        <v>0</v>
      </c>
      <c r="W1169" s="32">
        <v>0</v>
      </c>
      <c r="X1169" s="33">
        <f>COUNTIF(C1169:W1169, "&gt;0")</f>
        <v>1</v>
      </c>
      <c r="Y1169" s="34">
        <f>SUM(C1169:W1169)</f>
        <v>8.5277520424492548E-2</v>
      </c>
      <c r="Z1169" s="34">
        <f>X1169/AH1169</f>
        <v>8.5277520424492548E-2</v>
      </c>
      <c r="AB1169" t="s">
        <v>37</v>
      </c>
      <c r="AC1169" s="4" t="s">
        <v>55</v>
      </c>
      <c r="AD1169">
        <v>97</v>
      </c>
      <c r="AE1169">
        <v>0</v>
      </c>
      <c r="AF1169">
        <v>3</v>
      </c>
      <c r="AG1169">
        <v>11.72641975308642</v>
      </c>
      <c r="AH1169">
        <f t="shared" si="32"/>
        <v>11.72641975308642</v>
      </c>
      <c r="AI1169">
        <v>439.05799999999999</v>
      </c>
      <c r="AJ1169" s="3">
        <f t="shared" si="33"/>
        <v>439.05799999999999</v>
      </c>
      <c r="AK1169" t="s">
        <v>712</v>
      </c>
      <c r="AL1169" t="s">
        <v>40</v>
      </c>
      <c r="AM1169" t="s">
        <v>1156</v>
      </c>
      <c r="AN1169" t="s">
        <v>1349</v>
      </c>
      <c r="AO1169" t="s">
        <v>1398</v>
      </c>
      <c r="AP1169" t="s">
        <v>1402</v>
      </c>
      <c r="AR1169" t="s">
        <v>1160</v>
      </c>
    </row>
    <row r="1170" spans="1:44" x14ac:dyDescent="0.2">
      <c r="A1170">
        <v>1227</v>
      </c>
      <c r="B1170" t="s">
        <v>184</v>
      </c>
      <c r="C1170" s="32">
        <v>0</v>
      </c>
      <c r="D1170" s="32">
        <v>0.31584266823886126</v>
      </c>
      <c r="E1170" s="32">
        <v>0</v>
      </c>
      <c r="F1170" s="32">
        <v>0</v>
      </c>
      <c r="G1170" s="32">
        <v>0</v>
      </c>
      <c r="H1170" s="32">
        <v>0</v>
      </c>
      <c r="I1170" s="32">
        <v>0</v>
      </c>
      <c r="J1170" s="32">
        <v>0</v>
      </c>
      <c r="K1170" s="32">
        <v>0</v>
      </c>
      <c r="L1170" s="32">
        <v>0</v>
      </c>
      <c r="M1170" s="32">
        <v>0</v>
      </c>
      <c r="N1170" s="32">
        <v>0</v>
      </c>
      <c r="O1170" s="32">
        <v>0</v>
      </c>
      <c r="P1170" s="32">
        <v>0</v>
      </c>
      <c r="Q1170" s="32">
        <v>0</v>
      </c>
      <c r="R1170" s="32">
        <v>0</v>
      </c>
      <c r="S1170" s="32">
        <v>0</v>
      </c>
      <c r="T1170" s="32">
        <v>0</v>
      </c>
      <c r="U1170" s="32">
        <v>0</v>
      </c>
      <c r="V1170" s="32">
        <v>0</v>
      </c>
      <c r="W1170" s="32">
        <v>0</v>
      </c>
      <c r="X1170" s="33">
        <f>COUNTIF(C1170:W1170, "&gt;0")</f>
        <v>1</v>
      </c>
      <c r="Y1170" s="34">
        <f>SUM(C1170:W1170)</f>
        <v>0.31584266823886126</v>
      </c>
      <c r="Z1170" s="34">
        <f>X1170/AH1170</f>
        <v>0.10528088941295376</v>
      </c>
      <c r="AB1170" t="s">
        <v>37</v>
      </c>
      <c r="AC1170" s="4" t="s">
        <v>38</v>
      </c>
      <c r="AD1170">
        <v>100</v>
      </c>
      <c r="AE1170">
        <v>0</v>
      </c>
      <c r="AF1170">
        <v>0</v>
      </c>
      <c r="AG1170">
        <v>9.4984000000000002</v>
      </c>
      <c r="AH1170">
        <f t="shared" si="32"/>
        <v>9.4984000000000002</v>
      </c>
      <c r="AI1170">
        <v>422.88299999999998</v>
      </c>
      <c r="AJ1170" s="3">
        <f t="shared" si="33"/>
        <v>422.88299999999998</v>
      </c>
      <c r="AK1170" t="s">
        <v>712</v>
      </c>
      <c r="AL1170" t="s">
        <v>40</v>
      </c>
      <c r="AM1170" t="s">
        <v>1156</v>
      </c>
      <c r="AN1170" t="s">
        <v>1349</v>
      </c>
      <c r="AO1170" t="s">
        <v>1398</v>
      </c>
      <c r="AP1170" t="s">
        <v>1403</v>
      </c>
      <c r="AR1170" t="s">
        <v>1160</v>
      </c>
    </row>
    <row r="1171" spans="1:44" x14ac:dyDescent="0.2">
      <c r="A1171">
        <v>1228</v>
      </c>
      <c r="B1171" t="s">
        <v>105</v>
      </c>
      <c r="C1171" s="32">
        <v>0</v>
      </c>
      <c r="D1171" s="32">
        <v>0.13475953844858082</v>
      </c>
      <c r="E1171" s="32">
        <v>0</v>
      </c>
      <c r="F1171" s="32">
        <v>0</v>
      </c>
      <c r="G1171" s="32">
        <v>0</v>
      </c>
      <c r="H1171" s="32">
        <v>0</v>
      </c>
      <c r="I1171" s="32">
        <v>0</v>
      </c>
      <c r="J1171" s="32">
        <v>0</v>
      </c>
      <c r="K1171" s="32">
        <v>0</v>
      </c>
      <c r="L1171" s="32">
        <v>0</v>
      </c>
      <c r="M1171" s="32">
        <v>0</v>
      </c>
      <c r="N1171" s="32">
        <v>0</v>
      </c>
      <c r="O1171" s="32">
        <v>0</v>
      </c>
      <c r="P1171" s="32">
        <v>0</v>
      </c>
      <c r="Q1171" s="32">
        <v>0</v>
      </c>
      <c r="R1171" s="32">
        <v>0</v>
      </c>
      <c r="S1171" s="32">
        <v>0</v>
      </c>
      <c r="T1171" s="32">
        <v>0</v>
      </c>
      <c r="U1171" s="32">
        <v>0</v>
      </c>
      <c r="V1171" s="32">
        <v>0</v>
      </c>
      <c r="W1171" s="32">
        <v>0</v>
      </c>
      <c r="X1171" s="33">
        <f>COUNTIF(C1171:W1171, "&gt;0")</f>
        <v>1</v>
      </c>
      <c r="Y1171" s="34">
        <f>SUM(C1171:W1171)</f>
        <v>0.13475953844858082</v>
      </c>
      <c r="Z1171" s="34">
        <f>X1171/AH1171</f>
        <v>6.7379769224290412E-2</v>
      </c>
      <c r="AB1171" t="s">
        <v>37</v>
      </c>
      <c r="AC1171" s="4" t="s">
        <v>50</v>
      </c>
      <c r="AD1171">
        <v>95</v>
      </c>
      <c r="AE1171">
        <v>0</v>
      </c>
      <c r="AF1171">
        <v>5</v>
      </c>
      <c r="AG1171">
        <v>14.841249999999999</v>
      </c>
      <c r="AH1171">
        <f t="shared" si="32"/>
        <v>14.841249999999999</v>
      </c>
      <c r="AI1171">
        <v>422.77600000000001</v>
      </c>
      <c r="AJ1171" s="3">
        <f t="shared" si="33"/>
        <v>422.77600000000001</v>
      </c>
      <c r="AK1171" t="s">
        <v>712</v>
      </c>
      <c r="AL1171" t="s">
        <v>40</v>
      </c>
      <c r="AM1171" t="s">
        <v>1156</v>
      </c>
      <c r="AN1171" t="s">
        <v>1349</v>
      </c>
      <c r="AO1171" t="s">
        <v>1398</v>
      </c>
      <c r="AP1171" t="s">
        <v>1404</v>
      </c>
      <c r="AR1171" t="s">
        <v>1160</v>
      </c>
    </row>
    <row r="1172" spans="1:44" x14ac:dyDescent="0.2">
      <c r="A1172">
        <v>1229</v>
      </c>
      <c r="B1172" t="s">
        <v>73</v>
      </c>
      <c r="C1172" s="32">
        <v>0</v>
      </c>
      <c r="D1172" s="32">
        <v>0</v>
      </c>
      <c r="E1172" s="32">
        <v>0</v>
      </c>
      <c r="F1172" s="32">
        <v>0</v>
      </c>
      <c r="G1172" s="32">
        <v>0</v>
      </c>
      <c r="H1172" s="32">
        <v>0</v>
      </c>
      <c r="I1172" s="32">
        <v>0.10528088941295376</v>
      </c>
      <c r="J1172" s="32">
        <v>0</v>
      </c>
      <c r="K1172" s="32">
        <v>0</v>
      </c>
      <c r="L1172" s="32">
        <v>0</v>
      </c>
      <c r="M1172" s="32">
        <v>0</v>
      </c>
      <c r="N1172" s="32">
        <v>0</v>
      </c>
      <c r="O1172" s="32">
        <v>0</v>
      </c>
      <c r="P1172" s="32">
        <v>0</v>
      </c>
      <c r="Q1172" s="32">
        <v>0</v>
      </c>
      <c r="R1172" s="32">
        <v>0.10528088941295376</v>
      </c>
      <c r="S1172" s="32">
        <v>0</v>
      </c>
      <c r="T1172" s="32">
        <v>0</v>
      </c>
      <c r="U1172" s="32">
        <v>0</v>
      </c>
      <c r="V1172" s="32">
        <v>0</v>
      </c>
      <c r="W1172" s="32">
        <v>0</v>
      </c>
      <c r="X1172" s="33">
        <f>COUNTIF(C1172:W1172, "&gt;0")</f>
        <v>2</v>
      </c>
      <c r="Y1172" s="34">
        <f>SUM(C1172:W1172)</f>
        <v>0.21056177882590751</v>
      </c>
      <c r="Z1172" s="34">
        <f>X1172/AH1172</f>
        <v>0.21056177882590751</v>
      </c>
      <c r="AB1172" t="s">
        <v>37</v>
      </c>
      <c r="AC1172" s="4" t="s">
        <v>55</v>
      </c>
      <c r="AD1172">
        <v>40</v>
      </c>
      <c r="AE1172">
        <v>30</v>
      </c>
      <c r="AF1172">
        <v>30</v>
      </c>
      <c r="AG1172">
        <v>9.4984000000000002</v>
      </c>
      <c r="AH1172">
        <f t="shared" si="32"/>
        <v>9.4984000000000002</v>
      </c>
      <c r="AI1172">
        <v>589.28800000000001</v>
      </c>
      <c r="AJ1172" s="3">
        <f t="shared" si="33"/>
        <v>589.28800000000001</v>
      </c>
      <c r="AK1172" t="s">
        <v>712</v>
      </c>
      <c r="AL1172" t="s">
        <v>40</v>
      </c>
      <c r="AM1172" t="s">
        <v>1156</v>
      </c>
      <c r="AN1172" t="s">
        <v>1349</v>
      </c>
      <c r="AO1172" t="s">
        <v>1405</v>
      </c>
      <c r="AP1172" t="s">
        <v>1406</v>
      </c>
      <c r="AR1172" t="s">
        <v>1160</v>
      </c>
    </row>
    <row r="1173" spans="1:44" x14ac:dyDescent="0.2">
      <c r="A1173">
        <v>1230</v>
      </c>
      <c r="B1173" t="s">
        <v>52</v>
      </c>
      <c r="C1173" s="32">
        <v>0</v>
      </c>
      <c r="D1173" s="32">
        <v>0</v>
      </c>
      <c r="E1173" s="32">
        <v>0</v>
      </c>
      <c r="F1173" s="32">
        <v>0</v>
      </c>
      <c r="G1173" s="32">
        <v>0.10528088941295376</v>
      </c>
      <c r="H1173" s="32">
        <v>0</v>
      </c>
      <c r="I1173" s="32">
        <v>0</v>
      </c>
      <c r="J1173" s="32">
        <v>0</v>
      </c>
      <c r="K1173" s="32">
        <v>0</v>
      </c>
      <c r="L1173" s="32">
        <v>0</v>
      </c>
      <c r="M1173" s="32">
        <v>0</v>
      </c>
      <c r="N1173" s="32">
        <v>0</v>
      </c>
      <c r="O1173" s="32">
        <v>0</v>
      </c>
      <c r="P1173" s="32">
        <v>0</v>
      </c>
      <c r="Q1173" s="32">
        <v>0</v>
      </c>
      <c r="R1173" s="32">
        <v>0.21056177882590751</v>
      </c>
      <c r="S1173" s="32">
        <v>0</v>
      </c>
      <c r="T1173" s="32">
        <v>0</v>
      </c>
      <c r="U1173" s="32">
        <v>0</v>
      </c>
      <c r="V1173" s="32">
        <v>0</v>
      </c>
      <c r="W1173" s="32">
        <v>0</v>
      </c>
      <c r="X1173" s="33">
        <f>COUNTIF(C1173:W1173, "&gt;0")</f>
        <v>2</v>
      </c>
      <c r="Y1173" s="34">
        <f>SUM(C1173:W1173)</f>
        <v>0.31584266823886126</v>
      </c>
      <c r="Z1173" s="34">
        <f>X1173/AH1173</f>
        <v>0.21056177882590751</v>
      </c>
      <c r="AB1173" t="s">
        <v>37</v>
      </c>
      <c r="AC1173" s="4" t="s">
        <v>55</v>
      </c>
      <c r="AD1173">
        <v>85</v>
      </c>
      <c r="AE1173">
        <v>10</v>
      </c>
      <c r="AF1173">
        <v>5</v>
      </c>
      <c r="AG1173">
        <v>9.4984000000000002</v>
      </c>
      <c r="AH1173">
        <f t="shared" si="32"/>
        <v>9.4984000000000002</v>
      </c>
      <c r="AI1173">
        <v>587.226</v>
      </c>
      <c r="AJ1173" s="3">
        <f t="shared" si="33"/>
        <v>587.226</v>
      </c>
      <c r="AK1173" t="s">
        <v>712</v>
      </c>
      <c r="AL1173" t="s">
        <v>40</v>
      </c>
      <c r="AM1173" t="s">
        <v>1156</v>
      </c>
      <c r="AN1173" t="s">
        <v>1349</v>
      </c>
      <c r="AO1173" t="s">
        <v>1405</v>
      </c>
      <c r="AP1173" t="s">
        <v>1407</v>
      </c>
      <c r="AR1173" t="s">
        <v>1160</v>
      </c>
    </row>
    <row r="1174" spans="1:44" x14ac:dyDescent="0.2">
      <c r="A1174">
        <v>1231</v>
      </c>
      <c r="B1174" t="s">
        <v>91</v>
      </c>
      <c r="C1174" s="32">
        <v>0</v>
      </c>
      <c r="D1174" s="32">
        <v>0</v>
      </c>
      <c r="E1174" s="32">
        <v>0</v>
      </c>
      <c r="F1174" s="32">
        <v>0</v>
      </c>
      <c r="G1174" s="32">
        <v>0</v>
      </c>
      <c r="H1174" s="32">
        <v>0</v>
      </c>
      <c r="I1174" s="32">
        <v>0</v>
      </c>
      <c r="J1174" s="32">
        <v>0</v>
      </c>
      <c r="K1174" s="32">
        <v>0</v>
      </c>
      <c r="L1174" s="32">
        <v>0</v>
      </c>
      <c r="M1174" s="32">
        <v>0</v>
      </c>
      <c r="N1174" s="32">
        <v>0</v>
      </c>
      <c r="O1174" s="32">
        <v>0</v>
      </c>
      <c r="P1174" s="32">
        <v>0</v>
      </c>
      <c r="Q1174" s="32">
        <v>0</v>
      </c>
      <c r="R1174" s="32">
        <v>0.21056177882590751</v>
      </c>
      <c r="S1174" s="32">
        <v>0</v>
      </c>
      <c r="T1174" s="32">
        <v>0</v>
      </c>
      <c r="U1174" s="32">
        <v>0</v>
      </c>
      <c r="V1174" s="32">
        <v>0</v>
      </c>
      <c r="W1174" s="32">
        <v>0</v>
      </c>
      <c r="X1174" s="33">
        <f>COUNTIF(C1174:W1174, "&gt;0")</f>
        <v>1</v>
      </c>
      <c r="Y1174" s="34">
        <f>SUM(C1174:W1174)</f>
        <v>0.21056177882590751</v>
      </c>
      <c r="Z1174" s="34">
        <f>X1174/AH1174</f>
        <v>0.10528088941295376</v>
      </c>
      <c r="AB1174" t="s">
        <v>37</v>
      </c>
      <c r="AC1174" s="4" t="s">
        <v>55</v>
      </c>
      <c r="AD1174">
        <v>97</v>
      </c>
      <c r="AE1174">
        <v>0</v>
      </c>
      <c r="AF1174">
        <v>3</v>
      </c>
      <c r="AG1174">
        <v>9.4984000000000002</v>
      </c>
      <c r="AH1174">
        <f t="shared" si="32"/>
        <v>9.4984000000000002</v>
      </c>
      <c r="AI1174">
        <v>589.74099999999999</v>
      </c>
      <c r="AJ1174" s="3">
        <f t="shared" si="33"/>
        <v>589.74099999999999</v>
      </c>
      <c r="AK1174" t="s">
        <v>712</v>
      </c>
      <c r="AL1174" t="s">
        <v>40</v>
      </c>
      <c r="AM1174" t="s">
        <v>1156</v>
      </c>
      <c r="AN1174" t="s">
        <v>1349</v>
      </c>
      <c r="AO1174" t="s">
        <v>1405</v>
      </c>
      <c r="AP1174" t="s">
        <v>1408</v>
      </c>
      <c r="AR1174" t="s">
        <v>1160</v>
      </c>
    </row>
    <row r="1175" spans="1:44" x14ac:dyDescent="0.2">
      <c r="A1175">
        <v>1232</v>
      </c>
      <c r="B1175" t="s">
        <v>47</v>
      </c>
      <c r="C1175" s="32">
        <v>0</v>
      </c>
      <c r="D1175" s="32">
        <v>0</v>
      </c>
      <c r="E1175" s="32">
        <v>0</v>
      </c>
      <c r="F1175" s="32">
        <v>0</v>
      </c>
      <c r="G1175" s="32">
        <v>0</v>
      </c>
      <c r="H1175" s="32">
        <v>0</v>
      </c>
      <c r="I1175" s="32">
        <v>0</v>
      </c>
      <c r="J1175" s="32">
        <v>0</v>
      </c>
      <c r="K1175" s="32">
        <v>0</v>
      </c>
      <c r="L1175" s="32">
        <v>0</v>
      </c>
      <c r="M1175" s="32">
        <v>0</v>
      </c>
      <c r="N1175" s="32">
        <v>0</v>
      </c>
      <c r="O1175" s="32">
        <v>0</v>
      </c>
      <c r="P1175" s="32">
        <v>0</v>
      </c>
      <c r="Q1175" s="32">
        <v>0</v>
      </c>
      <c r="R1175" s="32">
        <v>0.10528088941295376</v>
      </c>
      <c r="S1175" s="32">
        <v>0</v>
      </c>
      <c r="T1175" s="32">
        <v>0</v>
      </c>
      <c r="U1175" s="32">
        <v>0</v>
      </c>
      <c r="V1175" s="32">
        <v>0</v>
      </c>
      <c r="W1175" s="32">
        <v>0</v>
      </c>
      <c r="X1175" s="33">
        <f>COUNTIF(C1175:W1175, "&gt;0")</f>
        <v>1</v>
      </c>
      <c r="Y1175" s="34">
        <f>SUM(C1175:W1175)</f>
        <v>0.10528088941295376</v>
      </c>
      <c r="Z1175" s="34">
        <f>X1175/AH1175</f>
        <v>0.10528088941295376</v>
      </c>
      <c r="AB1175" t="s">
        <v>37</v>
      </c>
      <c r="AC1175" s="4" t="s">
        <v>50</v>
      </c>
      <c r="AD1175">
        <v>85</v>
      </c>
      <c r="AE1175">
        <v>15</v>
      </c>
      <c r="AF1175">
        <v>0</v>
      </c>
      <c r="AG1175">
        <v>9.4984000000000002</v>
      </c>
      <c r="AH1175">
        <f t="shared" si="32"/>
        <v>9.4984000000000002</v>
      </c>
      <c r="AI1175">
        <v>586.16999999999996</v>
      </c>
      <c r="AJ1175" s="3">
        <f t="shared" si="33"/>
        <v>586.16999999999996</v>
      </c>
      <c r="AK1175" t="s">
        <v>712</v>
      </c>
      <c r="AL1175" t="s">
        <v>40</v>
      </c>
      <c r="AM1175" t="s">
        <v>1156</v>
      </c>
      <c r="AN1175" t="s">
        <v>1349</v>
      </c>
      <c r="AO1175" t="s">
        <v>1405</v>
      </c>
      <c r="AP1175" t="s">
        <v>1409</v>
      </c>
      <c r="AR1175" t="s">
        <v>1160</v>
      </c>
    </row>
    <row r="1176" spans="1:44" x14ac:dyDescent="0.2">
      <c r="A1176">
        <v>1233</v>
      </c>
      <c r="B1176" t="s">
        <v>101</v>
      </c>
      <c r="C1176" s="32">
        <v>0</v>
      </c>
      <c r="D1176" s="32">
        <v>0</v>
      </c>
      <c r="E1176" s="32">
        <v>0</v>
      </c>
      <c r="F1176" s="32">
        <v>0</v>
      </c>
      <c r="G1176" s="32">
        <v>8.5277520424492548E-2</v>
      </c>
      <c r="H1176" s="32">
        <v>0</v>
      </c>
      <c r="I1176" s="32">
        <v>0</v>
      </c>
      <c r="J1176" s="32">
        <v>0</v>
      </c>
      <c r="K1176" s="32">
        <v>0</v>
      </c>
      <c r="L1176" s="32">
        <v>0</v>
      </c>
      <c r="M1176" s="32">
        <v>0</v>
      </c>
      <c r="N1176" s="32">
        <v>0</v>
      </c>
      <c r="O1176" s="32">
        <v>0</v>
      </c>
      <c r="P1176" s="32">
        <v>0</v>
      </c>
      <c r="Q1176" s="32">
        <v>0</v>
      </c>
      <c r="R1176" s="32">
        <v>0</v>
      </c>
      <c r="S1176" s="32">
        <v>0</v>
      </c>
      <c r="T1176" s="32">
        <v>0</v>
      </c>
      <c r="U1176" s="32">
        <v>0</v>
      </c>
      <c r="V1176" s="32">
        <v>0</v>
      </c>
      <c r="W1176" s="32">
        <v>0</v>
      </c>
      <c r="X1176" s="33">
        <f>COUNTIF(C1176:W1176, "&gt;0")</f>
        <v>1</v>
      </c>
      <c r="Y1176" s="34">
        <f>SUM(C1176:W1176)</f>
        <v>8.5277520424492548E-2</v>
      </c>
      <c r="Z1176" s="34">
        <f>X1176/AH1176</f>
        <v>8.5277520424492548E-2</v>
      </c>
      <c r="AB1176" t="s">
        <v>37</v>
      </c>
      <c r="AC1176" s="4" t="s">
        <v>55</v>
      </c>
      <c r="AD1176">
        <v>98</v>
      </c>
      <c r="AE1176">
        <v>0</v>
      </c>
      <c r="AF1176">
        <v>2</v>
      </c>
      <c r="AG1176">
        <v>11.72641975308642</v>
      </c>
      <c r="AH1176">
        <f t="shared" si="32"/>
        <v>11.72641975308642</v>
      </c>
      <c r="AI1176">
        <v>619.55499999999995</v>
      </c>
      <c r="AJ1176" s="3">
        <f t="shared" si="33"/>
        <v>619.55499999999995</v>
      </c>
      <c r="AK1176" t="s">
        <v>712</v>
      </c>
      <c r="AL1176" t="s">
        <v>40</v>
      </c>
      <c r="AM1176" t="s">
        <v>1156</v>
      </c>
      <c r="AN1176" t="s">
        <v>1349</v>
      </c>
      <c r="AO1176" t="s">
        <v>1410</v>
      </c>
      <c r="AP1176" t="s">
        <v>1411</v>
      </c>
      <c r="AR1176" t="s">
        <v>1160</v>
      </c>
    </row>
    <row r="1177" spans="1:44" x14ac:dyDescent="0.2">
      <c r="A1177">
        <v>1234</v>
      </c>
      <c r="B1177" t="s">
        <v>75</v>
      </c>
      <c r="C1177" s="32">
        <v>0</v>
      </c>
      <c r="D1177" s="32">
        <v>0</v>
      </c>
      <c r="E1177" s="32">
        <v>0</v>
      </c>
      <c r="F1177" s="32">
        <v>0</v>
      </c>
      <c r="G1177" s="32">
        <v>0</v>
      </c>
      <c r="H1177" s="32">
        <v>0</v>
      </c>
      <c r="I1177" s="32">
        <v>0</v>
      </c>
      <c r="J1177" s="32">
        <v>0</v>
      </c>
      <c r="K1177" s="32">
        <v>0</v>
      </c>
      <c r="L1177" s="32">
        <v>0</v>
      </c>
      <c r="M1177" s="32">
        <v>0</v>
      </c>
      <c r="N1177" s="32">
        <v>0</v>
      </c>
      <c r="O1177" s="32">
        <v>0</v>
      </c>
      <c r="P1177" s="32">
        <v>0</v>
      </c>
      <c r="Q1177" s="32">
        <v>0</v>
      </c>
      <c r="R1177" s="32">
        <v>0.10528088941295376</v>
      </c>
      <c r="S1177" s="32">
        <v>0</v>
      </c>
      <c r="T1177" s="32">
        <v>0</v>
      </c>
      <c r="U1177" s="32">
        <v>0</v>
      </c>
      <c r="V1177" s="32">
        <v>0</v>
      </c>
      <c r="W1177" s="32">
        <v>0</v>
      </c>
      <c r="X1177" s="33">
        <f>COUNTIF(C1177:W1177, "&gt;0")</f>
        <v>1</v>
      </c>
      <c r="Y1177" s="34">
        <f>SUM(C1177:W1177)</f>
        <v>0.10528088941295376</v>
      </c>
      <c r="Z1177" s="34">
        <f>X1177/AH1177</f>
        <v>0.10528088941295376</v>
      </c>
      <c r="AB1177" t="s">
        <v>37</v>
      </c>
      <c r="AC1177" s="4" t="s">
        <v>55</v>
      </c>
      <c r="AD1177">
        <v>95</v>
      </c>
      <c r="AE1177">
        <v>0</v>
      </c>
      <c r="AF1177">
        <v>5</v>
      </c>
      <c r="AG1177">
        <v>9.4984000000000002</v>
      </c>
      <c r="AH1177">
        <f t="shared" si="32"/>
        <v>9.4984000000000002</v>
      </c>
      <c r="AI1177">
        <v>606.15499999999997</v>
      </c>
      <c r="AJ1177" s="3">
        <f t="shared" si="33"/>
        <v>606.15499999999997</v>
      </c>
      <c r="AK1177" t="s">
        <v>712</v>
      </c>
      <c r="AL1177" t="s">
        <v>40</v>
      </c>
      <c r="AM1177" t="s">
        <v>1156</v>
      </c>
      <c r="AN1177" t="s">
        <v>1349</v>
      </c>
      <c r="AO1177" t="s">
        <v>1410</v>
      </c>
      <c r="AP1177" t="s">
        <v>1412</v>
      </c>
      <c r="AR1177" t="s">
        <v>1160</v>
      </c>
    </row>
    <row r="1178" spans="1:44" x14ac:dyDescent="0.2">
      <c r="A1178">
        <v>1235</v>
      </c>
      <c r="B1178" t="s">
        <v>73</v>
      </c>
      <c r="C1178" s="32">
        <v>0</v>
      </c>
      <c r="D1178" s="32">
        <v>0</v>
      </c>
      <c r="E1178" s="32">
        <v>0</v>
      </c>
      <c r="F1178" s="32">
        <v>0</v>
      </c>
      <c r="G1178" s="32">
        <v>0.10528088941295376</v>
      </c>
      <c r="H1178" s="32">
        <v>0</v>
      </c>
      <c r="I1178" s="32">
        <v>0</v>
      </c>
      <c r="J1178" s="32">
        <v>0</v>
      </c>
      <c r="K1178" s="32">
        <v>0</v>
      </c>
      <c r="L1178" s="32">
        <v>0</v>
      </c>
      <c r="M1178" s="32">
        <v>0</v>
      </c>
      <c r="N1178" s="32">
        <v>0</v>
      </c>
      <c r="O1178" s="32">
        <v>0</v>
      </c>
      <c r="P1178" s="32">
        <v>0</v>
      </c>
      <c r="Q1178" s="32">
        <v>0</v>
      </c>
      <c r="R1178" s="32">
        <v>0</v>
      </c>
      <c r="S1178" s="32">
        <v>0</v>
      </c>
      <c r="T1178" s="32">
        <v>0</v>
      </c>
      <c r="U1178" s="32">
        <v>0</v>
      </c>
      <c r="V1178" s="32">
        <v>0</v>
      </c>
      <c r="W1178" s="32">
        <v>0</v>
      </c>
      <c r="X1178" s="33">
        <f>COUNTIF(C1178:W1178, "&gt;0")</f>
        <v>1</v>
      </c>
      <c r="Y1178" s="34">
        <f>SUM(C1178:W1178)</f>
        <v>0.10528088941295376</v>
      </c>
      <c r="Z1178" s="34">
        <f>X1178/AH1178</f>
        <v>0.10528088941295376</v>
      </c>
      <c r="AB1178" t="s">
        <v>37</v>
      </c>
      <c r="AC1178" s="4" t="s">
        <v>55</v>
      </c>
      <c r="AD1178">
        <v>90</v>
      </c>
      <c r="AE1178">
        <v>0</v>
      </c>
      <c r="AF1178">
        <v>10</v>
      </c>
      <c r="AG1178">
        <v>9.4984000000000002</v>
      </c>
      <c r="AH1178">
        <f t="shared" si="32"/>
        <v>9.4984000000000002</v>
      </c>
      <c r="AI1178">
        <v>587.51300000000003</v>
      </c>
      <c r="AJ1178" s="3">
        <f t="shared" si="33"/>
        <v>587.51300000000003</v>
      </c>
      <c r="AK1178" t="s">
        <v>712</v>
      </c>
      <c r="AL1178" t="s">
        <v>40</v>
      </c>
      <c r="AM1178" t="s">
        <v>1156</v>
      </c>
      <c r="AN1178" t="s">
        <v>1413</v>
      </c>
      <c r="AO1178" t="s">
        <v>1414</v>
      </c>
      <c r="AP1178" t="s">
        <v>1415</v>
      </c>
      <c r="AR1178" t="s">
        <v>1160</v>
      </c>
    </row>
    <row r="1179" spans="1:44" x14ac:dyDescent="0.2">
      <c r="A1179">
        <v>1236</v>
      </c>
      <c r="B1179" t="s">
        <v>59</v>
      </c>
      <c r="C1179" s="32">
        <v>0</v>
      </c>
      <c r="D1179" s="32">
        <v>0</v>
      </c>
      <c r="E1179" s="32">
        <v>0</v>
      </c>
      <c r="F1179" s="32">
        <v>0</v>
      </c>
      <c r="G1179" s="32">
        <v>0</v>
      </c>
      <c r="H1179" s="32">
        <v>0</v>
      </c>
      <c r="I1179" s="32">
        <v>0.10528088941295376</v>
      </c>
      <c r="J1179" s="32">
        <v>0</v>
      </c>
      <c r="K1179" s="32">
        <v>0</v>
      </c>
      <c r="L1179" s="32">
        <v>0</v>
      </c>
      <c r="M1179" s="32">
        <v>0</v>
      </c>
      <c r="N1179" s="32">
        <v>0</v>
      </c>
      <c r="O1179" s="32">
        <v>0</v>
      </c>
      <c r="P1179" s="32">
        <v>0</v>
      </c>
      <c r="Q1179" s="32">
        <v>0</v>
      </c>
      <c r="R1179" s="32">
        <v>0</v>
      </c>
      <c r="S1179" s="32">
        <v>0</v>
      </c>
      <c r="T1179" s="32">
        <v>0</v>
      </c>
      <c r="U1179" s="32">
        <v>0</v>
      </c>
      <c r="V1179" s="32">
        <v>0</v>
      </c>
      <c r="W1179" s="32">
        <v>0</v>
      </c>
      <c r="X1179" s="33">
        <f>COUNTIF(C1179:W1179, "&gt;0")</f>
        <v>1</v>
      </c>
      <c r="Y1179" s="34">
        <f>SUM(C1179:W1179)</f>
        <v>0.10528088941295376</v>
      </c>
      <c r="Z1179" s="34">
        <f>X1179/AH1179</f>
        <v>0.10528088941295376</v>
      </c>
      <c r="AB1179" t="s">
        <v>37</v>
      </c>
      <c r="AC1179" s="4" t="s">
        <v>55</v>
      </c>
      <c r="AD1179">
        <v>50</v>
      </c>
      <c r="AE1179">
        <v>0</v>
      </c>
      <c r="AF1179">
        <v>50</v>
      </c>
      <c r="AG1179">
        <v>9.4984000000000002</v>
      </c>
      <c r="AH1179">
        <f t="shared" si="32"/>
        <v>9.4984000000000002</v>
      </c>
      <c r="AI1179">
        <v>588.14200000000005</v>
      </c>
      <c r="AJ1179" s="3">
        <f t="shared" si="33"/>
        <v>588.14200000000005</v>
      </c>
      <c r="AK1179" t="s">
        <v>712</v>
      </c>
      <c r="AL1179" t="s">
        <v>40</v>
      </c>
      <c r="AM1179" t="s">
        <v>1156</v>
      </c>
      <c r="AN1179" t="s">
        <v>1413</v>
      </c>
      <c r="AO1179" t="s">
        <v>1414</v>
      </c>
      <c r="AP1179" t="s">
        <v>1416</v>
      </c>
      <c r="AR1179" t="s">
        <v>1160</v>
      </c>
    </row>
    <row r="1180" spans="1:44" x14ac:dyDescent="0.2">
      <c r="A1180">
        <v>1237</v>
      </c>
      <c r="B1180" t="s">
        <v>99</v>
      </c>
      <c r="C1180" s="32">
        <v>0</v>
      </c>
      <c r="D1180" s="32">
        <v>0</v>
      </c>
      <c r="E1180" s="32">
        <v>0.10528088941295376</v>
      </c>
      <c r="F1180" s="32">
        <v>0</v>
      </c>
      <c r="G1180" s="32">
        <v>0</v>
      </c>
      <c r="H1180" s="32">
        <v>0</v>
      </c>
      <c r="I1180" s="32">
        <v>0</v>
      </c>
      <c r="J1180" s="32">
        <v>0</v>
      </c>
      <c r="K1180" s="32">
        <v>0</v>
      </c>
      <c r="L1180" s="32">
        <v>0</v>
      </c>
      <c r="M1180" s="32">
        <v>0</v>
      </c>
      <c r="N1180" s="32">
        <v>0</v>
      </c>
      <c r="O1180" s="32">
        <v>0</v>
      </c>
      <c r="P1180" s="32">
        <v>0</v>
      </c>
      <c r="Q1180" s="32">
        <v>0</v>
      </c>
      <c r="R1180" s="32">
        <v>0</v>
      </c>
      <c r="S1180" s="32">
        <v>0</v>
      </c>
      <c r="T1180" s="32">
        <v>0</v>
      </c>
      <c r="U1180" s="32">
        <v>0</v>
      </c>
      <c r="V1180" s="32">
        <v>0</v>
      </c>
      <c r="W1180" s="32">
        <v>0</v>
      </c>
      <c r="X1180" s="33">
        <f>COUNTIF(C1180:W1180, "&gt;0")</f>
        <v>1</v>
      </c>
      <c r="Y1180" s="34">
        <f>SUM(C1180:W1180)</f>
        <v>0.10528088941295376</v>
      </c>
      <c r="Z1180" s="34">
        <f>X1180/AH1180</f>
        <v>0.10528088941295376</v>
      </c>
      <c r="AB1180" t="s">
        <v>37</v>
      </c>
      <c r="AC1180" s="4" t="s">
        <v>55</v>
      </c>
      <c r="AD1180">
        <v>25</v>
      </c>
      <c r="AE1180">
        <v>0</v>
      </c>
      <c r="AF1180">
        <v>75</v>
      </c>
      <c r="AG1180">
        <v>9.4984000000000002</v>
      </c>
      <c r="AH1180">
        <f t="shared" si="32"/>
        <v>9.4984000000000002</v>
      </c>
      <c r="AI1180">
        <v>587.83100000000002</v>
      </c>
      <c r="AJ1180" s="3">
        <f t="shared" si="33"/>
        <v>587.83100000000002</v>
      </c>
      <c r="AK1180" t="s">
        <v>712</v>
      </c>
      <c r="AL1180" t="s">
        <v>40</v>
      </c>
      <c r="AM1180" t="s">
        <v>1156</v>
      </c>
      <c r="AN1180" t="s">
        <v>1413</v>
      </c>
      <c r="AO1180" t="s">
        <v>1414</v>
      </c>
      <c r="AP1180" t="s">
        <v>1417</v>
      </c>
      <c r="AR1180" t="s">
        <v>1160</v>
      </c>
    </row>
    <row r="1181" spans="1:44" x14ac:dyDescent="0.2">
      <c r="A1181">
        <v>1238</v>
      </c>
      <c r="B1181" t="s">
        <v>103</v>
      </c>
      <c r="C1181" s="32">
        <v>0</v>
      </c>
      <c r="D1181" s="32">
        <v>0</v>
      </c>
      <c r="E1181" s="32">
        <v>0</v>
      </c>
      <c r="F1181" s="32">
        <v>0.12738987618967407</v>
      </c>
      <c r="G1181" s="32">
        <v>0.12738987618967407</v>
      </c>
      <c r="H1181" s="32">
        <v>0</v>
      </c>
      <c r="I1181" s="32">
        <v>0</v>
      </c>
      <c r="J1181" s="32">
        <v>0</v>
      </c>
      <c r="K1181" s="32">
        <v>0</v>
      </c>
      <c r="L1181" s="32">
        <v>0</v>
      </c>
      <c r="M1181" s="32">
        <v>0</v>
      </c>
      <c r="N1181" s="32">
        <v>0</v>
      </c>
      <c r="O1181" s="32">
        <v>0</v>
      </c>
      <c r="P1181" s="32">
        <v>0</v>
      </c>
      <c r="Q1181" s="32">
        <v>0</v>
      </c>
      <c r="R1181" s="32">
        <v>0</v>
      </c>
      <c r="S1181" s="32">
        <v>0</v>
      </c>
      <c r="T1181" s="32">
        <v>0</v>
      </c>
      <c r="U1181" s="32">
        <v>0</v>
      </c>
      <c r="V1181" s="32">
        <v>0</v>
      </c>
      <c r="W1181" s="32">
        <v>0</v>
      </c>
      <c r="X1181" s="33">
        <f>COUNTIF(C1181:W1181, "&gt;0")</f>
        <v>2</v>
      </c>
      <c r="Y1181" s="34">
        <f>SUM(C1181:W1181)</f>
        <v>0.25477975237934813</v>
      </c>
      <c r="Z1181" s="34">
        <f>X1181/AH1181</f>
        <v>0.25477975237934813</v>
      </c>
      <c r="AB1181" t="s">
        <v>37</v>
      </c>
      <c r="AC1181" s="4" t="s">
        <v>55</v>
      </c>
      <c r="AD1181">
        <v>85</v>
      </c>
      <c r="AE1181">
        <v>0</v>
      </c>
      <c r="AF1181">
        <v>15</v>
      </c>
      <c r="AG1181">
        <v>7.8499173553718995</v>
      </c>
      <c r="AH1181">
        <f t="shared" si="32"/>
        <v>7.8499173553718995</v>
      </c>
      <c r="AI1181">
        <v>587.05499999999995</v>
      </c>
      <c r="AJ1181" s="3">
        <f t="shared" si="33"/>
        <v>587.05499999999995</v>
      </c>
      <c r="AK1181" t="s">
        <v>712</v>
      </c>
      <c r="AL1181" t="s">
        <v>40</v>
      </c>
      <c r="AM1181" t="s">
        <v>1156</v>
      </c>
      <c r="AN1181" t="s">
        <v>1413</v>
      </c>
      <c r="AO1181" t="s">
        <v>1414</v>
      </c>
      <c r="AP1181" t="s">
        <v>1418</v>
      </c>
      <c r="AR1181" t="s">
        <v>1160</v>
      </c>
    </row>
    <row r="1182" spans="1:44" x14ac:dyDescent="0.2">
      <c r="A1182">
        <v>1239</v>
      </c>
      <c r="B1182" t="s">
        <v>54</v>
      </c>
      <c r="C1182" s="32">
        <v>0</v>
      </c>
      <c r="D1182" s="32">
        <v>0</v>
      </c>
      <c r="E1182" s="32">
        <v>0</v>
      </c>
      <c r="F1182" s="32">
        <v>0</v>
      </c>
      <c r="G1182" s="32">
        <v>0</v>
      </c>
      <c r="H1182" s="32">
        <v>0</v>
      </c>
      <c r="I1182" s="32">
        <v>0</v>
      </c>
      <c r="J1182" s="32">
        <v>0</v>
      </c>
      <c r="K1182" s="32">
        <v>0</v>
      </c>
      <c r="L1182" s="32">
        <v>0</v>
      </c>
      <c r="M1182" s="32">
        <v>0.10528088941295376</v>
      </c>
      <c r="N1182" s="32">
        <v>0</v>
      </c>
      <c r="O1182" s="32">
        <v>0</v>
      </c>
      <c r="P1182" s="32">
        <v>0</v>
      </c>
      <c r="Q1182" s="32">
        <v>0</v>
      </c>
      <c r="R1182" s="32">
        <v>0.10528088941295376</v>
      </c>
      <c r="S1182" s="32">
        <v>0</v>
      </c>
      <c r="T1182" s="32">
        <v>0</v>
      </c>
      <c r="U1182" s="32">
        <v>0</v>
      </c>
      <c r="V1182" s="32">
        <v>0</v>
      </c>
      <c r="W1182" s="32">
        <v>0</v>
      </c>
      <c r="X1182" s="33">
        <f>COUNTIF(C1182:W1182, "&gt;0")</f>
        <v>2</v>
      </c>
      <c r="Y1182" s="34">
        <f>SUM(C1182:W1182)</f>
        <v>0.21056177882590751</v>
      </c>
      <c r="Z1182" s="34">
        <f>X1182/AH1182</f>
        <v>0.21056177882590751</v>
      </c>
      <c r="AB1182" t="s">
        <v>37</v>
      </c>
      <c r="AC1182" s="4" t="s">
        <v>55</v>
      </c>
      <c r="AD1182">
        <v>60</v>
      </c>
      <c r="AE1182">
        <v>0</v>
      </c>
      <c r="AF1182">
        <v>40</v>
      </c>
      <c r="AG1182">
        <v>9.4984000000000002</v>
      </c>
      <c r="AH1182">
        <f t="shared" si="32"/>
        <v>9.4984000000000002</v>
      </c>
      <c r="AI1182">
        <v>590.46400000000006</v>
      </c>
      <c r="AJ1182" s="3">
        <f t="shared" si="33"/>
        <v>590.46400000000006</v>
      </c>
      <c r="AK1182" t="s">
        <v>712</v>
      </c>
      <c r="AL1182" t="s">
        <v>40</v>
      </c>
      <c r="AM1182" t="s">
        <v>1156</v>
      </c>
      <c r="AN1182" t="s">
        <v>1413</v>
      </c>
      <c r="AO1182" t="s">
        <v>1414</v>
      </c>
      <c r="AP1182" t="s">
        <v>1419</v>
      </c>
      <c r="AR1182" t="s">
        <v>1160</v>
      </c>
    </row>
    <row r="1183" spans="1:44" x14ac:dyDescent="0.2">
      <c r="A1183">
        <v>1240</v>
      </c>
      <c r="B1183" t="s">
        <v>107</v>
      </c>
      <c r="C1183" s="32">
        <v>0</v>
      </c>
      <c r="D1183" s="32">
        <v>0</v>
      </c>
      <c r="E1183" s="32">
        <v>0.10528088941295376</v>
      </c>
      <c r="F1183" s="32">
        <v>0</v>
      </c>
      <c r="G1183" s="32">
        <v>0</v>
      </c>
      <c r="H1183" s="32">
        <v>0</v>
      </c>
      <c r="I1183" s="32">
        <v>0</v>
      </c>
      <c r="J1183" s="32">
        <v>0</v>
      </c>
      <c r="K1183" s="32">
        <v>0</v>
      </c>
      <c r="L1183" s="32">
        <v>0</v>
      </c>
      <c r="M1183" s="32">
        <v>0</v>
      </c>
      <c r="N1183" s="32">
        <v>0</v>
      </c>
      <c r="O1183" s="32">
        <v>0</v>
      </c>
      <c r="P1183" s="32">
        <v>0</v>
      </c>
      <c r="Q1183" s="32">
        <v>0</v>
      </c>
      <c r="R1183" s="32">
        <v>0</v>
      </c>
      <c r="S1183" s="32">
        <v>0</v>
      </c>
      <c r="T1183" s="32">
        <v>0</v>
      </c>
      <c r="U1183" s="32">
        <v>0</v>
      </c>
      <c r="V1183" s="32">
        <v>0</v>
      </c>
      <c r="W1183" s="32">
        <v>0</v>
      </c>
      <c r="X1183" s="33">
        <f>COUNTIF(C1183:W1183, "&gt;0")</f>
        <v>1</v>
      </c>
      <c r="Y1183" s="34">
        <f>SUM(C1183:W1183)</f>
        <v>0.10528088941295376</v>
      </c>
      <c r="Z1183" s="34">
        <f>X1183/AH1183</f>
        <v>0.10528088941295376</v>
      </c>
      <c r="AB1183" t="s">
        <v>37</v>
      </c>
      <c r="AC1183" s="4" t="s">
        <v>55</v>
      </c>
      <c r="AD1183">
        <v>95</v>
      </c>
      <c r="AE1183">
        <v>0</v>
      </c>
      <c r="AF1183">
        <v>5</v>
      </c>
      <c r="AG1183">
        <v>9.4984000000000002</v>
      </c>
      <c r="AH1183">
        <f t="shared" si="32"/>
        <v>9.4984000000000002</v>
      </c>
      <c r="AI1183">
        <v>589.93200000000002</v>
      </c>
      <c r="AJ1183" s="3">
        <f t="shared" si="33"/>
        <v>589.93200000000002</v>
      </c>
      <c r="AK1183" t="s">
        <v>712</v>
      </c>
      <c r="AL1183" t="s">
        <v>40</v>
      </c>
      <c r="AM1183" t="s">
        <v>1156</v>
      </c>
      <c r="AN1183" t="s">
        <v>1413</v>
      </c>
      <c r="AO1183" t="s">
        <v>1420</v>
      </c>
      <c r="AP1183" t="s">
        <v>1421</v>
      </c>
      <c r="AR1183" t="s">
        <v>1160</v>
      </c>
    </row>
    <row r="1184" spans="1:44" x14ac:dyDescent="0.2">
      <c r="A1184">
        <v>1241</v>
      </c>
      <c r="B1184" t="s">
        <v>127</v>
      </c>
      <c r="C1184" s="32">
        <v>0</v>
      </c>
      <c r="D1184" s="32">
        <v>0</v>
      </c>
      <c r="E1184" s="32">
        <v>0</v>
      </c>
      <c r="F1184" s="32">
        <v>0</v>
      </c>
      <c r="G1184" s="32">
        <v>0.31584266823886126</v>
      </c>
      <c r="H1184" s="32">
        <v>0</v>
      </c>
      <c r="I1184" s="32">
        <v>0</v>
      </c>
      <c r="J1184" s="32">
        <v>0</v>
      </c>
      <c r="K1184" s="32">
        <v>0</v>
      </c>
      <c r="L1184" s="32">
        <v>0</v>
      </c>
      <c r="M1184" s="32">
        <v>0</v>
      </c>
      <c r="N1184" s="32">
        <v>0</v>
      </c>
      <c r="O1184" s="32">
        <v>0</v>
      </c>
      <c r="P1184" s="32">
        <v>0</v>
      </c>
      <c r="Q1184" s="32">
        <v>0</v>
      </c>
      <c r="R1184" s="32">
        <v>0.21056177882590751</v>
      </c>
      <c r="S1184" s="32">
        <v>0</v>
      </c>
      <c r="T1184" s="32">
        <v>0</v>
      </c>
      <c r="U1184" s="32">
        <v>0</v>
      </c>
      <c r="V1184" s="32">
        <v>0</v>
      </c>
      <c r="W1184" s="32">
        <v>0</v>
      </c>
      <c r="X1184" s="33">
        <f>COUNTIF(C1184:W1184, "&gt;0")</f>
        <v>2</v>
      </c>
      <c r="Y1184" s="34">
        <f>SUM(C1184:W1184)</f>
        <v>0.52640444706476874</v>
      </c>
      <c r="Z1184" s="34">
        <f>X1184/AH1184</f>
        <v>0.21056177882590751</v>
      </c>
      <c r="AB1184" t="s">
        <v>37</v>
      </c>
      <c r="AC1184" s="4" t="s">
        <v>50</v>
      </c>
      <c r="AD1184">
        <v>80</v>
      </c>
      <c r="AE1184">
        <v>0</v>
      </c>
      <c r="AF1184">
        <v>20</v>
      </c>
      <c r="AG1184">
        <v>9.4984000000000002</v>
      </c>
      <c r="AH1184">
        <f t="shared" si="32"/>
        <v>9.4984000000000002</v>
      </c>
      <c r="AI1184">
        <v>591.654</v>
      </c>
      <c r="AJ1184" s="3">
        <f t="shared" si="33"/>
        <v>591.654</v>
      </c>
      <c r="AK1184" t="s">
        <v>712</v>
      </c>
      <c r="AL1184" t="s">
        <v>40</v>
      </c>
      <c r="AM1184" t="s">
        <v>1156</v>
      </c>
      <c r="AN1184" t="s">
        <v>1413</v>
      </c>
      <c r="AO1184" t="s">
        <v>1420</v>
      </c>
      <c r="AP1184" t="s">
        <v>1422</v>
      </c>
      <c r="AR1184" t="s">
        <v>1160</v>
      </c>
    </row>
    <row r="1185" spans="1:44" x14ac:dyDescent="0.2">
      <c r="A1185">
        <v>1242</v>
      </c>
      <c r="B1185" t="s">
        <v>113</v>
      </c>
      <c r="C1185" s="32">
        <v>0.12738987618967407</v>
      </c>
      <c r="D1185" s="32">
        <v>0</v>
      </c>
      <c r="E1185" s="32">
        <v>0</v>
      </c>
      <c r="F1185" s="32">
        <v>0.12738987618967407</v>
      </c>
      <c r="G1185" s="32">
        <v>0</v>
      </c>
      <c r="H1185" s="32">
        <v>0</v>
      </c>
      <c r="I1185" s="32">
        <v>0</v>
      </c>
      <c r="J1185" s="32">
        <v>0</v>
      </c>
      <c r="K1185" s="32">
        <v>0</v>
      </c>
      <c r="L1185" s="32">
        <v>0</v>
      </c>
      <c r="M1185" s="32">
        <v>0</v>
      </c>
      <c r="N1185" s="32">
        <v>0</v>
      </c>
      <c r="O1185" s="32">
        <v>0</v>
      </c>
      <c r="P1185" s="32">
        <v>0</v>
      </c>
      <c r="Q1185" s="32">
        <v>0</v>
      </c>
      <c r="R1185" s="32">
        <v>0</v>
      </c>
      <c r="S1185" s="32">
        <v>0</v>
      </c>
      <c r="T1185" s="32">
        <v>0</v>
      </c>
      <c r="U1185" s="32">
        <v>0</v>
      </c>
      <c r="V1185" s="32">
        <v>0</v>
      </c>
      <c r="W1185" s="32">
        <v>0</v>
      </c>
      <c r="X1185" s="33">
        <f>COUNTIF(C1185:W1185, "&gt;0")</f>
        <v>2</v>
      </c>
      <c r="Y1185" s="34">
        <f>SUM(C1185:W1185)</f>
        <v>0.25477975237934813</v>
      </c>
      <c r="Z1185" s="34">
        <f>X1185/AH1185</f>
        <v>0.25477975237934813</v>
      </c>
      <c r="AB1185" t="s">
        <v>37</v>
      </c>
      <c r="AC1185" s="4" t="s">
        <v>55</v>
      </c>
      <c r="AD1185">
        <v>20</v>
      </c>
      <c r="AE1185">
        <v>0</v>
      </c>
      <c r="AF1185">
        <v>80</v>
      </c>
      <c r="AG1185">
        <v>7.8499173553718995</v>
      </c>
      <c r="AH1185">
        <f t="shared" si="32"/>
        <v>7.8499173553718995</v>
      </c>
      <c r="AI1185">
        <v>591.34400000000005</v>
      </c>
      <c r="AJ1185" s="3">
        <f t="shared" si="33"/>
        <v>591.34400000000005</v>
      </c>
      <c r="AK1185" t="s">
        <v>712</v>
      </c>
      <c r="AL1185" t="s">
        <v>40</v>
      </c>
      <c r="AM1185" t="s">
        <v>1156</v>
      </c>
      <c r="AN1185" t="s">
        <v>1413</v>
      </c>
      <c r="AO1185" t="s">
        <v>1420</v>
      </c>
      <c r="AP1185" t="s">
        <v>1423</v>
      </c>
      <c r="AR1185" t="s">
        <v>1160</v>
      </c>
    </row>
    <row r="1186" spans="1:44" x14ac:dyDescent="0.2">
      <c r="A1186">
        <v>1243</v>
      </c>
      <c r="B1186" t="s">
        <v>57</v>
      </c>
      <c r="C1186" s="32">
        <v>0</v>
      </c>
      <c r="D1186" s="32">
        <v>0</v>
      </c>
      <c r="E1186" s="32">
        <v>0</v>
      </c>
      <c r="F1186" s="32">
        <v>0</v>
      </c>
      <c r="G1186" s="32">
        <v>0</v>
      </c>
      <c r="H1186" s="32">
        <v>0.31584266823886126</v>
      </c>
      <c r="I1186" s="32">
        <v>0</v>
      </c>
      <c r="J1186" s="32">
        <v>0</v>
      </c>
      <c r="K1186" s="32">
        <v>0</v>
      </c>
      <c r="L1186" s="32">
        <v>0</v>
      </c>
      <c r="M1186" s="32">
        <v>0</v>
      </c>
      <c r="N1186" s="32">
        <v>0</v>
      </c>
      <c r="O1186" s="32">
        <v>0</v>
      </c>
      <c r="P1186" s="32">
        <v>0</v>
      </c>
      <c r="Q1186" s="32">
        <v>0</v>
      </c>
      <c r="R1186" s="32">
        <v>0</v>
      </c>
      <c r="S1186" s="32">
        <v>0</v>
      </c>
      <c r="T1186" s="32">
        <v>0</v>
      </c>
      <c r="U1186" s="32">
        <v>0</v>
      </c>
      <c r="V1186" s="32">
        <v>0</v>
      </c>
      <c r="W1186" s="32">
        <v>0</v>
      </c>
      <c r="X1186" s="33">
        <f>COUNTIF(C1186:W1186, "&gt;0")</f>
        <v>1</v>
      </c>
      <c r="Y1186" s="34">
        <f>SUM(C1186:W1186)</f>
        <v>0.31584266823886126</v>
      </c>
      <c r="Z1186" s="34">
        <f>X1186/AH1186</f>
        <v>0.10528088941295376</v>
      </c>
      <c r="AB1186" t="s">
        <v>37</v>
      </c>
      <c r="AC1186" s="4" t="s">
        <v>55</v>
      </c>
      <c r="AD1186">
        <v>75</v>
      </c>
      <c r="AE1186">
        <v>0</v>
      </c>
      <c r="AF1186">
        <v>25</v>
      </c>
      <c r="AG1186">
        <v>9.4984000000000002</v>
      </c>
      <c r="AH1186">
        <f t="shared" si="32"/>
        <v>9.4984000000000002</v>
      </c>
      <c r="AI1186">
        <v>590.35799999999995</v>
      </c>
      <c r="AJ1186" s="3">
        <f t="shared" si="33"/>
        <v>590.35799999999995</v>
      </c>
      <c r="AK1186" t="s">
        <v>712</v>
      </c>
      <c r="AL1186" t="s">
        <v>40</v>
      </c>
      <c r="AM1186" t="s">
        <v>1156</v>
      </c>
      <c r="AN1186" t="s">
        <v>1413</v>
      </c>
      <c r="AO1186" t="s">
        <v>1420</v>
      </c>
      <c r="AP1186" t="s">
        <v>1424</v>
      </c>
      <c r="AR1186" t="s">
        <v>1160</v>
      </c>
    </row>
    <row r="1187" spans="1:44" x14ac:dyDescent="0.2">
      <c r="A1187">
        <v>1244</v>
      </c>
      <c r="B1187" t="s">
        <v>69</v>
      </c>
      <c r="C1187" s="32">
        <v>0</v>
      </c>
      <c r="D1187" s="32">
        <v>0</v>
      </c>
      <c r="E1187" s="32">
        <v>0</v>
      </c>
      <c r="F1187" s="32">
        <v>0</v>
      </c>
      <c r="G1187" s="32">
        <v>0</v>
      </c>
      <c r="H1187" s="32">
        <v>0</v>
      </c>
      <c r="I1187" s="32">
        <v>0</v>
      </c>
      <c r="J1187" s="32">
        <v>0</v>
      </c>
      <c r="K1187" s="32">
        <v>0</v>
      </c>
      <c r="L1187" s="32">
        <v>0</v>
      </c>
      <c r="M1187" s="32">
        <v>0</v>
      </c>
      <c r="N1187" s="32">
        <v>0</v>
      </c>
      <c r="O1187" s="32">
        <v>0</v>
      </c>
      <c r="P1187" s="32">
        <v>0</v>
      </c>
      <c r="Q1187" s="32">
        <v>0</v>
      </c>
      <c r="R1187" s="32">
        <v>0.10528088941295376</v>
      </c>
      <c r="S1187" s="32">
        <v>0</v>
      </c>
      <c r="T1187" s="32">
        <v>0</v>
      </c>
      <c r="U1187" s="32">
        <v>0</v>
      </c>
      <c r="V1187" s="32">
        <v>0</v>
      </c>
      <c r="W1187" s="32">
        <v>0</v>
      </c>
      <c r="X1187" s="33">
        <f>COUNTIF(C1187:W1187, "&gt;0")</f>
        <v>1</v>
      </c>
      <c r="Y1187" s="34">
        <f>SUM(C1187:W1187)</f>
        <v>0.10528088941295376</v>
      </c>
      <c r="Z1187" s="34">
        <f>X1187/AH1187</f>
        <v>0.10528088941295376</v>
      </c>
      <c r="AB1187" t="s">
        <v>37</v>
      </c>
      <c r="AC1187" s="4" t="s">
        <v>55</v>
      </c>
      <c r="AD1187">
        <v>95</v>
      </c>
      <c r="AE1187">
        <v>0</v>
      </c>
      <c r="AF1187">
        <v>5</v>
      </c>
      <c r="AG1187">
        <v>9.4984000000000002</v>
      </c>
      <c r="AH1187">
        <f t="shared" si="32"/>
        <v>9.4984000000000002</v>
      </c>
      <c r="AI1187">
        <v>591.25</v>
      </c>
      <c r="AJ1187" s="3">
        <f t="shared" si="33"/>
        <v>591.25</v>
      </c>
      <c r="AK1187" t="s">
        <v>712</v>
      </c>
      <c r="AL1187" t="s">
        <v>40</v>
      </c>
      <c r="AM1187" t="s">
        <v>1156</v>
      </c>
      <c r="AN1187" t="s">
        <v>1413</v>
      </c>
      <c r="AO1187" t="s">
        <v>1420</v>
      </c>
      <c r="AP1187" t="s">
        <v>1425</v>
      </c>
      <c r="AR1187" t="s">
        <v>1160</v>
      </c>
    </row>
    <row r="1188" spans="1:44" x14ac:dyDescent="0.2">
      <c r="A1188">
        <v>1245</v>
      </c>
      <c r="B1188" t="s">
        <v>89</v>
      </c>
      <c r="C1188" s="32">
        <v>0</v>
      </c>
      <c r="D1188" s="32">
        <v>0</v>
      </c>
      <c r="E1188" s="32">
        <v>0</v>
      </c>
      <c r="F1188" s="32">
        <v>0</v>
      </c>
      <c r="G1188" s="32">
        <v>0.10528088941295376</v>
      </c>
      <c r="H1188" s="32">
        <v>0</v>
      </c>
      <c r="I1188" s="32">
        <v>0</v>
      </c>
      <c r="J1188" s="32">
        <v>0</v>
      </c>
      <c r="K1188" s="32">
        <v>0</v>
      </c>
      <c r="L1188" s="32">
        <v>0</v>
      </c>
      <c r="M1188" s="32">
        <v>0</v>
      </c>
      <c r="N1188" s="32">
        <v>0</v>
      </c>
      <c r="O1188" s="32">
        <v>0</v>
      </c>
      <c r="P1188" s="32">
        <v>0</v>
      </c>
      <c r="Q1188" s="32">
        <v>0</v>
      </c>
      <c r="R1188" s="32">
        <v>0</v>
      </c>
      <c r="S1188" s="32">
        <v>0</v>
      </c>
      <c r="T1188" s="32">
        <v>0</v>
      </c>
      <c r="U1188" s="32">
        <v>0</v>
      </c>
      <c r="V1188" s="32">
        <v>0</v>
      </c>
      <c r="W1188" s="32">
        <v>0</v>
      </c>
      <c r="X1188" s="33">
        <f>COUNTIF(C1188:W1188, "&gt;0")</f>
        <v>1</v>
      </c>
      <c r="Y1188" s="34">
        <f>SUM(C1188:W1188)</f>
        <v>0.10528088941295376</v>
      </c>
      <c r="Z1188" s="34">
        <f>X1188/AH1188</f>
        <v>0.10528088941295376</v>
      </c>
      <c r="AB1188" t="s">
        <v>37</v>
      </c>
      <c r="AC1188" s="4" t="s">
        <v>55</v>
      </c>
      <c r="AD1188">
        <v>95</v>
      </c>
      <c r="AE1188">
        <v>0</v>
      </c>
      <c r="AF1188">
        <v>5</v>
      </c>
      <c r="AG1188">
        <v>9.4984000000000002</v>
      </c>
      <c r="AH1188">
        <f t="shared" si="32"/>
        <v>9.4984000000000002</v>
      </c>
      <c r="AI1188">
        <v>587.62300000000005</v>
      </c>
      <c r="AJ1188" s="3">
        <f t="shared" si="33"/>
        <v>587.62300000000005</v>
      </c>
      <c r="AK1188" t="s">
        <v>712</v>
      </c>
      <c r="AL1188" t="s">
        <v>40</v>
      </c>
      <c r="AM1188" t="s">
        <v>1156</v>
      </c>
      <c r="AN1188" t="s">
        <v>1413</v>
      </c>
      <c r="AO1188" t="s">
        <v>1420</v>
      </c>
      <c r="AP1188" t="s">
        <v>1426</v>
      </c>
      <c r="AR1188" t="s">
        <v>1160</v>
      </c>
    </row>
    <row r="1189" spans="1:44" x14ac:dyDescent="0.2">
      <c r="A1189">
        <v>1246</v>
      </c>
      <c r="B1189" t="s">
        <v>184</v>
      </c>
      <c r="C1189" s="32">
        <v>0</v>
      </c>
      <c r="D1189" s="32">
        <v>0</v>
      </c>
      <c r="E1189" s="32">
        <v>0</v>
      </c>
      <c r="F1189" s="32">
        <v>0</v>
      </c>
      <c r="G1189" s="32">
        <v>0.21056177882590751</v>
      </c>
      <c r="H1189" s="32">
        <v>0.21056177882590751</v>
      </c>
      <c r="I1189" s="32">
        <v>0</v>
      </c>
      <c r="J1189" s="32">
        <v>0</v>
      </c>
      <c r="K1189" s="32">
        <v>0</v>
      </c>
      <c r="L1189" s="32">
        <v>0</v>
      </c>
      <c r="M1189" s="32">
        <v>0</v>
      </c>
      <c r="N1189" s="32">
        <v>0</v>
      </c>
      <c r="O1189" s="32">
        <v>0</v>
      </c>
      <c r="P1189" s="32">
        <v>0</v>
      </c>
      <c r="Q1189" s="32">
        <v>0</v>
      </c>
      <c r="R1189" s="32">
        <v>0</v>
      </c>
      <c r="S1189" s="32">
        <v>0</v>
      </c>
      <c r="T1189" s="32">
        <v>0</v>
      </c>
      <c r="U1189" s="32">
        <v>0</v>
      </c>
      <c r="V1189" s="32">
        <v>0</v>
      </c>
      <c r="W1189" s="32">
        <v>0</v>
      </c>
      <c r="X1189" s="33">
        <f>COUNTIF(C1189:W1189, "&gt;0")</f>
        <v>2</v>
      </c>
      <c r="Y1189" s="34">
        <f>SUM(C1189:W1189)</f>
        <v>0.42112355765181503</v>
      </c>
      <c r="Z1189" s="34">
        <f>X1189/AH1189</f>
        <v>0.21056177882590751</v>
      </c>
      <c r="AB1189" t="s">
        <v>37</v>
      </c>
      <c r="AC1189" s="4" t="s">
        <v>55</v>
      </c>
      <c r="AD1189">
        <v>98</v>
      </c>
      <c r="AE1189">
        <v>0</v>
      </c>
      <c r="AF1189">
        <v>2</v>
      </c>
      <c r="AG1189">
        <v>9.4984000000000002</v>
      </c>
      <c r="AH1189">
        <f t="shared" si="32"/>
        <v>9.4984000000000002</v>
      </c>
      <c r="AI1189">
        <v>583.33199999999999</v>
      </c>
      <c r="AJ1189" s="3">
        <f t="shared" si="33"/>
        <v>583.33199999999999</v>
      </c>
      <c r="AK1189" t="s">
        <v>712</v>
      </c>
      <c r="AL1189" t="s">
        <v>40</v>
      </c>
      <c r="AM1189" t="s">
        <v>1156</v>
      </c>
      <c r="AN1189" t="s">
        <v>1413</v>
      </c>
      <c r="AO1189" t="s">
        <v>1420</v>
      </c>
      <c r="AP1189" t="s">
        <v>1427</v>
      </c>
      <c r="AR1189" t="s">
        <v>1160</v>
      </c>
    </row>
    <row r="1190" spans="1:44" x14ac:dyDescent="0.2">
      <c r="A1190">
        <v>1247</v>
      </c>
      <c r="B1190" t="s">
        <v>36</v>
      </c>
      <c r="C1190" s="32">
        <v>0</v>
      </c>
      <c r="D1190" s="32">
        <v>0</v>
      </c>
      <c r="E1190" s="32">
        <v>0</v>
      </c>
      <c r="F1190" s="32">
        <v>0</v>
      </c>
      <c r="G1190" s="32">
        <v>0</v>
      </c>
      <c r="H1190" s="32">
        <v>0.10528088941295376</v>
      </c>
      <c r="I1190" s="32">
        <v>0</v>
      </c>
      <c r="J1190" s="32">
        <v>0</v>
      </c>
      <c r="K1190" s="32">
        <v>0</v>
      </c>
      <c r="L1190" s="32">
        <v>0</v>
      </c>
      <c r="M1190" s="32">
        <v>0</v>
      </c>
      <c r="N1190" s="32">
        <v>0</v>
      </c>
      <c r="O1190" s="32">
        <v>0</v>
      </c>
      <c r="P1190" s="32">
        <v>0</v>
      </c>
      <c r="Q1190" s="32">
        <v>0</v>
      </c>
      <c r="R1190" s="32">
        <v>0</v>
      </c>
      <c r="S1190" s="32">
        <v>0</v>
      </c>
      <c r="T1190" s="32">
        <v>0</v>
      </c>
      <c r="U1190" s="32">
        <v>0</v>
      </c>
      <c r="V1190" s="32">
        <v>0</v>
      </c>
      <c r="W1190" s="32">
        <v>0</v>
      </c>
      <c r="X1190" s="33">
        <f>COUNTIF(C1190:W1190, "&gt;0")</f>
        <v>1</v>
      </c>
      <c r="Y1190" s="34">
        <f>SUM(C1190:W1190)</f>
        <v>0.10528088941295376</v>
      </c>
      <c r="Z1190" s="34">
        <f>X1190/AH1190</f>
        <v>0.10528088941295376</v>
      </c>
      <c r="AB1190" t="s">
        <v>37</v>
      </c>
      <c r="AC1190" s="4" t="s">
        <v>55</v>
      </c>
      <c r="AD1190">
        <v>90</v>
      </c>
      <c r="AE1190">
        <v>0</v>
      </c>
      <c r="AF1190">
        <v>10</v>
      </c>
      <c r="AG1190">
        <v>9.4984000000000002</v>
      </c>
      <c r="AH1190">
        <f t="shared" si="32"/>
        <v>9.4984000000000002</v>
      </c>
      <c r="AI1190">
        <v>582.96600000000001</v>
      </c>
      <c r="AJ1190" s="3">
        <f t="shared" si="33"/>
        <v>582.96600000000001</v>
      </c>
      <c r="AK1190" t="s">
        <v>712</v>
      </c>
      <c r="AL1190" t="s">
        <v>40</v>
      </c>
      <c r="AM1190" t="s">
        <v>1156</v>
      </c>
      <c r="AN1190" t="s">
        <v>1413</v>
      </c>
      <c r="AO1190" t="s">
        <v>1420</v>
      </c>
      <c r="AP1190" t="s">
        <v>1428</v>
      </c>
      <c r="AR1190" t="s">
        <v>1160</v>
      </c>
    </row>
    <row r="1191" spans="1:44" x14ac:dyDescent="0.2">
      <c r="A1191">
        <v>1248</v>
      </c>
      <c r="B1191" t="s">
        <v>117</v>
      </c>
      <c r="C1191" s="32">
        <v>0</v>
      </c>
      <c r="D1191" s="32">
        <v>0</v>
      </c>
      <c r="E1191" s="32">
        <v>0</v>
      </c>
      <c r="F1191" s="32">
        <v>0</v>
      </c>
      <c r="G1191" s="32">
        <v>0.21056177882590751</v>
      </c>
      <c r="H1191" s="32">
        <v>0</v>
      </c>
      <c r="I1191" s="32">
        <v>0</v>
      </c>
      <c r="J1191" s="32">
        <v>0</v>
      </c>
      <c r="K1191" s="32">
        <v>0</v>
      </c>
      <c r="L1191" s="32">
        <v>0</v>
      </c>
      <c r="M1191" s="32">
        <v>0</v>
      </c>
      <c r="N1191" s="32">
        <v>0</v>
      </c>
      <c r="O1191" s="32">
        <v>0</v>
      </c>
      <c r="P1191" s="32">
        <v>0</v>
      </c>
      <c r="Q1191" s="32">
        <v>0</v>
      </c>
      <c r="R1191" s="32">
        <v>0</v>
      </c>
      <c r="S1191" s="32">
        <v>0</v>
      </c>
      <c r="T1191" s="32">
        <v>0</v>
      </c>
      <c r="U1191" s="32">
        <v>0</v>
      </c>
      <c r="V1191" s="32">
        <v>0</v>
      </c>
      <c r="W1191" s="32">
        <v>0</v>
      </c>
      <c r="X1191" s="33">
        <f>COUNTIF(C1191:W1191, "&gt;0")</f>
        <v>1</v>
      </c>
      <c r="Y1191" s="34">
        <f>SUM(C1191:W1191)</f>
        <v>0.21056177882590751</v>
      </c>
      <c r="Z1191" s="34">
        <f>X1191/AH1191</f>
        <v>0.10528088941295376</v>
      </c>
      <c r="AB1191" t="s">
        <v>37</v>
      </c>
      <c r="AC1191" s="4" t="s">
        <v>55</v>
      </c>
      <c r="AD1191">
        <v>98</v>
      </c>
      <c r="AE1191">
        <v>0</v>
      </c>
      <c r="AF1191">
        <v>2</v>
      </c>
      <c r="AG1191">
        <v>9.4984000000000002</v>
      </c>
      <c r="AH1191">
        <f t="shared" si="32"/>
        <v>9.4984000000000002</v>
      </c>
      <c r="AI1191">
        <v>582.96699999999998</v>
      </c>
      <c r="AJ1191" s="3">
        <f t="shared" si="33"/>
        <v>582.96699999999998</v>
      </c>
      <c r="AK1191" t="s">
        <v>712</v>
      </c>
      <c r="AL1191" t="s">
        <v>40</v>
      </c>
      <c r="AM1191" t="s">
        <v>1156</v>
      </c>
      <c r="AN1191" t="s">
        <v>1413</v>
      </c>
      <c r="AO1191" t="s">
        <v>1420</v>
      </c>
      <c r="AP1191" t="s">
        <v>1429</v>
      </c>
      <c r="AR1191" t="s">
        <v>1160</v>
      </c>
    </row>
    <row r="1192" spans="1:44" x14ac:dyDescent="0.2">
      <c r="A1192">
        <v>1249</v>
      </c>
      <c r="B1192" t="s">
        <v>105</v>
      </c>
      <c r="C1192" s="32">
        <v>0</v>
      </c>
      <c r="D1192" s="32">
        <v>0</v>
      </c>
      <c r="E1192" s="32">
        <v>0</v>
      </c>
      <c r="F1192" s="32">
        <v>0</v>
      </c>
      <c r="G1192" s="32">
        <v>0</v>
      </c>
      <c r="H1192" s="32">
        <v>0</v>
      </c>
      <c r="I1192" s="32">
        <v>8.5277520424492548E-2</v>
      </c>
      <c r="J1192" s="32">
        <v>0</v>
      </c>
      <c r="K1192" s="32">
        <v>0</v>
      </c>
      <c r="L1192" s="32">
        <v>0</v>
      </c>
      <c r="M1192" s="32">
        <v>0</v>
      </c>
      <c r="N1192" s="32">
        <v>0</v>
      </c>
      <c r="O1192" s="32">
        <v>0</v>
      </c>
      <c r="P1192" s="32">
        <v>0</v>
      </c>
      <c r="Q1192" s="32">
        <v>0</v>
      </c>
      <c r="R1192" s="32">
        <v>8.5277520424492548E-2</v>
      </c>
      <c r="S1192" s="32">
        <v>0</v>
      </c>
      <c r="T1192" s="32">
        <v>0</v>
      </c>
      <c r="U1192" s="32">
        <v>0</v>
      </c>
      <c r="V1192" s="32">
        <v>0</v>
      </c>
      <c r="W1192" s="32">
        <v>0</v>
      </c>
      <c r="X1192" s="33">
        <f>COUNTIF(C1192:W1192, "&gt;0")</f>
        <v>2</v>
      </c>
      <c r="Y1192" s="34">
        <f>SUM(C1192:W1192)</f>
        <v>0.1705550408489851</v>
      </c>
      <c r="Z1192" s="34">
        <f>X1192/AH1192</f>
        <v>0.1705550408489851</v>
      </c>
      <c r="AB1192" t="s">
        <v>37</v>
      </c>
      <c r="AC1192" s="4" t="s">
        <v>55</v>
      </c>
      <c r="AD1192">
        <v>95</v>
      </c>
      <c r="AE1192">
        <v>0</v>
      </c>
      <c r="AF1192">
        <v>5</v>
      </c>
      <c r="AG1192">
        <v>11.72641975308642</v>
      </c>
      <c r="AH1192">
        <f t="shared" si="32"/>
        <v>11.72641975308642</v>
      </c>
      <c r="AI1192">
        <v>584.06799999999998</v>
      </c>
      <c r="AJ1192" s="3">
        <f t="shared" si="33"/>
        <v>584.06799999999998</v>
      </c>
      <c r="AK1192" t="s">
        <v>712</v>
      </c>
      <c r="AL1192" t="s">
        <v>40</v>
      </c>
      <c r="AM1192" t="s">
        <v>1156</v>
      </c>
      <c r="AN1192" t="s">
        <v>1413</v>
      </c>
      <c r="AO1192" t="s">
        <v>1420</v>
      </c>
      <c r="AP1192" t="s">
        <v>1430</v>
      </c>
      <c r="AR1192" t="s">
        <v>1160</v>
      </c>
    </row>
    <row r="1193" spans="1:44" x14ac:dyDescent="0.2">
      <c r="A1193">
        <v>1250</v>
      </c>
      <c r="B1193" t="s">
        <v>93</v>
      </c>
      <c r="C1193" s="32">
        <v>0</v>
      </c>
      <c r="D1193" s="32">
        <v>0.10528088941295376</v>
      </c>
      <c r="E1193" s="32">
        <v>0</v>
      </c>
      <c r="F1193" s="32">
        <v>0</v>
      </c>
      <c r="G1193" s="32">
        <v>0</v>
      </c>
      <c r="H1193" s="32">
        <v>0</v>
      </c>
      <c r="I1193" s="32">
        <v>0</v>
      </c>
      <c r="J1193" s="32">
        <v>0</v>
      </c>
      <c r="K1193" s="32">
        <v>0</v>
      </c>
      <c r="L1193" s="32">
        <v>0</v>
      </c>
      <c r="M1193" s="32">
        <v>0</v>
      </c>
      <c r="N1193" s="32">
        <v>0</v>
      </c>
      <c r="O1193" s="32">
        <v>0</v>
      </c>
      <c r="P1193" s="32">
        <v>0</v>
      </c>
      <c r="Q1193" s="32">
        <v>0</v>
      </c>
      <c r="R1193" s="32">
        <v>0.10528088941295376</v>
      </c>
      <c r="S1193" s="32">
        <v>0</v>
      </c>
      <c r="T1193" s="32">
        <v>0</v>
      </c>
      <c r="U1193" s="32">
        <v>0</v>
      </c>
      <c r="V1193" s="32">
        <v>0</v>
      </c>
      <c r="W1193" s="32">
        <v>0</v>
      </c>
      <c r="X1193" s="33">
        <f>COUNTIF(C1193:W1193, "&gt;0")</f>
        <v>2</v>
      </c>
      <c r="Y1193" s="34">
        <f>SUM(C1193:W1193)</f>
        <v>0.21056177882590751</v>
      </c>
      <c r="Z1193" s="34">
        <f>X1193/AH1193</f>
        <v>0.21056177882590751</v>
      </c>
      <c r="AB1193" t="s">
        <v>37</v>
      </c>
      <c r="AC1193" s="4" t="s">
        <v>55</v>
      </c>
      <c r="AD1193">
        <v>90</v>
      </c>
      <c r="AE1193">
        <v>0</v>
      </c>
      <c r="AF1193">
        <v>10</v>
      </c>
      <c r="AG1193">
        <v>9.4984000000000002</v>
      </c>
      <c r="AH1193">
        <f t="shared" si="32"/>
        <v>9.4984000000000002</v>
      </c>
      <c r="AI1193">
        <v>589.11900000000003</v>
      </c>
      <c r="AJ1193" s="3">
        <f t="shared" si="33"/>
        <v>589.11900000000003</v>
      </c>
      <c r="AK1193" t="s">
        <v>712</v>
      </c>
      <c r="AL1193" t="s">
        <v>40</v>
      </c>
      <c r="AM1193" t="s">
        <v>1156</v>
      </c>
      <c r="AN1193" t="s">
        <v>1413</v>
      </c>
      <c r="AO1193" t="s">
        <v>1420</v>
      </c>
      <c r="AP1193" t="s">
        <v>1431</v>
      </c>
      <c r="AR1193" t="s">
        <v>1160</v>
      </c>
    </row>
    <row r="1194" spans="1:44" x14ac:dyDescent="0.2">
      <c r="A1194">
        <v>1251</v>
      </c>
      <c r="B1194" t="s">
        <v>125</v>
      </c>
      <c r="C1194" s="32">
        <v>0</v>
      </c>
      <c r="D1194" s="32">
        <v>0</v>
      </c>
      <c r="E1194" s="32">
        <v>0</v>
      </c>
      <c r="F1194" s="32">
        <v>0</v>
      </c>
      <c r="G1194" s="32">
        <v>0.10528088941295376</v>
      </c>
      <c r="H1194" s="32">
        <v>0</v>
      </c>
      <c r="I1194" s="32">
        <v>0</v>
      </c>
      <c r="J1194" s="32">
        <v>0</v>
      </c>
      <c r="K1194" s="32">
        <v>0</v>
      </c>
      <c r="L1194" s="32">
        <v>0</v>
      </c>
      <c r="M1194" s="32">
        <v>0</v>
      </c>
      <c r="N1194" s="32">
        <v>0</v>
      </c>
      <c r="O1194" s="32">
        <v>0</v>
      </c>
      <c r="P1194" s="32">
        <v>0</v>
      </c>
      <c r="Q1194" s="32">
        <v>0</v>
      </c>
      <c r="R1194" s="32">
        <v>0</v>
      </c>
      <c r="S1194" s="32">
        <v>0</v>
      </c>
      <c r="T1194" s="32">
        <v>0</v>
      </c>
      <c r="U1194" s="32">
        <v>0</v>
      </c>
      <c r="V1194" s="32">
        <v>0</v>
      </c>
      <c r="W1194" s="32">
        <v>0</v>
      </c>
      <c r="X1194" s="33">
        <f>COUNTIF(C1194:W1194, "&gt;0")</f>
        <v>1</v>
      </c>
      <c r="Y1194" s="34">
        <f>SUM(C1194:W1194)</f>
        <v>0.10528088941295376</v>
      </c>
      <c r="Z1194" s="34">
        <f>X1194/AH1194</f>
        <v>0.10528088941295376</v>
      </c>
      <c r="AB1194" t="s">
        <v>37</v>
      </c>
      <c r="AC1194" s="4" t="s">
        <v>55</v>
      </c>
      <c r="AD1194">
        <v>95</v>
      </c>
      <c r="AE1194">
        <v>0</v>
      </c>
      <c r="AF1194">
        <v>5</v>
      </c>
      <c r="AG1194">
        <v>9.4984000000000002</v>
      </c>
      <c r="AH1194">
        <f t="shared" si="32"/>
        <v>9.4984000000000002</v>
      </c>
      <c r="AI1194">
        <v>598.82500000000005</v>
      </c>
      <c r="AJ1194" s="3">
        <f t="shared" si="33"/>
        <v>598.82500000000005</v>
      </c>
      <c r="AK1194" t="s">
        <v>712</v>
      </c>
      <c r="AL1194" t="s">
        <v>40</v>
      </c>
      <c r="AM1194" t="s">
        <v>1156</v>
      </c>
      <c r="AN1194" t="s">
        <v>1413</v>
      </c>
      <c r="AO1194" t="s">
        <v>1420</v>
      </c>
      <c r="AP1194" t="s">
        <v>1432</v>
      </c>
      <c r="AR1194" t="s">
        <v>1160</v>
      </c>
    </row>
    <row r="1195" spans="1:44" x14ac:dyDescent="0.2">
      <c r="A1195">
        <v>1252</v>
      </c>
      <c r="B1195" t="s">
        <v>123</v>
      </c>
      <c r="C1195" s="32">
        <v>0</v>
      </c>
      <c r="D1195" s="32">
        <v>0</v>
      </c>
      <c r="E1195" s="32">
        <v>0</v>
      </c>
      <c r="F1195" s="32">
        <v>0</v>
      </c>
      <c r="G1195" s="32">
        <v>0.21056177882590751</v>
      </c>
      <c r="H1195" s="32">
        <v>0</v>
      </c>
      <c r="I1195" s="32">
        <v>0</v>
      </c>
      <c r="J1195" s="32">
        <v>0</v>
      </c>
      <c r="K1195" s="32">
        <v>0</v>
      </c>
      <c r="L1195" s="32">
        <v>0</v>
      </c>
      <c r="M1195" s="32">
        <v>0</v>
      </c>
      <c r="N1195" s="32">
        <v>0</v>
      </c>
      <c r="O1195" s="32">
        <v>0</v>
      </c>
      <c r="P1195" s="32">
        <v>0</v>
      </c>
      <c r="Q1195" s="32">
        <v>0</v>
      </c>
      <c r="R1195" s="32">
        <v>0</v>
      </c>
      <c r="S1195" s="32">
        <v>0</v>
      </c>
      <c r="T1195" s="32">
        <v>0</v>
      </c>
      <c r="U1195" s="32">
        <v>0</v>
      </c>
      <c r="V1195" s="32">
        <v>0</v>
      </c>
      <c r="W1195" s="32">
        <v>0</v>
      </c>
      <c r="X1195" s="33">
        <f>COUNTIF(C1195:W1195, "&gt;0")</f>
        <v>1</v>
      </c>
      <c r="Y1195" s="34">
        <f>SUM(C1195:W1195)</f>
        <v>0.21056177882590751</v>
      </c>
      <c r="Z1195" s="34">
        <f>X1195/AH1195</f>
        <v>0.10528088941295376</v>
      </c>
      <c r="AB1195" t="s">
        <v>37</v>
      </c>
      <c r="AC1195" s="4" t="s">
        <v>55</v>
      </c>
      <c r="AD1195">
        <v>40</v>
      </c>
      <c r="AE1195">
        <v>40</v>
      </c>
      <c r="AF1195">
        <v>20</v>
      </c>
      <c r="AG1195">
        <v>9.4984000000000002</v>
      </c>
      <c r="AH1195">
        <f t="shared" si="32"/>
        <v>9.4984000000000002</v>
      </c>
      <c r="AI1195">
        <v>600.36199999999997</v>
      </c>
      <c r="AJ1195" s="3">
        <f t="shared" si="33"/>
        <v>600.36199999999997</v>
      </c>
      <c r="AK1195" t="s">
        <v>712</v>
      </c>
      <c r="AL1195" t="s">
        <v>40</v>
      </c>
      <c r="AM1195" t="s">
        <v>1156</v>
      </c>
      <c r="AN1195" t="s">
        <v>1413</v>
      </c>
      <c r="AO1195" t="s">
        <v>1420</v>
      </c>
      <c r="AP1195" t="s">
        <v>1433</v>
      </c>
      <c r="AR1195" t="s">
        <v>1160</v>
      </c>
    </row>
    <row r="1196" spans="1:44" x14ac:dyDescent="0.2">
      <c r="A1196">
        <v>1253</v>
      </c>
      <c r="B1196" t="s">
        <v>101</v>
      </c>
      <c r="C1196" s="32">
        <v>0</v>
      </c>
      <c r="D1196" s="32">
        <v>0</v>
      </c>
      <c r="E1196" s="32">
        <v>0</v>
      </c>
      <c r="F1196" s="32">
        <v>0.10528088941295376</v>
      </c>
      <c r="G1196" s="32">
        <v>0</v>
      </c>
      <c r="H1196" s="32">
        <v>0</v>
      </c>
      <c r="I1196" s="32">
        <v>0</v>
      </c>
      <c r="J1196" s="32">
        <v>0</v>
      </c>
      <c r="K1196" s="32">
        <v>0</v>
      </c>
      <c r="L1196" s="32">
        <v>0</v>
      </c>
      <c r="M1196" s="32">
        <v>0</v>
      </c>
      <c r="N1196" s="32">
        <v>0</v>
      </c>
      <c r="O1196" s="32">
        <v>0</v>
      </c>
      <c r="P1196" s="32">
        <v>0</v>
      </c>
      <c r="Q1196" s="32">
        <v>0</v>
      </c>
      <c r="R1196" s="32">
        <v>0</v>
      </c>
      <c r="S1196" s="32">
        <v>0</v>
      </c>
      <c r="T1196" s="32">
        <v>0</v>
      </c>
      <c r="U1196" s="32">
        <v>0</v>
      </c>
      <c r="V1196" s="32">
        <v>0</v>
      </c>
      <c r="W1196" s="32">
        <v>0</v>
      </c>
      <c r="X1196" s="33">
        <f>COUNTIF(C1196:W1196, "&gt;0")</f>
        <v>1</v>
      </c>
      <c r="Y1196" s="34">
        <f>SUM(C1196:W1196)</f>
        <v>0.10528088941295376</v>
      </c>
      <c r="Z1196" s="34">
        <f>X1196/AH1196</f>
        <v>0.10528088941295376</v>
      </c>
      <c r="AB1196" t="s">
        <v>37</v>
      </c>
      <c r="AC1196" s="4" t="s">
        <v>55</v>
      </c>
      <c r="AD1196">
        <v>90</v>
      </c>
      <c r="AE1196">
        <v>0</v>
      </c>
      <c r="AF1196">
        <v>10</v>
      </c>
      <c r="AG1196">
        <v>9.4984000000000002</v>
      </c>
      <c r="AH1196">
        <f t="shared" si="32"/>
        <v>9.4984000000000002</v>
      </c>
      <c r="AI1196">
        <v>607.43299999999999</v>
      </c>
      <c r="AJ1196" s="3">
        <f t="shared" si="33"/>
        <v>607.43299999999999</v>
      </c>
      <c r="AK1196" t="s">
        <v>712</v>
      </c>
      <c r="AL1196" t="s">
        <v>40</v>
      </c>
      <c r="AM1196" t="s">
        <v>1156</v>
      </c>
      <c r="AN1196" t="s">
        <v>1413</v>
      </c>
      <c r="AO1196" t="s">
        <v>1434</v>
      </c>
      <c r="AP1196" t="s">
        <v>1435</v>
      </c>
      <c r="AR1196" t="s">
        <v>1160</v>
      </c>
    </row>
    <row r="1197" spans="1:44" x14ac:dyDescent="0.2">
      <c r="A1197">
        <v>1254</v>
      </c>
      <c r="B1197" t="s">
        <v>71</v>
      </c>
      <c r="C1197" s="32">
        <v>0.10528088941295376</v>
      </c>
      <c r="D1197" s="32">
        <v>0</v>
      </c>
      <c r="E1197" s="32">
        <v>0</v>
      </c>
      <c r="F1197" s="32">
        <v>0</v>
      </c>
      <c r="G1197" s="32">
        <v>0</v>
      </c>
      <c r="H1197" s="32">
        <v>0</v>
      </c>
      <c r="I1197" s="32">
        <v>0</v>
      </c>
      <c r="J1197" s="32">
        <v>0</v>
      </c>
      <c r="K1197" s="32">
        <v>0</v>
      </c>
      <c r="L1197" s="32">
        <v>0</v>
      </c>
      <c r="M1197" s="32">
        <v>0</v>
      </c>
      <c r="N1197" s="32">
        <v>0</v>
      </c>
      <c r="O1197" s="32">
        <v>0</v>
      </c>
      <c r="P1197" s="32">
        <v>0</v>
      </c>
      <c r="Q1197" s="32">
        <v>0</v>
      </c>
      <c r="R1197" s="32">
        <v>0.31584266823886126</v>
      </c>
      <c r="S1197" s="32">
        <v>0</v>
      </c>
      <c r="T1197" s="32">
        <v>0</v>
      </c>
      <c r="U1197" s="32">
        <v>0</v>
      </c>
      <c r="V1197" s="32">
        <v>0</v>
      </c>
      <c r="W1197" s="32">
        <v>0</v>
      </c>
      <c r="X1197" s="33">
        <f>COUNTIF(C1197:W1197, "&gt;0")</f>
        <v>2</v>
      </c>
      <c r="Y1197" s="34">
        <f>SUM(C1197:W1197)</f>
        <v>0.42112355765181503</v>
      </c>
      <c r="Z1197" s="34">
        <f>X1197/AH1197</f>
        <v>0.21056177882590751</v>
      </c>
      <c r="AB1197" t="s">
        <v>37</v>
      </c>
      <c r="AC1197" s="4" t="s">
        <v>55</v>
      </c>
      <c r="AD1197">
        <v>90</v>
      </c>
      <c r="AE1197">
        <v>0</v>
      </c>
      <c r="AF1197">
        <v>10</v>
      </c>
      <c r="AG1197">
        <v>9.4984000000000002</v>
      </c>
      <c r="AH1197">
        <f t="shared" si="32"/>
        <v>9.4984000000000002</v>
      </c>
      <c r="AI1197">
        <v>606.56500000000005</v>
      </c>
      <c r="AJ1197" s="3">
        <f t="shared" si="33"/>
        <v>606.56500000000005</v>
      </c>
      <c r="AK1197" t="s">
        <v>712</v>
      </c>
      <c r="AL1197" t="s">
        <v>40</v>
      </c>
      <c r="AM1197" t="s">
        <v>1156</v>
      </c>
      <c r="AN1197" t="s">
        <v>1413</v>
      </c>
      <c r="AO1197" t="s">
        <v>1434</v>
      </c>
      <c r="AP1197" t="s">
        <v>1436</v>
      </c>
      <c r="AR1197" t="s">
        <v>1160</v>
      </c>
    </row>
    <row r="1198" spans="1:44" x14ac:dyDescent="0.2">
      <c r="A1198">
        <v>1255</v>
      </c>
      <c r="B1198" t="s">
        <v>143</v>
      </c>
      <c r="C1198" s="32">
        <v>0</v>
      </c>
      <c r="D1198" s="32">
        <v>0</v>
      </c>
      <c r="E1198" s="32">
        <v>0</v>
      </c>
      <c r="F1198" s="32">
        <v>0</v>
      </c>
      <c r="G1198" s="32">
        <v>0.10528088941295376</v>
      </c>
      <c r="H1198" s="32">
        <v>0</v>
      </c>
      <c r="I1198" s="32">
        <v>0</v>
      </c>
      <c r="J1198" s="32">
        <v>0</v>
      </c>
      <c r="K1198" s="32">
        <v>0</v>
      </c>
      <c r="L1198" s="32">
        <v>0</v>
      </c>
      <c r="M1198" s="32">
        <v>0.10528088941295376</v>
      </c>
      <c r="N1198" s="32">
        <v>0</v>
      </c>
      <c r="O1198" s="32">
        <v>0</v>
      </c>
      <c r="P1198" s="32">
        <v>0</v>
      </c>
      <c r="Q1198" s="32">
        <v>0</v>
      </c>
      <c r="R1198" s="32">
        <v>0</v>
      </c>
      <c r="S1198" s="32">
        <v>0</v>
      </c>
      <c r="T1198" s="32">
        <v>0</v>
      </c>
      <c r="U1198" s="32">
        <v>0</v>
      </c>
      <c r="V1198" s="32">
        <v>0</v>
      </c>
      <c r="W1198" s="32">
        <v>0</v>
      </c>
      <c r="X1198" s="33">
        <f>COUNTIF(C1198:W1198, "&gt;0")</f>
        <v>2</v>
      </c>
      <c r="Y1198" s="34">
        <f>SUM(C1198:W1198)</f>
        <v>0.21056177882590751</v>
      </c>
      <c r="Z1198" s="34">
        <f>X1198/AH1198</f>
        <v>0.21056177882590751</v>
      </c>
      <c r="AB1198" t="s">
        <v>37</v>
      </c>
      <c r="AC1198" s="4" t="s">
        <v>55</v>
      </c>
      <c r="AD1198">
        <v>95</v>
      </c>
      <c r="AE1198">
        <v>0</v>
      </c>
      <c r="AF1198">
        <v>5</v>
      </c>
      <c r="AG1198">
        <v>9.4984000000000002</v>
      </c>
      <c r="AH1198">
        <f t="shared" si="32"/>
        <v>9.4984000000000002</v>
      </c>
      <c r="AI1198">
        <v>606.09799999999996</v>
      </c>
      <c r="AJ1198" s="3">
        <f t="shared" si="33"/>
        <v>606.09799999999996</v>
      </c>
      <c r="AK1198" t="s">
        <v>712</v>
      </c>
      <c r="AL1198" t="s">
        <v>40</v>
      </c>
      <c r="AM1198" t="s">
        <v>1156</v>
      </c>
      <c r="AN1198" t="s">
        <v>1413</v>
      </c>
      <c r="AO1198" t="s">
        <v>1434</v>
      </c>
      <c r="AP1198" t="s">
        <v>1437</v>
      </c>
      <c r="AR1198" t="s">
        <v>1160</v>
      </c>
    </row>
    <row r="1199" spans="1:44" x14ac:dyDescent="0.2">
      <c r="A1199">
        <v>1256</v>
      </c>
      <c r="B1199" t="s">
        <v>61</v>
      </c>
      <c r="C1199" s="32">
        <v>0</v>
      </c>
      <c r="D1199" s="32">
        <v>0</v>
      </c>
      <c r="E1199" s="32">
        <v>0</v>
      </c>
      <c r="F1199" s="32">
        <v>0</v>
      </c>
      <c r="G1199" s="32">
        <v>0</v>
      </c>
      <c r="H1199" s="32">
        <v>0.10528088941295376</v>
      </c>
      <c r="I1199" s="32">
        <v>0</v>
      </c>
      <c r="J1199" s="32">
        <v>0</v>
      </c>
      <c r="K1199" s="32">
        <v>0</v>
      </c>
      <c r="L1199" s="32">
        <v>0</v>
      </c>
      <c r="M1199" s="32">
        <v>0</v>
      </c>
      <c r="N1199" s="32">
        <v>0</v>
      </c>
      <c r="O1199" s="32">
        <v>0</v>
      </c>
      <c r="P1199" s="32">
        <v>0</v>
      </c>
      <c r="Q1199" s="32">
        <v>0</v>
      </c>
      <c r="R1199" s="32">
        <v>0</v>
      </c>
      <c r="S1199" s="32">
        <v>0</v>
      </c>
      <c r="T1199" s="32">
        <v>0</v>
      </c>
      <c r="U1199" s="32">
        <v>0</v>
      </c>
      <c r="V1199" s="32">
        <v>0</v>
      </c>
      <c r="W1199" s="32">
        <v>0</v>
      </c>
      <c r="X1199" s="33">
        <f>COUNTIF(C1199:W1199, "&gt;0")</f>
        <v>1</v>
      </c>
      <c r="Y1199" s="34">
        <f>SUM(C1199:W1199)</f>
        <v>0.10528088941295376</v>
      </c>
      <c r="Z1199" s="34">
        <f>X1199/AH1199</f>
        <v>0.10528088941295376</v>
      </c>
      <c r="AB1199" t="s">
        <v>37</v>
      </c>
      <c r="AC1199" s="4" t="s">
        <v>55</v>
      </c>
      <c r="AD1199">
        <v>95</v>
      </c>
      <c r="AE1199">
        <v>0</v>
      </c>
      <c r="AF1199">
        <v>5</v>
      </c>
      <c r="AG1199">
        <v>9.4984000000000002</v>
      </c>
      <c r="AH1199">
        <f t="shared" si="32"/>
        <v>9.4984000000000002</v>
      </c>
      <c r="AI1199">
        <v>606.30200000000002</v>
      </c>
      <c r="AJ1199" s="3">
        <f t="shared" si="33"/>
        <v>606.30200000000002</v>
      </c>
      <c r="AK1199" t="s">
        <v>712</v>
      </c>
      <c r="AL1199" t="s">
        <v>40</v>
      </c>
      <c r="AM1199" t="s">
        <v>1156</v>
      </c>
      <c r="AN1199" t="s">
        <v>1413</v>
      </c>
      <c r="AO1199" t="s">
        <v>1434</v>
      </c>
      <c r="AP1199" t="s">
        <v>1438</v>
      </c>
      <c r="AR1199" t="s">
        <v>1160</v>
      </c>
    </row>
    <row r="1200" spans="1:44" x14ac:dyDescent="0.2">
      <c r="A1200">
        <v>1257</v>
      </c>
      <c r="B1200" t="s">
        <v>133</v>
      </c>
      <c r="C1200" s="32">
        <v>0</v>
      </c>
      <c r="D1200" s="32">
        <v>0</v>
      </c>
      <c r="E1200" s="32">
        <v>0</v>
      </c>
      <c r="F1200" s="32">
        <v>0.12738987618967407</v>
      </c>
      <c r="G1200" s="32">
        <v>0</v>
      </c>
      <c r="H1200" s="32">
        <v>0</v>
      </c>
      <c r="I1200" s="32">
        <v>0</v>
      </c>
      <c r="J1200" s="32">
        <v>0</v>
      </c>
      <c r="K1200" s="32">
        <v>0</v>
      </c>
      <c r="L1200" s="32">
        <v>0</v>
      </c>
      <c r="M1200" s="32">
        <v>0</v>
      </c>
      <c r="N1200" s="32">
        <v>0</v>
      </c>
      <c r="O1200" s="32">
        <v>0</v>
      </c>
      <c r="P1200" s="32">
        <v>0</v>
      </c>
      <c r="Q1200" s="32">
        <v>0</v>
      </c>
      <c r="R1200" s="32">
        <v>0.12738987618967407</v>
      </c>
      <c r="S1200" s="32">
        <v>0</v>
      </c>
      <c r="T1200" s="32">
        <v>0</v>
      </c>
      <c r="U1200" s="32">
        <v>0</v>
      </c>
      <c r="V1200" s="32">
        <v>0</v>
      </c>
      <c r="W1200" s="32">
        <v>0</v>
      </c>
      <c r="X1200" s="33">
        <f>COUNTIF(C1200:W1200, "&gt;0")</f>
        <v>2</v>
      </c>
      <c r="Y1200" s="34">
        <f>SUM(C1200:W1200)</f>
        <v>0.25477975237934813</v>
      </c>
      <c r="Z1200" s="34">
        <f>X1200/AH1200</f>
        <v>0.25477975237934813</v>
      </c>
      <c r="AB1200" t="s">
        <v>37</v>
      </c>
      <c r="AC1200" s="4" t="s">
        <v>55</v>
      </c>
      <c r="AD1200">
        <v>95</v>
      </c>
      <c r="AE1200">
        <v>0</v>
      </c>
      <c r="AF1200">
        <v>5</v>
      </c>
      <c r="AG1200">
        <v>7.8499173553718995</v>
      </c>
      <c r="AH1200">
        <f t="shared" si="32"/>
        <v>7.8499173553718995</v>
      </c>
      <c r="AI1200">
        <v>612.51700000000005</v>
      </c>
      <c r="AJ1200" s="3">
        <f t="shared" si="33"/>
        <v>612.51700000000005</v>
      </c>
      <c r="AK1200" t="s">
        <v>712</v>
      </c>
      <c r="AL1200" t="s">
        <v>40</v>
      </c>
      <c r="AM1200" t="s">
        <v>1156</v>
      </c>
      <c r="AN1200" t="s">
        <v>1413</v>
      </c>
      <c r="AO1200" t="s">
        <v>1434</v>
      </c>
      <c r="AP1200" t="s">
        <v>1439</v>
      </c>
      <c r="AR1200" t="s">
        <v>1160</v>
      </c>
    </row>
    <row r="1201" spans="1:44" x14ac:dyDescent="0.2">
      <c r="A1201">
        <v>1258</v>
      </c>
      <c r="B1201" t="s">
        <v>111</v>
      </c>
      <c r="C1201" s="32">
        <v>0</v>
      </c>
      <c r="D1201" s="32">
        <v>0</v>
      </c>
      <c r="E1201" s="32">
        <v>0</v>
      </c>
      <c r="F1201" s="32">
        <v>0</v>
      </c>
      <c r="G1201" s="32">
        <v>0.25477975237934813</v>
      </c>
      <c r="H1201" s="32">
        <v>0</v>
      </c>
      <c r="I1201" s="32">
        <v>0</v>
      </c>
      <c r="J1201" s="32">
        <v>0</v>
      </c>
      <c r="K1201" s="32">
        <v>0</v>
      </c>
      <c r="L1201" s="32">
        <v>0</v>
      </c>
      <c r="M1201" s="32">
        <v>0</v>
      </c>
      <c r="N1201" s="32">
        <v>0</v>
      </c>
      <c r="O1201" s="32">
        <v>0</v>
      </c>
      <c r="P1201" s="32">
        <v>0</v>
      </c>
      <c r="Q1201" s="32">
        <v>0</v>
      </c>
      <c r="R1201" s="32">
        <v>0</v>
      </c>
      <c r="S1201" s="32">
        <v>0</v>
      </c>
      <c r="T1201" s="32">
        <v>0</v>
      </c>
      <c r="U1201" s="32">
        <v>0</v>
      </c>
      <c r="V1201" s="32">
        <v>0</v>
      </c>
      <c r="W1201" s="32">
        <v>0.12738987618967407</v>
      </c>
      <c r="X1201" s="33">
        <f>COUNTIF(C1201:W1201, "&gt;0")</f>
        <v>2</v>
      </c>
      <c r="Y1201" s="34">
        <f>SUM(C1201:W1201)</f>
        <v>0.3821696285690222</v>
      </c>
      <c r="Z1201" s="34">
        <f>X1201/AH1201</f>
        <v>0.25477975237934813</v>
      </c>
      <c r="AB1201" t="s">
        <v>37</v>
      </c>
      <c r="AC1201" s="4" t="s">
        <v>55</v>
      </c>
      <c r="AD1201">
        <v>95</v>
      </c>
      <c r="AE1201">
        <v>0</v>
      </c>
      <c r="AF1201">
        <v>5</v>
      </c>
      <c r="AG1201">
        <v>7.8499173553718995</v>
      </c>
      <c r="AH1201">
        <f t="shared" si="32"/>
        <v>7.8499173553718995</v>
      </c>
      <c r="AI1201">
        <v>615.74099999999999</v>
      </c>
      <c r="AJ1201" s="3">
        <f t="shared" si="33"/>
        <v>615.74099999999999</v>
      </c>
      <c r="AK1201" t="s">
        <v>712</v>
      </c>
      <c r="AL1201" t="s">
        <v>40</v>
      </c>
      <c r="AM1201" t="s">
        <v>1156</v>
      </c>
      <c r="AN1201" t="s">
        <v>1413</v>
      </c>
      <c r="AO1201" t="s">
        <v>1434</v>
      </c>
      <c r="AP1201" t="s">
        <v>1440</v>
      </c>
      <c r="AR1201" t="s">
        <v>1160</v>
      </c>
    </row>
    <row r="1202" spans="1:44" x14ac:dyDescent="0.2">
      <c r="A1202">
        <v>1259</v>
      </c>
      <c r="B1202" t="s">
        <v>81</v>
      </c>
      <c r="C1202" s="32">
        <v>0</v>
      </c>
      <c r="D1202" s="32">
        <v>0</v>
      </c>
      <c r="E1202" s="32">
        <v>0</v>
      </c>
      <c r="F1202" s="32">
        <v>0</v>
      </c>
      <c r="G1202" s="32">
        <v>0.21056177882590751</v>
      </c>
      <c r="H1202" s="32">
        <v>0</v>
      </c>
      <c r="I1202" s="32">
        <v>0</v>
      </c>
      <c r="J1202" s="32">
        <v>0</v>
      </c>
      <c r="K1202" s="32">
        <v>0</v>
      </c>
      <c r="L1202" s="32">
        <v>0</v>
      </c>
      <c r="M1202" s="32">
        <v>0</v>
      </c>
      <c r="N1202" s="32">
        <v>0</v>
      </c>
      <c r="O1202" s="32">
        <v>0</v>
      </c>
      <c r="P1202" s="32">
        <v>0</v>
      </c>
      <c r="Q1202" s="32">
        <v>0</v>
      </c>
      <c r="R1202" s="32">
        <v>0</v>
      </c>
      <c r="S1202" s="32">
        <v>0</v>
      </c>
      <c r="T1202" s="32">
        <v>0</v>
      </c>
      <c r="U1202" s="32">
        <v>0</v>
      </c>
      <c r="V1202" s="32">
        <v>0</v>
      </c>
      <c r="W1202" s="32">
        <v>0.10528088941295376</v>
      </c>
      <c r="X1202" s="33">
        <f>COUNTIF(C1202:W1202, "&gt;0")</f>
        <v>2</v>
      </c>
      <c r="Y1202" s="34">
        <f>SUM(C1202:W1202)</f>
        <v>0.31584266823886126</v>
      </c>
      <c r="Z1202" s="34">
        <f>X1202/AH1202</f>
        <v>0.21056177882590751</v>
      </c>
      <c r="AB1202" t="s">
        <v>37</v>
      </c>
      <c r="AC1202" s="4" t="s">
        <v>55</v>
      </c>
      <c r="AD1202">
        <v>90</v>
      </c>
      <c r="AE1202">
        <v>0</v>
      </c>
      <c r="AF1202">
        <v>10</v>
      </c>
      <c r="AG1202">
        <v>9.4984000000000002</v>
      </c>
      <c r="AH1202">
        <f t="shared" si="32"/>
        <v>9.4984000000000002</v>
      </c>
      <c r="AI1202">
        <v>615.95699999999999</v>
      </c>
      <c r="AJ1202" s="3">
        <f t="shared" si="33"/>
        <v>615.95699999999999</v>
      </c>
      <c r="AK1202" t="s">
        <v>712</v>
      </c>
      <c r="AL1202" t="s">
        <v>40</v>
      </c>
      <c r="AM1202" t="s">
        <v>1156</v>
      </c>
      <c r="AN1202" t="s">
        <v>1413</v>
      </c>
      <c r="AO1202" t="s">
        <v>1434</v>
      </c>
      <c r="AP1202" t="s">
        <v>1441</v>
      </c>
      <c r="AR1202" t="s">
        <v>1160</v>
      </c>
    </row>
    <row r="1203" spans="1:44" x14ac:dyDescent="0.2">
      <c r="A1203">
        <v>1260</v>
      </c>
      <c r="B1203" t="s">
        <v>83</v>
      </c>
      <c r="C1203" s="32">
        <v>0</v>
      </c>
      <c r="D1203" s="32">
        <v>0</v>
      </c>
      <c r="E1203" s="32">
        <v>0</v>
      </c>
      <c r="F1203" s="32">
        <v>0</v>
      </c>
      <c r="G1203" s="32">
        <v>0.10528088941295376</v>
      </c>
      <c r="H1203" s="32">
        <v>0</v>
      </c>
      <c r="I1203" s="32">
        <v>0</v>
      </c>
      <c r="J1203" s="32">
        <v>0</v>
      </c>
      <c r="K1203" s="32">
        <v>0</v>
      </c>
      <c r="L1203" s="32">
        <v>0</v>
      </c>
      <c r="M1203" s="32">
        <v>0</v>
      </c>
      <c r="N1203" s="32">
        <v>0</v>
      </c>
      <c r="O1203" s="32">
        <v>0</v>
      </c>
      <c r="P1203" s="32">
        <v>0</v>
      </c>
      <c r="Q1203" s="32">
        <v>0</v>
      </c>
      <c r="R1203" s="32">
        <v>0</v>
      </c>
      <c r="S1203" s="32">
        <v>0</v>
      </c>
      <c r="T1203" s="32">
        <v>0</v>
      </c>
      <c r="U1203" s="32">
        <v>0</v>
      </c>
      <c r="V1203" s="32">
        <v>0</v>
      </c>
      <c r="W1203" s="32">
        <v>0</v>
      </c>
      <c r="X1203" s="33">
        <f>COUNTIF(C1203:W1203, "&gt;0")</f>
        <v>1</v>
      </c>
      <c r="Y1203" s="34">
        <f>SUM(C1203:W1203)</f>
        <v>0.10528088941295376</v>
      </c>
      <c r="Z1203" s="34">
        <f>X1203/AH1203</f>
        <v>0.10528088941295376</v>
      </c>
      <c r="AB1203" t="s">
        <v>37</v>
      </c>
      <c r="AC1203" s="4" t="s">
        <v>55</v>
      </c>
      <c r="AD1203">
        <v>95</v>
      </c>
      <c r="AE1203">
        <v>0</v>
      </c>
      <c r="AF1203">
        <v>5</v>
      </c>
      <c r="AG1203">
        <v>9.4984000000000002</v>
      </c>
      <c r="AH1203">
        <f t="shared" si="32"/>
        <v>9.4984000000000002</v>
      </c>
      <c r="AI1203">
        <v>622.33600000000001</v>
      </c>
      <c r="AJ1203" s="3">
        <f t="shared" si="33"/>
        <v>622.33600000000001</v>
      </c>
      <c r="AK1203" t="s">
        <v>712</v>
      </c>
      <c r="AL1203" t="s">
        <v>40</v>
      </c>
      <c r="AM1203" t="s">
        <v>1156</v>
      </c>
      <c r="AN1203" t="s">
        <v>1413</v>
      </c>
      <c r="AO1203" t="s">
        <v>1434</v>
      </c>
      <c r="AP1203" t="s">
        <v>1442</v>
      </c>
      <c r="AR1203" t="s">
        <v>1160</v>
      </c>
    </row>
    <row r="1204" spans="1:44" x14ac:dyDescent="0.2">
      <c r="A1204">
        <v>1261</v>
      </c>
      <c r="B1204" t="s">
        <v>137</v>
      </c>
      <c r="C1204" s="32">
        <v>0</v>
      </c>
      <c r="D1204" s="32">
        <v>0</v>
      </c>
      <c r="E1204" s="32">
        <v>0</v>
      </c>
      <c r="F1204" s="32">
        <v>0</v>
      </c>
      <c r="G1204" s="32">
        <v>0.10528088941295376</v>
      </c>
      <c r="H1204" s="32">
        <v>0</v>
      </c>
      <c r="I1204" s="32">
        <v>0</v>
      </c>
      <c r="J1204" s="32">
        <v>0</v>
      </c>
      <c r="K1204" s="32">
        <v>0</v>
      </c>
      <c r="L1204" s="32">
        <v>0</v>
      </c>
      <c r="M1204" s="32">
        <v>0</v>
      </c>
      <c r="N1204" s="32">
        <v>0</v>
      </c>
      <c r="O1204" s="32">
        <v>0</v>
      </c>
      <c r="P1204" s="32">
        <v>0</v>
      </c>
      <c r="Q1204" s="32">
        <v>0</v>
      </c>
      <c r="R1204" s="32">
        <v>0</v>
      </c>
      <c r="S1204" s="32">
        <v>0</v>
      </c>
      <c r="T1204" s="32">
        <v>0</v>
      </c>
      <c r="U1204" s="32">
        <v>0</v>
      </c>
      <c r="V1204" s="32">
        <v>0</v>
      </c>
      <c r="W1204" s="32">
        <v>0</v>
      </c>
      <c r="X1204" s="33">
        <f>COUNTIF(C1204:W1204, "&gt;0")</f>
        <v>1</v>
      </c>
      <c r="Y1204" s="34">
        <f>SUM(C1204:W1204)</f>
        <v>0.10528088941295376</v>
      </c>
      <c r="Z1204" s="34">
        <f>X1204/AH1204</f>
        <v>0.10528088941295376</v>
      </c>
      <c r="AB1204" t="s">
        <v>37</v>
      </c>
      <c r="AC1204" s="4" t="s">
        <v>55</v>
      </c>
      <c r="AD1204">
        <v>95</v>
      </c>
      <c r="AE1204">
        <v>0</v>
      </c>
      <c r="AF1204">
        <v>5</v>
      </c>
      <c r="AG1204">
        <v>9.4984000000000002</v>
      </c>
      <c r="AH1204">
        <f t="shared" si="32"/>
        <v>9.4984000000000002</v>
      </c>
      <c r="AI1204">
        <v>622.83699999999999</v>
      </c>
      <c r="AJ1204" s="3">
        <f t="shared" si="33"/>
        <v>622.83699999999999</v>
      </c>
      <c r="AK1204" t="s">
        <v>712</v>
      </c>
      <c r="AL1204" t="s">
        <v>40</v>
      </c>
      <c r="AM1204" t="s">
        <v>1156</v>
      </c>
      <c r="AN1204" t="s">
        <v>1413</v>
      </c>
      <c r="AO1204" t="s">
        <v>1434</v>
      </c>
      <c r="AP1204" t="s">
        <v>1443</v>
      </c>
      <c r="AR1204" t="s">
        <v>1160</v>
      </c>
    </row>
    <row r="1205" spans="1:44" x14ac:dyDescent="0.2">
      <c r="A1205">
        <v>1262</v>
      </c>
      <c r="B1205" t="s">
        <v>139</v>
      </c>
      <c r="C1205" s="32">
        <v>0</v>
      </c>
      <c r="D1205" s="32">
        <v>0</v>
      </c>
      <c r="E1205" s="32">
        <v>0</v>
      </c>
      <c r="F1205" s="32">
        <v>0</v>
      </c>
      <c r="G1205" s="32">
        <v>0.25477975237934813</v>
      </c>
      <c r="H1205" s="32">
        <v>0</v>
      </c>
      <c r="I1205" s="32">
        <v>0</v>
      </c>
      <c r="J1205" s="32">
        <v>0</v>
      </c>
      <c r="K1205" s="32">
        <v>0</v>
      </c>
      <c r="L1205" s="32">
        <v>0</v>
      </c>
      <c r="M1205" s="32">
        <v>0</v>
      </c>
      <c r="N1205" s="32">
        <v>0</v>
      </c>
      <c r="O1205" s="32">
        <v>0</v>
      </c>
      <c r="P1205" s="32">
        <v>0</v>
      </c>
      <c r="Q1205" s="32">
        <v>0</v>
      </c>
      <c r="R1205" s="32">
        <v>0</v>
      </c>
      <c r="S1205" s="32">
        <v>0</v>
      </c>
      <c r="T1205" s="32">
        <v>0</v>
      </c>
      <c r="U1205" s="32">
        <v>0</v>
      </c>
      <c r="V1205" s="32">
        <v>0</v>
      </c>
      <c r="W1205" s="32">
        <v>0</v>
      </c>
      <c r="X1205" s="33">
        <f>COUNTIF(C1205:W1205, "&gt;0")</f>
        <v>1</v>
      </c>
      <c r="Y1205" s="34">
        <f>SUM(C1205:W1205)</f>
        <v>0.25477975237934813</v>
      </c>
      <c r="Z1205" s="34">
        <f>X1205/AH1205</f>
        <v>0.12738987618967407</v>
      </c>
      <c r="AB1205" t="s">
        <v>37</v>
      </c>
      <c r="AC1205" s="4" t="s">
        <v>55</v>
      </c>
      <c r="AD1205">
        <v>90</v>
      </c>
      <c r="AE1205">
        <v>0</v>
      </c>
      <c r="AF1205">
        <v>10</v>
      </c>
      <c r="AG1205">
        <v>7.8499173553718995</v>
      </c>
      <c r="AH1205">
        <f t="shared" si="32"/>
        <v>7.8499173553718995</v>
      </c>
      <c r="AI1205">
        <v>639.89200000000005</v>
      </c>
      <c r="AJ1205" s="3">
        <f t="shared" si="33"/>
        <v>639.89200000000005</v>
      </c>
      <c r="AK1205" t="s">
        <v>712</v>
      </c>
      <c r="AL1205" t="s">
        <v>40</v>
      </c>
      <c r="AM1205" t="s">
        <v>1156</v>
      </c>
      <c r="AN1205" t="s">
        <v>1413</v>
      </c>
      <c r="AO1205" t="s">
        <v>1434</v>
      </c>
      <c r="AP1205" t="s">
        <v>1444</v>
      </c>
      <c r="AR1205" t="s">
        <v>1160</v>
      </c>
    </row>
    <row r="1206" spans="1:44" x14ac:dyDescent="0.2">
      <c r="A1206">
        <v>1263</v>
      </c>
      <c r="B1206" t="s">
        <v>87</v>
      </c>
      <c r="C1206" s="32">
        <v>0</v>
      </c>
      <c r="D1206" s="32">
        <v>0</v>
      </c>
      <c r="E1206" s="32">
        <v>0</v>
      </c>
      <c r="F1206" s="32">
        <v>0</v>
      </c>
      <c r="G1206" s="32">
        <v>0</v>
      </c>
      <c r="H1206" s="32">
        <v>0</v>
      </c>
      <c r="I1206" s="32">
        <v>0</v>
      </c>
      <c r="J1206" s="32">
        <v>0</v>
      </c>
      <c r="K1206" s="32">
        <v>0</v>
      </c>
      <c r="L1206" s="32">
        <v>0</v>
      </c>
      <c r="M1206" s="32">
        <v>0</v>
      </c>
      <c r="N1206" s="32">
        <v>0</v>
      </c>
      <c r="O1206" s="32">
        <v>0</v>
      </c>
      <c r="P1206" s="32">
        <v>0</v>
      </c>
      <c r="Q1206" s="32">
        <v>0</v>
      </c>
      <c r="R1206" s="32">
        <v>0.10528088941295376</v>
      </c>
      <c r="S1206" s="32">
        <v>0</v>
      </c>
      <c r="T1206" s="32">
        <v>0</v>
      </c>
      <c r="U1206" s="32">
        <v>0</v>
      </c>
      <c r="V1206" s="32">
        <v>0</v>
      </c>
      <c r="W1206" s="32">
        <v>0</v>
      </c>
      <c r="X1206" s="33">
        <f>COUNTIF(C1206:W1206, "&gt;0")</f>
        <v>1</v>
      </c>
      <c r="Y1206" s="34">
        <f>SUM(C1206:W1206)</f>
        <v>0.10528088941295376</v>
      </c>
      <c r="Z1206" s="34">
        <f>X1206/AH1206</f>
        <v>0.10528088941295376</v>
      </c>
      <c r="AB1206" t="s">
        <v>37</v>
      </c>
      <c r="AC1206" s="4" t="s">
        <v>55</v>
      </c>
      <c r="AD1206">
        <v>87</v>
      </c>
      <c r="AE1206">
        <v>3</v>
      </c>
      <c r="AF1206">
        <v>10</v>
      </c>
      <c r="AG1206">
        <v>9.4984000000000002</v>
      </c>
      <c r="AH1206">
        <f t="shared" si="32"/>
        <v>9.4984000000000002</v>
      </c>
      <c r="AI1206">
        <v>588.77300000000002</v>
      </c>
      <c r="AJ1206" s="3">
        <f t="shared" si="33"/>
        <v>588.77300000000002</v>
      </c>
      <c r="AK1206" t="s">
        <v>712</v>
      </c>
      <c r="AL1206" t="s">
        <v>40</v>
      </c>
      <c r="AM1206" t="s">
        <v>1156</v>
      </c>
      <c r="AN1206" t="s">
        <v>1413</v>
      </c>
      <c r="AO1206" t="s">
        <v>1445</v>
      </c>
      <c r="AP1206" t="s">
        <v>1446</v>
      </c>
      <c r="AR1206" t="s">
        <v>1160</v>
      </c>
    </row>
    <row r="1207" spans="1:44" x14ac:dyDescent="0.2">
      <c r="A1207">
        <v>1264</v>
      </c>
      <c r="B1207" t="s">
        <v>91</v>
      </c>
      <c r="C1207" s="32">
        <v>0</v>
      </c>
      <c r="D1207" s="32">
        <v>0</v>
      </c>
      <c r="E1207" s="32">
        <v>0</v>
      </c>
      <c r="F1207" s="32">
        <v>0</v>
      </c>
      <c r="G1207" s="32">
        <v>0</v>
      </c>
      <c r="H1207" s="32">
        <v>0</v>
      </c>
      <c r="I1207" s="32">
        <v>0</v>
      </c>
      <c r="J1207" s="32">
        <v>0</v>
      </c>
      <c r="K1207" s="32">
        <v>0</v>
      </c>
      <c r="L1207" s="32">
        <v>0</v>
      </c>
      <c r="M1207" s="32">
        <v>0</v>
      </c>
      <c r="N1207" s="32">
        <v>0</v>
      </c>
      <c r="O1207" s="32">
        <v>0</v>
      </c>
      <c r="P1207" s="32">
        <v>0</v>
      </c>
      <c r="Q1207" s="32">
        <v>0</v>
      </c>
      <c r="R1207" s="32">
        <v>0.10528088941295376</v>
      </c>
      <c r="S1207" s="32">
        <v>0</v>
      </c>
      <c r="T1207" s="32">
        <v>0</v>
      </c>
      <c r="U1207" s="32">
        <v>0</v>
      </c>
      <c r="V1207" s="32">
        <v>0</v>
      </c>
      <c r="W1207" s="32">
        <v>0</v>
      </c>
      <c r="X1207" s="33">
        <f>COUNTIF(C1207:W1207, "&gt;0")</f>
        <v>1</v>
      </c>
      <c r="Y1207" s="34">
        <f>SUM(C1207:W1207)</f>
        <v>0.10528088941295376</v>
      </c>
      <c r="Z1207" s="34">
        <f>X1207/AH1207</f>
        <v>0.10528088941295376</v>
      </c>
      <c r="AB1207" t="s">
        <v>37</v>
      </c>
      <c r="AC1207" s="4" t="s">
        <v>55</v>
      </c>
      <c r="AD1207">
        <v>50</v>
      </c>
      <c r="AE1207">
        <v>0</v>
      </c>
      <c r="AF1207">
        <v>50</v>
      </c>
      <c r="AG1207">
        <v>9.4984000000000002</v>
      </c>
      <c r="AH1207">
        <f t="shared" si="32"/>
        <v>9.4984000000000002</v>
      </c>
      <c r="AI1207">
        <v>586.51400000000001</v>
      </c>
      <c r="AJ1207" s="3">
        <f t="shared" si="33"/>
        <v>586.51400000000001</v>
      </c>
      <c r="AK1207" t="s">
        <v>712</v>
      </c>
      <c r="AL1207" t="s">
        <v>40</v>
      </c>
      <c r="AM1207" t="s">
        <v>1156</v>
      </c>
      <c r="AN1207" t="s">
        <v>1413</v>
      </c>
      <c r="AO1207" t="s">
        <v>1445</v>
      </c>
      <c r="AP1207" t="s">
        <v>1447</v>
      </c>
      <c r="AR1207" t="s">
        <v>1160</v>
      </c>
    </row>
    <row r="1208" spans="1:44" x14ac:dyDescent="0.2">
      <c r="A1208">
        <v>1265</v>
      </c>
      <c r="B1208" t="s">
        <v>129</v>
      </c>
      <c r="C1208" s="32">
        <v>0</v>
      </c>
      <c r="D1208" s="32">
        <v>0</v>
      </c>
      <c r="E1208" s="32">
        <v>0</v>
      </c>
      <c r="F1208" s="32">
        <v>0</v>
      </c>
      <c r="G1208" s="32">
        <v>0</v>
      </c>
      <c r="H1208" s="32">
        <v>0.10528088941295376</v>
      </c>
      <c r="I1208" s="32">
        <v>0</v>
      </c>
      <c r="J1208" s="32">
        <v>0</v>
      </c>
      <c r="K1208" s="32">
        <v>0</v>
      </c>
      <c r="L1208" s="32">
        <v>0</v>
      </c>
      <c r="M1208" s="32">
        <v>0</v>
      </c>
      <c r="N1208" s="32">
        <v>0</v>
      </c>
      <c r="O1208" s="32">
        <v>0</v>
      </c>
      <c r="P1208" s="32">
        <v>0</v>
      </c>
      <c r="Q1208" s="32">
        <v>0</v>
      </c>
      <c r="R1208" s="32">
        <v>0</v>
      </c>
      <c r="S1208" s="32">
        <v>0</v>
      </c>
      <c r="T1208" s="32">
        <v>0</v>
      </c>
      <c r="U1208" s="32">
        <v>0</v>
      </c>
      <c r="V1208" s="32">
        <v>0</v>
      </c>
      <c r="W1208" s="32">
        <v>0</v>
      </c>
      <c r="X1208" s="33">
        <f>COUNTIF(C1208:W1208, "&gt;0")</f>
        <v>1</v>
      </c>
      <c r="Y1208" s="34">
        <f>SUM(C1208:W1208)</f>
        <v>0.10528088941295376</v>
      </c>
      <c r="Z1208" s="34">
        <f>X1208/AH1208</f>
        <v>0.10528088941295376</v>
      </c>
      <c r="AB1208" t="s">
        <v>37</v>
      </c>
      <c r="AC1208" s="4" t="s">
        <v>55</v>
      </c>
      <c r="AD1208">
        <v>80</v>
      </c>
      <c r="AE1208">
        <v>0</v>
      </c>
      <c r="AF1208">
        <v>20</v>
      </c>
      <c r="AG1208">
        <v>9.4984000000000002</v>
      </c>
      <c r="AH1208">
        <f t="shared" si="32"/>
        <v>9.4984000000000002</v>
      </c>
      <c r="AI1208">
        <v>582.21199999999999</v>
      </c>
      <c r="AJ1208" s="3">
        <f t="shared" si="33"/>
        <v>582.21199999999999</v>
      </c>
      <c r="AK1208" t="s">
        <v>712</v>
      </c>
      <c r="AL1208" t="s">
        <v>40</v>
      </c>
      <c r="AM1208" t="s">
        <v>1156</v>
      </c>
      <c r="AN1208" t="s">
        <v>1413</v>
      </c>
      <c r="AO1208" t="s">
        <v>1445</v>
      </c>
      <c r="AP1208" t="s">
        <v>1448</v>
      </c>
      <c r="AR1208" t="s">
        <v>1160</v>
      </c>
    </row>
    <row r="1209" spans="1:44" x14ac:dyDescent="0.2">
      <c r="A1209">
        <v>1266</v>
      </c>
      <c r="B1209" t="s">
        <v>135</v>
      </c>
      <c r="C1209" s="32">
        <v>0</v>
      </c>
      <c r="D1209" s="32">
        <v>0.21056177882590751</v>
      </c>
      <c r="E1209" s="32">
        <v>0</v>
      </c>
      <c r="F1209" s="32">
        <v>0</v>
      </c>
      <c r="G1209" s="32">
        <v>0</v>
      </c>
      <c r="H1209" s="32">
        <v>0</v>
      </c>
      <c r="I1209" s="32">
        <v>0</v>
      </c>
      <c r="J1209" s="32">
        <v>0</v>
      </c>
      <c r="K1209" s="32">
        <v>0</v>
      </c>
      <c r="L1209" s="32">
        <v>0</v>
      </c>
      <c r="M1209" s="32">
        <v>0</v>
      </c>
      <c r="N1209" s="32">
        <v>0</v>
      </c>
      <c r="O1209" s="32">
        <v>0</v>
      </c>
      <c r="P1209" s="32">
        <v>0</v>
      </c>
      <c r="Q1209" s="32">
        <v>0</v>
      </c>
      <c r="R1209" s="32">
        <v>0.10528088941295376</v>
      </c>
      <c r="S1209" s="32">
        <v>0</v>
      </c>
      <c r="T1209" s="32">
        <v>0</v>
      </c>
      <c r="U1209" s="32">
        <v>0</v>
      </c>
      <c r="V1209" s="32">
        <v>0</v>
      </c>
      <c r="W1209" s="32">
        <v>0</v>
      </c>
      <c r="X1209" s="33">
        <f>COUNTIF(C1209:W1209, "&gt;0")</f>
        <v>2</v>
      </c>
      <c r="Y1209" s="34">
        <f>SUM(C1209:W1209)</f>
        <v>0.31584266823886126</v>
      </c>
      <c r="Z1209" s="34">
        <f>X1209/AH1209</f>
        <v>0.21056177882590751</v>
      </c>
      <c r="AB1209" t="s">
        <v>37</v>
      </c>
      <c r="AC1209" s="4" t="s">
        <v>55</v>
      </c>
      <c r="AD1209">
        <v>75</v>
      </c>
      <c r="AE1209">
        <v>0</v>
      </c>
      <c r="AF1209">
        <v>25</v>
      </c>
      <c r="AG1209">
        <v>9.4984000000000002</v>
      </c>
      <c r="AH1209">
        <f t="shared" si="32"/>
        <v>9.4984000000000002</v>
      </c>
      <c r="AI1209">
        <v>577.99599999999998</v>
      </c>
      <c r="AJ1209" s="3">
        <f t="shared" si="33"/>
        <v>577.99599999999998</v>
      </c>
      <c r="AK1209" t="s">
        <v>712</v>
      </c>
      <c r="AL1209" t="s">
        <v>40</v>
      </c>
      <c r="AM1209" t="s">
        <v>1156</v>
      </c>
      <c r="AN1209" t="s">
        <v>1413</v>
      </c>
      <c r="AO1209" t="s">
        <v>1445</v>
      </c>
      <c r="AP1209" t="s">
        <v>1449</v>
      </c>
      <c r="AR1209" t="s">
        <v>1160</v>
      </c>
    </row>
    <row r="1210" spans="1:44" x14ac:dyDescent="0.2">
      <c r="A1210">
        <v>1267</v>
      </c>
      <c r="B1210" t="s">
        <v>52</v>
      </c>
      <c r="C1210" s="32">
        <v>8.5277520424492548E-2</v>
      </c>
      <c r="D1210" s="32">
        <v>0</v>
      </c>
      <c r="E1210" s="32">
        <v>8.5277520424492548E-2</v>
      </c>
      <c r="F1210" s="32">
        <v>0</v>
      </c>
      <c r="G1210" s="32">
        <v>0</v>
      </c>
      <c r="H1210" s="32">
        <v>0</v>
      </c>
      <c r="I1210" s="32">
        <v>0</v>
      </c>
      <c r="J1210" s="32">
        <v>0</v>
      </c>
      <c r="K1210" s="32">
        <v>0</v>
      </c>
      <c r="L1210" s="32">
        <v>0</v>
      </c>
      <c r="M1210" s="32">
        <v>0</v>
      </c>
      <c r="N1210" s="32">
        <v>0</v>
      </c>
      <c r="O1210" s="32">
        <v>0</v>
      </c>
      <c r="P1210" s="32">
        <v>0</v>
      </c>
      <c r="Q1210" s="32">
        <v>0</v>
      </c>
      <c r="R1210" s="32">
        <v>0</v>
      </c>
      <c r="S1210" s="32">
        <v>0</v>
      </c>
      <c r="T1210" s="32">
        <v>0</v>
      </c>
      <c r="U1210" s="32">
        <v>0</v>
      </c>
      <c r="V1210" s="32">
        <v>0</v>
      </c>
      <c r="W1210" s="32">
        <v>0</v>
      </c>
      <c r="X1210" s="33">
        <f>COUNTIF(C1210:W1210, "&gt;0")</f>
        <v>2</v>
      </c>
      <c r="Y1210" s="34">
        <f>SUM(C1210:W1210)</f>
        <v>0.1705550408489851</v>
      </c>
      <c r="Z1210" s="34">
        <f>X1210/AH1210</f>
        <v>0.1705550408489851</v>
      </c>
      <c r="AB1210" t="s">
        <v>37</v>
      </c>
      <c r="AC1210" s="4" t="s">
        <v>55</v>
      </c>
      <c r="AD1210">
        <v>25</v>
      </c>
      <c r="AE1210">
        <v>0</v>
      </c>
      <c r="AF1210">
        <v>75</v>
      </c>
      <c r="AG1210">
        <v>11.72641975308642</v>
      </c>
      <c r="AH1210">
        <f t="shared" si="32"/>
        <v>11.72641975308642</v>
      </c>
      <c r="AI1210">
        <v>584.66800000000001</v>
      </c>
      <c r="AJ1210" s="3">
        <f t="shared" si="33"/>
        <v>584.66800000000001</v>
      </c>
      <c r="AK1210" t="s">
        <v>712</v>
      </c>
      <c r="AL1210" t="s">
        <v>40</v>
      </c>
      <c r="AM1210" t="s">
        <v>1156</v>
      </c>
      <c r="AN1210" t="s">
        <v>1413</v>
      </c>
      <c r="AO1210" t="s">
        <v>1445</v>
      </c>
      <c r="AP1210" t="s">
        <v>1450</v>
      </c>
      <c r="AR1210" t="s">
        <v>1160</v>
      </c>
    </row>
    <row r="1211" spans="1:44" x14ac:dyDescent="0.2">
      <c r="A1211">
        <v>1268</v>
      </c>
      <c r="B1211" t="s">
        <v>131</v>
      </c>
      <c r="C1211" s="32">
        <v>0</v>
      </c>
      <c r="D1211" s="32">
        <v>0</v>
      </c>
      <c r="E1211" s="32">
        <v>0.21056177882590751</v>
      </c>
      <c r="F1211" s="32">
        <v>0</v>
      </c>
      <c r="G1211" s="32">
        <v>0.10528088941295376</v>
      </c>
      <c r="H1211" s="32">
        <v>0</v>
      </c>
      <c r="I1211" s="32">
        <v>0</v>
      </c>
      <c r="J1211" s="32">
        <v>0</v>
      </c>
      <c r="K1211" s="32">
        <v>0</v>
      </c>
      <c r="L1211" s="32">
        <v>0</v>
      </c>
      <c r="M1211" s="32">
        <v>0</v>
      </c>
      <c r="N1211" s="32">
        <v>0</v>
      </c>
      <c r="O1211" s="32">
        <v>0</v>
      </c>
      <c r="P1211" s="32">
        <v>0</v>
      </c>
      <c r="Q1211" s="32">
        <v>0</v>
      </c>
      <c r="R1211" s="32">
        <v>0</v>
      </c>
      <c r="S1211" s="32">
        <v>0</v>
      </c>
      <c r="T1211" s="32">
        <v>0</v>
      </c>
      <c r="U1211" s="32">
        <v>0</v>
      </c>
      <c r="V1211" s="32">
        <v>0</v>
      </c>
      <c r="W1211" s="32">
        <v>0</v>
      </c>
      <c r="X1211" s="33">
        <f>COUNTIF(C1211:W1211, "&gt;0")</f>
        <v>2</v>
      </c>
      <c r="Y1211" s="34">
        <f>SUM(C1211:W1211)</f>
        <v>0.31584266823886126</v>
      </c>
      <c r="Z1211" s="34">
        <f>X1211/AH1211</f>
        <v>0.21056177882590751</v>
      </c>
      <c r="AB1211" t="s">
        <v>37</v>
      </c>
      <c r="AC1211" s="4" t="s">
        <v>55</v>
      </c>
      <c r="AD1211">
        <v>40</v>
      </c>
      <c r="AE1211">
        <v>0</v>
      </c>
      <c r="AF1211">
        <v>60</v>
      </c>
      <c r="AG1211">
        <v>9.4984000000000002</v>
      </c>
      <c r="AH1211">
        <f t="shared" si="32"/>
        <v>9.4984000000000002</v>
      </c>
      <c r="AI1211">
        <v>589.89599999999996</v>
      </c>
      <c r="AJ1211" s="3">
        <f t="shared" si="33"/>
        <v>589.89599999999996</v>
      </c>
      <c r="AK1211" t="s">
        <v>712</v>
      </c>
      <c r="AL1211" t="s">
        <v>40</v>
      </c>
      <c r="AM1211" t="s">
        <v>1156</v>
      </c>
      <c r="AN1211" t="s">
        <v>1413</v>
      </c>
      <c r="AO1211" t="s">
        <v>1451</v>
      </c>
      <c r="AP1211" t="s">
        <v>1452</v>
      </c>
      <c r="AR1211" t="s">
        <v>1160</v>
      </c>
    </row>
    <row r="1212" spans="1:44" x14ac:dyDescent="0.2">
      <c r="A1212">
        <v>1269</v>
      </c>
      <c r="B1212" t="s">
        <v>75</v>
      </c>
      <c r="C1212" s="32">
        <v>0</v>
      </c>
      <c r="D1212" s="32">
        <v>0.10528088941295376</v>
      </c>
      <c r="E1212" s="32">
        <v>0</v>
      </c>
      <c r="F1212" s="32">
        <v>0</v>
      </c>
      <c r="G1212" s="32">
        <v>0</v>
      </c>
      <c r="H1212" s="32">
        <v>0</v>
      </c>
      <c r="I1212" s="32">
        <v>0</v>
      </c>
      <c r="J1212" s="32">
        <v>0</v>
      </c>
      <c r="K1212" s="32">
        <v>0</v>
      </c>
      <c r="L1212" s="32">
        <v>0</v>
      </c>
      <c r="M1212" s="32">
        <v>0</v>
      </c>
      <c r="N1212" s="32">
        <v>0</v>
      </c>
      <c r="O1212" s="32">
        <v>0</v>
      </c>
      <c r="P1212" s="32">
        <v>0</v>
      </c>
      <c r="Q1212" s="32">
        <v>0</v>
      </c>
      <c r="R1212" s="32">
        <v>0</v>
      </c>
      <c r="S1212" s="32">
        <v>0</v>
      </c>
      <c r="T1212" s="32">
        <v>0</v>
      </c>
      <c r="U1212" s="32">
        <v>0</v>
      </c>
      <c r="V1212" s="32">
        <v>0</v>
      </c>
      <c r="W1212" s="32">
        <v>0</v>
      </c>
      <c r="X1212" s="33">
        <f>COUNTIF(C1212:W1212, "&gt;0")</f>
        <v>1</v>
      </c>
      <c r="Y1212" s="34">
        <f>SUM(C1212:W1212)</f>
        <v>0.10528088941295376</v>
      </c>
      <c r="Z1212" s="34">
        <f>X1212/AH1212</f>
        <v>0.10528088941295376</v>
      </c>
      <c r="AB1212" t="s">
        <v>37</v>
      </c>
      <c r="AC1212" s="4" t="s">
        <v>55</v>
      </c>
      <c r="AD1212">
        <v>80</v>
      </c>
      <c r="AE1212">
        <v>0</v>
      </c>
      <c r="AF1212">
        <v>20</v>
      </c>
      <c r="AG1212">
        <v>9.4984000000000002</v>
      </c>
      <c r="AH1212">
        <f t="shared" si="32"/>
        <v>9.4984000000000002</v>
      </c>
      <c r="AI1212">
        <v>589.75800000000004</v>
      </c>
      <c r="AJ1212" s="3">
        <f t="shared" si="33"/>
        <v>589.75800000000004</v>
      </c>
      <c r="AK1212" t="s">
        <v>712</v>
      </c>
      <c r="AL1212" t="s">
        <v>40</v>
      </c>
      <c r="AM1212" t="s">
        <v>1156</v>
      </c>
      <c r="AN1212" t="s">
        <v>1413</v>
      </c>
      <c r="AO1212" t="s">
        <v>1451</v>
      </c>
      <c r="AP1212" t="s">
        <v>1453</v>
      </c>
      <c r="AR1212" t="s">
        <v>1160</v>
      </c>
    </row>
    <row r="1213" spans="1:44" x14ac:dyDescent="0.2">
      <c r="A1213">
        <v>1270</v>
      </c>
      <c r="B1213" t="s">
        <v>79</v>
      </c>
      <c r="C1213" s="32">
        <v>0.10528088941295376</v>
      </c>
      <c r="D1213" s="32">
        <v>0</v>
      </c>
      <c r="E1213" s="32">
        <v>0</v>
      </c>
      <c r="F1213" s="32">
        <v>0</v>
      </c>
      <c r="G1213" s="32">
        <v>0</v>
      </c>
      <c r="H1213" s="32">
        <v>0</v>
      </c>
      <c r="I1213" s="32">
        <v>0</v>
      </c>
      <c r="J1213" s="32">
        <v>0</v>
      </c>
      <c r="K1213" s="32">
        <v>0</v>
      </c>
      <c r="L1213" s="32">
        <v>0</v>
      </c>
      <c r="M1213" s="32">
        <v>0</v>
      </c>
      <c r="N1213" s="32">
        <v>0</v>
      </c>
      <c r="O1213" s="32">
        <v>0</v>
      </c>
      <c r="P1213" s="32">
        <v>0</v>
      </c>
      <c r="Q1213" s="32">
        <v>0</v>
      </c>
      <c r="R1213" s="32">
        <v>0</v>
      </c>
      <c r="S1213" s="32">
        <v>0</v>
      </c>
      <c r="T1213" s="32">
        <v>0</v>
      </c>
      <c r="U1213" s="32">
        <v>0</v>
      </c>
      <c r="V1213" s="32">
        <v>0</v>
      </c>
      <c r="W1213" s="32">
        <v>0.10528088941295376</v>
      </c>
      <c r="X1213" s="33">
        <f>COUNTIF(C1213:W1213, "&gt;0")</f>
        <v>2</v>
      </c>
      <c r="Y1213" s="34">
        <f>SUM(C1213:W1213)</f>
        <v>0.21056177882590751</v>
      </c>
      <c r="Z1213" s="34">
        <f>X1213/AH1213</f>
        <v>0.21056177882590751</v>
      </c>
      <c r="AB1213" t="s">
        <v>37</v>
      </c>
      <c r="AC1213" s="4" t="s">
        <v>55</v>
      </c>
      <c r="AD1213">
        <v>25</v>
      </c>
      <c r="AE1213">
        <v>0</v>
      </c>
      <c r="AF1213">
        <v>75</v>
      </c>
      <c r="AG1213">
        <v>9.4984000000000002</v>
      </c>
      <c r="AH1213">
        <f t="shared" si="32"/>
        <v>9.4984000000000002</v>
      </c>
      <c r="AI1213">
        <v>592.06200000000001</v>
      </c>
      <c r="AJ1213" s="3">
        <f t="shared" si="33"/>
        <v>592.06200000000001</v>
      </c>
      <c r="AK1213" t="s">
        <v>712</v>
      </c>
      <c r="AL1213" t="s">
        <v>40</v>
      </c>
      <c r="AM1213" t="s">
        <v>1156</v>
      </c>
      <c r="AN1213" t="s">
        <v>1413</v>
      </c>
      <c r="AO1213" t="s">
        <v>1451</v>
      </c>
      <c r="AP1213" t="s">
        <v>1454</v>
      </c>
      <c r="AR1213" t="s">
        <v>1160</v>
      </c>
    </row>
    <row r="1214" spans="1:44" x14ac:dyDescent="0.2">
      <c r="A1214">
        <v>1271</v>
      </c>
      <c r="B1214" t="s">
        <v>77</v>
      </c>
      <c r="C1214" s="32">
        <v>0</v>
      </c>
      <c r="D1214" s="32">
        <v>0</v>
      </c>
      <c r="E1214" s="32">
        <v>0.10528088941295376</v>
      </c>
      <c r="F1214" s="32">
        <v>0</v>
      </c>
      <c r="G1214" s="32">
        <v>0</v>
      </c>
      <c r="H1214" s="32">
        <v>0</v>
      </c>
      <c r="I1214" s="32">
        <v>0</v>
      </c>
      <c r="J1214" s="32">
        <v>0</v>
      </c>
      <c r="K1214" s="32">
        <v>0</v>
      </c>
      <c r="L1214" s="32">
        <v>0</v>
      </c>
      <c r="M1214" s="32">
        <v>0</v>
      </c>
      <c r="N1214" s="32">
        <v>0</v>
      </c>
      <c r="O1214" s="32">
        <v>0</v>
      </c>
      <c r="P1214" s="32">
        <v>0</v>
      </c>
      <c r="Q1214" s="32">
        <v>0</v>
      </c>
      <c r="R1214" s="32">
        <v>0</v>
      </c>
      <c r="S1214" s="32">
        <v>0</v>
      </c>
      <c r="T1214" s="32">
        <v>0</v>
      </c>
      <c r="U1214" s="32">
        <v>0</v>
      </c>
      <c r="V1214" s="32">
        <v>0</v>
      </c>
      <c r="W1214" s="32">
        <v>0</v>
      </c>
      <c r="X1214" s="33">
        <f>COUNTIF(C1214:W1214, "&gt;0")</f>
        <v>1</v>
      </c>
      <c r="Y1214" s="34">
        <f>SUM(C1214:W1214)</f>
        <v>0.10528088941295376</v>
      </c>
      <c r="Z1214" s="34">
        <f>X1214/AH1214</f>
        <v>0.10528088941295376</v>
      </c>
      <c r="AB1214" t="s">
        <v>37</v>
      </c>
      <c r="AC1214" s="4" t="s">
        <v>55</v>
      </c>
      <c r="AD1214">
        <v>25</v>
      </c>
      <c r="AE1214">
        <v>0</v>
      </c>
      <c r="AF1214">
        <v>75</v>
      </c>
      <c r="AG1214">
        <v>9.4984000000000002</v>
      </c>
      <c r="AH1214">
        <f t="shared" si="32"/>
        <v>9.4984000000000002</v>
      </c>
      <c r="AI1214">
        <v>595.36099999999999</v>
      </c>
      <c r="AJ1214" s="3">
        <f t="shared" si="33"/>
        <v>595.36099999999999</v>
      </c>
      <c r="AK1214" t="s">
        <v>712</v>
      </c>
      <c r="AL1214" t="s">
        <v>40</v>
      </c>
      <c r="AM1214" t="s">
        <v>1156</v>
      </c>
      <c r="AN1214" t="s">
        <v>1413</v>
      </c>
      <c r="AO1214" t="s">
        <v>1451</v>
      </c>
      <c r="AP1214" t="s">
        <v>1455</v>
      </c>
      <c r="AR1214" t="s">
        <v>1160</v>
      </c>
    </row>
    <row r="1215" spans="1:44" x14ac:dyDescent="0.2">
      <c r="A1215">
        <v>1272</v>
      </c>
      <c r="B1215" t="s">
        <v>49</v>
      </c>
      <c r="C1215" s="32">
        <v>0.10528088941295376</v>
      </c>
      <c r="D1215" s="32">
        <v>0</v>
      </c>
      <c r="E1215" s="32">
        <v>0</v>
      </c>
      <c r="F1215" s="32">
        <v>0.10528088941295376</v>
      </c>
      <c r="G1215" s="32">
        <v>0</v>
      </c>
      <c r="H1215" s="32">
        <v>0</v>
      </c>
      <c r="I1215" s="32">
        <v>0</v>
      </c>
      <c r="J1215" s="32">
        <v>0</v>
      </c>
      <c r="K1215" s="32">
        <v>0</v>
      </c>
      <c r="L1215" s="32">
        <v>0</v>
      </c>
      <c r="M1215" s="32">
        <v>0</v>
      </c>
      <c r="N1215" s="32">
        <v>0</v>
      </c>
      <c r="O1215" s="32">
        <v>0</v>
      </c>
      <c r="P1215" s="32">
        <v>0</v>
      </c>
      <c r="Q1215" s="32">
        <v>0</v>
      </c>
      <c r="R1215" s="32">
        <v>0</v>
      </c>
      <c r="S1215" s="32">
        <v>0</v>
      </c>
      <c r="T1215" s="32">
        <v>0</v>
      </c>
      <c r="U1215" s="32">
        <v>0</v>
      </c>
      <c r="V1215" s="32">
        <v>0</v>
      </c>
      <c r="W1215" s="32">
        <v>0</v>
      </c>
      <c r="X1215" s="33">
        <f>COUNTIF(C1215:W1215, "&gt;0")</f>
        <v>2</v>
      </c>
      <c r="Y1215" s="34">
        <f>SUM(C1215:W1215)</f>
        <v>0.21056177882590751</v>
      </c>
      <c r="Z1215" s="34">
        <f>X1215/AH1215</f>
        <v>0.21056177882590751</v>
      </c>
      <c r="AB1215" t="s">
        <v>37</v>
      </c>
      <c r="AC1215" s="4" t="s">
        <v>55</v>
      </c>
      <c r="AD1215">
        <v>80</v>
      </c>
      <c r="AE1215">
        <v>0</v>
      </c>
      <c r="AF1215">
        <v>20</v>
      </c>
      <c r="AG1215">
        <v>9.4984000000000002</v>
      </c>
      <c r="AH1215">
        <f t="shared" ref="AH1215:AH1274" si="34">AG1215</f>
        <v>9.4984000000000002</v>
      </c>
      <c r="AI1215">
        <v>598.93299999999999</v>
      </c>
      <c r="AJ1215" s="3">
        <f t="shared" si="33"/>
        <v>598.93299999999999</v>
      </c>
      <c r="AK1215" t="s">
        <v>712</v>
      </c>
      <c r="AL1215" t="s">
        <v>40</v>
      </c>
      <c r="AM1215" t="s">
        <v>1156</v>
      </c>
      <c r="AN1215" t="s">
        <v>1413</v>
      </c>
      <c r="AO1215" t="s">
        <v>1451</v>
      </c>
      <c r="AP1215" t="s">
        <v>1456</v>
      </c>
      <c r="AR1215" t="s">
        <v>1160</v>
      </c>
    </row>
    <row r="1216" spans="1:44" x14ac:dyDescent="0.2">
      <c r="A1216">
        <v>1273</v>
      </c>
      <c r="B1216" t="s">
        <v>67</v>
      </c>
      <c r="C1216" s="32">
        <v>0</v>
      </c>
      <c r="D1216" s="32">
        <v>0</v>
      </c>
      <c r="E1216" s="32">
        <v>0</v>
      </c>
      <c r="F1216" s="32">
        <v>0</v>
      </c>
      <c r="G1216" s="32">
        <v>0</v>
      </c>
      <c r="H1216" s="32">
        <v>0.10528088941295376</v>
      </c>
      <c r="I1216" s="32">
        <v>0</v>
      </c>
      <c r="J1216" s="32">
        <v>0</v>
      </c>
      <c r="K1216" s="32">
        <v>0</v>
      </c>
      <c r="L1216" s="32">
        <v>0</v>
      </c>
      <c r="M1216" s="32">
        <v>0</v>
      </c>
      <c r="N1216" s="32">
        <v>0</v>
      </c>
      <c r="O1216" s="32">
        <v>0</v>
      </c>
      <c r="P1216" s="32">
        <v>0</v>
      </c>
      <c r="Q1216" s="32">
        <v>0</v>
      </c>
      <c r="R1216" s="32">
        <v>0</v>
      </c>
      <c r="S1216" s="32">
        <v>0</v>
      </c>
      <c r="T1216" s="32">
        <v>0</v>
      </c>
      <c r="U1216" s="32">
        <v>0</v>
      </c>
      <c r="V1216" s="32">
        <v>0</v>
      </c>
      <c r="W1216" s="32">
        <v>0</v>
      </c>
      <c r="X1216" s="33">
        <f>COUNTIF(C1216:W1216, "&gt;0")</f>
        <v>1</v>
      </c>
      <c r="Y1216" s="34">
        <f>SUM(C1216:W1216)</f>
        <v>0.10528088941295376</v>
      </c>
      <c r="Z1216" s="34">
        <f>X1216/AH1216</f>
        <v>0.10528088941295376</v>
      </c>
      <c r="AB1216" t="s">
        <v>37</v>
      </c>
      <c r="AC1216" s="4" t="s">
        <v>55</v>
      </c>
      <c r="AD1216">
        <v>90</v>
      </c>
      <c r="AE1216">
        <v>0</v>
      </c>
      <c r="AF1216">
        <v>10</v>
      </c>
      <c r="AG1216">
        <v>9.4984000000000002</v>
      </c>
      <c r="AH1216">
        <f t="shared" si="34"/>
        <v>9.4984000000000002</v>
      </c>
      <c r="AI1216">
        <v>599.79499999999996</v>
      </c>
      <c r="AJ1216" s="3">
        <f t="shared" ref="AJ1216:AJ1274" si="35">ABS(AI1216)</f>
        <v>599.79499999999996</v>
      </c>
      <c r="AK1216" t="s">
        <v>712</v>
      </c>
      <c r="AL1216" t="s">
        <v>40</v>
      </c>
      <c r="AM1216" t="s">
        <v>1156</v>
      </c>
      <c r="AN1216" t="s">
        <v>1413</v>
      </c>
      <c r="AO1216" t="s">
        <v>1451</v>
      </c>
      <c r="AP1216" t="s">
        <v>1457</v>
      </c>
      <c r="AR1216" t="s">
        <v>1160</v>
      </c>
    </row>
    <row r="1217" spans="1:45" x14ac:dyDescent="0.2">
      <c r="A1217">
        <v>1274</v>
      </c>
      <c r="B1217" t="s">
        <v>121</v>
      </c>
      <c r="C1217" s="32">
        <v>0.10528088941295376</v>
      </c>
      <c r="D1217" s="32">
        <v>0</v>
      </c>
      <c r="E1217" s="32">
        <v>0.10528088941295376</v>
      </c>
      <c r="F1217" s="32">
        <v>0</v>
      </c>
      <c r="G1217" s="32">
        <v>0</v>
      </c>
      <c r="H1217" s="32">
        <v>0</v>
      </c>
      <c r="I1217" s="32">
        <v>0</v>
      </c>
      <c r="J1217" s="32">
        <v>0</v>
      </c>
      <c r="K1217" s="32">
        <v>0</v>
      </c>
      <c r="L1217" s="32">
        <v>0</v>
      </c>
      <c r="M1217" s="32">
        <v>0</v>
      </c>
      <c r="N1217" s="32">
        <v>0</v>
      </c>
      <c r="O1217" s="32">
        <v>0</v>
      </c>
      <c r="P1217" s="32">
        <v>0</v>
      </c>
      <c r="Q1217" s="32">
        <v>0</v>
      </c>
      <c r="R1217" s="32">
        <v>0</v>
      </c>
      <c r="S1217" s="32">
        <v>0</v>
      </c>
      <c r="T1217" s="32">
        <v>0</v>
      </c>
      <c r="U1217" s="32">
        <v>0</v>
      </c>
      <c r="V1217" s="32">
        <v>0</v>
      </c>
      <c r="W1217" s="32">
        <v>0</v>
      </c>
      <c r="X1217" s="33">
        <f>COUNTIF(C1217:W1217, "&gt;0")</f>
        <v>2</v>
      </c>
      <c r="Y1217" s="34">
        <f>SUM(C1217:W1217)</f>
        <v>0.21056177882590751</v>
      </c>
      <c r="Z1217" s="34">
        <f>X1217/AH1217</f>
        <v>0.21056177882590751</v>
      </c>
      <c r="AB1217" t="s">
        <v>37</v>
      </c>
      <c r="AC1217" s="4" t="s">
        <v>55</v>
      </c>
      <c r="AD1217">
        <v>20</v>
      </c>
      <c r="AE1217">
        <v>0</v>
      </c>
      <c r="AF1217">
        <v>80</v>
      </c>
      <c r="AG1217">
        <v>9.4984000000000002</v>
      </c>
      <c r="AH1217">
        <f t="shared" si="34"/>
        <v>9.4984000000000002</v>
      </c>
      <c r="AI1217">
        <v>600.05200000000002</v>
      </c>
      <c r="AJ1217" s="3">
        <f t="shared" si="35"/>
        <v>600.05200000000002</v>
      </c>
      <c r="AK1217" t="s">
        <v>712</v>
      </c>
      <c r="AL1217" t="s">
        <v>40</v>
      </c>
      <c r="AM1217" t="s">
        <v>1156</v>
      </c>
      <c r="AN1217" t="s">
        <v>1413</v>
      </c>
      <c r="AO1217" t="s">
        <v>1451</v>
      </c>
      <c r="AP1217" t="s">
        <v>1458</v>
      </c>
      <c r="AR1217" t="s">
        <v>1160</v>
      </c>
    </row>
    <row r="1218" spans="1:45" x14ac:dyDescent="0.2">
      <c r="A1218">
        <v>1275</v>
      </c>
      <c r="B1218" t="s">
        <v>95</v>
      </c>
      <c r="C1218" s="32">
        <v>0</v>
      </c>
      <c r="D1218" s="32">
        <v>0</v>
      </c>
      <c r="E1218" s="32">
        <v>0.10528088941295376</v>
      </c>
      <c r="F1218" s="32">
        <v>0</v>
      </c>
      <c r="G1218" s="32">
        <v>0</v>
      </c>
      <c r="H1218" s="32">
        <v>0</v>
      </c>
      <c r="I1218" s="32">
        <v>0</v>
      </c>
      <c r="J1218" s="32">
        <v>0</v>
      </c>
      <c r="K1218" s="32">
        <v>0</v>
      </c>
      <c r="L1218" s="32">
        <v>0</v>
      </c>
      <c r="M1218" s="32">
        <v>0</v>
      </c>
      <c r="N1218" s="32">
        <v>0</v>
      </c>
      <c r="O1218" s="32">
        <v>0</v>
      </c>
      <c r="P1218" s="32">
        <v>0</v>
      </c>
      <c r="Q1218" s="32">
        <v>0</v>
      </c>
      <c r="R1218" s="32">
        <v>0</v>
      </c>
      <c r="S1218" s="32">
        <v>0</v>
      </c>
      <c r="T1218" s="32">
        <v>0</v>
      </c>
      <c r="U1218" s="32">
        <v>0</v>
      </c>
      <c r="V1218" s="32">
        <v>0</v>
      </c>
      <c r="W1218" s="32">
        <v>0</v>
      </c>
      <c r="X1218" s="33">
        <f>COUNTIF(C1218:W1218, "&gt;0")</f>
        <v>1</v>
      </c>
      <c r="Y1218" s="34">
        <f>SUM(C1218:W1218)</f>
        <v>0.10528088941295376</v>
      </c>
      <c r="Z1218" s="34">
        <f>X1218/AH1218</f>
        <v>0.10528088941295376</v>
      </c>
      <c r="AB1218" t="s">
        <v>37</v>
      </c>
      <c r="AC1218" s="4" t="s">
        <v>55</v>
      </c>
      <c r="AD1218">
        <v>50</v>
      </c>
      <c r="AE1218">
        <v>0</v>
      </c>
      <c r="AF1218">
        <v>50</v>
      </c>
      <c r="AG1218">
        <v>9.4984000000000002</v>
      </c>
      <c r="AH1218">
        <f t="shared" si="34"/>
        <v>9.4984000000000002</v>
      </c>
      <c r="AI1218">
        <v>600.26900000000001</v>
      </c>
      <c r="AJ1218" s="3">
        <f t="shared" si="35"/>
        <v>600.26900000000001</v>
      </c>
      <c r="AK1218" t="s">
        <v>712</v>
      </c>
      <c r="AL1218" t="s">
        <v>40</v>
      </c>
      <c r="AM1218" t="s">
        <v>1156</v>
      </c>
      <c r="AN1218" t="s">
        <v>1413</v>
      </c>
      <c r="AO1218" t="s">
        <v>1451</v>
      </c>
      <c r="AP1218" t="s">
        <v>1459</v>
      </c>
      <c r="AR1218" t="s">
        <v>1160</v>
      </c>
    </row>
    <row r="1219" spans="1:45" x14ac:dyDescent="0.2">
      <c r="A1219">
        <v>1276</v>
      </c>
      <c r="B1219" t="s">
        <v>119</v>
      </c>
      <c r="C1219" s="32">
        <v>0</v>
      </c>
      <c r="D1219" s="32">
        <v>0</v>
      </c>
      <c r="E1219" s="32">
        <v>0</v>
      </c>
      <c r="F1219" s="32">
        <v>0.10528088941295376</v>
      </c>
      <c r="G1219" s="32">
        <v>0</v>
      </c>
      <c r="H1219" s="32">
        <v>0</v>
      </c>
      <c r="I1219" s="32">
        <v>0</v>
      </c>
      <c r="J1219" s="32">
        <v>0</v>
      </c>
      <c r="K1219" s="32">
        <v>0</v>
      </c>
      <c r="L1219" s="32">
        <v>0</v>
      </c>
      <c r="M1219" s="32">
        <v>0</v>
      </c>
      <c r="N1219" s="32">
        <v>0</v>
      </c>
      <c r="O1219" s="32">
        <v>0</v>
      </c>
      <c r="P1219" s="32">
        <v>0</v>
      </c>
      <c r="Q1219" s="32">
        <v>0</v>
      </c>
      <c r="R1219" s="32">
        <v>0.10528088941295376</v>
      </c>
      <c r="S1219" s="32">
        <v>0</v>
      </c>
      <c r="T1219" s="32">
        <v>0</v>
      </c>
      <c r="U1219" s="32">
        <v>0</v>
      </c>
      <c r="V1219" s="32">
        <v>0</v>
      </c>
      <c r="W1219" s="32">
        <v>0</v>
      </c>
      <c r="X1219" s="33">
        <f>COUNTIF(C1219:W1219, "&gt;0")</f>
        <v>2</v>
      </c>
      <c r="Y1219" s="34">
        <f>SUM(C1219:W1219)</f>
        <v>0.21056177882590751</v>
      </c>
      <c r="Z1219" s="34">
        <f>X1219/AH1219</f>
        <v>0.21056177882590751</v>
      </c>
      <c r="AB1219" t="s">
        <v>37</v>
      </c>
      <c r="AC1219" s="4" t="s">
        <v>50</v>
      </c>
      <c r="AD1219">
        <v>90</v>
      </c>
      <c r="AE1219">
        <v>0</v>
      </c>
      <c r="AF1219">
        <v>10</v>
      </c>
      <c r="AG1219">
        <v>9.4984000000000002</v>
      </c>
      <c r="AH1219">
        <f t="shared" si="34"/>
        <v>9.4984000000000002</v>
      </c>
      <c r="AI1219">
        <v>435.78500000000003</v>
      </c>
      <c r="AJ1219" s="3">
        <f t="shared" si="35"/>
        <v>435.78500000000003</v>
      </c>
      <c r="AK1219" t="s">
        <v>712</v>
      </c>
      <c r="AL1219" t="s">
        <v>40</v>
      </c>
      <c r="AM1219" t="s">
        <v>1156</v>
      </c>
      <c r="AN1219" t="s">
        <v>1413</v>
      </c>
      <c r="AO1219" t="s">
        <v>1460</v>
      </c>
      <c r="AP1219" t="s">
        <v>1461</v>
      </c>
      <c r="AR1219" t="s">
        <v>1160</v>
      </c>
    </row>
    <row r="1220" spans="1:45" x14ac:dyDescent="0.2">
      <c r="A1220">
        <v>1277</v>
      </c>
      <c r="B1220" t="s">
        <v>141</v>
      </c>
      <c r="C1220" s="32">
        <v>0</v>
      </c>
      <c r="D1220" s="32">
        <v>0</v>
      </c>
      <c r="E1220" s="32">
        <v>0</v>
      </c>
      <c r="F1220" s="32">
        <v>0.10528088941295376</v>
      </c>
      <c r="G1220" s="32">
        <v>0</v>
      </c>
      <c r="H1220" s="32">
        <v>0.10528088941295376</v>
      </c>
      <c r="I1220" s="32">
        <v>0</v>
      </c>
      <c r="J1220" s="32">
        <v>0</v>
      </c>
      <c r="K1220" s="32">
        <v>0</v>
      </c>
      <c r="L1220" s="32">
        <v>0</v>
      </c>
      <c r="M1220" s="32">
        <v>0</v>
      </c>
      <c r="N1220" s="32">
        <v>0</v>
      </c>
      <c r="O1220" s="32">
        <v>0</v>
      </c>
      <c r="P1220" s="32">
        <v>0</v>
      </c>
      <c r="Q1220" s="32">
        <v>0</v>
      </c>
      <c r="R1220" s="32">
        <v>0</v>
      </c>
      <c r="S1220" s="32">
        <v>0</v>
      </c>
      <c r="T1220" s="32">
        <v>0</v>
      </c>
      <c r="U1220" s="32">
        <v>0</v>
      </c>
      <c r="V1220" s="32">
        <v>0</v>
      </c>
      <c r="W1220" s="32">
        <v>0</v>
      </c>
      <c r="X1220" s="33">
        <f>COUNTIF(C1220:W1220, "&gt;0")</f>
        <v>2</v>
      </c>
      <c r="Y1220" s="34">
        <f>SUM(C1220:W1220)</f>
        <v>0.21056177882590751</v>
      </c>
      <c r="Z1220" s="34">
        <f>X1220/AH1220</f>
        <v>0.21056177882590751</v>
      </c>
      <c r="AB1220" t="s">
        <v>37</v>
      </c>
      <c r="AC1220" s="4" t="s">
        <v>55</v>
      </c>
      <c r="AD1220">
        <v>80</v>
      </c>
      <c r="AE1220">
        <v>0</v>
      </c>
      <c r="AF1220">
        <v>20</v>
      </c>
      <c r="AG1220">
        <v>9.4984000000000002</v>
      </c>
      <c r="AH1220">
        <f t="shared" si="34"/>
        <v>9.4984000000000002</v>
      </c>
      <c r="AI1220">
        <v>438.755</v>
      </c>
      <c r="AJ1220" s="3">
        <f t="shared" si="35"/>
        <v>438.755</v>
      </c>
      <c r="AK1220" t="s">
        <v>712</v>
      </c>
      <c r="AL1220" t="s">
        <v>40</v>
      </c>
      <c r="AM1220" t="s">
        <v>1156</v>
      </c>
      <c r="AN1220" t="s">
        <v>1413</v>
      </c>
      <c r="AO1220" t="s">
        <v>1460</v>
      </c>
      <c r="AP1220" t="s">
        <v>1462</v>
      </c>
      <c r="AR1220" t="s">
        <v>1160</v>
      </c>
    </row>
    <row r="1221" spans="1:45" x14ac:dyDescent="0.2">
      <c r="A1221">
        <v>1278</v>
      </c>
      <c r="B1221" t="s">
        <v>47</v>
      </c>
      <c r="C1221" s="32">
        <v>0</v>
      </c>
      <c r="D1221" s="32">
        <v>0</v>
      </c>
      <c r="E1221" s="32">
        <v>0</v>
      </c>
      <c r="F1221" s="32">
        <v>0.10528088941295376</v>
      </c>
      <c r="G1221" s="32">
        <v>0</v>
      </c>
      <c r="H1221" s="32">
        <v>0</v>
      </c>
      <c r="I1221" s="32">
        <v>0</v>
      </c>
      <c r="J1221" s="32">
        <v>0</v>
      </c>
      <c r="K1221" s="32">
        <v>0</v>
      </c>
      <c r="L1221" s="32">
        <v>0</v>
      </c>
      <c r="M1221" s="32">
        <v>0</v>
      </c>
      <c r="N1221" s="32">
        <v>0</v>
      </c>
      <c r="O1221" s="32">
        <v>0</v>
      </c>
      <c r="P1221" s="32">
        <v>0</v>
      </c>
      <c r="Q1221" s="32">
        <v>0</v>
      </c>
      <c r="R1221" s="32">
        <v>0</v>
      </c>
      <c r="S1221" s="32">
        <v>0</v>
      </c>
      <c r="T1221" s="32">
        <v>0</v>
      </c>
      <c r="U1221" s="32">
        <v>0</v>
      </c>
      <c r="V1221" s="32">
        <v>0</v>
      </c>
      <c r="W1221" s="32">
        <v>0</v>
      </c>
      <c r="X1221" s="33">
        <f>COUNTIF(C1221:W1221, "&gt;0")</f>
        <v>1</v>
      </c>
      <c r="Y1221" s="34">
        <f>SUM(C1221:W1221)</f>
        <v>0.10528088941295376</v>
      </c>
      <c r="Z1221" s="34">
        <f>X1221/AH1221</f>
        <v>0.10528088941295376</v>
      </c>
      <c r="AB1221" t="s">
        <v>37</v>
      </c>
      <c r="AC1221" s="4" t="s">
        <v>55</v>
      </c>
      <c r="AD1221">
        <v>50</v>
      </c>
      <c r="AE1221">
        <v>0</v>
      </c>
      <c r="AF1221">
        <v>50</v>
      </c>
      <c r="AG1221">
        <v>9.4984000000000002</v>
      </c>
      <c r="AH1221">
        <f t="shared" si="34"/>
        <v>9.4984000000000002</v>
      </c>
      <c r="AI1221">
        <v>440.22199999999998</v>
      </c>
      <c r="AJ1221" s="3">
        <f t="shared" si="35"/>
        <v>440.22199999999998</v>
      </c>
      <c r="AK1221" t="s">
        <v>712</v>
      </c>
      <c r="AL1221" t="s">
        <v>40</v>
      </c>
      <c r="AM1221" t="s">
        <v>1156</v>
      </c>
      <c r="AN1221" t="s">
        <v>1413</v>
      </c>
      <c r="AO1221" t="s">
        <v>1460</v>
      </c>
      <c r="AP1221" t="s">
        <v>1463</v>
      </c>
      <c r="AR1221" t="s">
        <v>1160</v>
      </c>
    </row>
    <row r="1222" spans="1:45" x14ac:dyDescent="0.2">
      <c r="A1222">
        <v>1279</v>
      </c>
      <c r="B1222" t="s">
        <v>109</v>
      </c>
      <c r="C1222" s="32">
        <v>0</v>
      </c>
      <c r="D1222" s="32">
        <v>0.13475953844858082</v>
      </c>
      <c r="E1222" s="32">
        <v>0</v>
      </c>
      <c r="F1222" s="32">
        <v>0</v>
      </c>
      <c r="G1222" s="32">
        <v>0</v>
      </c>
      <c r="H1222" s="32">
        <v>0</v>
      </c>
      <c r="I1222" s="32">
        <v>0</v>
      </c>
      <c r="J1222" s="32">
        <v>0</v>
      </c>
      <c r="K1222" s="32">
        <v>0</v>
      </c>
      <c r="L1222" s="32">
        <v>0</v>
      </c>
      <c r="M1222" s="32">
        <v>0</v>
      </c>
      <c r="N1222" s="32">
        <v>0</v>
      </c>
      <c r="O1222" s="32">
        <v>0</v>
      </c>
      <c r="P1222" s="32">
        <v>0</v>
      </c>
      <c r="Q1222" s="32">
        <v>0</v>
      </c>
      <c r="R1222" s="32">
        <v>0</v>
      </c>
      <c r="S1222" s="32">
        <v>0</v>
      </c>
      <c r="T1222" s="32">
        <v>0</v>
      </c>
      <c r="U1222" s="32">
        <v>0</v>
      </c>
      <c r="V1222" s="32">
        <v>0</v>
      </c>
      <c r="W1222" s="32">
        <v>0</v>
      </c>
      <c r="X1222" s="33">
        <f>COUNTIF(C1222:W1222, "&gt;0")</f>
        <v>1</v>
      </c>
      <c r="Y1222" s="34">
        <f>SUM(C1222:W1222)</f>
        <v>0.13475953844858082</v>
      </c>
      <c r="Z1222" s="34">
        <f>X1222/AH1222</f>
        <v>6.7379769224290412E-2</v>
      </c>
      <c r="AB1222" t="s">
        <v>37</v>
      </c>
      <c r="AC1222" s="4" t="s">
        <v>55</v>
      </c>
      <c r="AD1222">
        <v>95</v>
      </c>
      <c r="AE1222">
        <v>0</v>
      </c>
      <c r="AF1222">
        <v>5</v>
      </c>
      <c r="AG1222">
        <v>14.841249999999999</v>
      </c>
      <c r="AH1222">
        <f t="shared" si="34"/>
        <v>14.841249999999999</v>
      </c>
      <c r="AI1222">
        <v>437.18700000000001</v>
      </c>
      <c r="AJ1222" s="3">
        <f t="shared" si="35"/>
        <v>437.18700000000001</v>
      </c>
      <c r="AK1222" t="s">
        <v>712</v>
      </c>
      <c r="AL1222" t="s">
        <v>40</v>
      </c>
      <c r="AM1222" t="s">
        <v>1156</v>
      </c>
      <c r="AN1222" t="s">
        <v>1413</v>
      </c>
      <c r="AO1222" t="s">
        <v>1460</v>
      </c>
      <c r="AP1222" t="s">
        <v>1464</v>
      </c>
      <c r="AR1222" t="s">
        <v>1160</v>
      </c>
    </row>
    <row r="1223" spans="1:45" x14ac:dyDescent="0.2">
      <c r="A1223">
        <v>1280</v>
      </c>
      <c r="B1223" t="s">
        <v>97</v>
      </c>
      <c r="C1223" s="32">
        <v>0</v>
      </c>
      <c r="D1223" s="32">
        <v>0</v>
      </c>
      <c r="E1223" s="32">
        <v>0</v>
      </c>
      <c r="F1223" s="32">
        <v>0.12738987618967407</v>
      </c>
      <c r="G1223" s="32">
        <v>0</v>
      </c>
      <c r="H1223" s="32">
        <v>0</v>
      </c>
      <c r="I1223" s="32">
        <v>0</v>
      </c>
      <c r="J1223" s="32">
        <v>0</v>
      </c>
      <c r="K1223" s="32">
        <v>0</v>
      </c>
      <c r="L1223" s="32">
        <v>0</v>
      </c>
      <c r="M1223" s="32">
        <v>0</v>
      </c>
      <c r="N1223" s="32">
        <v>0</v>
      </c>
      <c r="O1223" s="32">
        <v>0</v>
      </c>
      <c r="P1223" s="32">
        <v>0</v>
      </c>
      <c r="Q1223" s="32">
        <v>0</v>
      </c>
      <c r="R1223" s="32">
        <v>0.12738987618967407</v>
      </c>
      <c r="S1223" s="32">
        <v>0</v>
      </c>
      <c r="T1223" s="32">
        <v>0</v>
      </c>
      <c r="U1223" s="32">
        <v>0</v>
      </c>
      <c r="V1223" s="32">
        <v>0</v>
      </c>
      <c r="W1223" s="32">
        <v>0</v>
      </c>
      <c r="X1223" s="33">
        <f>COUNTIF(C1223:W1223, "&gt;0")</f>
        <v>2</v>
      </c>
      <c r="Y1223" s="34">
        <f>SUM(C1223:W1223)</f>
        <v>0.25477975237934813</v>
      </c>
      <c r="Z1223" s="34">
        <f>X1223/AH1223</f>
        <v>0.25477975237934813</v>
      </c>
      <c r="AB1223" t="s">
        <v>37</v>
      </c>
      <c r="AC1223" s="4" t="s">
        <v>55</v>
      </c>
      <c r="AD1223">
        <v>90</v>
      </c>
      <c r="AE1223">
        <v>0</v>
      </c>
      <c r="AF1223">
        <v>10</v>
      </c>
      <c r="AG1223">
        <v>7.8499173553718995</v>
      </c>
      <c r="AH1223">
        <f t="shared" si="34"/>
        <v>7.8499173553718995</v>
      </c>
      <c r="AI1223">
        <v>438.87900000000002</v>
      </c>
      <c r="AJ1223" s="3">
        <f t="shared" si="35"/>
        <v>438.87900000000002</v>
      </c>
      <c r="AK1223" t="s">
        <v>712</v>
      </c>
      <c r="AL1223" t="s">
        <v>40</v>
      </c>
      <c r="AM1223" t="s">
        <v>1156</v>
      </c>
      <c r="AN1223" t="s">
        <v>1413</v>
      </c>
      <c r="AO1223" t="s">
        <v>1460</v>
      </c>
      <c r="AP1223" t="s">
        <v>1465</v>
      </c>
      <c r="AR1223" t="s">
        <v>1160</v>
      </c>
    </row>
    <row r="1224" spans="1:45" x14ac:dyDescent="0.2">
      <c r="A1224">
        <v>1281</v>
      </c>
      <c r="B1224" t="s">
        <v>85</v>
      </c>
      <c r="C1224" s="32">
        <v>0</v>
      </c>
      <c r="D1224" s="32">
        <v>0</v>
      </c>
      <c r="E1224" s="32">
        <v>0.10528088941295376</v>
      </c>
      <c r="F1224" s="32">
        <v>0.10528088941295376</v>
      </c>
      <c r="G1224" s="32">
        <v>0</v>
      </c>
      <c r="H1224" s="32">
        <v>0</v>
      </c>
      <c r="I1224" s="32">
        <v>0</v>
      </c>
      <c r="J1224" s="32">
        <v>0</v>
      </c>
      <c r="K1224" s="32">
        <v>0</v>
      </c>
      <c r="L1224" s="32">
        <v>0</v>
      </c>
      <c r="M1224" s="32">
        <v>0</v>
      </c>
      <c r="N1224" s="32">
        <v>0</v>
      </c>
      <c r="O1224" s="32">
        <v>0</v>
      </c>
      <c r="P1224" s="32">
        <v>0</v>
      </c>
      <c r="Q1224" s="32">
        <v>0</v>
      </c>
      <c r="R1224" s="32">
        <v>0</v>
      </c>
      <c r="S1224" s="32">
        <v>0</v>
      </c>
      <c r="T1224" s="32">
        <v>0</v>
      </c>
      <c r="U1224" s="32">
        <v>0</v>
      </c>
      <c r="V1224" s="32">
        <v>0</v>
      </c>
      <c r="W1224" s="32">
        <v>0</v>
      </c>
      <c r="X1224" s="33">
        <f>COUNTIF(C1224:W1224, "&gt;0")</f>
        <v>2</v>
      </c>
      <c r="Y1224" s="34">
        <f>SUM(C1224:W1224)</f>
        <v>0.21056177882590751</v>
      </c>
      <c r="Z1224" s="34">
        <f>X1224/AH1224</f>
        <v>0.21056177882590751</v>
      </c>
      <c r="AB1224" t="s">
        <v>37</v>
      </c>
      <c r="AC1224" s="4" t="s">
        <v>50</v>
      </c>
      <c r="AD1224">
        <v>90</v>
      </c>
      <c r="AE1224">
        <v>0</v>
      </c>
      <c r="AF1224">
        <v>10</v>
      </c>
      <c r="AG1224">
        <v>9.4984000000000002</v>
      </c>
      <c r="AH1224">
        <f t="shared" si="34"/>
        <v>9.4984000000000002</v>
      </c>
      <c r="AI1224">
        <v>435.37799999999999</v>
      </c>
      <c r="AJ1224" s="3">
        <f t="shared" si="35"/>
        <v>435.37799999999999</v>
      </c>
      <c r="AK1224" t="s">
        <v>712</v>
      </c>
      <c r="AL1224" t="s">
        <v>40</v>
      </c>
      <c r="AM1224" t="s">
        <v>1156</v>
      </c>
      <c r="AN1224" t="s">
        <v>1413</v>
      </c>
      <c r="AO1224" t="s">
        <v>1460</v>
      </c>
      <c r="AP1224" t="s">
        <v>1466</v>
      </c>
      <c r="AR1224" t="s">
        <v>1160</v>
      </c>
    </row>
    <row r="1225" spans="1:45" x14ac:dyDescent="0.2">
      <c r="A1225">
        <v>1282</v>
      </c>
      <c r="B1225" t="s">
        <v>115</v>
      </c>
      <c r="C1225" s="32">
        <v>0</v>
      </c>
      <c r="D1225" s="32">
        <v>0.10528088941295376</v>
      </c>
      <c r="E1225" s="32">
        <v>0</v>
      </c>
      <c r="F1225" s="32">
        <v>0</v>
      </c>
      <c r="G1225" s="32">
        <v>0</v>
      </c>
      <c r="H1225" s="32">
        <v>0</v>
      </c>
      <c r="I1225" s="32">
        <v>0</v>
      </c>
      <c r="J1225" s="32">
        <v>0</v>
      </c>
      <c r="K1225" s="32">
        <v>0</v>
      </c>
      <c r="L1225" s="32">
        <v>0</v>
      </c>
      <c r="M1225" s="32">
        <v>0</v>
      </c>
      <c r="N1225" s="32">
        <v>0</v>
      </c>
      <c r="O1225" s="32">
        <v>0</v>
      </c>
      <c r="P1225" s="32">
        <v>0</v>
      </c>
      <c r="Q1225" s="32">
        <v>0</v>
      </c>
      <c r="R1225" s="32">
        <v>0</v>
      </c>
      <c r="S1225" s="32">
        <v>0</v>
      </c>
      <c r="T1225" s="32">
        <v>0</v>
      </c>
      <c r="U1225" s="32">
        <v>0</v>
      </c>
      <c r="V1225" s="32">
        <v>0</v>
      </c>
      <c r="W1225" s="32">
        <v>0</v>
      </c>
      <c r="X1225" s="33">
        <f>COUNTIF(C1225:W1225, "&gt;0")</f>
        <v>1</v>
      </c>
      <c r="Y1225" s="34">
        <f>SUM(C1225:W1225)</f>
        <v>0.10528088941295376</v>
      </c>
      <c r="Z1225" s="34">
        <f>X1225/AH1225</f>
        <v>0.10528088941295376</v>
      </c>
      <c r="AB1225" t="s">
        <v>37</v>
      </c>
      <c r="AC1225" s="4" t="s">
        <v>55</v>
      </c>
      <c r="AD1225">
        <v>95</v>
      </c>
      <c r="AE1225">
        <v>0</v>
      </c>
      <c r="AF1225">
        <v>5</v>
      </c>
      <c r="AG1225">
        <v>9.4984000000000002</v>
      </c>
      <c r="AH1225">
        <f t="shared" si="34"/>
        <v>9.4984000000000002</v>
      </c>
      <c r="AI1225">
        <v>436.00099999999998</v>
      </c>
      <c r="AJ1225" s="3">
        <f t="shared" si="35"/>
        <v>436.00099999999998</v>
      </c>
      <c r="AK1225" t="s">
        <v>712</v>
      </c>
      <c r="AL1225" t="s">
        <v>40</v>
      </c>
      <c r="AM1225" t="s">
        <v>1156</v>
      </c>
      <c r="AN1225" t="s">
        <v>1413</v>
      </c>
      <c r="AO1225" t="s">
        <v>1460</v>
      </c>
      <c r="AP1225" t="s">
        <v>1467</v>
      </c>
      <c r="AR1225" t="s">
        <v>1160</v>
      </c>
    </row>
    <row r="1226" spans="1:45" x14ac:dyDescent="0.2">
      <c r="A1226">
        <v>1283</v>
      </c>
      <c r="B1226" t="s">
        <v>1468</v>
      </c>
      <c r="C1226" s="32">
        <v>1.6877637130801686</v>
      </c>
      <c r="D1226" s="32">
        <v>0.8438818565400843</v>
      </c>
      <c r="E1226" s="32">
        <v>0</v>
      </c>
      <c r="F1226" s="32">
        <v>0</v>
      </c>
      <c r="G1226" s="32">
        <v>0</v>
      </c>
      <c r="H1226" s="32">
        <v>0</v>
      </c>
      <c r="I1226" s="32">
        <v>0</v>
      </c>
      <c r="J1226" s="32">
        <v>0</v>
      </c>
      <c r="K1226" s="32">
        <v>0</v>
      </c>
      <c r="L1226" s="32">
        <v>1.6877637130801686</v>
      </c>
      <c r="M1226" s="32">
        <v>0.21097046413502107</v>
      </c>
      <c r="N1226" s="32">
        <v>0</v>
      </c>
      <c r="O1226" s="32">
        <v>0</v>
      </c>
      <c r="P1226" s="32">
        <v>0</v>
      </c>
      <c r="Q1226" s="32">
        <v>0</v>
      </c>
      <c r="R1226" s="32">
        <v>0</v>
      </c>
      <c r="S1226" s="32">
        <v>0</v>
      </c>
      <c r="T1226" s="32">
        <v>0</v>
      </c>
      <c r="U1226" s="32">
        <v>0</v>
      </c>
      <c r="V1226" s="32">
        <v>0</v>
      </c>
      <c r="W1226" s="32">
        <v>0</v>
      </c>
      <c r="X1226" s="33">
        <f>COUNTIF(C1226:W1226, "&gt;0")</f>
        <v>4</v>
      </c>
      <c r="Y1226" s="34">
        <f>SUM(C1226:W1226)</f>
        <v>4.4303797468354427</v>
      </c>
      <c r="Z1226" s="34">
        <f>X1226/AH1226</f>
        <v>0.8438818565400843</v>
      </c>
      <c r="AB1226" t="s">
        <v>603</v>
      </c>
      <c r="AC1226" s="4" t="s">
        <v>1154</v>
      </c>
      <c r="AG1226">
        <v>4.74</v>
      </c>
      <c r="AH1226">
        <f t="shared" si="34"/>
        <v>4.74</v>
      </c>
      <c r="AI1226">
        <v>1116</v>
      </c>
      <c r="AJ1226" s="3">
        <f t="shared" si="35"/>
        <v>1116</v>
      </c>
      <c r="AK1226" t="s">
        <v>1023</v>
      </c>
      <c r="AL1226" t="s">
        <v>1469</v>
      </c>
      <c r="AM1226" t="s">
        <v>1470</v>
      </c>
      <c r="AN1226" t="s">
        <v>1471</v>
      </c>
      <c r="AO1226" t="s">
        <v>1472</v>
      </c>
      <c r="AP1226" t="s">
        <v>1468</v>
      </c>
      <c r="AQ1226" t="s">
        <v>1473</v>
      </c>
      <c r="AR1226" t="s">
        <v>1474</v>
      </c>
      <c r="AS1226">
        <v>147.17991000000001</v>
      </c>
    </row>
    <row r="1227" spans="1:45" x14ac:dyDescent="0.2">
      <c r="A1227">
        <v>1284</v>
      </c>
      <c r="B1227" t="s">
        <v>1475</v>
      </c>
      <c r="C1227" s="32">
        <v>4.4619422572178475</v>
      </c>
      <c r="D1227" s="32">
        <v>1.3123359580052494</v>
      </c>
      <c r="E1227" s="32">
        <v>0</v>
      </c>
      <c r="F1227" s="32">
        <v>0</v>
      </c>
      <c r="G1227" s="32">
        <v>0.78740157480314954</v>
      </c>
      <c r="H1227" s="32">
        <v>0</v>
      </c>
      <c r="I1227" s="32">
        <v>0.26246719160104987</v>
      </c>
      <c r="J1227" s="32">
        <v>0</v>
      </c>
      <c r="K1227" s="32">
        <v>0</v>
      </c>
      <c r="L1227" s="32">
        <v>4.7244094488188972</v>
      </c>
      <c r="M1227" s="32">
        <v>0</v>
      </c>
      <c r="N1227" s="32">
        <v>0</v>
      </c>
      <c r="O1227" s="32">
        <v>0</v>
      </c>
      <c r="P1227" s="32">
        <v>0</v>
      </c>
      <c r="Q1227" s="32">
        <v>0</v>
      </c>
      <c r="R1227" s="32">
        <v>0</v>
      </c>
      <c r="S1227" s="32">
        <v>0</v>
      </c>
      <c r="T1227" s="32">
        <v>0</v>
      </c>
      <c r="U1227" s="32">
        <v>0</v>
      </c>
      <c r="V1227" s="32">
        <v>0</v>
      </c>
      <c r="W1227" s="32">
        <v>0.26246719160104987</v>
      </c>
      <c r="X1227" s="33">
        <f>COUNTIF(C1227:W1227, "&gt;0")</f>
        <v>6</v>
      </c>
      <c r="Y1227" s="34">
        <f>SUM(C1227:W1227)</f>
        <v>11.811023622047244</v>
      </c>
      <c r="Z1227" s="34">
        <f>X1227/AH1227</f>
        <v>1.5748031496062991</v>
      </c>
      <c r="AB1227" t="s">
        <v>603</v>
      </c>
      <c r="AC1227" s="4" t="s">
        <v>1154</v>
      </c>
      <c r="AG1227">
        <v>3.81</v>
      </c>
      <c r="AH1227">
        <f t="shared" si="34"/>
        <v>3.81</v>
      </c>
      <c r="AI1227">
        <v>1122</v>
      </c>
      <c r="AJ1227" s="3">
        <f t="shared" si="35"/>
        <v>1122</v>
      </c>
      <c r="AK1227" t="s">
        <v>1023</v>
      </c>
      <c r="AL1227" t="s">
        <v>1469</v>
      </c>
      <c r="AM1227" t="s">
        <v>1470</v>
      </c>
      <c r="AN1227" t="s">
        <v>1471</v>
      </c>
      <c r="AO1227" t="s">
        <v>1472</v>
      </c>
      <c r="AP1227" t="s">
        <v>1475</v>
      </c>
      <c r="AQ1227" t="s">
        <v>1473</v>
      </c>
      <c r="AR1227" t="s">
        <v>1474</v>
      </c>
      <c r="AS1227">
        <v>147.17956000000001</v>
      </c>
    </row>
    <row r="1228" spans="1:45" x14ac:dyDescent="0.2">
      <c r="A1228">
        <v>1285</v>
      </c>
      <c r="B1228" t="s">
        <v>1476</v>
      </c>
      <c r="C1228" s="32">
        <v>1.8648018648018647</v>
      </c>
      <c r="D1228" s="32">
        <v>0.46620046620046618</v>
      </c>
      <c r="E1228" s="32">
        <v>0</v>
      </c>
      <c r="F1228" s="32">
        <v>0</v>
      </c>
      <c r="G1228" s="32">
        <v>0.46620046620046618</v>
      </c>
      <c r="H1228" s="32">
        <v>0</v>
      </c>
      <c r="I1228" s="32">
        <v>1.3986013986013985</v>
      </c>
      <c r="J1228" s="32">
        <v>0</v>
      </c>
      <c r="K1228" s="32">
        <v>0</v>
      </c>
      <c r="L1228" s="32">
        <v>3.2634032634032635</v>
      </c>
      <c r="M1228" s="32">
        <v>0.46620046620046618</v>
      </c>
      <c r="N1228" s="32">
        <v>0</v>
      </c>
      <c r="O1228" s="32">
        <v>0</v>
      </c>
      <c r="P1228" s="32">
        <v>0</v>
      </c>
      <c r="Q1228" s="32">
        <v>0</v>
      </c>
      <c r="R1228" s="32">
        <v>0.23310023310023309</v>
      </c>
      <c r="S1228" s="32">
        <v>0.46620046620046618</v>
      </c>
      <c r="T1228" s="32">
        <v>0</v>
      </c>
      <c r="U1228" s="32">
        <v>0</v>
      </c>
      <c r="V1228" s="32">
        <v>0</v>
      </c>
      <c r="W1228" s="32">
        <v>0.23310023310023309</v>
      </c>
      <c r="X1228" s="33">
        <f>COUNTIF(C1228:W1228, "&gt;0")</f>
        <v>9</v>
      </c>
      <c r="Y1228" s="34">
        <f>SUM(C1228:W1228)</f>
        <v>8.8578088578088572</v>
      </c>
      <c r="Z1228" s="34">
        <f>X1228/AH1228</f>
        <v>2.0979020979020979</v>
      </c>
      <c r="AB1228" t="s">
        <v>603</v>
      </c>
      <c r="AC1228" s="4" t="s">
        <v>1154</v>
      </c>
      <c r="AG1228">
        <v>4.29</v>
      </c>
      <c r="AH1228">
        <f t="shared" si="34"/>
        <v>4.29</v>
      </c>
      <c r="AI1228">
        <v>1155</v>
      </c>
      <c r="AJ1228" s="3">
        <f t="shared" si="35"/>
        <v>1155</v>
      </c>
      <c r="AK1228" t="s">
        <v>1023</v>
      </c>
      <c r="AL1228" t="s">
        <v>1469</v>
      </c>
      <c r="AM1228" t="s">
        <v>1470</v>
      </c>
      <c r="AN1228" t="s">
        <v>1471</v>
      </c>
      <c r="AO1228" t="s">
        <v>1472</v>
      </c>
      <c r="AP1228" t="s">
        <v>1476</v>
      </c>
      <c r="AQ1228" t="s">
        <v>1473</v>
      </c>
      <c r="AR1228" t="s">
        <v>1474</v>
      </c>
      <c r="AS1228">
        <v>147.1788</v>
      </c>
    </row>
    <row r="1229" spans="1:45" x14ac:dyDescent="0.2">
      <c r="A1229">
        <v>1286</v>
      </c>
      <c r="B1229" t="s">
        <v>1477</v>
      </c>
      <c r="C1229" s="32">
        <v>1.6949152542372883</v>
      </c>
      <c r="D1229" s="32">
        <v>0.56497175141242939</v>
      </c>
      <c r="E1229" s="32">
        <v>0</v>
      </c>
      <c r="F1229" s="32">
        <v>0</v>
      </c>
      <c r="G1229" s="32">
        <v>0.84745762711864414</v>
      </c>
      <c r="H1229" s="32">
        <v>0</v>
      </c>
      <c r="I1229" s="32">
        <v>0</v>
      </c>
      <c r="J1229" s="32">
        <v>0</v>
      </c>
      <c r="K1229" s="32">
        <v>0</v>
      </c>
      <c r="L1229" s="32">
        <v>3.3898305084745766</v>
      </c>
      <c r="M1229" s="32">
        <v>0</v>
      </c>
      <c r="N1229" s="32">
        <v>0</v>
      </c>
      <c r="O1229" s="32">
        <v>0</v>
      </c>
      <c r="P1229" s="32">
        <v>0</v>
      </c>
      <c r="Q1229" s="32">
        <v>0</v>
      </c>
      <c r="R1229" s="32">
        <v>0</v>
      </c>
      <c r="S1229" s="32">
        <v>0.2824858757062147</v>
      </c>
      <c r="T1229" s="32">
        <v>0</v>
      </c>
      <c r="U1229" s="32">
        <v>0</v>
      </c>
      <c r="V1229" s="32">
        <v>0</v>
      </c>
      <c r="W1229" s="32">
        <v>0.56497175141242939</v>
      </c>
      <c r="X1229" s="33">
        <f>COUNTIF(C1229:W1229, "&gt;0")</f>
        <v>6</v>
      </c>
      <c r="Y1229" s="34">
        <f>SUM(C1229:W1229)</f>
        <v>7.3446327683615813</v>
      </c>
      <c r="Z1229" s="34">
        <f>X1229/AH1229</f>
        <v>1.6949152542372883</v>
      </c>
      <c r="AB1229" t="s">
        <v>603</v>
      </c>
      <c r="AC1229" s="4" t="s">
        <v>1478</v>
      </c>
      <c r="AG1229">
        <v>3.5399999999999996</v>
      </c>
      <c r="AH1229">
        <f t="shared" si="34"/>
        <v>3.5399999999999996</v>
      </c>
      <c r="AI1229">
        <v>1159</v>
      </c>
      <c r="AJ1229" s="3">
        <f t="shared" si="35"/>
        <v>1159</v>
      </c>
      <c r="AK1229" t="s">
        <v>1023</v>
      </c>
      <c r="AL1229" t="s">
        <v>1469</v>
      </c>
      <c r="AM1229" t="s">
        <v>1470</v>
      </c>
      <c r="AN1229" t="s">
        <v>1471</v>
      </c>
      <c r="AO1229" t="s">
        <v>1472</v>
      </c>
      <c r="AP1229" t="s">
        <v>1477</v>
      </c>
      <c r="AQ1229" t="s">
        <v>1473</v>
      </c>
      <c r="AR1229" t="s">
        <v>1474</v>
      </c>
      <c r="AS1229">
        <v>147.17867000000001</v>
      </c>
    </row>
    <row r="1230" spans="1:45" x14ac:dyDescent="0.2">
      <c r="A1230">
        <v>1287</v>
      </c>
      <c r="B1230" t="s">
        <v>1479</v>
      </c>
      <c r="C1230" s="32">
        <v>0.42372881355932207</v>
      </c>
      <c r="D1230" s="32">
        <v>0</v>
      </c>
      <c r="E1230" s="32">
        <v>0</v>
      </c>
      <c r="F1230" s="32">
        <v>0</v>
      </c>
      <c r="G1230" s="32">
        <v>0</v>
      </c>
      <c r="H1230" s="32">
        <v>0</v>
      </c>
      <c r="I1230" s="32">
        <v>0</v>
      </c>
      <c r="J1230" s="32">
        <v>0</v>
      </c>
      <c r="K1230" s="32">
        <v>0</v>
      </c>
      <c r="L1230" s="32">
        <v>0.21186440677966104</v>
      </c>
      <c r="M1230" s="32">
        <v>0</v>
      </c>
      <c r="N1230" s="32">
        <v>0</v>
      </c>
      <c r="O1230" s="32">
        <v>0</v>
      </c>
      <c r="P1230" s="32">
        <v>0</v>
      </c>
      <c r="Q1230" s="32">
        <v>0</v>
      </c>
      <c r="R1230" s="32">
        <v>0</v>
      </c>
      <c r="S1230" s="32">
        <v>0</v>
      </c>
      <c r="T1230" s="32">
        <v>0</v>
      </c>
      <c r="U1230" s="32">
        <v>0</v>
      </c>
      <c r="V1230" s="32">
        <v>0</v>
      </c>
      <c r="W1230" s="32">
        <v>0</v>
      </c>
      <c r="X1230" s="33">
        <f>COUNTIF(C1230:W1230, "&gt;0")</f>
        <v>2</v>
      </c>
      <c r="Y1230" s="34">
        <f>SUM(C1230:W1230)</f>
        <v>0.63559322033898313</v>
      </c>
      <c r="Z1230" s="34">
        <f>X1230/AH1230</f>
        <v>0.42372881355932207</v>
      </c>
      <c r="AB1230" t="s">
        <v>603</v>
      </c>
      <c r="AC1230" s="4" t="s">
        <v>1478</v>
      </c>
      <c r="AG1230">
        <v>4.72</v>
      </c>
      <c r="AH1230">
        <f t="shared" si="34"/>
        <v>4.72</v>
      </c>
      <c r="AI1230">
        <v>1177</v>
      </c>
      <c r="AJ1230" s="3">
        <f t="shared" si="35"/>
        <v>1177</v>
      </c>
      <c r="AK1230" t="s">
        <v>1023</v>
      </c>
      <c r="AL1230" t="s">
        <v>1469</v>
      </c>
      <c r="AM1230" t="s">
        <v>1470</v>
      </c>
      <c r="AN1230" t="s">
        <v>1471</v>
      </c>
      <c r="AO1230" t="s">
        <v>1472</v>
      </c>
      <c r="AP1230" t="s">
        <v>1479</v>
      </c>
      <c r="AQ1230" t="s">
        <v>1473</v>
      </c>
      <c r="AR1230" t="s">
        <v>1474</v>
      </c>
      <c r="AS1230">
        <v>147.17806999999999</v>
      </c>
    </row>
    <row r="1231" spans="1:45" x14ac:dyDescent="0.2">
      <c r="A1231">
        <v>1288</v>
      </c>
      <c r="B1231" t="s">
        <v>1480</v>
      </c>
      <c r="C1231" s="32">
        <v>0</v>
      </c>
      <c r="D1231" s="32">
        <v>0.2304147465437788</v>
      </c>
      <c r="E1231" s="32">
        <v>0</v>
      </c>
      <c r="F1231" s="32">
        <v>0</v>
      </c>
      <c r="G1231" s="32">
        <v>0</v>
      </c>
      <c r="H1231" s="32">
        <v>0</v>
      </c>
      <c r="I1231" s="32">
        <v>0</v>
      </c>
      <c r="J1231" s="32">
        <v>0</v>
      </c>
      <c r="K1231" s="32">
        <v>0</v>
      </c>
      <c r="L1231" s="32">
        <v>0</v>
      </c>
      <c r="M1231" s="32">
        <v>0</v>
      </c>
      <c r="N1231" s="32">
        <v>0</v>
      </c>
      <c r="O1231" s="32">
        <v>0</v>
      </c>
      <c r="P1231" s="32">
        <v>0</v>
      </c>
      <c r="Q1231" s="32">
        <v>0</v>
      </c>
      <c r="R1231" s="32">
        <v>0.2304147465437788</v>
      </c>
      <c r="S1231" s="32">
        <v>0</v>
      </c>
      <c r="T1231" s="32">
        <v>0</v>
      </c>
      <c r="U1231" s="32">
        <v>0</v>
      </c>
      <c r="V1231" s="32">
        <v>0</v>
      </c>
      <c r="W1231" s="32">
        <v>0</v>
      </c>
      <c r="X1231" s="33">
        <f>COUNTIF(C1231:W1231, "&gt;0")</f>
        <v>2</v>
      </c>
      <c r="Y1231" s="34">
        <f>SUM(C1231:W1231)</f>
        <v>0.46082949308755761</v>
      </c>
      <c r="Z1231" s="34">
        <f>X1231/AH1231</f>
        <v>0.46082949308755761</v>
      </c>
      <c r="AB1231" t="s">
        <v>603</v>
      </c>
      <c r="AC1231" s="4" t="s">
        <v>1147</v>
      </c>
      <c r="AD1231">
        <v>99</v>
      </c>
      <c r="AG1231">
        <v>4.34</v>
      </c>
      <c r="AH1231">
        <f t="shared" si="34"/>
        <v>4.34</v>
      </c>
      <c r="AI1231">
        <v>1239</v>
      </c>
      <c r="AJ1231" s="3">
        <f t="shared" si="35"/>
        <v>1239</v>
      </c>
      <c r="AK1231" t="s">
        <v>1023</v>
      </c>
      <c r="AL1231" t="s">
        <v>1469</v>
      </c>
      <c r="AM1231" t="s">
        <v>1470</v>
      </c>
      <c r="AN1231" t="s">
        <v>1471</v>
      </c>
      <c r="AO1231" t="s">
        <v>1472</v>
      </c>
      <c r="AP1231" t="s">
        <v>1480</v>
      </c>
      <c r="AQ1231" t="s">
        <v>1473</v>
      </c>
      <c r="AR1231" t="s">
        <v>1474</v>
      </c>
      <c r="AS1231">
        <v>147.17581999999999</v>
      </c>
    </row>
    <row r="1232" spans="1:45" x14ac:dyDescent="0.2">
      <c r="A1232">
        <v>1289</v>
      </c>
      <c r="B1232" t="s">
        <v>1481</v>
      </c>
      <c r="C1232" s="32">
        <v>0.38834951456310685</v>
      </c>
      <c r="D1232" s="32">
        <v>0.58252427184466027</v>
      </c>
      <c r="E1232" s="32">
        <v>0</v>
      </c>
      <c r="F1232" s="32">
        <v>0.19417475728155342</v>
      </c>
      <c r="G1232" s="32">
        <v>0.38834951456310685</v>
      </c>
      <c r="H1232" s="32">
        <v>0</v>
      </c>
      <c r="I1232" s="32">
        <v>0.38834951456310685</v>
      </c>
      <c r="J1232" s="32">
        <v>0</v>
      </c>
      <c r="K1232" s="32">
        <v>0</v>
      </c>
      <c r="L1232" s="32">
        <v>1.7475728155339807</v>
      </c>
      <c r="M1232" s="32">
        <v>0</v>
      </c>
      <c r="N1232" s="32">
        <v>0</v>
      </c>
      <c r="O1232" s="32">
        <v>0</v>
      </c>
      <c r="P1232" s="32">
        <v>0</v>
      </c>
      <c r="Q1232" s="32">
        <v>0</v>
      </c>
      <c r="R1232" s="32">
        <v>0.38834951456310685</v>
      </c>
      <c r="S1232" s="32">
        <v>0.19417475728155342</v>
      </c>
      <c r="T1232" s="32">
        <v>0</v>
      </c>
      <c r="U1232" s="32">
        <v>0</v>
      </c>
      <c r="V1232" s="32">
        <v>0</v>
      </c>
      <c r="W1232" s="32">
        <v>0.38834951456310685</v>
      </c>
      <c r="X1232" s="33">
        <f>COUNTIF(C1232:W1232, "&gt;0")</f>
        <v>9</v>
      </c>
      <c r="Y1232" s="34">
        <f>SUM(C1232:W1232)</f>
        <v>4.6601941747572813</v>
      </c>
      <c r="Z1232" s="34">
        <f>X1232/AH1232</f>
        <v>1.7475728155339807</v>
      </c>
      <c r="AB1232" t="s">
        <v>603</v>
      </c>
      <c r="AC1232" s="4" t="s">
        <v>1154</v>
      </c>
      <c r="AG1232">
        <v>5.1499999999999995</v>
      </c>
      <c r="AH1232">
        <f t="shared" si="34"/>
        <v>5.1499999999999995</v>
      </c>
      <c r="AI1232">
        <v>1239</v>
      </c>
      <c r="AJ1232" s="3">
        <f t="shared" si="35"/>
        <v>1239</v>
      </c>
      <c r="AK1232" t="s">
        <v>1023</v>
      </c>
      <c r="AL1232" t="s">
        <v>1469</v>
      </c>
      <c r="AM1232" t="s">
        <v>1470</v>
      </c>
      <c r="AN1232" t="s">
        <v>1471</v>
      </c>
      <c r="AO1232" t="s">
        <v>1472</v>
      </c>
      <c r="AP1232" t="s">
        <v>1481</v>
      </c>
      <c r="AQ1232" t="s">
        <v>1473</v>
      </c>
      <c r="AR1232" t="s">
        <v>1474</v>
      </c>
      <c r="AS1232">
        <v>147.17580000000001</v>
      </c>
    </row>
    <row r="1233" spans="1:45" x14ac:dyDescent="0.2">
      <c r="A1233">
        <v>1290</v>
      </c>
      <c r="B1233" t="s">
        <v>1482</v>
      </c>
      <c r="C1233" s="32">
        <v>3.0150753768844223</v>
      </c>
      <c r="D1233" s="32">
        <v>0.75376884422110557</v>
      </c>
      <c r="E1233" s="32">
        <v>0</v>
      </c>
      <c r="F1233" s="32">
        <v>0</v>
      </c>
      <c r="G1233" s="32">
        <v>0.50251256281407031</v>
      </c>
      <c r="H1233" s="32">
        <v>0</v>
      </c>
      <c r="I1233" s="32">
        <v>0.25125628140703515</v>
      </c>
      <c r="J1233" s="32">
        <v>0</v>
      </c>
      <c r="K1233" s="32">
        <v>0</v>
      </c>
      <c r="L1233" s="32">
        <v>2.2613065326633164</v>
      </c>
      <c r="M1233" s="32">
        <v>0</v>
      </c>
      <c r="N1233" s="32">
        <v>0</v>
      </c>
      <c r="O1233" s="32">
        <v>0</v>
      </c>
      <c r="P1233" s="32">
        <v>0</v>
      </c>
      <c r="Q1233" s="32">
        <v>0</v>
      </c>
      <c r="R1233" s="32">
        <v>0</v>
      </c>
      <c r="S1233" s="32">
        <v>0.50251256281407031</v>
      </c>
      <c r="T1233" s="32">
        <v>0</v>
      </c>
      <c r="U1233" s="32">
        <v>0</v>
      </c>
      <c r="V1233" s="32">
        <v>0</v>
      </c>
      <c r="W1233" s="32">
        <v>0</v>
      </c>
      <c r="X1233" s="33">
        <f>COUNTIF(C1233:W1233, "&gt;0")</f>
        <v>6</v>
      </c>
      <c r="Y1233" s="34">
        <f>SUM(C1233:W1233)</f>
        <v>7.2864321608040203</v>
      </c>
      <c r="Z1233" s="34">
        <f>X1233/AH1233</f>
        <v>1.5075376884422111</v>
      </c>
      <c r="AB1233" t="s">
        <v>603</v>
      </c>
      <c r="AC1233" s="4" t="s">
        <v>1154</v>
      </c>
      <c r="AG1233">
        <v>3.98</v>
      </c>
      <c r="AH1233">
        <f t="shared" si="34"/>
        <v>3.98</v>
      </c>
      <c r="AI1233">
        <v>1242</v>
      </c>
      <c r="AJ1233" s="3">
        <f t="shared" si="35"/>
        <v>1242</v>
      </c>
      <c r="AK1233" t="s">
        <v>1023</v>
      </c>
      <c r="AL1233" t="s">
        <v>1469</v>
      </c>
      <c r="AM1233" t="s">
        <v>1470</v>
      </c>
      <c r="AN1233" t="s">
        <v>1471</v>
      </c>
      <c r="AO1233" t="s">
        <v>1472</v>
      </c>
      <c r="AP1233" t="s">
        <v>1482</v>
      </c>
      <c r="AQ1233" t="s">
        <v>1473</v>
      </c>
      <c r="AR1233" t="s">
        <v>1474</v>
      </c>
      <c r="AS1233">
        <v>147.17569</v>
      </c>
    </row>
    <row r="1234" spans="1:45" x14ac:dyDescent="0.2">
      <c r="A1234">
        <v>1291</v>
      </c>
      <c r="B1234" t="s">
        <v>1483</v>
      </c>
      <c r="C1234" s="32">
        <v>0.76726342710997442</v>
      </c>
      <c r="D1234" s="32">
        <v>0</v>
      </c>
      <c r="E1234" s="32">
        <v>0</v>
      </c>
      <c r="F1234" s="32">
        <v>0</v>
      </c>
      <c r="G1234" s="32">
        <v>0.76726342710997442</v>
      </c>
      <c r="H1234" s="32">
        <v>0</v>
      </c>
      <c r="I1234" s="32">
        <v>0</v>
      </c>
      <c r="J1234" s="32">
        <v>0</v>
      </c>
      <c r="K1234" s="32">
        <v>0</v>
      </c>
      <c r="L1234" s="32">
        <v>2.0460358056265986</v>
      </c>
      <c r="M1234" s="32">
        <v>0.25575447570332482</v>
      </c>
      <c r="N1234" s="32">
        <v>0</v>
      </c>
      <c r="O1234" s="32">
        <v>0</v>
      </c>
      <c r="P1234" s="32">
        <v>0</v>
      </c>
      <c r="Q1234" s="32">
        <v>0</v>
      </c>
      <c r="R1234" s="32">
        <v>0</v>
      </c>
      <c r="S1234" s="32">
        <v>0</v>
      </c>
      <c r="T1234" s="32">
        <v>0</v>
      </c>
      <c r="U1234" s="32">
        <v>0</v>
      </c>
      <c r="V1234" s="32">
        <v>0</v>
      </c>
      <c r="W1234" s="32">
        <v>0</v>
      </c>
      <c r="X1234" s="33">
        <f>COUNTIF(C1234:W1234, "&gt;0")</f>
        <v>4</v>
      </c>
      <c r="Y1234" s="34">
        <f>SUM(C1234:W1234)</f>
        <v>3.8363171355498724</v>
      </c>
      <c r="Z1234" s="34">
        <f>X1234/AH1234</f>
        <v>1.0230179028132993</v>
      </c>
      <c r="AB1234" t="s">
        <v>603</v>
      </c>
      <c r="AC1234" s="4" t="s">
        <v>1478</v>
      </c>
      <c r="AG1234">
        <v>3.91</v>
      </c>
      <c r="AH1234">
        <f t="shared" si="34"/>
        <v>3.91</v>
      </c>
      <c r="AI1234">
        <v>1247</v>
      </c>
      <c r="AJ1234" s="3">
        <f t="shared" si="35"/>
        <v>1247</v>
      </c>
      <c r="AK1234" t="s">
        <v>1023</v>
      </c>
      <c r="AL1234" t="s">
        <v>1469</v>
      </c>
      <c r="AM1234" t="s">
        <v>1470</v>
      </c>
      <c r="AN1234" t="s">
        <v>1471</v>
      </c>
      <c r="AO1234" t="s">
        <v>1472</v>
      </c>
      <c r="AP1234" t="s">
        <v>1483</v>
      </c>
      <c r="AQ1234" t="s">
        <v>1473</v>
      </c>
      <c r="AR1234" t="s">
        <v>1474</v>
      </c>
      <c r="AS1234">
        <v>147.17551</v>
      </c>
    </row>
    <row r="1235" spans="1:45" x14ac:dyDescent="0.2">
      <c r="A1235">
        <v>1292</v>
      </c>
      <c r="B1235" t="s">
        <v>1484</v>
      </c>
      <c r="C1235" s="32">
        <v>0.58252427184466027</v>
      </c>
      <c r="D1235" s="32">
        <v>0.19417475728155342</v>
      </c>
      <c r="E1235" s="32">
        <v>0</v>
      </c>
      <c r="F1235" s="32">
        <v>0</v>
      </c>
      <c r="G1235" s="32">
        <v>0.19417475728155342</v>
      </c>
      <c r="H1235" s="32">
        <v>0.19417475728155342</v>
      </c>
      <c r="I1235" s="32">
        <v>0</v>
      </c>
      <c r="J1235" s="32">
        <v>0</v>
      </c>
      <c r="K1235" s="32">
        <v>0</v>
      </c>
      <c r="L1235" s="32">
        <v>6.9902912621359228</v>
      </c>
      <c r="M1235" s="32">
        <v>0</v>
      </c>
      <c r="N1235" s="32">
        <v>0</v>
      </c>
      <c r="O1235" s="32">
        <v>0</v>
      </c>
      <c r="P1235" s="32">
        <v>0</v>
      </c>
      <c r="Q1235" s="32">
        <v>0</v>
      </c>
      <c r="R1235" s="32">
        <v>0</v>
      </c>
      <c r="S1235" s="32">
        <v>0.58252427184466027</v>
      </c>
      <c r="T1235" s="32">
        <v>0</v>
      </c>
      <c r="U1235" s="32">
        <v>0</v>
      </c>
      <c r="V1235" s="32">
        <v>0</v>
      </c>
      <c r="W1235" s="32">
        <v>0.77669902912621369</v>
      </c>
      <c r="X1235" s="33">
        <f>COUNTIF(C1235:W1235, "&gt;0")</f>
        <v>7</v>
      </c>
      <c r="Y1235" s="34">
        <f>SUM(C1235:W1235)</f>
        <v>9.5145631067961158</v>
      </c>
      <c r="Z1235" s="34">
        <f>X1235/AH1235</f>
        <v>1.3592233009708738</v>
      </c>
      <c r="AB1235" t="s">
        <v>603</v>
      </c>
      <c r="AC1235" s="4" t="s">
        <v>1478</v>
      </c>
      <c r="AG1235">
        <v>5.1499999999999995</v>
      </c>
      <c r="AH1235">
        <f t="shared" si="34"/>
        <v>5.1499999999999995</v>
      </c>
      <c r="AI1235">
        <v>1292</v>
      </c>
      <c r="AJ1235" s="3">
        <f t="shared" si="35"/>
        <v>1292</v>
      </c>
      <c r="AK1235" t="s">
        <v>1023</v>
      </c>
      <c r="AL1235" t="s">
        <v>1469</v>
      </c>
      <c r="AM1235" t="s">
        <v>1470</v>
      </c>
      <c r="AN1235" t="s">
        <v>1471</v>
      </c>
      <c r="AO1235" t="s">
        <v>1472</v>
      </c>
      <c r="AP1235" t="s">
        <v>1484</v>
      </c>
      <c r="AQ1235" t="s">
        <v>1473</v>
      </c>
      <c r="AR1235" t="s">
        <v>1474</v>
      </c>
      <c r="AS1235">
        <v>147.17402000000001</v>
      </c>
    </row>
    <row r="1236" spans="1:45" x14ac:dyDescent="0.2">
      <c r="A1236">
        <v>1293</v>
      </c>
      <c r="B1236" t="s">
        <v>1485</v>
      </c>
      <c r="C1236" s="32">
        <v>0</v>
      </c>
      <c r="D1236" s="32">
        <v>0</v>
      </c>
      <c r="E1236" s="32">
        <v>0</v>
      </c>
      <c r="F1236" s="32">
        <v>0</v>
      </c>
      <c r="G1236" s="32">
        <v>0.19762845849802374</v>
      </c>
      <c r="H1236" s="32">
        <v>0.19762845849802374</v>
      </c>
      <c r="I1236" s="32">
        <v>0</v>
      </c>
      <c r="J1236" s="32">
        <v>0</v>
      </c>
      <c r="K1236" s="32">
        <v>0</v>
      </c>
      <c r="L1236" s="32">
        <v>0.19762845849802374</v>
      </c>
      <c r="M1236" s="32">
        <v>0</v>
      </c>
      <c r="N1236" s="32">
        <v>0</v>
      </c>
      <c r="O1236" s="32">
        <v>0</v>
      </c>
      <c r="P1236" s="32">
        <v>0</v>
      </c>
      <c r="Q1236" s="32">
        <v>0</v>
      </c>
      <c r="R1236" s="32">
        <v>0</v>
      </c>
      <c r="S1236" s="32">
        <v>0</v>
      </c>
      <c r="T1236" s="32">
        <v>0</v>
      </c>
      <c r="U1236" s="32">
        <v>0</v>
      </c>
      <c r="V1236" s="32">
        <v>0</v>
      </c>
      <c r="W1236" s="32">
        <v>0</v>
      </c>
      <c r="X1236" s="33">
        <f>COUNTIF(C1236:W1236, "&gt;0")</f>
        <v>3</v>
      </c>
      <c r="Y1236" s="34">
        <f>SUM(C1236:W1236)</f>
        <v>0.59288537549407128</v>
      </c>
      <c r="Z1236" s="34">
        <f>X1236/AH1236</f>
        <v>0.59288537549407117</v>
      </c>
      <c r="AB1236" t="s">
        <v>603</v>
      </c>
      <c r="AC1236" s="4" t="s">
        <v>1147</v>
      </c>
      <c r="AD1236">
        <v>100</v>
      </c>
      <c r="AG1236">
        <v>5.0599999999999996</v>
      </c>
      <c r="AH1236">
        <f t="shared" si="34"/>
        <v>5.0599999999999996</v>
      </c>
      <c r="AI1236">
        <v>1370</v>
      </c>
      <c r="AJ1236" s="3">
        <f t="shared" si="35"/>
        <v>1370</v>
      </c>
      <c r="AK1236" t="s">
        <v>1023</v>
      </c>
      <c r="AL1236" t="s">
        <v>1469</v>
      </c>
      <c r="AM1236" t="s">
        <v>1470</v>
      </c>
      <c r="AN1236" t="s">
        <v>1471</v>
      </c>
      <c r="AO1236" t="s">
        <v>1472</v>
      </c>
      <c r="AP1236" t="s">
        <v>1485</v>
      </c>
      <c r="AQ1236" t="s">
        <v>1473</v>
      </c>
      <c r="AR1236" t="s">
        <v>1474</v>
      </c>
      <c r="AS1236">
        <v>147.17144999999999</v>
      </c>
    </row>
    <row r="1237" spans="1:45" x14ac:dyDescent="0.2">
      <c r="A1237">
        <v>1294</v>
      </c>
      <c r="B1237" t="s">
        <v>1486</v>
      </c>
      <c r="C1237" s="32">
        <v>0</v>
      </c>
      <c r="D1237" s="32">
        <v>0</v>
      </c>
      <c r="E1237" s="32">
        <v>0</v>
      </c>
      <c r="F1237" s="32">
        <v>0</v>
      </c>
      <c r="G1237" s="32">
        <v>0</v>
      </c>
      <c r="H1237" s="32">
        <v>0.22271714922048996</v>
      </c>
      <c r="I1237" s="32">
        <v>0</v>
      </c>
      <c r="J1237" s="32">
        <v>0</v>
      </c>
      <c r="K1237" s="32">
        <v>0</v>
      </c>
      <c r="L1237" s="32">
        <v>0</v>
      </c>
      <c r="M1237" s="32">
        <v>0</v>
      </c>
      <c r="N1237" s="32">
        <v>0</v>
      </c>
      <c r="O1237" s="32">
        <v>0</v>
      </c>
      <c r="P1237" s="32">
        <v>0</v>
      </c>
      <c r="Q1237" s="32">
        <v>0</v>
      </c>
      <c r="R1237" s="32">
        <v>0</v>
      </c>
      <c r="S1237" s="32">
        <v>0</v>
      </c>
      <c r="T1237" s="32">
        <v>0</v>
      </c>
      <c r="U1237" s="32">
        <v>0</v>
      </c>
      <c r="V1237" s="32">
        <v>0</v>
      </c>
      <c r="W1237" s="32">
        <v>0</v>
      </c>
      <c r="X1237" s="33">
        <f>COUNTIF(C1237:W1237, "&gt;0")</f>
        <v>1</v>
      </c>
      <c r="Y1237" s="34">
        <f>SUM(C1237:W1237)</f>
        <v>0.22271714922048996</v>
      </c>
      <c r="Z1237" s="34">
        <f>X1237/AH1237</f>
        <v>0.22271714922048996</v>
      </c>
      <c r="AB1237" t="s">
        <v>603</v>
      </c>
      <c r="AC1237" s="4" t="s">
        <v>1147</v>
      </c>
      <c r="AD1237">
        <v>100</v>
      </c>
      <c r="AG1237">
        <v>4.49</v>
      </c>
      <c r="AH1237">
        <f t="shared" si="34"/>
        <v>4.49</v>
      </c>
      <c r="AI1237">
        <v>1375</v>
      </c>
      <c r="AJ1237" s="3">
        <f t="shared" si="35"/>
        <v>1375</v>
      </c>
      <c r="AK1237" t="s">
        <v>1023</v>
      </c>
      <c r="AL1237" t="s">
        <v>1469</v>
      </c>
      <c r="AM1237" t="s">
        <v>1470</v>
      </c>
      <c r="AN1237" t="s">
        <v>1471</v>
      </c>
      <c r="AO1237" t="s">
        <v>1472</v>
      </c>
      <c r="AP1237" t="s">
        <v>1486</v>
      </c>
      <c r="AQ1237" t="s">
        <v>1473</v>
      </c>
      <c r="AR1237" t="s">
        <v>1474</v>
      </c>
      <c r="AS1237">
        <v>147.17131000000001</v>
      </c>
    </row>
    <row r="1238" spans="1:45" x14ac:dyDescent="0.2">
      <c r="A1238">
        <v>1295</v>
      </c>
      <c r="B1238" t="s">
        <v>1487</v>
      </c>
      <c r="C1238" s="32">
        <v>0</v>
      </c>
      <c r="D1238" s="32">
        <v>0</v>
      </c>
      <c r="E1238" s="32">
        <v>0</v>
      </c>
      <c r="F1238" s="32">
        <v>0</v>
      </c>
      <c r="G1238" s="32">
        <v>0.48426150121065376</v>
      </c>
      <c r="H1238" s="32">
        <v>0</v>
      </c>
      <c r="I1238" s="32">
        <v>0.24213075060532688</v>
      </c>
      <c r="J1238" s="32">
        <v>0</v>
      </c>
      <c r="K1238" s="32">
        <v>0</v>
      </c>
      <c r="L1238" s="32">
        <v>0.24213075060532688</v>
      </c>
      <c r="M1238" s="32">
        <v>0</v>
      </c>
      <c r="N1238" s="32">
        <v>0</v>
      </c>
      <c r="O1238" s="32">
        <v>0</v>
      </c>
      <c r="P1238" s="32">
        <v>0</v>
      </c>
      <c r="Q1238" s="32">
        <v>0</v>
      </c>
      <c r="R1238" s="32">
        <v>0</v>
      </c>
      <c r="S1238" s="32">
        <v>0</v>
      </c>
      <c r="T1238" s="32">
        <v>0</v>
      </c>
      <c r="U1238" s="32">
        <v>0</v>
      </c>
      <c r="V1238" s="32">
        <v>0</v>
      </c>
      <c r="W1238" s="32">
        <v>0.24213075060532688</v>
      </c>
      <c r="X1238" s="33">
        <f>COUNTIF(C1238:W1238, "&gt;0")</f>
        <v>4</v>
      </c>
      <c r="Y1238" s="34">
        <f>SUM(C1238:W1238)</f>
        <v>1.2106537530266344</v>
      </c>
      <c r="Z1238" s="34">
        <f>X1238/AH1238</f>
        <v>0.96852300242130751</v>
      </c>
      <c r="AB1238" t="s">
        <v>603</v>
      </c>
      <c r="AC1238" s="4" t="s">
        <v>1147</v>
      </c>
      <c r="AD1238">
        <v>100</v>
      </c>
      <c r="AG1238">
        <v>4.13</v>
      </c>
      <c r="AH1238">
        <f t="shared" si="34"/>
        <v>4.13</v>
      </c>
      <c r="AI1238">
        <v>1396</v>
      </c>
      <c r="AJ1238" s="3">
        <f t="shared" si="35"/>
        <v>1396</v>
      </c>
      <c r="AK1238" t="s">
        <v>1023</v>
      </c>
      <c r="AL1238" t="s">
        <v>1469</v>
      </c>
      <c r="AM1238" t="s">
        <v>1470</v>
      </c>
      <c r="AN1238" t="s">
        <v>1471</v>
      </c>
      <c r="AO1238" t="s">
        <v>1472</v>
      </c>
      <c r="AP1238" t="s">
        <v>1487</v>
      </c>
      <c r="AQ1238" t="s">
        <v>1473</v>
      </c>
      <c r="AR1238" t="s">
        <v>1474</v>
      </c>
      <c r="AS1238">
        <v>147.17064999999999</v>
      </c>
    </row>
    <row r="1239" spans="1:45" x14ac:dyDescent="0.2">
      <c r="A1239">
        <v>1296</v>
      </c>
      <c r="B1239" t="s">
        <v>1488</v>
      </c>
      <c r="C1239" s="32">
        <v>0</v>
      </c>
      <c r="D1239" s="32">
        <v>0</v>
      </c>
      <c r="E1239" s="32">
        <v>0</v>
      </c>
      <c r="F1239" s="32">
        <v>0</v>
      </c>
      <c r="G1239" s="32">
        <v>0</v>
      </c>
      <c r="H1239" s="32">
        <v>0</v>
      </c>
      <c r="I1239" s="32">
        <v>0</v>
      </c>
      <c r="J1239" s="32">
        <v>0</v>
      </c>
      <c r="K1239" s="32">
        <v>0</v>
      </c>
      <c r="L1239" s="32">
        <v>0</v>
      </c>
      <c r="M1239" s="32">
        <v>0</v>
      </c>
      <c r="N1239" s="32">
        <v>0</v>
      </c>
      <c r="O1239" s="32">
        <v>0</v>
      </c>
      <c r="P1239" s="32">
        <v>0</v>
      </c>
      <c r="Q1239" s="32">
        <v>0</v>
      </c>
      <c r="R1239" s="32">
        <v>0</v>
      </c>
      <c r="S1239" s="32">
        <v>0</v>
      </c>
      <c r="T1239" s="32">
        <v>0</v>
      </c>
      <c r="U1239" s="32">
        <v>0</v>
      </c>
      <c r="V1239" s="32">
        <v>0</v>
      </c>
      <c r="W1239" s="32">
        <v>0.20703933747412007</v>
      </c>
      <c r="X1239" s="33">
        <f>COUNTIF(C1239:W1239, "&gt;0")</f>
        <v>1</v>
      </c>
      <c r="Y1239" s="34">
        <f>SUM(C1239:W1239)</f>
        <v>0.20703933747412007</v>
      </c>
      <c r="Z1239" s="34">
        <f>X1239/AH1239</f>
        <v>0.20703933747412007</v>
      </c>
      <c r="AB1239" t="s">
        <v>603</v>
      </c>
      <c r="AC1239" s="4" t="s">
        <v>1147</v>
      </c>
      <c r="AD1239">
        <v>100</v>
      </c>
      <c r="AG1239">
        <v>4.83</v>
      </c>
      <c r="AH1239">
        <f t="shared" si="34"/>
        <v>4.83</v>
      </c>
      <c r="AI1239">
        <v>1395</v>
      </c>
      <c r="AJ1239" s="3">
        <f t="shared" si="35"/>
        <v>1395</v>
      </c>
      <c r="AK1239" t="s">
        <v>1023</v>
      </c>
      <c r="AL1239" t="s">
        <v>1469</v>
      </c>
      <c r="AM1239" t="s">
        <v>1470</v>
      </c>
      <c r="AN1239" t="s">
        <v>1471</v>
      </c>
      <c r="AO1239" t="s">
        <v>1472</v>
      </c>
      <c r="AP1239" t="s">
        <v>1488</v>
      </c>
      <c r="AQ1239" t="s">
        <v>1473</v>
      </c>
      <c r="AR1239" t="s">
        <v>1474</v>
      </c>
      <c r="AS1239">
        <v>147.17068</v>
      </c>
    </row>
    <row r="1240" spans="1:45" x14ac:dyDescent="0.2">
      <c r="A1240">
        <v>1297</v>
      </c>
      <c r="B1240" t="s">
        <v>1489</v>
      </c>
      <c r="C1240" s="32">
        <v>0</v>
      </c>
      <c r="D1240" s="32">
        <v>0.37383177570093457</v>
      </c>
      <c r="E1240" s="32">
        <v>0</v>
      </c>
      <c r="F1240" s="32">
        <v>0</v>
      </c>
      <c r="G1240" s="32">
        <v>0.18691588785046728</v>
      </c>
      <c r="H1240" s="32">
        <v>0</v>
      </c>
      <c r="I1240" s="32">
        <v>0.18691588785046728</v>
      </c>
      <c r="J1240" s="32">
        <v>0</v>
      </c>
      <c r="K1240" s="32">
        <v>0</v>
      </c>
      <c r="L1240" s="32">
        <v>0.18691588785046728</v>
      </c>
      <c r="M1240" s="32">
        <v>0</v>
      </c>
      <c r="N1240" s="32">
        <v>0</v>
      </c>
      <c r="O1240" s="32">
        <v>0</v>
      </c>
      <c r="P1240" s="32">
        <v>0</v>
      </c>
      <c r="Q1240" s="32">
        <v>0</v>
      </c>
      <c r="R1240" s="32">
        <v>0</v>
      </c>
      <c r="S1240" s="32">
        <v>0.37383177570093457</v>
      </c>
      <c r="T1240" s="32">
        <v>0</v>
      </c>
      <c r="U1240" s="32">
        <v>0</v>
      </c>
      <c r="V1240" s="32">
        <v>0</v>
      </c>
      <c r="W1240" s="32">
        <v>0.37383177570093457</v>
      </c>
      <c r="X1240" s="33">
        <f>COUNTIF(C1240:W1240, "&gt;0")</f>
        <v>6</v>
      </c>
      <c r="Y1240" s="34">
        <f>SUM(C1240:W1240)</f>
        <v>1.6822429906542056</v>
      </c>
      <c r="Z1240" s="34">
        <f>X1240/AH1240</f>
        <v>1.1214953271028036</v>
      </c>
      <c r="AB1240" t="s">
        <v>603</v>
      </c>
      <c r="AC1240" s="4" t="s">
        <v>1147</v>
      </c>
      <c r="AD1240">
        <v>100</v>
      </c>
      <c r="AG1240">
        <v>5.3500000000000005</v>
      </c>
      <c r="AH1240">
        <f t="shared" si="34"/>
        <v>5.3500000000000005</v>
      </c>
      <c r="AI1240">
        <v>1413</v>
      </c>
      <c r="AJ1240" s="3">
        <f t="shared" si="35"/>
        <v>1413</v>
      </c>
      <c r="AK1240" t="s">
        <v>1023</v>
      </c>
      <c r="AL1240" t="s">
        <v>1469</v>
      </c>
      <c r="AM1240" t="s">
        <v>1470</v>
      </c>
      <c r="AN1240" t="s">
        <v>1471</v>
      </c>
      <c r="AO1240" t="s">
        <v>1472</v>
      </c>
      <c r="AP1240" t="s">
        <v>1489</v>
      </c>
      <c r="AQ1240" t="s">
        <v>1473</v>
      </c>
      <c r="AR1240" t="s">
        <v>1474</v>
      </c>
      <c r="AS1240">
        <v>147.16991999999999</v>
      </c>
    </row>
    <row r="1241" spans="1:45" x14ac:dyDescent="0.2">
      <c r="A1241">
        <v>1298</v>
      </c>
      <c r="B1241" t="s">
        <v>1490</v>
      </c>
      <c r="C1241" s="32">
        <v>2.5793650793650795</v>
      </c>
      <c r="D1241" s="32">
        <v>0.1984126984126984</v>
      </c>
      <c r="E1241" s="32">
        <v>0</v>
      </c>
      <c r="F1241" s="32">
        <v>0</v>
      </c>
      <c r="G1241" s="32">
        <v>0.59523809523809523</v>
      </c>
      <c r="H1241" s="32">
        <v>0</v>
      </c>
      <c r="I1241" s="32">
        <v>0.3968253968253968</v>
      </c>
      <c r="J1241" s="32">
        <v>0</v>
      </c>
      <c r="K1241" s="32">
        <v>0</v>
      </c>
      <c r="L1241" s="32">
        <v>4.9603174603174605</v>
      </c>
      <c r="M1241" s="32">
        <v>0.1984126984126984</v>
      </c>
      <c r="N1241" s="32">
        <v>0</v>
      </c>
      <c r="O1241" s="32">
        <v>0</v>
      </c>
      <c r="P1241" s="32">
        <v>0</v>
      </c>
      <c r="Q1241" s="32">
        <v>0</v>
      </c>
      <c r="R1241" s="32">
        <v>0.1984126984126984</v>
      </c>
      <c r="S1241" s="32">
        <v>0</v>
      </c>
      <c r="T1241" s="32">
        <v>0</v>
      </c>
      <c r="U1241" s="32">
        <v>0</v>
      </c>
      <c r="V1241" s="32">
        <v>0</v>
      </c>
      <c r="W1241" s="32">
        <v>0</v>
      </c>
      <c r="X1241" s="33">
        <f>COUNTIF(C1241:W1241, "&gt;0")</f>
        <v>7</v>
      </c>
      <c r="Y1241" s="34">
        <f>SUM(C1241:W1241)</f>
        <v>9.1269841269841265</v>
      </c>
      <c r="Z1241" s="34">
        <f>X1241/AH1241</f>
        <v>1.3888888888888888</v>
      </c>
      <c r="AB1241" t="s">
        <v>603</v>
      </c>
      <c r="AC1241" s="4" t="s">
        <v>1154</v>
      </c>
      <c r="AG1241">
        <v>5.04</v>
      </c>
      <c r="AH1241">
        <f t="shared" si="34"/>
        <v>5.04</v>
      </c>
      <c r="AI1241">
        <v>1101</v>
      </c>
      <c r="AJ1241" s="3">
        <f t="shared" si="35"/>
        <v>1101</v>
      </c>
      <c r="AK1241" t="s">
        <v>1023</v>
      </c>
      <c r="AL1241" t="s">
        <v>1469</v>
      </c>
      <c r="AM1241" t="s">
        <v>1470</v>
      </c>
      <c r="AN1241" t="s">
        <v>1471</v>
      </c>
      <c r="AO1241" t="s">
        <v>1491</v>
      </c>
      <c r="AP1241" t="s">
        <v>1490</v>
      </c>
      <c r="AQ1241" t="s">
        <v>1473</v>
      </c>
      <c r="AR1241" t="s">
        <v>1474</v>
      </c>
      <c r="AS1241">
        <v>147.18029999999999</v>
      </c>
    </row>
    <row r="1242" spans="1:45" x14ac:dyDescent="0.2">
      <c r="A1242">
        <v>1299</v>
      </c>
      <c r="B1242" t="s">
        <v>1492</v>
      </c>
      <c r="C1242" s="32">
        <v>1.1009174311926606</v>
      </c>
      <c r="D1242" s="32">
        <v>0.36697247706422015</v>
      </c>
      <c r="E1242" s="32">
        <v>0</v>
      </c>
      <c r="F1242" s="32">
        <v>0</v>
      </c>
      <c r="G1242" s="32">
        <v>0</v>
      </c>
      <c r="H1242" s="32">
        <v>0</v>
      </c>
      <c r="I1242" s="32">
        <v>0</v>
      </c>
      <c r="J1242" s="32">
        <v>0</v>
      </c>
      <c r="K1242" s="32">
        <v>0</v>
      </c>
      <c r="L1242" s="32">
        <v>0</v>
      </c>
      <c r="M1242" s="32">
        <v>0</v>
      </c>
      <c r="N1242" s="32">
        <v>0</v>
      </c>
      <c r="O1242" s="32">
        <v>0</v>
      </c>
      <c r="P1242" s="32">
        <v>0</v>
      </c>
      <c r="Q1242" s="32">
        <v>0</v>
      </c>
      <c r="R1242" s="32">
        <v>0</v>
      </c>
      <c r="S1242" s="32">
        <v>0</v>
      </c>
      <c r="T1242" s="32">
        <v>0</v>
      </c>
      <c r="U1242" s="32">
        <v>0</v>
      </c>
      <c r="V1242" s="32">
        <v>0</v>
      </c>
      <c r="W1242" s="32">
        <v>0</v>
      </c>
      <c r="X1242" s="33">
        <f>COUNTIF(C1242:W1242, "&gt;0")</f>
        <v>2</v>
      </c>
      <c r="Y1242" s="34">
        <f>SUM(C1242:W1242)</f>
        <v>1.4678899082568808</v>
      </c>
      <c r="Z1242" s="34">
        <f>X1242/AH1242</f>
        <v>0.36697247706422015</v>
      </c>
      <c r="AB1242" t="s">
        <v>603</v>
      </c>
      <c r="AC1242" s="4" t="s">
        <v>1154</v>
      </c>
      <c r="AG1242">
        <v>5.45</v>
      </c>
      <c r="AH1242">
        <f t="shared" si="34"/>
        <v>5.45</v>
      </c>
      <c r="AI1242">
        <v>1102</v>
      </c>
      <c r="AJ1242" s="3">
        <f t="shared" si="35"/>
        <v>1102</v>
      </c>
      <c r="AK1242" t="s">
        <v>1023</v>
      </c>
      <c r="AL1242" t="s">
        <v>1469</v>
      </c>
      <c r="AM1242" t="s">
        <v>1470</v>
      </c>
      <c r="AN1242" t="s">
        <v>1471</v>
      </c>
      <c r="AO1242" t="s">
        <v>1491</v>
      </c>
      <c r="AP1242" t="s">
        <v>1492</v>
      </c>
      <c r="AQ1242" t="s">
        <v>1473</v>
      </c>
      <c r="AR1242" t="s">
        <v>1474</v>
      </c>
      <c r="AS1242">
        <v>147.18029999999999</v>
      </c>
    </row>
    <row r="1243" spans="1:45" x14ac:dyDescent="0.2">
      <c r="A1243">
        <v>1300</v>
      </c>
      <c r="B1243" t="s">
        <v>1493</v>
      </c>
      <c r="C1243" s="32">
        <v>1</v>
      </c>
      <c r="D1243" s="32">
        <v>0.6</v>
      </c>
      <c r="E1243" s="32">
        <v>0</v>
      </c>
      <c r="F1243" s="32">
        <v>0</v>
      </c>
      <c r="G1243" s="32">
        <v>0</v>
      </c>
      <c r="H1243" s="32">
        <v>0</v>
      </c>
      <c r="I1243" s="32">
        <v>0</v>
      </c>
      <c r="J1243" s="32">
        <v>0</v>
      </c>
      <c r="K1243" s="32">
        <v>0</v>
      </c>
      <c r="L1243" s="32">
        <v>0.8</v>
      </c>
      <c r="M1243" s="32">
        <v>0</v>
      </c>
      <c r="N1243" s="32">
        <v>0</v>
      </c>
      <c r="O1243" s="32">
        <v>0</v>
      </c>
      <c r="P1243" s="32">
        <v>0</v>
      </c>
      <c r="Q1243" s="32">
        <v>0</v>
      </c>
      <c r="R1243" s="32">
        <v>0</v>
      </c>
      <c r="S1243" s="32">
        <v>0</v>
      </c>
      <c r="T1243" s="32">
        <v>0</v>
      </c>
      <c r="U1243" s="32">
        <v>0</v>
      </c>
      <c r="V1243" s="32">
        <v>0</v>
      </c>
      <c r="W1243" s="32">
        <v>0.2</v>
      </c>
      <c r="X1243" s="33">
        <f>COUNTIF(C1243:W1243, "&gt;0")</f>
        <v>4</v>
      </c>
      <c r="Y1243" s="34">
        <f>SUM(C1243:W1243)</f>
        <v>2.6000000000000005</v>
      </c>
      <c r="Z1243" s="34">
        <f>X1243/AH1243</f>
        <v>0.8</v>
      </c>
      <c r="AB1243" t="s">
        <v>603</v>
      </c>
      <c r="AC1243" s="4" t="s">
        <v>1154</v>
      </c>
      <c r="AG1243">
        <v>5</v>
      </c>
      <c r="AH1243">
        <f t="shared" si="34"/>
        <v>5</v>
      </c>
      <c r="AI1243">
        <v>1113</v>
      </c>
      <c r="AJ1243" s="3">
        <f t="shared" si="35"/>
        <v>1113</v>
      </c>
      <c r="AK1243" t="s">
        <v>1023</v>
      </c>
      <c r="AL1243" t="s">
        <v>1469</v>
      </c>
      <c r="AM1243" t="s">
        <v>1470</v>
      </c>
      <c r="AN1243" t="s">
        <v>1471</v>
      </c>
      <c r="AO1243" t="s">
        <v>1491</v>
      </c>
      <c r="AP1243" t="s">
        <v>1493</v>
      </c>
      <c r="AQ1243" t="s">
        <v>1473</v>
      </c>
      <c r="AR1243" t="s">
        <v>1474</v>
      </c>
      <c r="AS1243">
        <v>147.17993000000001</v>
      </c>
    </row>
    <row r="1244" spans="1:45" x14ac:dyDescent="0.2">
      <c r="A1244">
        <v>1301</v>
      </c>
      <c r="B1244" t="s">
        <v>1494</v>
      </c>
      <c r="C1244" s="32">
        <v>1.4925373134328359</v>
      </c>
      <c r="D1244" s="32">
        <v>0.99502487562189068</v>
      </c>
      <c r="E1244" s="32">
        <v>0</v>
      </c>
      <c r="F1244" s="32">
        <v>0</v>
      </c>
      <c r="G1244" s="32">
        <v>0</v>
      </c>
      <c r="H1244" s="32">
        <v>0</v>
      </c>
      <c r="I1244" s="32">
        <v>0</v>
      </c>
      <c r="J1244" s="32">
        <v>0</v>
      </c>
      <c r="K1244" s="32">
        <v>0</v>
      </c>
      <c r="L1244" s="32">
        <v>0</v>
      </c>
      <c r="M1244" s="32">
        <v>0</v>
      </c>
      <c r="N1244" s="32">
        <v>0</v>
      </c>
      <c r="O1244" s="32">
        <v>0</v>
      </c>
      <c r="P1244" s="32">
        <v>0</v>
      </c>
      <c r="Q1244" s="32">
        <v>0</v>
      </c>
      <c r="R1244" s="32">
        <v>0</v>
      </c>
      <c r="S1244" s="32">
        <v>0</v>
      </c>
      <c r="T1244" s="32">
        <v>0</v>
      </c>
      <c r="U1244" s="32">
        <v>0</v>
      </c>
      <c r="V1244" s="32">
        <v>0</v>
      </c>
      <c r="W1244" s="32">
        <v>0</v>
      </c>
      <c r="X1244" s="33">
        <f>COUNTIF(C1244:W1244, "&gt;0")</f>
        <v>2</v>
      </c>
      <c r="Y1244" s="34">
        <f>SUM(C1244:W1244)</f>
        <v>2.4875621890547266</v>
      </c>
      <c r="Z1244" s="34">
        <f>X1244/AH1244</f>
        <v>0.49751243781094534</v>
      </c>
      <c r="AB1244" t="s">
        <v>603</v>
      </c>
      <c r="AC1244" s="4" t="s">
        <v>1154</v>
      </c>
      <c r="AG1244">
        <v>4.0199999999999996</v>
      </c>
      <c r="AH1244">
        <f t="shared" si="34"/>
        <v>4.0199999999999996</v>
      </c>
      <c r="AI1244">
        <v>1117</v>
      </c>
      <c r="AJ1244" s="3">
        <f t="shared" si="35"/>
        <v>1117</v>
      </c>
      <c r="AK1244" t="s">
        <v>1023</v>
      </c>
      <c r="AL1244" t="s">
        <v>1469</v>
      </c>
      <c r="AM1244" t="s">
        <v>1470</v>
      </c>
      <c r="AN1244" t="s">
        <v>1471</v>
      </c>
      <c r="AO1244" t="s">
        <v>1491</v>
      </c>
      <c r="AP1244" t="s">
        <v>1494</v>
      </c>
      <c r="AQ1244" t="s">
        <v>1473</v>
      </c>
      <c r="AR1244" t="s">
        <v>1474</v>
      </c>
      <c r="AS1244">
        <v>147.17992000000001</v>
      </c>
    </row>
    <row r="1245" spans="1:45" x14ac:dyDescent="0.2">
      <c r="A1245">
        <v>1302</v>
      </c>
      <c r="B1245" t="s">
        <v>1495</v>
      </c>
      <c r="C1245" s="32">
        <v>0.2247191011235955</v>
      </c>
      <c r="D1245" s="32">
        <v>3.8202247191011236</v>
      </c>
      <c r="E1245" s="32">
        <v>0</v>
      </c>
      <c r="F1245" s="32">
        <v>0</v>
      </c>
      <c r="G1245" s="32">
        <v>0</v>
      </c>
      <c r="H1245" s="32">
        <v>0</v>
      </c>
      <c r="I1245" s="32">
        <v>0</v>
      </c>
      <c r="J1245" s="32">
        <v>0</v>
      </c>
      <c r="K1245" s="32">
        <v>0</v>
      </c>
      <c r="L1245" s="32">
        <v>2.0224719101123596</v>
      </c>
      <c r="M1245" s="32">
        <v>0.2247191011235955</v>
      </c>
      <c r="N1245" s="32">
        <v>0</v>
      </c>
      <c r="O1245" s="32">
        <v>0</v>
      </c>
      <c r="P1245" s="32">
        <v>0</v>
      </c>
      <c r="Q1245" s="32">
        <v>0</v>
      </c>
      <c r="R1245" s="32">
        <v>0</v>
      </c>
      <c r="S1245" s="32">
        <v>0.2247191011235955</v>
      </c>
      <c r="T1245" s="32">
        <v>0</v>
      </c>
      <c r="U1245" s="32">
        <v>0</v>
      </c>
      <c r="V1245" s="32">
        <v>0</v>
      </c>
      <c r="W1245" s="32">
        <v>0.2247191011235955</v>
      </c>
      <c r="X1245" s="33">
        <f>COUNTIF(C1245:W1245, "&gt;0")</f>
        <v>6</v>
      </c>
      <c r="Y1245" s="34">
        <f>SUM(C1245:W1245)</f>
        <v>6.7415730337078639</v>
      </c>
      <c r="Z1245" s="34">
        <f>X1245/AH1245</f>
        <v>1.348314606741573</v>
      </c>
      <c r="AB1245" t="s">
        <v>603</v>
      </c>
      <c r="AC1245" s="4" t="s">
        <v>1154</v>
      </c>
      <c r="AG1245">
        <v>4.45</v>
      </c>
      <c r="AH1245">
        <f t="shared" si="34"/>
        <v>4.45</v>
      </c>
      <c r="AI1245">
        <v>1124</v>
      </c>
      <c r="AJ1245" s="3">
        <f t="shared" si="35"/>
        <v>1124</v>
      </c>
      <c r="AK1245" t="s">
        <v>1023</v>
      </c>
      <c r="AL1245" t="s">
        <v>1469</v>
      </c>
      <c r="AM1245" t="s">
        <v>1470</v>
      </c>
      <c r="AN1245" t="s">
        <v>1471</v>
      </c>
      <c r="AO1245" t="s">
        <v>1491</v>
      </c>
      <c r="AP1245" t="s">
        <v>1495</v>
      </c>
      <c r="AQ1245" t="s">
        <v>1473</v>
      </c>
      <c r="AR1245" t="s">
        <v>1474</v>
      </c>
      <c r="AS1245">
        <v>147.17991000000001</v>
      </c>
    </row>
    <row r="1246" spans="1:45" x14ac:dyDescent="0.2">
      <c r="A1246">
        <v>1303</v>
      </c>
      <c r="B1246" t="s">
        <v>1496</v>
      </c>
      <c r="C1246" s="32">
        <v>1.741293532338309</v>
      </c>
      <c r="D1246" s="32">
        <v>4.7263681592039815</v>
      </c>
      <c r="E1246" s="32">
        <v>0</v>
      </c>
      <c r="F1246" s="32">
        <v>0</v>
      </c>
      <c r="G1246" s="32">
        <v>0.49751243781094545</v>
      </c>
      <c r="H1246" s="32">
        <v>0</v>
      </c>
      <c r="I1246" s="32">
        <v>0.49751243781094545</v>
      </c>
      <c r="J1246" s="32">
        <v>0</v>
      </c>
      <c r="K1246" s="32">
        <v>0</v>
      </c>
      <c r="L1246" s="32">
        <v>1.741293532338309</v>
      </c>
      <c r="M1246" s="32">
        <v>0</v>
      </c>
      <c r="N1246" s="32">
        <v>0</v>
      </c>
      <c r="O1246" s="32">
        <v>0</v>
      </c>
      <c r="P1246" s="32">
        <v>0</v>
      </c>
      <c r="Q1246" s="32">
        <v>0</v>
      </c>
      <c r="R1246" s="32">
        <v>0</v>
      </c>
      <c r="S1246" s="32">
        <v>0</v>
      </c>
      <c r="T1246" s="32">
        <v>0</v>
      </c>
      <c r="U1246" s="32">
        <v>0</v>
      </c>
      <c r="V1246" s="32">
        <v>0</v>
      </c>
      <c r="W1246" s="32">
        <v>0.24875621890547273</v>
      </c>
      <c r="X1246" s="33">
        <f>COUNTIF(C1246:W1246, "&gt;0")</f>
        <v>6</v>
      </c>
      <c r="Y1246" s="34">
        <f>SUM(C1246:W1246)</f>
        <v>9.4527363184079629</v>
      </c>
      <c r="Z1246" s="34">
        <f>X1246/AH1246</f>
        <v>1.4925373134328364</v>
      </c>
      <c r="AB1246" t="s">
        <v>603</v>
      </c>
      <c r="AC1246" s="4" t="s">
        <v>1154</v>
      </c>
      <c r="AG1246">
        <v>4.0199999999999987</v>
      </c>
      <c r="AH1246">
        <f t="shared" si="34"/>
        <v>4.0199999999999987</v>
      </c>
      <c r="AI1246">
        <v>1138</v>
      </c>
      <c r="AJ1246" s="3">
        <f t="shared" si="35"/>
        <v>1138</v>
      </c>
      <c r="AK1246" t="s">
        <v>1023</v>
      </c>
      <c r="AL1246" t="s">
        <v>1469</v>
      </c>
      <c r="AM1246" t="s">
        <v>1470</v>
      </c>
      <c r="AN1246" t="s">
        <v>1471</v>
      </c>
      <c r="AO1246" t="s">
        <v>1491</v>
      </c>
      <c r="AP1246" t="s">
        <v>1496</v>
      </c>
      <c r="AQ1246" t="s">
        <v>1473</v>
      </c>
      <c r="AR1246" t="s">
        <v>1474</v>
      </c>
      <c r="AS1246">
        <v>147.17975000000001</v>
      </c>
    </row>
    <row r="1247" spans="1:45" x14ac:dyDescent="0.2">
      <c r="A1247">
        <v>1304</v>
      </c>
      <c r="B1247" t="s">
        <v>1497</v>
      </c>
      <c r="C1247" s="32">
        <v>3.9832285115304003</v>
      </c>
      <c r="D1247" s="32">
        <v>3.3542976939203371</v>
      </c>
      <c r="E1247" s="32">
        <v>0</v>
      </c>
      <c r="F1247" s="32">
        <v>0</v>
      </c>
      <c r="G1247" s="32">
        <v>0.6289308176100632</v>
      </c>
      <c r="H1247" s="32">
        <v>0</v>
      </c>
      <c r="I1247" s="32">
        <v>0.20964360587002107</v>
      </c>
      <c r="J1247" s="32">
        <v>0</v>
      </c>
      <c r="K1247" s="32">
        <v>0</v>
      </c>
      <c r="L1247" s="32">
        <v>6.0796645702306105</v>
      </c>
      <c r="M1247" s="32">
        <v>0.6289308176100632</v>
      </c>
      <c r="N1247" s="32">
        <v>0</v>
      </c>
      <c r="O1247" s="32">
        <v>0</v>
      </c>
      <c r="P1247" s="32">
        <v>0</v>
      </c>
      <c r="Q1247" s="32">
        <v>0</v>
      </c>
      <c r="R1247" s="32">
        <v>0</v>
      </c>
      <c r="S1247" s="32">
        <v>0</v>
      </c>
      <c r="T1247" s="32">
        <v>0</v>
      </c>
      <c r="U1247" s="32">
        <v>0</v>
      </c>
      <c r="V1247" s="32">
        <v>0</v>
      </c>
      <c r="W1247" s="32">
        <v>0</v>
      </c>
      <c r="X1247" s="33">
        <f>COUNTIF(C1247:W1247, "&gt;0")</f>
        <v>6</v>
      </c>
      <c r="Y1247" s="34">
        <f>SUM(C1247:W1247)</f>
        <v>14.884696016771496</v>
      </c>
      <c r="Z1247" s="34">
        <f>X1247/AH1247</f>
        <v>1.2578616352201264</v>
      </c>
      <c r="AB1247" t="s">
        <v>603</v>
      </c>
      <c r="AC1247" s="4" t="s">
        <v>1154</v>
      </c>
      <c r="AG1247">
        <v>4.7699999999999978</v>
      </c>
      <c r="AH1247">
        <f t="shared" si="34"/>
        <v>4.7699999999999978</v>
      </c>
      <c r="AI1247">
        <v>1161</v>
      </c>
      <c r="AJ1247" s="3">
        <f t="shared" si="35"/>
        <v>1161</v>
      </c>
      <c r="AK1247" t="s">
        <v>1023</v>
      </c>
      <c r="AL1247" t="s">
        <v>1469</v>
      </c>
      <c r="AM1247" t="s">
        <v>1470</v>
      </c>
      <c r="AN1247" t="s">
        <v>1471</v>
      </c>
      <c r="AO1247" t="s">
        <v>1491</v>
      </c>
      <c r="AP1247" t="s">
        <v>1497</v>
      </c>
      <c r="AQ1247" t="s">
        <v>1473</v>
      </c>
      <c r="AR1247" t="s">
        <v>1474</v>
      </c>
      <c r="AS1247">
        <v>147.17934</v>
      </c>
    </row>
    <row r="1248" spans="1:45" x14ac:dyDescent="0.2">
      <c r="A1248">
        <v>1305</v>
      </c>
      <c r="B1248" t="s">
        <v>1498</v>
      </c>
      <c r="C1248" s="32">
        <v>1.8518518518518516</v>
      </c>
      <c r="D1248" s="32">
        <v>1.8518518518518516</v>
      </c>
      <c r="E1248" s="32">
        <v>0</v>
      </c>
      <c r="F1248" s="32">
        <v>0</v>
      </c>
      <c r="G1248" s="32">
        <v>0</v>
      </c>
      <c r="H1248" s="32">
        <v>0.20576131687242796</v>
      </c>
      <c r="I1248" s="32">
        <v>0</v>
      </c>
      <c r="J1248" s="32">
        <v>0</v>
      </c>
      <c r="K1248" s="32">
        <v>0</v>
      </c>
      <c r="L1248" s="32">
        <v>0</v>
      </c>
      <c r="M1248" s="32">
        <v>0.20576131687242796</v>
      </c>
      <c r="N1248" s="32">
        <v>0</v>
      </c>
      <c r="O1248" s="32">
        <v>0</v>
      </c>
      <c r="P1248" s="32">
        <v>0</v>
      </c>
      <c r="Q1248" s="32">
        <v>0</v>
      </c>
      <c r="R1248" s="32">
        <v>0</v>
      </c>
      <c r="S1248" s="32">
        <v>0</v>
      </c>
      <c r="T1248" s="32">
        <v>0</v>
      </c>
      <c r="U1248" s="32">
        <v>0</v>
      </c>
      <c r="V1248" s="32">
        <v>0</v>
      </c>
      <c r="W1248" s="32">
        <v>0</v>
      </c>
      <c r="X1248" s="33">
        <f>COUNTIF(C1248:W1248, "&gt;0")</f>
        <v>4</v>
      </c>
      <c r="Y1248" s="34">
        <f>SUM(C1248:W1248)</f>
        <v>4.1152263374485596</v>
      </c>
      <c r="Z1248" s="34">
        <f>X1248/AH1248</f>
        <v>0.82304526748971185</v>
      </c>
      <c r="AB1248" t="s">
        <v>603</v>
      </c>
      <c r="AC1248" s="4" t="s">
        <v>1154</v>
      </c>
      <c r="AG1248">
        <v>4.8600000000000003</v>
      </c>
      <c r="AH1248">
        <f t="shared" si="34"/>
        <v>4.8600000000000003</v>
      </c>
      <c r="AI1248">
        <v>1165</v>
      </c>
      <c r="AJ1248" s="3">
        <f t="shared" si="35"/>
        <v>1165</v>
      </c>
      <c r="AK1248" t="s">
        <v>1023</v>
      </c>
      <c r="AL1248" t="s">
        <v>1469</v>
      </c>
      <c r="AM1248" t="s">
        <v>1470</v>
      </c>
      <c r="AN1248" t="s">
        <v>1471</v>
      </c>
      <c r="AO1248" t="s">
        <v>1491</v>
      </c>
      <c r="AP1248" t="s">
        <v>1498</v>
      </c>
      <c r="AQ1248" t="s">
        <v>1473</v>
      </c>
      <c r="AR1248" t="s">
        <v>1474</v>
      </c>
      <c r="AS1248">
        <v>147.17921999999999</v>
      </c>
    </row>
    <row r="1249" spans="1:45" x14ac:dyDescent="0.2">
      <c r="A1249">
        <v>1306</v>
      </c>
      <c r="B1249" t="s">
        <v>1499</v>
      </c>
      <c r="C1249" s="32">
        <v>1.4251781472684086</v>
      </c>
      <c r="D1249" s="32">
        <v>1.1876484560570071</v>
      </c>
      <c r="E1249" s="32">
        <v>0</v>
      </c>
      <c r="F1249" s="32">
        <v>0</v>
      </c>
      <c r="G1249" s="32">
        <v>0.47505938242280288</v>
      </c>
      <c r="H1249" s="32">
        <v>0.23752969121140144</v>
      </c>
      <c r="I1249" s="32">
        <v>0.47505938242280288</v>
      </c>
      <c r="J1249" s="32">
        <v>0</v>
      </c>
      <c r="K1249" s="32">
        <v>0</v>
      </c>
      <c r="L1249" s="32">
        <v>0.47505938242280288</v>
      </c>
      <c r="M1249" s="32">
        <v>0.23752969121140144</v>
      </c>
      <c r="N1249" s="32">
        <v>0</v>
      </c>
      <c r="O1249" s="32">
        <v>0</v>
      </c>
      <c r="P1249" s="32">
        <v>0</v>
      </c>
      <c r="Q1249" s="32">
        <v>0</v>
      </c>
      <c r="R1249" s="32">
        <v>0.23752969121140144</v>
      </c>
      <c r="S1249" s="32">
        <v>0</v>
      </c>
      <c r="T1249" s="32">
        <v>0</v>
      </c>
      <c r="U1249" s="32">
        <v>0</v>
      </c>
      <c r="V1249" s="32">
        <v>0</v>
      </c>
      <c r="W1249" s="32">
        <v>0.71258907363420432</v>
      </c>
      <c r="X1249" s="33">
        <f>COUNTIF(C1249:W1249, "&gt;0")</f>
        <v>9</v>
      </c>
      <c r="Y1249" s="34">
        <f>SUM(C1249:W1249)</f>
        <v>5.4631828978622314</v>
      </c>
      <c r="Z1249" s="34">
        <f>X1249/AH1249</f>
        <v>2.1377672209026128</v>
      </c>
      <c r="AB1249" t="s">
        <v>603</v>
      </c>
      <c r="AC1249" s="4" t="s">
        <v>1154</v>
      </c>
      <c r="AG1249">
        <v>4.21</v>
      </c>
      <c r="AH1249">
        <f t="shared" si="34"/>
        <v>4.21</v>
      </c>
      <c r="AI1249">
        <v>1169</v>
      </c>
      <c r="AJ1249" s="3">
        <f t="shared" si="35"/>
        <v>1169</v>
      </c>
      <c r="AK1249" t="s">
        <v>1023</v>
      </c>
      <c r="AL1249" t="s">
        <v>1469</v>
      </c>
      <c r="AM1249" t="s">
        <v>1470</v>
      </c>
      <c r="AN1249" t="s">
        <v>1471</v>
      </c>
      <c r="AO1249" t="s">
        <v>1491</v>
      </c>
      <c r="AP1249" t="s">
        <v>1499</v>
      </c>
      <c r="AQ1249" t="s">
        <v>1473</v>
      </c>
      <c r="AR1249" t="s">
        <v>1474</v>
      </c>
      <c r="AS1249">
        <v>147.17907</v>
      </c>
    </row>
    <row r="1250" spans="1:45" x14ac:dyDescent="0.2">
      <c r="A1250">
        <v>1307</v>
      </c>
      <c r="B1250" t="s">
        <v>1500</v>
      </c>
      <c r="C1250" s="32">
        <v>1.5414258188824663</v>
      </c>
      <c r="D1250" s="32">
        <v>4.8169556840077075</v>
      </c>
      <c r="E1250" s="32">
        <v>0</v>
      </c>
      <c r="F1250" s="32">
        <v>0</v>
      </c>
      <c r="G1250" s="32">
        <v>1.3487475915221581</v>
      </c>
      <c r="H1250" s="32">
        <v>0.38535645472061658</v>
      </c>
      <c r="I1250" s="32">
        <v>0.19267822736030829</v>
      </c>
      <c r="J1250" s="32">
        <v>0</v>
      </c>
      <c r="K1250" s="32">
        <v>0</v>
      </c>
      <c r="L1250" s="32">
        <v>3.0828516377649327</v>
      </c>
      <c r="M1250" s="32">
        <v>0</v>
      </c>
      <c r="N1250" s="32">
        <v>0</v>
      </c>
      <c r="O1250" s="32">
        <v>0</v>
      </c>
      <c r="P1250" s="32">
        <v>0</v>
      </c>
      <c r="Q1250" s="32">
        <v>0</v>
      </c>
      <c r="R1250" s="32">
        <v>0.19267822736030829</v>
      </c>
      <c r="S1250" s="32">
        <v>0</v>
      </c>
      <c r="T1250" s="32">
        <v>0</v>
      </c>
      <c r="U1250" s="32">
        <v>0</v>
      </c>
      <c r="V1250" s="32">
        <v>0</v>
      </c>
      <c r="W1250" s="32">
        <v>0.38535645472061658</v>
      </c>
      <c r="X1250" s="33">
        <f>COUNTIF(C1250:W1250, "&gt;0")</f>
        <v>8</v>
      </c>
      <c r="Y1250" s="34">
        <f>SUM(C1250:W1250)</f>
        <v>11.946050096339116</v>
      </c>
      <c r="Z1250" s="34">
        <f>X1250/AH1250</f>
        <v>1.5414258188824663</v>
      </c>
      <c r="AB1250" t="s">
        <v>603</v>
      </c>
      <c r="AC1250" s="4" t="s">
        <v>1154</v>
      </c>
      <c r="AG1250">
        <v>5.1899999999999995</v>
      </c>
      <c r="AH1250">
        <f t="shared" si="34"/>
        <v>5.1899999999999995</v>
      </c>
      <c r="AI1250">
        <v>1178</v>
      </c>
      <c r="AJ1250" s="3">
        <f t="shared" si="35"/>
        <v>1178</v>
      </c>
      <c r="AK1250" t="s">
        <v>1023</v>
      </c>
      <c r="AL1250" t="s">
        <v>1469</v>
      </c>
      <c r="AM1250" t="s">
        <v>1470</v>
      </c>
      <c r="AN1250" t="s">
        <v>1471</v>
      </c>
      <c r="AO1250" t="s">
        <v>1491</v>
      </c>
      <c r="AP1250" t="s">
        <v>1500</v>
      </c>
      <c r="AQ1250" t="s">
        <v>1473</v>
      </c>
      <c r="AR1250" t="s">
        <v>1474</v>
      </c>
      <c r="AS1250">
        <v>147.17903000000001</v>
      </c>
    </row>
    <row r="1251" spans="1:45" x14ac:dyDescent="0.2">
      <c r="A1251">
        <v>1308</v>
      </c>
      <c r="B1251" t="s">
        <v>1501</v>
      </c>
      <c r="C1251" s="32">
        <v>0.40816326530612251</v>
      </c>
      <c r="D1251" s="32">
        <v>1.8367346938775513</v>
      </c>
      <c r="E1251" s="32">
        <v>0</v>
      </c>
      <c r="F1251" s="32">
        <v>0</v>
      </c>
      <c r="G1251" s="32">
        <v>1.0204081632653061</v>
      </c>
      <c r="H1251" s="32">
        <v>0</v>
      </c>
      <c r="I1251" s="32">
        <v>0</v>
      </c>
      <c r="J1251" s="32">
        <v>0</v>
      </c>
      <c r="K1251" s="32">
        <v>0</v>
      </c>
      <c r="L1251" s="32">
        <v>1.2244897959183674</v>
      </c>
      <c r="M1251" s="32">
        <v>0</v>
      </c>
      <c r="N1251" s="32">
        <v>0</v>
      </c>
      <c r="O1251" s="32">
        <v>0</v>
      </c>
      <c r="P1251" s="32">
        <v>0</v>
      </c>
      <c r="Q1251" s="32">
        <v>0</v>
      </c>
      <c r="R1251" s="32">
        <v>0</v>
      </c>
      <c r="S1251" s="32">
        <v>0</v>
      </c>
      <c r="T1251" s="32">
        <v>0</v>
      </c>
      <c r="U1251" s="32">
        <v>0</v>
      </c>
      <c r="V1251" s="32">
        <v>0</v>
      </c>
      <c r="W1251" s="32">
        <v>0</v>
      </c>
      <c r="X1251" s="33">
        <f>COUNTIF(C1251:W1251, "&gt;0")</f>
        <v>4</v>
      </c>
      <c r="Y1251" s="34">
        <f>SUM(C1251:W1251)</f>
        <v>4.4897959183673475</v>
      </c>
      <c r="Z1251" s="34">
        <f>X1251/AH1251</f>
        <v>0.81632653061224503</v>
      </c>
      <c r="AB1251" t="s">
        <v>603</v>
      </c>
      <c r="AC1251" s="4" t="s">
        <v>1154</v>
      </c>
      <c r="AG1251">
        <v>4.8999999999999995</v>
      </c>
      <c r="AH1251">
        <f t="shared" si="34"/>
        <v>4.8999999999999995</v>
      </c>
      <c r="AI1251">
        <v>1199</v>
      </c>
      <c r="AJ1251" s="3">
        <f t="shared" si="35"/>
        <v>1199</v>
      </c>
      <c r="AK1251" t="s">
        <v>1023</v>
      </c>
      <c r="AL1251" t="s">
        <v>1469</v>
      </c>
      <c r="AM1251" t="s">
        <v>1470</v>
      </c>
      <c r="AN1251" t="s">
        <v>1471</v>
      </c>
      <c r="AO1251" t="s">
        <v>1491</v>
      </c>
      <c r="AP1251" t="s">
        <v>1501</v>
      </c>
      <c r="AQ1251" t="s">
        <v>1473</v>
      </c>
      <c r="AR1251" t="s">
        <v>1474</v>
      </c>
      <c r="AS1251">
        <v>147.179</v>
      </c>
    </row>
    <row r="1252" spans="1:45" x14ac:dyDescent="0.2">
      <c r="A1252">
        <v>1309</v>
      </c>
      <c r="B1252" t="s">
        <v>1502</v>
      </c>
      <c r="C1252" s="32">
        <v>1.7632241813602016</v>
      </c>
      <c r="D1252" s="32">
        <v>22.166246851385392</v>
      </c>
      <c r="E1252" s="32">
        <v>0</v>
      </c>
      <c r="F1252" s="32">
        <v>0</v>
      </c>
      <c r="G1252" s="32">
        <v>1.5113350125944585</v>
      </c>
      <c r="H1252" s="32">
        <v>0</v>
      </c>
      <c r="I1252" s="32">
        <v>0</v>
      </c>
      <c r="J1252" s="32">
        <v>0</v>
      </c>
      <c r="K1252" s="32">
        <v>0</v>
      </c>
      <c r="L1252" s="32">
        <v>2.2670025188916876</v>
      </c>
      <c r="M1252" s="32">
        <v>0</v>
      </c>
      <c r="N1252" s="32">
        <v>0</v>
      </c>
      <c r="O1252" s="32">
        <v>0</v>
      </c>
      <c r="P1252" s="32">
        <v>0</v>
      </c>
      <c r="Q1252" s="32">
        <v>0</v>
      </c>
      <c r="R1252" s="32">
        <v>0</v>
      </c>
      <c r="S1252" s="32">
        <v>0</v>
      </c>
      <c r="T1252" s="32">
        <v>0</v>
      </c>
      <c r="U1252" s="32">
        <v>0</v>
      </c>
      <c r="V1252" s="32">
        <v>0</v>
      </c>
      <c r="W1252" s="32">
        <v>0.25188916876574308</v>
      </c>
      <c r="X1252" s="33">
        <f>COUNTIF(C1252:W1252, "&gt;0")</f>
        <v>5</v>
      </c>
      <c r="Y1252" s="34">
        <f>SUM(C1252:W1252)</f>
        <v>27.95969773299748</v>
      </c>
      <c r="Z1252" s="34">
        <f>X1252/AH1252</f>
        <v>1.2594458438287155</v>
      </c>
      <c r="AB1252" t="s">
        <v>603</v>
      </c>
      <c r="AC1252" s="4" t="s">
        <v>1154</v>
      </c>
      <c r="AG1252">
        <v>3.9699999999999998</v>
      </c>
      <c r="AH1252">
        <f t="shared" si="34"/>
        <v>3.9699999999999998</v>
      </c>
      <c r="AI1252">
        <v>1203</v>
      </c>
      <c r="AJ1252" s="3">
        <f t="shared" si="35"/>
        <v>1203</v>
      </c>
      <c r="AK1252" t="s">
        <v>1023</v>
      </c>
      <c r="AL1252" t="s">
        <v>1469</v>
      </c>
      <c r="AM1252" t="s">
        <v>1470</v>
      </c>
      <c r="AN1252" t="s">
        <v>1471</v>
      </c>
      <c r="AO1252" t="s">
        <v>1491</v>
      </c>
      <c r="AP1252" t="s">
        <v>1502</v>
      </c>
      <c r="AQ1252" t="s">
        <v>1473</v>
      </c>
      <c r="AR1252" t="s">
        <v>1474</v>
      </c>
      <c r="AS1252">
        <v>147.17895999999999</v>
      </c>
    </row>
    <row r="1253" spans="1:45" x14ac:dyDescent="0.2">
      <c r="A1253">
        <v>1310</v>
      </c>
      <c r="B1253" t="s">
        <v>1503</v>
      </c>
      <c r="C1253" s="32">
        <v>0.90293453724604977</v>
      </c>
      <c r="D1253" s="32">
        <v>0.22573363431151244</v>
      </c>
      <c r="E1253" s="32">
        <v>0</v>
      </c>
      <c r="F1253" s="32">
        <v>0</v>
      </c>
      <c r="G1253" s="32">
        <v>0</v>
      </c>
      <c r="H1253" s="32">
        <v>0</v>
      </c>
      <c r="I1253" s="32">
        <v>0</v>
      </c>
      <c r="J1253" s="32">
        <v>0</v>
      </c>
      <c r="K1253" s="32">
        <v>0</v>
      </c>
      <c r="L1253" s="32">
        <v>0</v>
      </c>
      <c r="M1253" s="32">
        <v>0.22573363431151244</v>
      </c>
      <c r="N1253" s="32">
        <v>0</v>
      </c>
      <c r="O1253" s="32">
        <v>0</v>
      </c>
      <c r="P1253" s="32">
        <v>0</v>
      </c>
      <c r="Q1253" s="32">
        <v>0</v>
      </c>
      <c r="R1253" s="32">
        <v>0</v>
      </c>
      <c r="S1253" s="32">
        <v>0</v>
      </c>
      <c r="T1253" s="32">
        <v>0</v>
      </c>
      <c r="U1253" s="32">
        <v>0</v>
      </c>
      <c r="V1253" s="32">
        <v>0</v>
      </c>
      <c r="W1253" s="32">
        <v>0</v>
      </c>
      <c r="X1253" s="33">
        <f>COUNTIF(C1253:W1253, "&gt;0")</f>
        <v>3</v>
      </c>
      <c r="Y1253" s="34">
        <f>SUM(C1253:W1253)</f>
        <v>1.3544018058690745</v>
      </c>
      <c r="Z1253" s="34">
        <f>X1253/AH1253</f>
        <v>0.67720090293453727</v>
      </c>
      <c r="AB1253" t="s">
        <v>603</v>
      </c>
      <c r="AC1253" s="4" t="s">
        <v>1154</v>
      </c>
      <c r="AG1253">
        <v>4.43</v>
      </c>
      <c r="AH1253">
        <f t="shared" si="34"/>
        <v>4.43</v>
      </c>
      <c r="AI1253">
        <v>1246</v>
      </c>
      <c r="AJ1253" s="3">
        <f t="shared" si="35"/>
        <v>1246</v>
      </c>
      <c r="AK1253" t="s">
        <v>1023</v>
      </c>
      <c r="AL1253" t="s">
        <v>1469</v>
      </c>
      <c r="AM1253" t="s">
        <v>1470</v>
      </c>
      <c r="AN1253" t="s">
        <v>1471</v>
      </c>
      <c r="AO1253" t="s">
        <v>1491</v>
      </c>
      <c r="AP1253" t="s">
        <v>1503</v>
      </c>
      <c r="AQ1253" t="s">
        <v>1473</v>
      </c>
      <c r="AR1253" t="s">
        <v>1474</v>
      </c>
      <c r="AS1253">
        <v>147.17866000000001</v>
      </c>
    </row>
    <row r="1254" spans="1:45" x14ac:dyDescent="0.2">
      <c r="A1254">
        <v>1311</v>
      </c>
      <c r="B1254" t="s">
        <v>1504</v>
      </c>
      <c r="C1254" s="32">
        <v>1.3761467889908257</v>
      </c>
      <c r="D1254" s="32">
        <v>0</v>
      </c>
      <c r="E1254" s="32">
        <v>0</v>
      </c>
      <c r="F1254" s="32">
        <v>0</v>
      </c>
      <c r="G1254" s="32">
        <v>2.9816513761467887</v>
      </c>
      <c r="H1254" s="32">
        <v>0</v>
      </c>
      <c r="I1254" s="32">
        <v>0.2293577981651376</v>
      </c>
      <c r="J1254" s="32">
        <v>0</v>
      </c>
      <c r="K1254" s="32">
        <v>0</v>
      </c>
      <c r="L1254" s="32">
        <v>3.2110091743119265</v>
      </c>
      <c r="M1254" s="32">
        <v>0</v>
      </c>
      <c r="N1254" s="32">
        <v>0</v>
      </c>
      <c r="O1254" s="32">
        <v>0</v>
      </c>
      <c r="P1254" s="32">
        <v>0</v>
      </c>
      <c r="Q1254" s="32">
        <v>0</v>
      </c>
      <c r="R1254" s="32">
        <v>0</v>
      </c>
      <c r="S1254" s="32">
        <v>1.1467889908256881</v>
      </c>
      <c r="T1254" s="32">
        <v>0</v>
      </c>
      <c r="U1254" s="32">
        <v>0</v>
      </c>
      <c r="V1254" s="32">
        <v>0</v>
      </c>
      <c r="W1254" s="32">
        <v>0</v>
      </c>
      <c r="X1254" s="33">
        <f>COUNTIF(C1254:W1254, "&gt;0")</f>
        <v>5</v>
      </c>
      <c r="Y1254" s="34">
        <f>SUM(C1254:W1254)</f>
        <v>8.9449541284403669</v>
      </c>
      <c r="Z1254" s="34">
        <f>X1254/AH1254</f>
        <v>1.1467889908256881</v>
      </c>
      <c r="AB1254" t="s">
        <v>603</v>
      </c>
      <c r="AC1254" s="4" t="s">
        <v>1154</v>
      </c>
      <c r="AG1254">
        <v>4.3600000000000003</v>
      </c>
      <c r="AH1254">
        <f t="shared" si="34"/>
        <v>4.3600000000000003</v>
      </c>
      <c r="AI1254">
        <v>1283</v>
      </c>
      <c r="AJ1254" s="3">
        <f t="shared" si="35"/>
        <v>1283</v>
      </c>
      <c r="AK1254" t="s">
        <v>1023</v>
      </c>
      <c r="AL1254" t="s">
        <v>1469</v>
      </c>
      <c r="AM1254" t="s">
        <v>1470</v>
      </c>
      <c r="AN1254" t="s">
        <v>1471</v>
      </c>
      <c r="AO1254" t="s">
        <v>1491</v>
      </c>
      <c r="AP1254" t="s">
        <v>1504</v>
      </c>
      <c r="AQ1254" t="s">
        <v>1473</v>
      </c>
      <c r="AR1254" t="s">
        <v>1474</v>
      </c>
      <c r="AS1254">
        <v>147.17875000000001</v>
      </c>
    </row>
    <row r="1255" spans="1:45" x14ac:dyDescent="0.2">
      <c r="A1255">
        <v>1312</v>
      </c>
      <c r="B1255" t="s">
        <v>1505</v>
      </c>
      <c r="C1255" s="32">
        <v>0.86455331412103742</v>
      </c>
      <c r="D1255" s="32">
        <v>0.28818443804034583</v>
      </c>
      <c r="E1255" s="32">
        <v>0</v>
      </c>
      <c r="F1255" s="32">
        <v>0</v>
      </c>
      <c r="G1255" s="32">
        <v>0</v>
      </c>
      <c r="H1255" s="32">
        <v>0</v>
      </c>
      <c r="I1255" s="32">
        <v>0</v>
      </c>
      <c r="J1255" s="32">
        <v>0</v>
      </c>
      <c r="K1255" s="32">
        <v>0</v>
      </c>
      <c r="L1255" s="32">
        <v>6.3400576368876074</v>
      </c>
      <c r="M1255" s="32">
        <v>0</v>
      </c>
      <c r="N1255" s="32">
        <v>0</v>
      </c>
      <c r="O1255" s="32">
        <v>0</v>
      </c>
      <c r="P1255" s="32">
        <v>0</v>
      </c>
      <c r="Q1255" s="32">
        <v>0</v>
      </c>
      <c r="R1255" s="32">
        <v>0</v>
      </c>
      <c r="S1255" s="32">
        <v>0</v>
      </c>
      <c r="T1255" s="32">
        <v>0</v>
      </c>
      <c r="U1255" s="32">
        <v>0</v>
      </c>
      <c r="V1255" s="32">
        <v>0</v>
      </c>
      <c r="W1255" s="32">
        <v>0</v>
      </c>
      <c r="X1255" s="33">
        <f>COUNTIF(C1255:W1255, "&gt;0")</f>
        <v>3</v>
      </c>
      <c r="Y1255" s="34">
        <f>SUM(C1255:W1255)</f>
        <v>7.4927953890489905</v>
      </c>
      <c r="Z1255" s="34">
        <f>X1255/AH1255</f>
        <v>0.86455331412103742</v>
      </c>
      <c r="AB1255" t="s">
        <v>603</v>
      </c>
      <c r="AC1255" s="4" t="s">
        <v>1154</v>
      </c>
      <c r="AG1255">
        <v>3.47</v>
      </c>
      <c r="AH1255">
        <f t="shared" si="34"/>
        <v>3.47</v>
      </c>
      <c r="AI1255">
        <v>1286</v>
      </c>
      <c r="AJ1255" s="3">
        <f t="shared" si="35"/>
        <v>1286</v>
      </c>
      <c r="AK1255" t="s">
        <v>1023</v>
      </c>
      <c r="AL1255" t="s">
        <v>1469</v>
      </c>
      <c r="AM1255" t="s">
        <v>1470</v>
      </c>
      <c r="AN1255" t="s">
        <v>1471</v>
      </c>
      <c r="AO1255" t="s">
        <v>1491</v>
      </c>
      <c r="AP1255" t="s">
        <v>1505</v>
      </c>
      <c r="AQ1255" t="s">
        <v>1473</v>
      </c>
      <c r="AR1255" t="s">
        <v>1474</v>
      </c>
      <c r="AS1255">
        <v>147.17878999999999</v>
      </c>
    </row>
    <row r="1256" spans="1:45" x14ac:dyDescent="0.2">
      <c r="A1256">
        <v>1313</v>
      </c>
      <c r="B1256" t="s">
        <v>1506</v>
      </c>
      <c r="C1256" s="32">
        <v>1.1560693641618496</v>
      </c>
      <c r="D1256" s="32">
        <v>0.19267822736030826</v>
      </c>
      <c r="E1256" s="32">
        <v>0</v>
      </c>
      <c r="F1256" s="32">
        <v>0</v>
      </c>
      <c r="G1256" s="32">
        <v>1.5414258188824661</v>
      </c>
      <c r="H1256" s="32">
        <v>0</v>
      </c>
      <c r="I1256" s="32">
        <v>0.38535645472061653</v>
      </c>
      <c r="J1256" s="32">
        <v>0</v>
      </c>
      <c r="K1256" s="32">
        <v>0</v>
      </c>
      <c r="L1256" s="32">
        <v>3.4682080924855487</v>
      </c>
      <c r="M1256" s="32">
        <v>0</v>
      </c>
      <c r="N1256" s="32">
        <v>0</v>
      </c>
      <c r="O1256" s="32">
        <v>0</v>
      </c>
      <c r="P1256" s="32">
        <v>0</v>
      </c>
      <c r="Q1256" s="32">
        <v>0</v>
      </c>
      <c r="R1256" s="32">
        <v>0</v>
      </c>
      <c r="S1256" s="32">
        <v>0.19267822736030826</v>
      </c>
      <c r="T1256" s="32">
        <v>0</v>
      </c>
      <c r="U1256" s="32">
        <v>0</v>
      </c>
      <c r="V1256" s="32">
        <v>0</v>
      </c>
      <c r="W1256" s="32">
        <v>0</v>
      </c>
      <c r="X1256" s="33">
        <f>COUNTIF(C1256:W1256, "&gt;0")</f>
        <v>6</v>
      </c>
      <c r="Y1256" s="34">
        <f>SUM(C1256:W1256)</f>
        <v>6.9364161849710975</v>
      </c>
      <c r="Z1256" s="34">
        <f>X1256/AH1256</f>
        <v>1.1560693641618496</v>
      </c>
      <c r="AB1256" t="s">
        <v>603</v>
      </c>
      <c r="AC1256" s="4" t="s">
        <v>1154</v>
      </c>
      <c r="AG1256">
        <v>5.19</v>
      </c>
      <c r="AH1256">
        <f t="shared" si="34"/>
        <v>5.19</v>
      </c>
      <c r="AI1256">
        <v>1289</v>
      </c>
      <c r="AJ1256" s="3">
        <f t="shared" si="35"/>
        <v>1289</v>
      </c>
      <c r="AK1256" t="s">
        <v>1023</v>
      </c>
      <c r="AL1256" t="s">
        <v>1469</v>
      </c>
      <c r="AM1256" t="s">
        <v>1470</v>
      </c>
      <c r="AN1256" t="s">
        <v>1471</v>
      </c>
      <c r="AO1256" t="s">
        <v>1491</v>
      </c>
      <c r="AP1256" t="s">
        <v>1506</v>
      </c>
      <c r="AQ1256" t="s">
        <v>1473</v>
      </c>
      <c r="AR1256" t="s">
        <v>1474</v>
      </c>
      <c r="AS1256">
        <v>147.17876999999999</v>
      </c>
    </row>
    <row r="1257" spans="1:45" x14ac:dyDescent="0.2">
      <c r="A1257">
        <v>1314</v>
      </c>
      <c r="B1257" t="s">
        <v>1507</v>
      </c>
      <c r="C1257" s="32">
        <v>0</v>
      </c>
      <c r="D1257" s="32">
        <v>0</v>
      </c>
      <c r="E1257" s="32">
        <v>0</v>
      </c>
      <c r="F1257" s="32">
        <v>0</v>
      </c>
      <c r="G1257" s="32">
        <v>0</v>
      </c>
      <c r="H1257" s="32">
        <v>0</v>
      </c>
      <c r="I1257" s="32">
        <v>0</v>
      </c>
      <c r="J1257" s="32">
        <v>0</v>
      </c>
      <c r="K1257" s="32">
        <v>0</v>
      </c>
      <c r="L1257" s="32">
        <v>0.40485829959514169</v>
      </c>
      <c r="M1257" s="32">
        <v>0</v>
      </c>
      <c r="N1257" s="32">
        <v>0</v>
      </c>
      <c r="O1257" s="32">
        <v>0</v>
      </c>
      <c r="P1257" s="32">
        <v>0</v>
      </c>
      <c r="Q1257" s="32">
        <v>0</v>
      </c>
      <c r="R1257" s="32">
        <v>0</v>
      </c>
      <c r="S1257" s="32">
        <v>0</v>
      </c>
      <c r="T1257" s="32">
        <v>0</v>
      </c>
      <c r="U1257" s="32">
        <v>0</v>
      </c>
      <c r="V1257" s="32">
        <v>0</v>
      </c>
      <c r="W1257" s="32">
        <v>0</v>
      </c>
      <c r="X1257" s="33">
        <f>COUNTIF(C1257:W1257, "&gt;0")</f>
        <v>1</v>
      </c>
      <c r="Y1257" s="34">
        <f>SUM(C1257:W1257)</f>
        <v>0.40485829959514169</v>
      </c>
      <c r="Z1257" s="34">
        <f>X1257/AH1257</f>
        <v>0.20242914979757085</v>
      </c>
      <c r="AB1257" t="s">
        <v>603</v>
      </c>
      <c r="AC1257" s="4" t="s">
        <v>1147</v>
      </c>
      <c r="AD1257">
        <v>90</v>
      </c>
      <c r="AG1257">
        <v>4.9400000000000004</v>
      </c>
      <c r="AH1257">
        <f t="shared" si="34"/>
        <v>4.9400000000000004</v>
      </c>
      <c r="AI1257">
        <v>1322</v>
      </c>
      <c r="AJ1257" s="3">
        <f t="shared" si="35"/>
        <v>1322</v>
      </c>
      <c r="AK1257" t="s">
        <v>1023</v>
      </c>
      <c r="AL1257" t="s">
        <v>1469</v>
      </c>
      <c r="AM1257" t="s">
        <v>1470</v>
      </c>
      <c r="AN1257" t="s">
        <v>1471</v>
      </c>
      <c r="AO1257" t="s">
        <v>1491</v>
      </c>
      <c r="AP1257" t="s">
        <v>1507</v>
      </c>
      <c r="AQ1257" t="s">
        <v>1473</v>
      </c>
      <c r="AR1257" t="s">
        <v>1474</v>
      </c>
      <c r="AS1257">
        <v>147.178</v>
      </c>
    </row>
    <row r="1258" spans="1:45" x14ac:dyDescent="0.2">
      <c r="A1258">
        <v>1315</v>
      </c>
      <c r="B1258" t="s">
        <v>1508</v>
      </c>
      <c r="C1258" s="32">
        <v>0</v>
      </c>
      <c r="D1258" s="32">
        <v>0</v>
      </c>
      <c r="E1258" s="32">
        <v>0</v>
      </c>
      <c r="F1258" s="32">
        <v>0</v>
      </c>
      <c r="G1258" s="32">
        <v>0</v>
      </c>
      <c r="H1258" s="32">
        <v>0</v>
      </c>
      <c r="I1258" s="32">
        <v>0</v>
      </c>
      <c r="J1258" s="32">
        <v>0</v>
      </c>
      <c r="K1258" s="32">
        <v>0</v>
      </c>
      <c r="L1258" s="32">
        <v>0.4504504504504504</v>
      </c>
      <c r="M1258" s="32">
        <v>0</v>
      </c>
      <c r="N1258" s="32">
        <v>0</v>
      </c>
      <c r="O1258" s="32">
        <v>0</v>
      </c>
      <c r="P1258" s="32">
        <v>0</v>
      </c>
      <c r="Q1258" s="32">
        <v>0</v>
      </c>
      <c r="R1258" s="32">
        <v>0</v>
      </c>
      <c r="S1258" s="32">
        <v>0</v>
      </c>
      <c r="T1258" s="32">
        <v>0</v>
      </c>
      <c r="U1258" s="32">
        <v>0</v>
      </c>
      <c r="V1258" s="32">
        <v>0</v>
      </c>
      <c r="W1258" s="32">
        <v>0</v>
      </c>
      <c r="X1258" s="33">
        <f>COUNTIF(C1258:W1258, "&gt;0")</f>
        <v>1</v>
      </c>
      <c r="Y1258" s="34">
        <f>SUM(C1258:W1258)</f>
        <v>0.4504504504504504</v>
      </c>
      <c r="Z1258" s="34">
        <f>X1258/AH1258</f>
        <v>0.2252252252252252</v>
      </c>
      <c r="AB1258" t="s">
        <v>603</v>
      </c>
      <c r="AC1258" s="4" t="s">
        <v>1147</v>
      </c>
      <c r="AE1258">
        <v>95</v>
      </c>
      <c r="AF1258">
        <v>5</v>
      </c>
      <c r="AG1258">
        <v>4.4400000000000004</v>
      </c>
      <c r="AH1258">
        <f t="shared" si="34"/>
        <v>4.4400000000000004</v>
      </c>
      <c r="AI1258">
        <v>1323</v>
      </c>
      <c r="AJ1258" s="3">
        <f t="shared" si="35"/>
        <v>1323</v>
      </c>
      <c r="AK1258" t="s">
        <v>1023</v>
      </c>
      <c r="AL1258" t="s">
        <v>1469</v>
      </c>
      <c r="AM1258" t="s">
        <v>1470</v>
      </c>
      <c r="AN1258" t="s">
        <v>1471</v>
      </c>
      <c r="AO1258" t="s">
        <v>1491</v>
      </c>
      <c r="AP1258" t="s">
        <v>1508</v>
      </c>
      <c r="AQ1258" t="s">
        <v>1473</v>
      </c>
      <c r="AR1258" t="s">
        <v>1474</v>
      </c>
      <c r="AS1258">
        <v>147.17785000000001</v>
      </c>
    </row>
    <row r="1259" spans="1:45" x14ac:dyDescent="0.2">
      <c r="A1259">
        <v>1316</v>
      </c>
      <c r="B1259" t="s">
        <v>1509</v>
      </c>
      <c r="C1259" s="32">
        <v>0</v>
      </c>
      <c r="D1259" s="32">
        <v>0</v>
      </c>
      <c r="E1259" s="32">
        <v>0</v>
      </c>
      <c r="F1259" s="32">
        <v>0</v>
      </c>
      <c r="G1259" s="32">
        <v>0</v>
      </c>
      <c r="H1259" s="32">
        <v>0</v>
      </c>
      <c r="I1259" s="32">
        <v>0</v>
      </c>
      <c r="J1259" s="32">
        <v>0</v>
      </c>
      <c r="K1259" s="32">
        <v>0</v>
      </c>
      <c r="L1259" s="32">
        <v>1.6260162601626016</v>
      </c>
      <c r="M1259" s="32">
        <v>0</v>
      </c>
      <c r="N1259" s="32">
        <v>0</v>
      </c>
      <c r="O1259" s="32">
        <v>0</v>
      </c>
      <c r="P1259" s="32">
        <v>0</v>
      </c>
      <c r="Q1259" s="32">
        <v>0</v>
      </c>
      <c r="R1259" s="32">
        <v>0</v>
      </c>
      <c r="S1259" s="32">
        <v>0</v>
      </c>
      <c r="T1259" s="32">
        <v>0</v>
      </c>
      <c r="U1259" s="32">
        <v>0</v>
      </c>
      <c r="V1259" s="32">
        <v>0</v>
      </c>
      <c r="W1259" s="32">
        <v>0</v>
      </c>
      <c r="X1259" s="33">
        <f>COUNTIF(C1259:W1259, "&gt;0")</f>
        <v>1</v>
      </c>
      <c r="Y1259" s="34">
        <f>SUM(C1259:W1259)</f>
        <v>1.6260162601626016</v>
      </c>
      <c r="Z1259" s="34">
        <f>X1259/AH1259</f>
        <v>0.2710027100271003</v>
      </c>
      <c r="AB1259" t="s">
        <v>603</v>
      </c>
      <c r="AC1259" s="4" t="s">
        <v>1147</v>
      </c>
      <c r="AE1259">
        <v>95</v>
      </c>
      <c r="AF1259">
        <v>5</v>
      </c>
      <c r="AG1259">
        <v>3.69</v>
      </c>
      <c r="AH1259">
        <f t="shared" si="34"/>
        <v>3.69</v>
      </c>
      <c r="AI1259">
        <v>1320</v>
      </c>
      <c r="AJ1259" s="3">
        <f t="shared" si="35"/>
        <v>1320</v>
      </c>
      <c r="AK1259" t="s">
        <v>1023</v>
      </c>
      <c r="AL1259" t="s">
        <v>1469</v>
      </c>
      <c r="AM1259" t="s">
        <v>1470</v>
      </c>
      <c r="AN1259" t="s">
        <v>1471</v>
      </c>
      <c r="AO1259" t="s">
        <v>1491</v>
      </c>
      <c r="AP1259" t="s">
        <v>1509</v>
      </c>
      <c r="AQ1259" t="s">
        <v>1473</v>
      </c>
      <c r="AR1259" t="s">
        <v>1474</v>
      </c>
      <c r="AS1259">
        <v>147.17769999999999</v>
      </c>
    </row>
    <row r="1260" spans="1:45" x14ac:dyDescent="0.2">
      <c r="A1260">
        <v>1317</v>
      </c>
      <c r="B1260" t="s">
        <v>1510</v>
      </c>
      <c r="C1260" s="32">
        <v>1.0101010101010102</v>
      </c>
      <c r="D1260" s="32">
        <v>2.7777777777777777</v>
      </c>
      <c r="E1260" s="32">
        <v>0</v>
      </c>
      <c r="F1260" s="32">
        <v>0</v>
      </c>
      <c r="G1260" s="32">
        <v>0</v>
      </c>
      <c r="H1260" s="32">
        <v>0</v>
      </c>
      <c r="I1260" s="32">
        <v>0.25252525252525254</v>
      </c>
      <c r="J1260" s="32">
        <v>0</v>
      </c>
      <c r="K1260" s="32">
        <v>0</v>
      </c>
      <c r="L1260" s="32">
        <v>0.75757575757575757</v>
      </c>
      <c r="M1260" s="32">
        <v>0.25252525252525254</v>
      </c>
      <c r="N1260" s="32">
        <v>0</v>
      </c>
      <c r="O1260" s="32">
        <v>0</v>
      </c>
      <c r="P1260" s="32">
        <v>0</v>
      </c>
      <c r="Q1260" s="32">
        <v>0</v>
      </c>
      <c r="R1260" s="32">
        <v>0</v>
      </c>
      <c r="S1260" s="32">
        <v>0</v>
      </c>
      <c r="T1260" s="32">
        <v>0</v>
      </c>
      <c r="U1260" s="32">
        <v>0</v>
      </c>
      <c r="V1260" s="32">
        <v>0</v>
      </c>
      <c r="W1260" s="32">
        <v>0</v>
      </c>
      <c r="X1260" s="33">
        <f>COUNTIF(C1260:W1260, "&gt;0")</f>
        <v>5</v>
      </c>
      <c r="Y1260" s="34">
        <f>SUM(C1260:W1260)</f>
        <v>5.0505050505050511</v>
      </c>
      <c r="Z1260" s="34">
        <f>X1260/AH1260</f>
        <v>1.2626262626262625</v>
      </c>
      <c r="AB1260" t="s">
        <v>603</v>
      </c>
      <c r="AC1260" s="4" t="s">
        <v>1154</v>
      </c>
      <c r="AG1260">
        <v>3.96</v>
      </c>
      <c r="AH1260">
        <f t="shared" si="34"/>
        <v>3.96</v>
      </c>
      <c r="AI1260">
        <v>1155</v>
      </c>
      <c r="AJ1260" s="3">
        <f t="shared" si="35"/>
        <v>1155</v>
      </c>
      <c r="AK1260" t="s">
        <v>1023</v>
      </c>
      <c r="AL1260" t="s">
        <v>1469</v>
      </c>
      <c r="AM1260" t="s">
        <v>1470</v>
      </c>
      <c r="AN1260" t="s">
        <v>1471</v>
      </c>
      <c r="AO1260" t="s">
        <v>1511</v>
      </c>
      <c r="AP1260" t="s">
        <v>1510</v>
      </c>
      <c r="AQ1260" t="s">
        <v>1473</v>
      </c>
      <c r="AR1260" t="s">
        <v>1474</v>
      </c>
      <c r="AS1260">
        <v>147.18226000000001</v>
      </c>
    </row>
    <row r="1261" spans="1:45" x14ac:dyDescent="0.2">
      <c r="A1261">
        <v>1318</v>
      </c>
      <c r="B1261" t="s">
        <v>1512</v>
      </c>
      <c r="C1261" s="32">
        <v>1.0899182561307899</v>
      </c>
      <c r="D1261" s="32">
        <v>5.994550408719344</v>
      </c>
      <c r="E1261" s="32">
        <v>0</v>
      </c>
      <c r="F1261" s="32">
        <v>0</v>
      </c>
      <c r="G1261" s="32">
        <v>0.54495912806539493</v>
      </c>
      <c r="H1261" s="32">
        <v>0</v>
      </c>
      <c r="I1261" s="32">
        <v>2.4523160762942773</v>
      </c>
      <c r="J1261" s="32">
        <v>0</v>
      </c>
      <c r="K1261" s="32">
        <v>0</v>
      </c>
      <c r="L1261" s="32">
        <v>2.997275204359672</v>
      </c>
      <c r="M1261" s="32">
        <v>0.27247956403269746</v>
      </c>
      <c r="N1261" s="32">
        <v>0</v>
      </c>
      <c r="O1261" s="32">
        <v>0</v>
      </c>
      <c r="P1261" s="32">
        <v>0</v>
      </c>
      <c r="Q1261" s="32">
        <v>0</v>
      </c>
      <c r="R1261" s="32">
        <v>0.27247956403269746</v>
      </c>
      <c r="S1261" s="32">
        <v>0</v>
      </c>
      <c r="T1261" s="32">
        <v>0</v>
      </c>
      <c r="U1261" s="32">
        <v>0</v>
      </c>
      <c r="V1261" s="32">
        <v>0</v>
      </c>
      <c r="W1261" s="32">
        <v>0.81743869209809239</v>
      </c>
      <c r="X1261" s="33">
        <f>COUNTIF(C1261:W1261, "&gt;0")</f>
        <v>8</v>
      </c>
      <c r="Y1261" s="34">
        <f>SUM(C1261:W1261)</f>
        <v>14.441416893732963</v>
      </c>
      <c r="Z1261" s="34">
        <f>X1261/AH1261</f>
        <v>2.1798365122615797</v>
      </c>
      <c r="AB1261" t="s">
        <v>603</v>
      </c>
      <c r="AC1261" s="4" t="s">
        <v>1154</v>
      </c>
      <c r="AG1261">
        <v>3.6700000000000013</v>
      </c>
      <c r="AH1261">
        <f t="shared" si="34"/>
        <v>3.6700000000000013</v>
      </c>
      <c r="AI1261">
        <v>1158</v>
      </c>
      <c r="AJ1261" s="3">
        <f t="shared" si="35"/>
        <v>1158</v>
      </c>
      <c r="AK1261" t="s">
        <v>1023</v>
      </c>
      <c r="AL1261" t="s">
        <v>1469</v>
      </c>
      <c r="AM1261" t="s">
        <v>1470</v>
      </c>
      <c r="AN1261" t="s">
        <v>1471</v>
      </c>
      <c r="AO1261" t="s">
        <v>1511</v>
      </c>
      <c r="AP1261" t="s">
        <v>1512</v>
      </c>
      <c r="AQ1261" t="s">
        <v>1473</v>
      </c>
      <c r="AR1261" t="s">
        <v>1474</v>
      </c>
      <c r="AS1261">
        <v>147.18249</v>
      </c>
    </row>
    <row r="1262" spans="1:45" x14ac:dyDescent="0.2">
      <c r="A1262">
        <v>1319</v>
      </c>
      <c r="B1262" t="s">
        <v>1513</v>
      </c>
      <c r="C1262" s="32">
        <v>1.7316017316017318</v>
      </c>
      <c r="D1262" s="32">
        <v>4.112554112554113</v>
      </c>
      <c r="E1262" s="32">
        <v>0</v>
      </c>
      <c r="F1262" s="32">
        <v>0</v>
      </c>
      <c r="G1262" s="32">
        <v>0.64935064935064946</v>
      </c>
      <c r="H1262" s="32">
        <v>0</v>
      </c>
      <c r="I1262" s="32">
        <v>0.43290043290043295</v>
      </c>
      <c r="J1262" s="32">
        <v>0</v>
      </c>
      <c r="K1262" s="32">
        <v>0</v>
      </c>
      <c r="L1262" s="32">
        <v>1.5151515151515154</v>
      </c>
      <c r="M1262" s="32">
        <v>0</v>
      </c>
      <c r="N1262" s="32">
        <v>0</v>
      </c>
      <c r="O1262" s="32">
        <v>0</v>
      </c>
      <c r="P1262" s="32">
        <v>0</v>
      </c>
      <c r="Q1262" s="32">
        <v>0</v>
      </c>
      <c r="R1262" s="32">
        <v>0</v>
      </c>
      <c r="S1262" s="32">
        <v>0</v>
      </c>
      <c r="T1262" s="32">
        <v>0</v>
      </c>
      <c r="U1262" s="32">
        <v>0</v>
      </c>
      <c r="V1262" s="32">
        <v>0</v>
      </c>
      <c r="W1262" s="32">
        <v>0</v>
      </c>
      <c r="X1262" s="33">
        <f>COUNTIF(C1262:W1262, "&gt;0")</f>
        <v>5</v>
      </c>
      <c r="Y1262" s="34">
        <f>SUM(C1262:W1262)</f>
        <v>8.4415584415584419</v>
      </c>
      <c r="Z1262" s="34">
        <f>X1262/AH1262</f>
        <v>1.0822510822510825</v>
      </c>
      <c r="AB1262" t="s">
        <v>603</v>
      </c>
      <c r="AC1262" s="4" t="s">
        <v>1154</v>
      </c>
      <c r="AG1262">
        <v>4.6199999999999992</v>
      </c>
      <c r="AH1262">
        <f t="shared" si="34"/>
        <v>4.6199999999999992</v>
      </c>
      <c r="AI1262">
        <v>1164</v>
      </c>
      <c r="AJ1262" s="3">
        <f t="shared" si="35"/>
        <v>1164</v>
      </c>
      <c r="AK1262" t="s">
        <v>1023</v>
      </c>
      <c r="AL1262" t="s">
        <v>1469</v>
      </c>
      <c r="AM1262" t="s">
        <v>1470</v>
      </c>
      <c r="AN1262" t="s">
        <v>1471</v>
      </c>
      <c r="AO1262" t="s">
        <v>1511</v>
      </c>
      <c r="AP1262" t="s">
        <v>1513</v>
      </c>
      <c r="AQ1262" t="s">
        <v>1473</v>
      </c>
      <c r="AR1262" t="s">
        <v>1474</v>
      </c>
      <c r="AS1262">
        <v>147.18289999999999</v>
      </c>
    </row>
    <row r="1263" spans="1:45" x14ac:dyDescent="0.2">
      <c r="A1263">
        <v>1320</v>
      </c>
      <c r="B1263" t="s">
        <v>1514</v>
      </c>
      <c r="C1263" s="32">
        <v>0.20964360587002098</v>
      </c>
      <c r="D1263" s="32">
        <v>0.41928721174004197</v>
      </c>
      <c r="E1263" s="32">
        <v>0</v>
      </c>
      <c r="F1263" s="32">
        <v>0.41928721174004197</v>
      </c>
      <c r="G1263" s="32">
        <v>1.257861635220126</v>
      </c>
      <c r="H1263" s="32">
        <v>0</v>
      </c>
      <c r="I1263" s="32">
        <v>0.20964360587002098</v>
      </c>
      <c r="J1263" s="32">
        <v>0</v>
      </c>
      <c r="K1263" s="32">
        <v>0</v>
      </c>
      <c r="L1263" s="32">
        <v>3.1446540880503147</v>
      </c>
      <c r="M1263" s="32">
        <v>0</v>
      </c>
      <c r="N1263" s="32">
        <v>0</v>
      </c>
      <c r="O1263" s="32">
        <v>0</v>
      </c>
      <c r="P1263" s="32">
        <v>0</v>
      </c>
      <c r="Q1263" s="32">
        <v>0</v>
      </c>
      <c r="R1263" s="32">
        <v>0</v>
      </c>
      <c r="S1263" s="32">
        <v>0</v>
      </c>
      <c r="T1263" s="32">
        <v>0</v>
      </c>
      <c r="U1263" s="32">
        <v>0</v>
      </c>
      <c r="V1263" s="32">
        <v>0</v>
      </c>
      <c r="W1263" s="32">
        <v>0</v>
      </c>
      <c r="X1263" s="33">
        <f>COUNTIF(C1263:W1263, "&gt;0")</f>
        <v>6</v>
      </c>
      <c r="Y1263" s="34">
        <f>SUM(C1263:W1263)</f>
        <v>5.6603773584905666</v>
      </c>
      <c r="Z1263" s="34">
        <f>X1263/AH1263</f>
        <v>1.257861635220126</v>
      </c>
      <c r="AB1263" t="s">
        <v>603</v>
      </c>
      <c r="AC1263" s="4" t="s">
        <v>1154</v>
      </c>
      <c r="AG1263">
        <v>4.7699999999999996</v>
      </c>
      <c r="AH1263">
        <f t="shared" si="34"/>
        <v>4.7699999999999996</v>
      </c>
      <c r="AI1263">
        <v>1195</v>
      </c>
      <c r="AJ1263" s="3">
        <f t="shared" si="35"/>
        <v>1195</v>
      </c>
      <c r="AK1263" t="s">
        <v>1023</v>
      </c>
      <c r="AL1263" t="s">
        <v>1469</v>
      </c>
      <c r="AM1263" t="s">
        <v>1470</v>
      </c>
      <c r="AN1263" t="s">
        <v>1471</v>
      </c>
      <c r="AO1263" t="s">
        <v>1511</v>
      </c>
      <c r="AP1263" t="s">
        <v>1514</v>
      </c>
      <c r="AQ1263" t="s">
        <v>1473</v>
      </c>
      <c r="AR1263" t="s">
        <v>1474</v>
      </c>
      <c r="AS1263">
        <v>147.18432000000001</v>
      </c>
    </row>
    <row r="1264" spans="1:45" x14ac:dyDescent="0.2">
      <c r="A1264">
        <v>1321</v>
      </c>
      <c r="B1264" t="s">
        <v>1515</v>
      </c>
      <c r="C1264" s="32">
        <v>3.024193548387097</v>
      </c>
      <c r="D1264" s="32">
        <v>1.2096774193548387</v>
      </c>
      <c r="E1264" s="32">
        <v>0</v>
      </c>
      <c r="F1264" s="32">
        <v>0</v>
      </c>
      <c r="G1264" s="32">
        <v>0.80645161290322587</v>
      </c>
      <c r="H1264" s="32">
        <v>0</v>
      </c>
      <c r="I1264" s="32">
        <v>0.40322580645161293</v>
      </c>
      <c r="J1264" s="32">
        <v>0</v>
      </c>
      <c r="K1264" s="32">
        <v>0</v>
      </c>
      <c r="L1264" s="32">
        <v>1.814516129032258</v>
      </c>
      <c r="M1264" s="32">
        <v>0.40322580645161293</v>
      </c>
      <c r="N1264" s="32">
        <v>0</v>
      </c>
      <c r="O1264" s="32">
        <v>0</v>
      </c>
      <c r="P1264" s="32">
        <v>0</v>
      </c>
      <c r="Q1264" s="32">
        <v>0</v>
      </c>
      <c r="R1264" s="32">
        <v>0</v>
      </c>
      <c r="S1264" s="32">
        <v>0.20161290322580647</v>
      </c>
      <c r="T1264" s="32">
        <v>0</v>
      </c>
      <c r="U1264" s="32">
        <v>0</v>
      </c>
      <c r="V1264" s="32">
        <v>0</v>
      </c>
      <c r="W1264" s="32">
        <v>0.60483870967741937</v>
      </c>
      <c r="X1264" s="33">
        <f>COUNTIF(C1264:W1264, "&gt;0")</f>
        <v>8</v>
      </c>
      <c r="Y1264" s="34">
        <f>SUM(C1264:W1264)</f>
        <v>8.4677419354838719</v>
      </c>
      <c r="Z1264" s="34">
        <f>X1264/AH1264</f>
        <v>1.6129032258064517</v>
      </c>
      <c r="AB1264" t="s">
        <v>603</v>
      </c>
      <c r="AC1264" s="4" t="s">
        <v>1154</v>
      </c>
      <c r="AG1264">
        <v>4.96</v>
      </c>
      <c r="AH1264">
        <f t="shared" si="34"/>
        <v>4.96</v>
      </c>
      <c r="AI1264">
        <v>1206</v>
      </c>
      <c r="AJ1264" s="3">
        <f t="shared" si="35"/>
        <v>1206</v>
      </c>
      <c r="AK1264" t="s">
        <v>1023</v>
      </c>
      <c r="AL1264" t="s">
        <v>1469</v>
      </c>
      <c r="AM1264" t="s">
        <v>1470</v>
      </c>
      <c r="AN1264" t="s">
        <v>1471</v>
      </c>
      <c r="AO1264" t="s">
        <v>1511</v>
      </c>
      <c r="AP1264" t="s">
        <v>1515</v>
      </c>
      <c r="AQ1264" t="s">
        <v>1473</v>
      </c>
      <c r="AR1264" t="s">
        <v>1474</v>
      </c>
      <c r="AS1264">
        <v>147.18477999999999</v>
      </c>
    </row>
    <row r="1265" spans="1:45" x14ac:dyDescent="0.2">
      <c r="A1265">
        <v>1322</v>
      </c>
      <c r="B1265" t="s">
        <v>1516</v>
      </c>
      <c r="C1265" s="32">
        <v>0</v>
      </c>
      <c r="D1265" s="32">
        <v>1.0040160642570279</v>
      </c>
      <c r="E1265" s="32">
        <v>0</v>
      </c>
      <c r="F1265" s="32">
        <v>0</v>
      </c>
      <c r="G1265" s="32">
        <v>0.80321285140562226</v>
      </c>
      <c r="H1265" s="32">
        <v>0</v>
      </c>
      <c r="I1265" s="32">
        <v>0.6024096385542167</v>
      </c>
      <c r="J1265" s="32">
        <v>0</v>
      </c>
      <c r="K1265" s="32">
        <v>0</v>
      </c>
      <c r="L1265" s="32">
        <v>2.0080321285140559</v>
      </c>
      <c r="M1265" s="32">
        <v>0.20080321285140557</v>
      </c>
      <c r="N1265" s="32">
        <v>0</v>
      </c>
      <c r="O1265" s="32">
        <v>0</v>
      </c>
      <c r="P1265" s="32">
        <v>0</v>
      </c>
      <c r="Q1265" s="32">
        <v>0</v>
      </c>
      <c r="R1265" s="32">
        <v>0.20080321285140557</v>
      </c>
      <c r="S1265" s="32">
        <v>0.40160642570281113</v>
      </c>
      <c r="T1265" s="32">
        <v>0</v>
      </c>
      <c r="U1265" s="32">
        <v>0</v>
      </c>
      <c r="V1265" s="32">
        <v>0</v>
      </c>
      <c r="W1265" s="32">
        <v>0</v>
      </c>
      <c r="X1265" s="33">
        <f>COUNTIF(C1265:W1265, "&gt;0")</f>
        <v>7</v>
      </c>
      <c r="Y1265" s="34">
        <f>SUM(C1265:W1265)</f>
        <v>5.2208835341365445</v>
      </c>
      <c r="Z1265" s="34">
        <f>X1265/AH1265</f>
        <v>1.4056224899598391</v>
      </c>
      <c r="AB1265" t="s">
        <v>603</v>
      </c>
      <c r="AC1265" s="4" t="s">
        <v>1154</v>
      </c>
      <c r="AF1265">
        <v>10</v>
      </c>
      <c r="AG1265">
        <v>4.9800000000000013</v>
      </c>
      <c r="AH1265">
        <f t="shared" si="34"/>
        <v>4.9800000000000013</v>
      </c>
      <c r="AI1265">
        <v>1217</v>
      </c>
      <c r="AJ1265" s="3">
        <f t="shared" si="35"/>
        <v>1217</v>
      </c>
      <c r="AK1265" t="s">
        <v>1023</v>
      </c>
      <c r="AL1265" t="s">
        <v>1469</v>
      </c>
      <c r="AM1265" t="s">
        <v>1470</v>
      </c>
      <c r="AN1265" t="s">
        <v>1471</v>
      </c>
      <c r="AO1265" t="s">
        <v>1511</v>
      </c>
      <c r="AP1265" t="s">
        <v>1516</v>
      </c>
      <c r="AQ1265" t="s">
        <v>1473</v>
      </c>
      <c r="AR1265" t="s">
        <v>1474</v>
      </c>
      <c r="AS1265">
        <v>147.18537000000001</v>
      </c>
    </row>
    <row r="1266" spans="1:45" x14ac:dyDescent="0.2">
      <c r="A1266">
        <v>1323</v>
      </c>
      <c r="B1266" t="s">
        <v>1517</v>
      </c>
      <c r="C1266" s="32">
        <v>3.0640668523676879</v>
      </c>
      <c r="D1266" s="32">
        <v>1.671309192200557</v>
      </c>
      <c r="E1266" s="32">
        <v>0</v>
      </c>
      <c r="F1266" s="32">
        <v>0</v>
      </c>
      <c r="G1266" s="32">
        <v>2.2284122562674091</v>
      </c>
      <c r="H1266" s="32">
        <v>0</v>
      </c>
      <c r="I1266" s="32">
        <v>0.27855153203342614</v>
      </c>
      <c r="J1266" s="32">
        <v>0</v>
      </c>
      <c r="K1266" s="32">
        <v>0</v>
      </c>
      <c r="L1266" s="32">
        <v>4.4568245125348183</v>
      </c>
      <c r="M1266" s="32">
        <v>0</v>
      </c>
      <c r="N1266" s="32">
        <v>0</v>
      </c>
      <c r="O1266" s="32">
        <v>0</v>
      </c>
      <c r="P1266" s="32">
        <v>0</v>
      </c>
      <c r="Q1266" s="32">
        <v>0.27855153203342614</v>
      </c>
      <c r="R1266" s="32">
        <v>0</v>
      </c>
      <c r="S1266" s="32">
        <v>0</v>
      </c>
      <c r="T1266" s="32">
        <v>0</v>
      </c>
      <c r="U1266" s="32">
        <v>0</v>
      </c>
      <c r="V1266" s="32">
        <v>0</v>
      </c>
      <c r="W1266" s="32">
        <v>0</v>
      </c>
      <c r="X1266" s="33">
        <f>COUNTIF(C1266:W1266, "&gt;0")</f>
        <v>6</v>
      </c>
      <c r="Y1266" s="34">
        <f>SUM(C1266:W1266)</f>
        <v>11.977715877437324</v>
      </c>
      <c r="Z1266" s="34">
        <f>X1266/AH1266</f>
        <v>1.671309192200557</v>
      </c>
      <c r="AB1266" t="s">
        <v>603</v>
      </c>
      <c r="AC1266" s="4" t="s">
        <v>1154</v>
      </c>
      <c r="AG1266">
        <v>3.5900000000000003</v>
      </c>
      <c r="AH1266">
        <f t="shared" si="34"/>
        <v>3.5900000000000003</v>
      </c>
      <c r="AI1266">
        <v>1242</v>
      </c>
      <c r="AJ1266" s="3">
        <f t="shared" si="35"/>
        <v>1242</v>
      </c>
      <c r="AK1266" t="s">
        <v>1023</v>
      </c>
      <c r="AL1266" t="s">
        <v>1469</v>
      </c>
      <c r="AM1266" t="s">
        <v>1470</v>
      </c>
      <c r="AN1266" t="s">
        <v>1471</v>
      </c>
      <c r="AO1266" t="s">
        <v>1511</v>
      </c>
      <c r="AP1266" t="s">
        <v>1517</v>
      </c>
      <c r="AQ1266" t="s">
        <v>1473</v>
      </c>
      <c r="AR1266" t="s">
        <v>1474</v>
      </c>
      <c r="AS1266">
        <v>147.18657999999999</v>
      </c>
    </row>
    <row r="1267" spans="1:45" x14ac:dyDescent="0.2">
      <c r="A1267">
        <v>1324</v>
      </c>
      <c r="B1267" t="s">
        <v>1518</v>
      </c>
      <c r="C1267" s="32">
        <v>1.1235955056179774</v>
      </c>
      <c r="D1267" s="32">
        <v>0.2247191011235955</v>
      </c>
      <c r="E1267" s="32">
        <v>0</v>
      </c>
      <c r="F1267" s="32">
        <v>0</v>
      </c>
      <c r="G1267" s="32">
        <v>0</v>
      </c>
      <c r="H1267" s="32">
        <v>0</v>
      </c>
      <c r="I1267" s="32">
        <v>0</v>
      </c>
      <c r="J1267" s="32">
        <v>0</v>
      </c>
      <c r="K1267" s="32">
        <v>0</v>
      </c>
      <c r="L1267" s="32">
        <v>3.8202247191011236</v>
      </c>
      <c r="M1267" s="32">
        <v>0</v>
      </c>
      <c r="N1267" s="32">
        <v>0</v>
      </c>
      <c r="O1267" s="32">
        <v>0</v>
      </c>
      <c r="P1267" s="32">
        <v>0</v>
      </c>
      <c r="Q1267" s="32">
        <v>0</v>
      </c>
      <c r="R1267" s="32">
        <v>0</v>
      </c>
      <c r="S1267" s="32">
        <v>0.449438202247191</v>
      </c>
      <c r="T1267" s="32">
        <v>0</v>
      </c>
      <c r="U1267" s="32">
        <v>0</v>
      </c>
      <c r="V1267" s="32">
        <v>0</v>
      </c>
      <c r="W1267" s="32">
        <v>0</v>
      </c>
      <c r="X1267" s="33">
        <f>COUNTIF(C1267:W1267, "&gt;0")</f>
        <v>4</v>
      </c>
      <c r="Y1267" s="34">
        <f>SUM(C1267:W1267)</f>
        <v>5.6179775280898872</v>
      </c>
      <c r="Z1267" s="34">
        <f>X1267/AH1267</f>
        <v>0.898876404494382</v>
      </c>
      <c r="AB1267" t="s">
        <v>603</v>
      </c>
      <c r="AC1267" s="4" t="s">
        <v>1147</v>
      </c>
      <c r="AF1267">
        <v>40</v>
      </c>
      <c r="AG1267">
        <v>4.45</v>
      </c>
      <c r="AH1267">
        <f t="shared" si="34"/>
        <v>4.45</v>
      </c>
      <c r="AI1267">
        <v>1247</v>
      </c>
      <c r="AJ1267" s="3">
        <f t="shared" si="35"/>
        <v>1247</v>
      </c>
      <c r="AK1267" t="s">
        <v>1023</v>
      </c>
      <c r="AL1267" t="s">
        <v>1469</v>
      </c>
      <c r="AM1267" t="s">
        <v>1470</v>
      </c>
      <c r="AN1267" t="s">
        <v>1471</v>
      </c>
      <c r="AO1267" t="s">
        <v>1511</v>
      </c>
      <c r="AP1267" t="s">
        <v>1518</v>
      </c>
      <c r="AQ1267" t="s">
        <v>1473</v>
      </c>
      <c r="AR1267" t="s">
        <v>1474</v>
      </c>
      <c r="AS1267">
        <v>147.18686</v>
      </c>
    </row>
    <row r="1268" spans="1:45" x14ac:dyDescent="0.2">
      <c r="A1268">
        <v>1325</v>
      </c>
      <c r="B1268" t="s">
        <v>1519</v>
      </c>
      <c r="C1268" s="32">
        <v>0</v>
      </c>
      <c r="D1268" s="32">
        <v>0.21141649048625791</v>
      </c>
      <c r="E1268" s="32">
        <v>0</v>
      </c>
      <c r="F1268" s="32">
        <v>0</v>
      </c>
      <c r="G1268" s="32">
        <v>0</v>
      </c>
      <c r="H1268" s="32">
        <v>0</v>
      </c>
      <c r="I1268" s="32">
        <v>0</v>
      </c>
      <c r="J1268" s="32">
        <v>0</v>
      </c>
      <c r="K1268" s="32">
        <v>0</v>
      </c>
      <c r="L1268" s="32">
        <v>2.3255813953488369</v>
      </c>
      <c r="M1268" s="32">
        <v>0</v>
      </c>
      <c r="N1268" s="32">
        <v>0</v>
      </c>
      <c r="O1268" s="32">
        <v>0</v>
      </c>
      <c r="P1268" s="32">
        <v>0</v>
      </c>
      <c r="Q1268" s="32">
        <v>0</v>
      </c>
      <c r="R1268" s="32">
        <v>0</v>
      </c>
      <c r="S1268" s="32">
        <v>0</v>
      </c>
      <c r="T1268" s="32">
        <v>0</v>
      </c>
      <c r="U1268" s="32">
        <v>0</v>
      </c>
      <c r="V1268" s="32">
        <v>0</v>
      </c>
      <c r="W1268" s="32">
        <v>0.42283298097251582</v>
      </c>
      <c r="X1268" s="33">
        <f>COUNTIF(C1268:W1268, "&gt;0")</f>
        <v>3</v>
      </c>
      <c r="Y1268" s="34">
        <f>SUM(C1268:W1268)</f>
        <v>2.9598308668076108</v>
      </c>
      <c r="Z1268" s="34">
        <f>X1268/AH1268</f>
        <v>0.63424947145877375</v>
      </c>
      <c r="AB1268" t="s">
        <v>603</v>
      </c>
      <c r="AC1268" s="4" t="s">
        <v>1147</v>
      </c>
      <c r="AD1268">
        <v>97</v>
      </c>
      <c r="AG1268">
        <v>4.7300000000000004</v>
      </c>
      <c r="AH1268">
        <f t="shared" si="34"/>
        <v>4.7300000000000004</v>
      </c>
      <c r="AI1268">
        <v>1287</v>
      </c>
      <c r="AJ1268" s="3">
        <f t="shared" si="35"/>
        <v>1287</v>
      </c>
      <c r="AK1268" t="s">
        <v>1023</v>
      </c>
      <c r="AL1268" t="s">
        <v>1469</v>
      </c>
      <c r="AM1268" t="s">
        <v>1470</v>
      </c>
      <c r="AN1268" t="s">
        <v>1471</v>
      </c>
      <c r="AO1268" t="s">
        <v>1511</v>
      </c>
      <c r="AP1268" t="s">
        <v>1519</v>
      </c>
      <c r="AQ1268" t="s">
        <v>1473</v>
      </c>
      <c r="AR1268" t="s">
        <v>1474</v>
      </c>
      <c r="AS1268">
        <v>147.18822</v>
      </c>
    </row>
    <row r="1269" spans="1:45" x14ac:dyDescent="0.2">
      <c r="A1269">
        <v>1326</v>
      </c>
      <c r="B1269" t="s">
        <v>1520</v>
      </c>
      <c r="C1269" s="32">
        <v>0</v>
      </c>
      <c r="D1269" s="32">
        <v>0</v>
      </c>
      <c r="E1269" s="32">
        <v>0</v>
      </c>
      <c r="F1269" s="32">
        <v>0</v>
      </c>
      <c r="G1269" s="32">
        <v>0.27777777777777779</v>
      </c>
      <c r="H1269" s="32">
        <v>0</v>
      </c>
      <c r="I1269" s="32">
        <v>0</v>
      </c>
      <c r="J1269" s="32">
        <v>0</v>
      </c>
      <c r="K1269" s="32">
        <v>0</v>
      </c>
      <c r="L1269" s="32">
        <v>0</v>
      </c>
      <c r="M1269" s="32">
        <v>0</v>
      </c>
      <c r="N1269" s="32">
        <v>0</v>
      </c>
      <c r="O1269" s="32">
        <v>0</v>
      </c>
      <c r="P1269" s="32">
        <v>0</v>
      </c>
      <c r="Q1269" s="32">
        <v>0</v>
      </c>
      <c r="R1269" s="32">
        <v>0</v>
      </c>
      <c r="S1269" s="32">
        <v>0</v>
      </c>
      <c r="T1269" s="32">
        <v>0</v>
      </c>
      <c r="U1269" s="32">
        <v>0</v>
      </c>
      <c r="V1269" s="32">
        <v>0</v>
      </c>
      <c r="W1269" s="32">
        <v>0</v>
      </c>
      <c r="X1269" s="33">
        <f>COUNTIF(C1269:W1269, "&gt;0")</f>
        <v>1</v>
      </c>
      <c r="Y1269" s="34">
        <f>SUM(C1269:W1269)</f>
        <v>0.27777777777777779</v>
      </c>
      <c r="Z1269" s="34">
        <f>X1269/AH1269</f>
        <v>0.27777777777777779</v>
      </c>
      <c r="AB1269" t="s">
        <v>603</v>
      </c>
      <c r="AC1269" s="4" t="s">
        <v>1147</v>
      </c>
      <c r="AD1269">
        <v>100</v>
      </c>
      <c r="AG1269">
        <v>3.6</v>
      </c>
      <c r="AH1269">
        <f t="shared" si="34"/>
        <v>3.6</v>
      </c>
      <c r="AI1269">
        <v>1288</v>
      </c>
      <c r="AJ1269" s="3">
        <f t="shared" si="35"/>
        <v>1288</v>
      </c>
      <c r="AK1269" t="s">
        <v>1023</v>
      </c>
      <c r="AL1269" t="s">
        <v>1469</v>
      </c>
      <c r="AM1269" t="s">
        <v>1470</v>
      </c>
      <c r="AN1269" t="s">
        <v>1471</v>
      </c>
      <c r="AO1269" t="s">
        <v>1511</v>
      </c>
      <c r="AP1269" t="s">
        <v>1520</v>
      </c>
      <c r="AQ1269" t="s">
        <v>1473</v>
      </c>
      <c r="AR1269" t="s">
        <v>1474</v>
      </c>
      <c r="AS1269">
        <v>147.18825000000001</v>
      </c>
    </row>
    <row r="1270" spans="1:45" x14ac:dyDescent="0.2">
      <c r="A1270">
        <v>1327</v>
      </c>
      <c r="B1270" t="s">
        <v>1521</v>
      </c>
      <c r="C1270" s="32">
        <v>0</v>
      </c>
      <c r="D1270" s="32">
        <v>0</v>
      </c>
      <c r="E1270" s="32">
        <v>0</v>
      </c>
      <c r="F1270" s="32">
        <v>0</v>
      </c>
      <c r="G1270" s="32">
        <v>0.42194092827004215</v>
      </c>
      <c r="H1270" s="32">
        <v>0</v>
      </c>
      <c r="I1270" s="32">
        <v>0</v>
      </c>
      <c r="J1270" s="32">
        <v>0</v>
      </c>
      <c r="K1270" s="32">
        <v>0</v>
      </c>
      <c r="L1270" s="32">
        <v>3.3755274261603372</v>
      </c>
      <c r="M1270" s="32">
        <v>0</v>
      </c>
      <c r="N1270" s="32">
        <v>0</v>
      </c>
      <c r="O1270" s="32">
        <v>0</v>
      </c>
      <c r="P1270" s="32">
        <v>0</v>
      </c>
      <c r="Q1270" s="32">
        <v>0</v>
      </c>
      <c r="R1270" s="32">
        <v>0</v>
      </c>
      <c r="S1270" s="32">
        <v>0</v>
      </c>
      <c r="T1270" s="32">
        <v>0</v>
      </c>
      <c r="U1270" s="32">
        <v>0</v>
      </c>
      <c r="V1270" s="32">
        <v>0</v>
      </c>
      <c r="W1270" s="32">
        <v>0</v>
      </c>
      <c r="X1270" s="33">
        <f>COUNTIF(C1270:W1270, "&gt;0")</f>
        <v>2</v>
      </c>
      <c r="Y1270" s="34">
        <f>SUM(C1270:W1270)</f>
        <v>3.7974683544303796</v>
      </c>
      <c r="Z1270" s="34">
        <f>X1270/AH1270</f>
        <v>0.42194092827004215</v>
      </c>
      <c r="AB1270" t="s">
        <v>603</v>
      </c>
      <c r="AC1270" s="4" t="s">
        <v>1147</v>
      </c>
      <c r="AF1270">
        <v>20</v>
      </c>
      <c r="AG1270">
        <v>4.74</v>
      </c>
      <c r="AH1270">
        <f t="shared" si="34"/>
        <v>4.74</v>
      </c>
      <c r="AI1270">
        <v>1308</v>
      </c>
      <c r="AJ1270" s="3">
        <f t="shared" si="35"/>
        <v>1308</v>
      </c>
      <c r="AK1270" t="s">
        <v>1023</v>
      </c>
      <c r="AL1270" t="s">
        <v>1469</v>
      </c>
      <c r="AM1270" t="s">
        <v>1470</v>
      </c>
      <c r="AN1270" t="s">
        <v>1471</v>
      </c>
      <c r="AO1270" t="s">
        <v>1511</v>
      </c>
      <c r="AP1270" t="s">
        <v>1521</v>
      </c>
      <c r="AQ1270" t="s">
        <v>1473</v>
      </c>
      <c r="AR1270" t="s">
        <v>1474</v>
      </c>
      <c r="AS1270">
        <v>147.18904000000001</v>
      </c>
    </row>
    <row r="1271" spans="1:45" x14ac:dyDescent="0.2">
      <c r="A1271">
        <v>1328</v>
      </c>
      <c r="B1271" t="s">
        <v>1522</v>
      </c>
      <c r="C1271" s="32">
        <v>0</v>
      </c>
      <c r="D1271" s="32">
        <v>0</v>
      </c>
      <c r="E1271" s="32">
        <v>0</v>
      </c>
      <c r="F1271" s="32">
        <v>0</v>
      </c>
      <c r="G1271" s="32">
        <v>0.25</v>
      </c>
      <c r="H1271" s="32">
        <v>0</v>
      </c>
      <c r="I1271" s="32">
        <v>0</v>
      </c>
      <c r="J1271" s="32">
        <v>0</v>
      </c>
      <c r="K1271" s="32">
        <v>0</v>
      </c>
      <c r="L1271" s="32">
        <v>0</v>
      </c>
      <c r="M1271" s="32">
        <v>0</v>
      </c>
      <c r="N1271" s="32">
        <v>0</v>
      </c>
      <c r="O1271" s="32">
        <v>0</v>
      </c>
      <c r="P1271" s="32">
        <v>0</v>
      </c>
      <c r="Q1271" s="32">
        <v>0</v>
      </c>
      <c r="R1271" s="32">
        <v>0.25</v>
      </c>
      <c r="S1271" s="32">
        <v>0</v>
      </c>
      <c r="T1271" s="32">
        <v>0</v>
      </c>
      <c r="U1271" s="32">
        <v>0</v>
      </c>
      <c r="V1271" s="32">
        <v>0</v>
      </c>
      <c r="W1271" s="32">
        <v>0</v>
      </c>
      <c r="X1271" s="33">
        <f>COUNTIF(C1271:W1271, "&gt;0")</f>
        <v>2</v>
      </c>
      <c r="Y1271" s="34">
        <f>SUM(C1271:W1271)</f>
        <v>0.5</v>
      </c>
      <c r="Z1271" s="34">
        <f>X1271/AH1271</f>
        <v>0.5</v>
      </c>
      <c r="AB1271" t="s">
        <v>603</v>
      </c>
      <c r="AC1271" s="4" t="s">
        <v>1147</v>
      </c>
      <c r="AD1271">
        <v>60</v>
      </c>
      <c r="AF1271">
        <v>40</v>
      </c>
      <c r="AG1271">
        <v>4</v>
      </c>
      <c r="AH1271">
        <f t="shared" si="34"/>
        <v>4</v>
      </c>
      <c r="AI1271">
        <v>1325</v>
      </c>
      <c r="AJ1271" s="3">
        <f t="shared" si="35"/>
        <v>1325</v>
      </c>
      <c r="AK1271" t="s">
        <v>1023</v>
      </c>
      <c r="AL1271" t="s">
        <v>1469</v>
      </c>
      <c r="AM1271" t="s">
        <v>1470</v>
      </c>
      <c r="AN1271" t="s">
        <v>1471</v>
      </c>
      <c r="AO1271" t="s">
        <v>1511</v>
      </c>
      <c r="AP1271" t="s">
        <v>1522</v>
      </c>
      <c r="AQ1271" t="s">
        <v>1473</v>
      </c>
      <c r="AR1271" t="s">
        <v>1474</v>
      </c>
      <c r="AS1271">
        <v>147.18969000000001</v>
      </c>
    </row>
    <row r="1272" spans="1:45" x14ac:dyDescent="0.2">
      <c r="A1272">
        <v>1329</v>
      </c>
      <c r="B1272" t="s">
        <v>1523</v>
      </c>
      <c r="C1272" s="32">
        <v>0</v>
      </c>
      <c r="D1272" s="32">
        <v>0.27322404371584696</v>
      </c>
      <c r="E1272" s="32">
        <v>0</v>
      </c>
      <c r="F1272" s="32">
        <v>0</v>
      </c>
      <c r="G1272" s="32">
        <v>0</v>
      </c>
      <c r="H1272" s="32">
        <v>0.27322404371584696</v>
      </c>
      <c r="I1272" s="32">
        <v>0</v>
      </c>
      <c r="J1272" s="32">
        <v>0</v>
      </c>
      <c r="K1272" s="32">
        <v>0</v>
      </c>
      <c r="L1272" s="32">
        <v>0</v>
      </c>
      <c r="M1272" s="32">
        <v>0</v>
      </c>
      <c r="N1272" s="32">
        <v>0</v>
      </c>
      <c r="O1272" s="32">
        <v>0</v>
      </c>
      <c r="P1272" s="32">
        <v>0</v>
      </c>
      <c r="Q1272" s="32">
        <v>0</v>
      </c>
      <c r="R1272" s="32">
        <v>0</v>
      </c>
      <c r="S1272" s="32">
        <v>0</v>
      </c>
      <c r="T1272" s="32">
        <v>0</v>
      </c>
      <c r="U1272" s="32">
        <v>0</v>
      </c>
      <c r="V1272" s="32">
        <v>0</v>
      </c>
      <c r="W1272" s="32">
        <v>0</v>
      </c>
      <c r="X1272" s="33">
        <f>COUNTIF(C1272:W1272, "&gt;0")</f>
        <v>2</v>
      </c>
      <c r="Y1272" s="34">
        <f>SUM(C1272:W1272)</f>
        <v>0.54644808743169393</v>
      </c>
      <c r="Z1272" s="34">
        <f>X1272/AH1272</f>
        <v>0.54644808743169393</v>
      </c>
      <c r="AB1272" t="s">
        <v>603</v>
      </c>
      <c r="AC1272" s="4" t="s">
        <v>1147</v>
      </c>
      <c r="AD1272">
        <v>80</v>
      </c>
      <c r="AF1272">
        <v>20</v>
      </c>
      <c r="AG1272">
        <v>3.66</v>
      </c>
      <c r="AH1272">
        <f t="shared" si="34"/>
        <v>3.66</v>
      </c>
      <c r="AI1272">
        <v>1326</v>
      </c>
      <c r="AJ1272" s="3">
        <f t="shared" si="35"/>
        <v>1326</v>
      </c>
      <c r="AK1272" t="s">
        <v>1023</v>
      </c>
      <c r="AL1272" t="s">
        <v>1469</v>
      </c>
      <c r="AM1272" t="s">
        <v>1470</v>
      </c>
      <c r="AN1272" t="s">
        <v>1471</v>
      </c>
      <c r="AO1272" t="s">
        <v>1511</v>
      </c>
      <c r="AP1272" t="s">
        <v>1523</v>
      </c>
      <c r="AQ1272" t="s">
        <v>1473</v>
      </c>
      <c r="AR1272" t="s">
        <v>1474</v>
      </c>
      <c r="AS1272">
        <v>147.18970999999999</v>
      </c>
    </row>
    <row r="1273" spans="1:45" x14ac:dyDescent="0.2">
      <c r="A1273">
        <v>1330</v>
      </c>
      <c r="B1273" t="s">
        <v>1524</v>
      </c>
      <c r="C1273" s="32">
        <v>0</v>
      </c>
      <c r="D1273" s="32">
        <v>0</v>
      </c>
      <c r="E1273" s="32">
        <v>0</v>
      </c>
      <c r="F1273" s="32">
        <v>0.2857142857142857</v>
      </c>
      <c r="G1273" s="32">
        <v>0</v>
      </c>
      <c r="H1273" s="32">
        <v>0</v>
      </c>
      <c r="I1273" s="32">
        <v>0</v>
      </c>
      <c r="J1273" s="32">
        <v>0</v>
      </c>
      <c r="K1273" s="32">
        <v>0</v>
      </c>
      <c r="L1273" s="32">
        <v>0</v>
      </c>
      <c r="M1273" s="32">
        <v>0</v>
      </c>
      <c r="N1273" s="32">
        <v>0</v>
      </c>
      <c r="O1273" s="32">
        <v>0</v>
      </c>
      <c r="P1273" s="32">
        <v>0</v>
      </c>
      <c r="Q1273" s="32">
        <v>0</v>
      </c>
      <c r="R1273" s="32">
        <v>0</v>
      </c>
      <c r="S1273" s="32">
        <v>0</v>
      </c>
      <c r="T1273" s="32">
        <v>0</v>
      </c>
      <c r="U1273" s="32">
        <v>0</v>
      </c>
      <c r="V1273" s="32">
        <v>0</v>
      </c>
      <c r="W1273" s="32">
        <v>0</v>
      </c>
      <c r="X1273" s="33">
        <f>COUNTIF(C1273:W1273, "&gt;0")</f>
        <v>1</v>
      </c>
      <c r="Y1273" s="34">
        <f>SUM(C1273:W1273)</f>
        <v>0.2857142857142857</v>
      </c>
      <c r="Z1273" s="34">
        <f>X1273/AH1273</f>
        <v>0.2857142857142857</v>
      </c>
      <c r="AB1273" t="s">
        <v>603</v>
      </c>
      <c r="AC1273" s="4" t="s">
        <v>1147</v>
      </c>
      <c r="AD1273">
        <v>90</v>
      </c>
      <c r="AF1273">
        <v>10</v>
      </c>
      <c r="AG1273">
        <v>3.5</v>
      </c>
      <c r="AH1273">
        <f t="shared" si="34"/>
        <v>3.5</v>
      </c>
      <c r="AI1273">
        <v>1330</v>
      </c>
      <c r="AJ1273" s="3">
        <f t="shared" si="35"/>
        <v>1330</v>
      </c>
      <c r="AK1273" t="s">
        <v>1023</v>
      </c>
      <c r="AL1273" t="s">
        <v>1469</v>
      </c>
      <c r="AM1273" t="s">
        <v>1470</v>
      </c>
      <c r="AN1273" t="s">
        <v>1471</v>
      </c>
      <c r="AO1273" t="s">
        <v>1511</v>
      </c>
      <c r="AP1273" t="s">
        <v>1524</v>
      </c>
      <c r="AQ1273" t="s">
        <v>1473</v>
      </c>
      <c r="AR1273" t="s">
        <v>1474</v>
      </c>
      <c r="AS1273">
        <v>147.18991</v>
      </c>
    </row>
    <row r="1274" spans="1:45" x14ac:dyDescent="0.2">
      <c r="A1274">
        <v>1331</v>
      </c>
      <c r="B1274" t="s">
        <v>1525</v>
      </c>
      <c r="C1274" s="32">
        <v>0</v>
      </c>
      <c r="D1274" s="32">
        <v>0.28490028490028491</v>
      </c>
      <c r="E1274" s="32">
        <v>0</v>
      </c>
      <c r="F1274" s="32">
        <v>0</v>
      </c>
      <c r="G1274" s="32">
        <v>0</v>
      </c>
      <c r="H1274" s="32">
        <v>0</v>
      </c>
      <c r="I1274" s="32">
        <v>0</v>
      </c>
      <c r="J1274" s="32">
        <v>0</v>
      </c>
      <c r="K1274" s="32">
        <v>0</v>
      </c>
      <c r="L1274" s="32">
        <v>0</v>
      </c>
      <c r="M1274" s="32">
        <v>0</v>
      </c>
      <c r="N1274" s="32">
        <v>0</v>
      </c>
      <c r="O1274" s="32">
        <v>0</v>
      </c>
      <c r="P1274" s="32">
        <v>0</v>
      </c>
      <c r="Q1274" s="32">
        <v>0</v>
      </c>
      <c r="R1274" s="32">
        <v>0.28490028490028491</v>
      </c>
      <c r="S1274" s="32">
        <v>0</v>
      </c>
      <c r="T1274" s="32">
        <v>0</v>
      </c>
      <c r="U1274" s="32">
        <v>0</v>
      </c>
      <c r="V1274" s="32">
        <v>0</v>
      </c>
      <c r="W1274" s="32">
        <v>0</v>
      </c>
      <c r="X1274" s="33">
        <f>COUNTIF(C1274:W1274, "&gt;0")</f>
        <v>2</v>
      </c>
      <c r="Y1274" s="34">
        <f>SUM(C1274:W1274)</f>
        <v>0.56980056980056981</v>
      </c>
      <c r="Z1274" s="34">
        <f>X1274/AH1274</f>
        <v>0.56980056980056981</v>
      </c>
      <c r="AB1274" t="s">
        <v>603</v>
      </c>
      <c r="AC1274" s="4" t="s">
        <v>1147</v>
      </c>
      <c r="AD1274">
        <v>80</v>
      </c>
      <c r="AF1274">
        <v>20</v>
      </c>
      <c r="AG1274">
        <v>3.51</v>
      </c>
      <c r="AH1274">
        <f t="shared" si="34"/>
        <v>3.51</v>
      </c>
      <c r="AI1274">
        <v>1358</v>
      </c>
      <c r="AJ1274" s="3">
        <f t="shared" si="35"/>
        <v>1358</v>
      </c>
      <c r="AK1274" t="s">
        <v>1023</v>
      </c>
      <c r="AL1274" t="s">
        <v>1469</v>
      </c>
      <c r="AM1274" t="s">
        <v>1470</v>
      </c>
      <c r="AN1274" t="s">
        <v>1471</v>
      </c>
      <c r="AO1274" t="s">
        <v>1511</v>
      </c>
      <c r="AP1274" t="s">
        <v>1525</v>
      </c>
      <c r="AQ1274" t="s">
        <v>1473</v>
      </c>
      <c r="AR1274" t="s">
        <v>1474</v>
      </c>
      <c r="AS1274">
        <v>147.19098</v>
      </c>
    </row>
    <row r="1275" spans="1:45" x14ac:dyDescent="0.2">
      <c r="X1275" s="33"/>
      <c r="Y1275" s="34"/>
      <c r="Z1275" s="34"/>
      <c r="AC1275" s="4"/>
      <c r="AJ1275" s="3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2022-08-30T15:45:01Z</dcterms:created>
  <dcterms:modified xsi:type="dcterms:W3CDTF">2022-08-30T16:01:49Z</dcterms:modified>
</cp:coreProperties>
</file>