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anj\Desktop\circRNA\投稿\Peer J\"/>
    </mc:Choice>
  </mc:AlternateContent>
  <xr:revisionPtr revIDLastSave="0" documentId="13_ncr:1_{A2D79586-307B-431A-918A-5B0B3F6BEA0C}" xr6:coauthVersionLast="47" xr6:coauthVersionMax="47" xr10:uidLastSave="{00000000-0000-0000-0000-000000000000}"/>
  <bookViews>
    <workbookView xWindow="-108" yWindow="-108" windowWidth="23256" windowHeight="12576" tabRatio="723" xr2:uid="{00000000-000D-0000-FFFF-FFFF00000000}"/>
  </bookViews>
  <sheets>
    <sheet name="circRNA 0613" sheetId="16" r:id="rId1"/>
    <sheet name="circRNA 2378" sheetId="15" r:id="rId2"/>
    <sheet name="circRNA 0617" sheetId="14" r:id="rId3"/>
    <sheet name="circRNA 5775" sheetId="18" r:id="rId4"/>
    <sheet name="circRNA 3621" sheetId="13" r:id="rId5"/>
    <sheet name="circRNA 5664" sheetId="3" r:id="rId6"/>
    <sheet name="circRNA 4426" sheetId="10" r:id="rId7"/>
    <sheet name="circRNA 1617" sheetId="11" r:id="rId8"/>
    <sheet name="circRNA 0586" sheetId="17" r:id="rId9"/>
    <sheet name="circRNA 3111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8" l="1"/>
  <c r="E16" i="18"/>
  <c r="E15" i="18"/>
  <c r="E14" i="18"/>
  <c r="E13" i="18"/>
  <c r="E12" i="18"/>
  <c r="E11" i="18"/>
  <c r="E10" i="18"/>
  <c r="E9" i="18"/>
  <c r="E8" i="18"/>
  <c r="E7" i="18"/>
  <c r="E6" i="18"/>
  <c r="E17" i="17"/>
  <c r="E16" i="17"/>
  <c r="F16" i="17" s="1"/>
  <c r="G16" i="17" s="1"/>
  <c r="E15" i="17"/>
  <c r="F15" i="17" s="1"/>
  <c r="G15" i="17" s="1"/>
  <c r="E14" i="17"/>
  <c r="F14" i="17" s="1"/>
  <c r="G14" i="17" s="1"/>
  <c r="E13" i="17"/>
  <c r="F13" i="17" s="1"/>
  <c r="G13" i="17" s="1"/>
  <c r="E12" i="17"/>
  <c r="E11" i="17"/>
  <c r="F11" i="17" s="1"/>
  <c r="G11" i="17" s="1"/>
  <c r="E10" i="17"/>
  <c r="E9" i="17"/>
  <c r="E8" i="17"/>
  <c r="E7" i="17"/>
  <c r="E6" i="17"/>
  <c r="F6" i="17" s="1"/>
  <c r="G6" i="17" s="1"/>
  <c r="E17" i="16"/>
  <c r="E16" i="16"/>
  <c r="E15" i="16"/>
  <c r="E14" i="16"/>
  <c r="E13" i="16"/>
  <c r="E12" i="16"/>
  <c r="E11" i="16"/>
  <c r="E10" i="16"/>
  <c r="E9" i="16"/>
  <c r="E8" i="16"/>
  <c r="E7" i="16"/>
  <c r="E6" i="16"/>
  <c r="E17" i="15"/>
  <c r="E16" i="15"/>
  <c r="E15" i="15"/>
  <c r="E14" i="15"/>
  <c r="E13" i="15"/>
  <c r="E12" i="15"/>
  <c r="E11" i="15"/>
  <c r="E10" i="15"/>
  <c r="E9" i="15"/>
  <c r="E8" i="15"/>
  <c r="E7" i="15"/>
  <c r="E6" i="15"/>
  <c r="E17" i="14"/>
  <c r="E16" i="14"/>
  <c r="E15" i="14"/>
  <c r="E14" i="14"/>
  <c r="E13" i="14"/>
  <c r="E12" i="14"/>
  <c r="E11" i="14"/>
  <c r="E10" i="14"/>
  <c r="E9" i="14"/>
  <c r="E8" i="14"/>
  <c r="E7" i="14"/>
  <c r="E6" i="14"/>
  <c r="E17" i="13"/>
  <c r="E16" i="13"/>
  <c r="E15" i="13"/>
  <c r="E14" i="13"/>
  <c r="E13" i="13"/>
  <c r="E12" i="13"/>
  <c r="E11" i="13"/>
  <c r="E10" i="13"/>
  <c r="E9" i="13"/>
  <c r="E8" i="13"/>
  <c r="E7" i="13"/>
  <c r="E6" i="13"/>
  <c r="F6" i="13" s="1"/>
  <c r="G6" i="13" s="1"/>
  <c r="E17" i="12"/>
  <c r="E16" i="12"/>
  <c r="E15" i="12"/>
  <c r="E14" i="12"/>
  <c r="E13" i="12"/>
  <c r="E12" i="12"/>
  <c r="E11" i="12"/>
  <c r="E10" i="12"/>
  <c r="E9" i="12"/>
  <c r="E8" i="12"/>
  <c r="E7" i="12"/>
  <c r="E6" i="12"/>
  <c r="F6" i="12" s="1"/>
  <c r="G6" i="12" s="1"/>
  <c r="E17" i="11"/>
  <c r="E16" i="11"/>
  <c r="E15" i="11"/>
  <c r="E14" i="11"/>
  <c r="E13" i="11"/>
  <c r="E12" i="11"/>
  <c r="E11" i="11"/>
  <c r="E10" i="11"/>
  <c r="E9" i="11"/>
  <c r="E8" i="11"/>
  <c r="E7" i="11"/>
  <c r="E6" i="11"/>
  <c r="E17" i="10"/>
  <c r="E16" i="10"/>
  <c r="E15" i="10"/>
  <c r="E14" i="10"/>
  <c r="E13" i="10"/>
  <c r="E12" i="10"/>
  <c r="E11" i="10"/>
  <c r="E10" i="10"/>
  <c r="E9" i="10"/>
  <c r="E8" i="10"/>
  <c r="E7" i="10"/>
  <c r="E6" i="10"/>
  <c r="F6" i="10" s="1"/>
  <c r="G6" i="10" s="1"/>
  <c r="E7" i="3"/>
  <c r="E8" i="3"/>
  <c r="E9" i="3"/>
  <c r="E10" i="3"/>
  <c r="E11" i="3"/>
  <c r="E12" i="3"/>
  <c r="E13" i="3"/>
  <c r="E14" i="3"/>
  <c r="E15" i="3"/>
  <c r="E16" i="3"/>
  <c r="E17" i="3"/>
  <c r="E6" i="3"/>
  <c r="F6" i="3" s="1"/>
  <c r="G6" i="3" s="1"/>
  <c r="F7" i="17" l="1"/>
  <c r="G7" i="17" s="1"/>
  <c r="F17" i="17"/>
  <c r="G17" i="17" s="1"/>
  <c r="H5" i="17" s="1"/>
  <c r="F8" i="17"/>
  <c r="G8" i="17" s="1"/>
  <c r="H2" i="17" s="1"/>
  <c r="F9" i="17"/>
  <c r="G9" i="17" s="1"/>
  <c r="F10" i="17"/>
  <c r="G10" i="17" s="1"/>
  <c r="F12" i="17"/>
  <c r="G12" i="17" s="1"/>
  <c r="H4" i="17" s="1"/>
  <c r="F15" i="18"/>
  <c r="G15" i="18" s="1"/>
  <c r="H5" i="18" s="1"/>
  <c r="F9" i="18"/>
  <c r="G9" i="18" s="1"/>
  <c r="F7" i="18"/>
  <c r="G7" i="18" s="1"/>
  <c r="F10" i="18"/>
  <c r="G10" i="18" s="1"/>
  <c r="F8" i="18"/>
  <c r="G8" i="18" s="1"/>
  <c r="F11" i="18"/>
  <c r="G11" i="18" s="1"/>
  <c r="F13" i="18"/>
  <c r="G13" i="18" s="1"/>
  <c r="F12" i="18"/>
  <c r="G12" i="18" s="1"/>
  <c r="F14" i="18"/>
  <c r="G14" i="18" s="1"/>
  <c r="F16" i="18"/>
  <c r="G16" i="18" s="1"/>
  <c r="F17" i="18"/>
  <c r="G17" i="18" s="1"/>
  <c r="F10" i="16"/>
  <c r="G10" i="16" s="1"/>
  <c r="F6" i="18"/>
  <c r="G6" i="18" s="1"/>
  <c r="F9" i="11"/>
  <c r="G9" i="11" s="1"/>
  <c r="F9" i="15"/>
  <c r="G9" i="15" s="1"/>
  <c r="F7" i="13"/>
  <c r="G7" i="13" s="1"/>
  <c r="F9" i="13"/>
  <c r="G9" i="13" s="1"/>
  <c r="F11" i="13"/>
  <c r="G11" i="13" s="1"/>
  <c r="F16" i="3"/>
  <c r="G16" i="3" s="1"/>
  <c r="F14" i="3"/>
  <c r="G14" i="3" s="1"/>
  <c r="F12" i="3"/>
  <c r="G12" i="3" s="1"/>
  <c r="F10" i="3"/>
  <c r="G10" i="3" s="1"/>
  <c r="F8" i="3"/>
  <c r="G8" i="3" s="1"/>
  <c r="F17" i="3"/>
  <c r="G17" i="3" s="1"/>
  <c r="F15" i="3"/>
  <c r="G15" i="3" s="1"/>
  <c r="F13" i="3"/>
  <c r="G13" i="3" s="1"/>
  <c r="F11" i="3"/>
  <c r="G11" i="3" s="1"/>
  <c r="F9" i="3"/>
  <c r="G9" i="3" s="1"/>
  <c r="F7" i="3"/>
  <c r="G7" i="3" s="1"/>
  <c r="H2" i="3" s="1"/>
  <c r="F7" i="14"/>
  <c r="G7" i="14" s="1"/>
  <c r="F11" i="16"/>
  <c r="G11" i="16" s="1"/>
  <c r="F13" i="16"/>
  <c r="G13" i="16" s="1"/>
  <c r="F15" i="16"/>
  <c r="G15" i="16" s="1"/>
  <c r="F17" i="16"/>
  <c r="G17" i="16" s="1"/>
  <c r="F12" i="16"/>
  <c r="G12" i="16" s="1"/>
  <c r="F14" i="16"/>
  <c r="G14" i="16" s="1"/>
  <c r="F16" i="16"/>
  <c r="G16" i="16" s="1"/>
  <c r="F7" i="15"/>
  <c r="G7" i="15" s="1"/>
  <c r="F11" i="15"/>
  <c r="G11" i="15" s="1"/>
  <c r="F13" i="15"/>
  <c r="G13" i="15" s="1"/>
  <c r="F15" i="15"/>
  <c r="G15" i="15" s="1"/>
  <c r="F17" i="15"/>
  <c r="G17" i="15" s="1"/>
  <c r="F10" i="15"/>
  <c r="G10" i="15" s="1"/>
  <c r="F12" i="15"/>
  <c r="G12" i="15" s="1"/>
  <c r="F14" i="15"/>
  <c r="G14" i="15" s="1"/>
  <c r="F16" i="15"/>
  <c r="G16" i="15" s="1"/>
  <c r="F6" i="16"/>
  <c r="G6" i="16" s="1"/>
  <c r="F7" i="16"/>
  <c r="G7" i="16" s="1"/>
  <c r="F8" i="16"/>
  <c r="G8" i="16" s="1"/>
  <c r="F9" i="16"/>
  <c r="G9" i="16" s="1"/>
  <c r="F6" i="15"/>
  <c r="G6" i="15" s="1"/>
  <c r="F8" i="15"/>
  <c r="G8" i="15" s="1"/>
  <c r="F11" i="14"/>
  <c r="G11" i="14" s="1"/>
  <c r="F13" i="14"/>
  <c r="G13" i="14" s="1"/>
  <c r="F15" i="14"/>
  <c r="G15" i="14" s="1"/>
  <c r="F17" i="14"/>
  <c r="G17" i="14" s="1"/>
  <c r="F9" i="14"/>
  <c r="G9" i="14" s="1"/>
  <c r="F10" i="14"/>
  <c r="G10" i="14" s="1"/>
  <c r="F12" i="14"/>
  <c r="G12" i="14" s="1"/>
  <c r="F14" i="14"/>
  <c r="G14" i="14" s="1"/>
  <c r="F16" i="14"/>
  <c r="G16" i="14" s="1"/>
  <c r="F13" i="13"/>
  <c r="G13" i="13" s="1"/>
  <c r="F15" i="13"/>
  <c r="G15" i="13" s="1"/>
  <c r="F17" i="13"/>
  <c r="G17" i="13" s="1"/>
  <c r="F8" i="13"/>
  <c r="G8" i="13" s="1"/>
  <c r="F10" i="13"/>
  <c r="G10" i="13" s="1"/>
  <c r="F12" i="13"/>
  <c r="G12" i="13" s="1"/>
  <c r="F14" i="13"/>
  <c r="G14" i="13" s="1"/>
  <c r="F16" i="13"/>
  <c r="G16" i="13" s="1"/>
  <c r="F8" i="12"/>
  <c r="G8" i="12" s="1"/>
  <c r="F10" i="12"/>
  <c r="G10" i="12" s="1"/>
  <c r="F12" i="12"/>
  <c r="G12" i="12" s="1"/>
  <c r="F14" i="12"/>
  <c r="G14" i="12" s="1"/>
  <c r="F16" i="12"/>
  <c r="G16" i="12" s="1"/>
  <c r="F7" i="12"/>
  <c r="G7" i="12" s="1"/>
  <c r="F9" i="12"/>
  <c r="G9" i="12" s="1"/>
  <c r="F11" i="12"/>
  <c r="G11" i="12" s="1"/>
  <c r="F13" i="12"/>
  <c r="G13" i="12" s="1"/>
  <c r="F15" i="12"/>
  <c r="G15" i="12" s="1"/>
  <c r="F17" i="12"/>
  <c r="G17" i="12" s="1"/>
  <c r="F11" i="11"/>
  <c r="G11" i="11" s="1"/>
  <c r="F13" i="11"/>
  <c r="G13" i="11" s="1"/>
  <c r="F15" i="11"/>
  <c r="G15" i="11" s="1"/>
  <c r="F17" i="11"/>
  <c r="G17" i="11" s="1"/>
  <c r="F6" i="11"/>
  <c r="G6" i="11" s="1"/>
  <c r="F10" i="11"/>
  <c r="G10" i="11" s="1"/>
  <c r="F12" i="11"/>
  <c r="G12" i="11" s="1"/>
  <c r="F14" i="11"/>
  <c r="G14" i="11" s="1"/>
  <c r="F16" i="11"/>
  <c r="G16" i="11" s="1"/>
  <c r="F8" i="10"/>
  <c r="G8" i="10" s="1"/>
  <c r="F10" i="10"/>
  <c r="G10" i="10" s="1"/>
  <c r="F12" i="10"/>
  <c r="G12" i="10" s="1"/>
  <c r="F14" i="10"/>
  <c r="G14" i="10" s="1"/>
  <c r="F16" i="10"/>
  <c r="G16" i="10" s="1"/>
  <c r="F7" i="10"/>
  <c r="G7" i="10" s="1"/>
  <c r="F9" i="10"/>
  <c r="G9" i="10" s="1"/>
  <c r="F11" i="10"/>
  <c r="G11" i="10" s="1"/>
  <c r="F13" i="10"/>
  <c r="G13" i="10" s="1"/>
  <c r="F15" i="10"/>
  <c r="G15" i="10" s="1"/>
  <c r="F17" i="10"/>
  <c r="G17" i="10" s="1"/>
  <c r="F6" i="14"/>
  <c r="G6" i="14" s="1"/>
  <c r="F8" i="14"/>
  <c r="G8" i="14" s="1"/>
  <c r="F7" i="11"/>
  <c r="G7" i="11" s="1"/>
  <c r="F8" i="11"/>
  <c r="G8" i="11" s="1"/>
  <c r="H2" i="12" l="1"/>
  <c r="I9" i="12" s="1"/>
  <c r="H3" i="17"/>
  <c r="I3" i="17" s="1"/>
  <c r="I10" i="17"/>
  <c r="I12" i="17"/>
  <c r="I14" i="17"/>
  <c r="I16" i="17"/>
  <c r="I11" i="17"/>
  <c r="I13" i="17"/>
  <c r="I15" i="17"/>
  <c r="I6" i="17"/>
  <c r="I7" i="17"/>
  <c r="I17" i="17"/>
  <c r="I5" i="17"/>
  <c r="I9" i="17"/>
  <c r="I8" i="17"/>
  <c r="I4" i="17"/>
  <c r="H4" i="18"/>
  <c r="H3" i="18"/>
  <c r="H3" i="16"/>
  <c r="H2" i="18"/>
  <c r="I6" i="18" s="1"/>
  <c r="H5" i="3"/>
  <c r="I5" i="3" s="1"/>
  <c r="H3" i="14"/>
  <c r="H3" i="15"/>
  <c r="H4" i="3"/>
  <c r="I4" i="3" s="1"/>
  <c r="H5" i="16"/>
  <c r="H3" i="3"/>
  <c r="I3" i="3" s="1"/>
  <c r="H4" i="16"/>
  <c r="H3" i="10"/>
  <c r="H5" i="11"/>
  <c r="H2" i="10"/>
  <c r="I6" i="10" s="1"/>
  <c r="H2" i="16"/>
  <c r="H4" i="14"/>
  <c r="H5" i="15"/>
  <c r="H3" i="11"/>
  <c r="H4" i="15"/>
  <c r="H5" i="14"/>
  <c r="H2" i="13"/>
  <c r="I9" i="13" s="1"/>
  <c r="H3" i="13"/>
  <c r="H4" i="13"/>
  <c r="H5" i="13"/>
  <c r="H3" i="12"/>
  <c r="H4" i="12"/>
  <c r="I4" i="12" s="1"/>
  <c r="H5" i="12"/>
  <c r="H4" i="11"/>
  <c r="H2" i="11"/>
  <c r="I7" i="11" s="1"/>
  <c r="H4" i="10"/>
  <c r="H5" i="10"/>
  <c r="I12" i="3"/>
  <c r="I17" i="3"/>
  <c r="I16" i="3"/>
  <c r="I11" i="3"/>
  <c r="I7" i="3"/>
  <c r="I13" i="3"/>
  <c r="I14" i="3"/>
  <c r="I9" i="3"/>
  <c r="I15" i="3"/>
  <c r="I6" i="3"/>
  <c r="I8" i="3"/>
  <c r="I10" i="3"/>
  <c r="H2" i="15"/>
  <c r="H2" i="14"/>
  <c r="I7" i="12"/>
  <c r="I16" i="12"/>
  <c r="I3" i="12" l="1"/>
  <c r="I11" i="12"/>
  <c r="I15" i="12"/>
  <c r="I13" i="12"/>
  <c r="I17" i="12"/>
  <c r="I6" i="12"/>
  <c r="I10" i="12"/>
  <c r="I14" i="12"/>
  <c r="I5" i="12"/>
  <c r="I12" i="12"/>
  <c r="I8" i="12"/>
  <c r="I2" i="12" s="1"/>
  <c r="I2" i="17"/>
  <c r="I14" i="13"/>
  <c r="I15" i="13"/>
  <c r="I3" i="13"/>
  <c r="I8" i="13"/>
  <c r="I13" i="13"/>
  <c r="I12" i="13"/>
  <c r="I4" i="13"/>
  <c r="I6" i="13"/>
  <c r="I10" i="13"/>
  <c r="I16" i="13"/>
  <c r="I17" i="13"/>
  <c r="I7" i="13"/>
  <c r="I5" i="13"/>
  <c r="I4" i="18"/>
  <c r="I5" i="18"/>
  <c r="I3" i="15"/>
  <c r="I3" i="16"/>
  <c r="I10" i="16"/>
  <c r="I7" i="18"/>
  <c r="I15" i="18"/>
  <c r="I8" i="18"/>
  <c r="I17" i="18"/>
  <c r="I12" i="18"/>
  <c r="I13" i="18"/>
  <c r="I9" i="18"/>
  <c r="I14" i="18"/>
  <c r="I11" i="18"/>
  <c r="I16" i="18"/>
  <c r="I10" i="18"/>
  <c r="I3" i="18"/>
  <c r="I3" i="14"/>
  <c r="I5" i="10"/>
  <c r="I7" i="10"/>
  <c r="I8" i="10"/>
  <c r="I4" i="15"/>
  <c r="I4" i="10"/>
  <c r="I3" i="11"/>
  <c r="I12" i="10"/>
  <c r="I3" i="10"/>
  <c r="I4" i="14"/>
  <c r="I4" i="11"/>
  <c r="I11" i="10"/>
  <c r="I5" i="15"/>
  <c r="I14" i="10"/>
  <c r="I5" i="11"/>
  <c r="I16" i="10"/>
  <c r="I9" i="10"/>
  <c r="I4" i="16"/>
  <c r="I13" i="10"/>
  <c r="I5" i="16"/>
  <c r="I10" i="10"/>
  <c r="I2" i="3"/>
  <c r="I15" i="10"/>
  <c r="I17" i="10"/>
  <c r="I11" i="13"/>
  <c r="I5" i="14"/>
  <c r="I17" i="16"/>
  <c r="I7" i="16"/>
  <c r="I16" i="16"/>
  <c r="I8" i="16"/>
  <c r="I12" i="16"/>
  <c r="I13" i="16"/>
  <c r="I14" i="16"/>
  <c r="I9" i="16"/>
  <c r="I11" i="16"/>
  <c r="I6" i="16"/>
  <c r="I15" i="16"/>
  <c r="I11" i="15"/>
  <c r="I15" i="15"/>
  <c r="I9" i="15"/>
  <c r="I12" i="15"/>
  <c r="I16" i="15"/>
  <c r="I7" i="15"/>
  <c r="I13" i="15"/>
  <c r="I17" i="15"/>
  <c r="I10" i="15"/>
  <c r="I14" i="15"/>
  <c r="I8" i="15"/>
  <c r="I6" i="15"/>
  <c r="I11" i="14"/>
  <c r="I15" i="14"/>
  <c r="I9" i="14"/>
  <c r="I12" i="14"/>
  <c r="I16" i="14"/>
  <c r="I7" i="14"/>
  <c r="I13" i="14"/>
  <c r="I17" i="14"/>
  <c r="I10" i="14"/>
  <c r="I14" i="14"/>
  <c r="I8" i="14"/>
  <c r="I6" i="14"/>
  <c r="I11" i="11"/>
  <c r="I15" i="11"/>
  <c r="I9" i="11"/>
  <c r="I13" i="11"/>
  <c r="I17" i="11"/>
  <c r="I6" i="11"/>
  <c r="I12" i="11"/>
  <c r="I16" i="11"/>
  <c r="I10" i="11"/>
  <c r="I14" i="11"/>
  <c r="I8" i="11"/>
  <c r="I2" i="10" l="1"/>
  <c r="I2" i="13"/>
  <c r="I2" i="18"/>
  <c r="I2" i="16"/>
  <c r="I2" i="11"/>
  <c r="I2" i="15"/>
  <c r="I2" i="14"/>
</calcChain>
</file>

<file path=xl/sharedStrings.xml><?xml version="1.0" encoding="utf-8"?>
<sst xmlns="http://schemas.openxmlformats.org/spreadsheetml/2006/main" count="410" uniqueCount="41">
  <si>
    <t>Target</t>
  </si>
  <si>
    <t>Sample</t>
  </si>
  <si>
    <t>∆ct</t>
  </si>
  <si>
    <t>∆∆ct</t>
  </si>
  <si>
    <t>2^-∆∆ct</t>
  </si>
  <si>
    <t>Expression</t>
  </si>
  <si>
    <t>ACTB
Mean Cq</t>
    <phoneticPr fontId="2" type="noConversion"/>
  </si>
  <si>
    <t>MEAN</t>
    <phoneticPr fontId="2" type="noConversion"/>
  </si>
  <si>
    <t>circRNA 0613</t>
    <phoneticPr fontId="2" type="noConversion"/>
  </si>
  <si>
    <t>sham</t>
    <phoneticPr fontId="2" type="noConversion"/>
  </si>
  <si>
    <t>SSCI-1</t>
    <phoneticPr fontId="2" type="noConversion"/>
  </si>
  <si>
    <t>circRNA 0613</t>
  </si>
  <si>
    <t>SSCI-2</t>
    <phoneticPr fontId="2" type="noConversion"/>
  </si>
  <si>
    <t>SSCI-3</t>
    <phoneticPr fontId="2" type="noConversion"/>
  </si>
  <si>
    <t>sham-1</t>
    <phoneticPr fontId="2" type="noConversion"/>
  </si>
  <si>
    <t>circRNA 2378</t>
    <phoneticPr fontId="2" type="noConversion"/>
  </si>
  <si>
    <t>circRNA 2378</t>
  </si>
  <si>
    <t>circRNA 0613
Mean Cq</t>
    <phoneticPr fontId="2" type="noConversion"/>
  </si>
  <si>
    <t>circRNA 0617</t>
    <phoneticPr fontId="2" type="noConversion"/>
  </si>
  <si>
    <t>circRNA 0617</t>
  </si>
  <si>
    <t>circRNA 5775</t>
    <phoneticPr fontId="2" type="noConversion"/>
  </si>
  <si>
    <t>circRNA 5775
Mean Cq</t>
    <phoneticPr fontId="2" type="noConversion"/>
  </si>
  <si>
    <t>circRNA 0617
Mean Cq</t>
    <phoneticPr fontId="2" type="noConversion"/>
  </si>
  <si>
    <t>circRNA 2378
Mean Cq</t>
    <phoneticPr fontId="2" type="noConversion"/>
  </si>
  <si>
    <t>circRNA 3621</t>
    <phoneticPr fontId="2" type="noConversion"/>
  </si>
  <si>
    <t>circRNA 3621
Mean Cq</t>
    <phoneticPr fontId="2" type="noConversion"/>
  </si>
  <si>
    <t>circRNA 5664</t>
    <phoneticPr fontId="2" type="noConversion"/>
  </si>
  <si>
    <t>circRNA 5664</t>
  </si>
  <si>
    <t>circRNA 5664
Mean Cq</t>
    <phoneticPr fontId="2" type="noConversion"/>
  </si>
  <si>
    <t>circRNA 4426</t>
    <phoneticPr fontId="2" type="noConversion"/>
  </si>
  <si>
    <t>circRNA 4426</t>
  </si>
  <si>
    <t>circRNA 4426
Mean Cq</t>
    <phoneticPr fontId="2" type="noConversion"/>
  </si>
  <si>
    <t>circRNA 1617</t>
    <phoneticPr fontId="2" type="noConversion"/>
  </si>
  <si>
    <t>circRNA 1617</t>
  </si>
  <si>
    <t>circRNA 1617
Mean Cq</t>
    <phoneticPr fontId="2" type="noConversion"/>
  </si>
  <si>
    <t>circRNA 0586</t>
    <phoneticPr fontId="2" type="noConversion"/>
  </si>
  <si>
    <t>circRNA 0586</t>
  </si>
  <si>
    <t>circRNA 0586
Mean Cq</t>
    <phoneticPr fontId="2" type="noConversion"/>
  </si>
  <si>
    <t>circRNA 3111</t>
    <phoneticPr fontId="2" type="noConversion"/>
  </si>
  <si>
    <t>circRNA 3111</t>
  </si>
  <si>
    <t>circRNA 3111
Mean Cq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</si>
</sst>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0.00;\-###0.00"/>
    <numFmt numFmtId="177" formatCode="0.00000_ ;[Red]\-0.00000\ "/>
    <numFmt numFmtId="178" formatCode="###0.0000000000000;\-###0.0000000000000"/>
  </numFmts>
  <fonts count="7" x14ac:knownFonts="1">
    <font>
      <sz val="11"/>
      <color theme="1"/>
      <name val="Tahoma"/>
      <family val="2"/>
      <charset val="134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FF0000"/>
      <name val="Tahoma"/>
      <family val="2"/>
      <charset val="134"/>
    </font>
    <font>
      <sz val="9"/>
      <name val="Arial"/>
      <family val="3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  <protection locked="0"/>
    </xf>
  </cellStyleXfs>
  <cellXfs count="17">
    <xf numFmtId="0" fontId="0" fillId="0" borderId="0" xfId="0"/>
    <xf numFmtId="0" fontId="3" fillId="2" borderId="0" xfId="1" applyFont="1" applyFill="1" applyAlignment="1">
      <alignment horizontal="center" vertical="center" wrapText="1"/>
      <protection locked="0"/>
    </xf>
    <xf numFmtId="177" fontId="3" fillId="2" borderId="0" xfId="1" applyNumberFormat="1" applyFont="1" applyFill="1" applyAlignment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3" fillId="0" borderId="0" xfId="1" applyNumberFormat="1" applyFont="1" applyAlignment="1" applyProtection="1">
      <alignment horizontal="center" vertical="center"/>
    </xf>
    <xf numFmtId="177" fontId="4" fillId="0" borderId="0" xfId="0" applyNumberFormat="1" applyFont="1" applyAlignment="1">
      <alignment horizontal="center"/>
    </xf>
    <xf numFmtId="177" fontId="3" fillId="0" borderId="0" xfId="1" applyNumberFormat="1" applyFont="1" applyAlignment="1" applyProtection="1">
      <alignment horizontal="center" vertical="center"/>
    </xf>
    <xf numFmtId="176" fontId="3" fillId="0" borderId="0" xfId="1" applyNumberFormat="1" applyFont="1" applyAlignment="1" applyProtection="1">
      <alignment horizontal="center" vertical="center"/>
    </xf>
    <xf numFmtId="0" fontId="5" fillId="0" borderId="0" xfId="0" applyFont="1"/>
    <xf numFmtId="49" fontId="1" fillId="0" borderId="0" xfId="1" applyNumberFormat="1" applyAlignment="1" applyProtection="1">
      <alignment vertical="center"/>
    </xf>
    <xf numFmtId="176" fontId="1" fillId="0" borderId="0" xfId="1" applyNumberFormat="1" applyAlignment="1" applyProtection="1">
      <alignment vertical="center"/>
    </xf>
    <xf numFmtId="49" fontId="3" fillId="0" borderId="0" xfId="1" applyNumberFormat="1" applyFont="1" applyAlignment="1" applyProtection="1">
      <alignment horizontal="left" vertical="center"/>
    </xf>
    <xf numFmtId="0" fontId="3" fillId="2" borderId="0" xfId="1" applyFont="1" applyFill="1" applyAlignment="1">
      <alignment vertical="center" wrapText="1"/>
      <protection locked="0"/>
    </xf>
    <xf numFmtId="49" fontId="3" fillId="0" borderId="0" xfId="1" applyNumberFormat="1" applyFont="1" applyAlignment="1" applyProtection="1">
      <alignment vertical="center"/>
    </xf>
    <xf numFmtId="0" fontId="4" fillId="0" borderId="0" xfId="0" applyFont="1"/>
    <xf numFmtId="49" fontId="6" fillId="0" borderId="0" xfId="1" applyNumberFormat="1" applyFont="1" applyAlignment="1" applyProtection="1">
      <alignment horizontal="center" vertical="center"/>
    </xf>
    <xf numFmtId="178" fontId="1" fillId="0" borderId="0" xfId="1" applyNumberFormat="1" applyAlignment="1" applyProtection="1">
      <alignment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2"/>
  <sheetViews>
    <sheetView tabSelected="1" workbookViewId="0">
      <selection activeCell="A19" sqref="A19"/>
    </sheetView>
  </sheetViews>
  <sheetFormatPr defaultColWidth="9" defaultRowHeight="13.8" x14ac:dyDescent="0.25"/>
  <cols>
    <col min="1" max="1" width="10" style="3" customWidth="1"/>
    <col min="2" max="2" width="7.5" style="3" bestFit="1" customWidth="1"/>
    <col min="3" max="3" width="14.69921875" style="3" customWidth="1"/>
    <col min="4" max="4" width="16.09765625" style="3" bestFit="1" customWidth="1"/>
    <col min="5" max="5" width="8.3984375" style="3" bestFit="1" customWidth="1"/>
    <col min="6" max="6" width="8.19921875" style="3" bestFit="1" customWidth="1"/>
    <col min="7" max="7" width="7.5" style="3" bestFit="1" customWidth="1"/>
    <col min="8" max="8" width="8.398437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17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8</v>
      </c>
      <c r="B2" s="15" t="s">
        <v>9</v>
      </c>
      <c r="E2" s="5"/>
      <c r="F2" s="5"/>
      <c r="G2" s="5"/>
      <c r="H2" s="6">
        <f>GEOMEAN(G6:G8)</f>
        <v>1.0001167091739378</v>
      </c>
      <c r="I2" s="6">
        <f>GEOMEAN(I6:I8)</f>
        <v>1</v>
      </c>
    </row>
    <row r="3" spans="1:9" x14ac:dyDescent="0.25">
      <c r="A3" s="15" t="s">
        <v>8</v>
      </c>
      <c r="B3" s="15" t="s">
        <v>10</v>
      </c>
      <c r="C3" s="10"/>
      <c r="D3" s="10"/>
      <c r="E3" s="6"/>
      <c r="F3" s="6"/>
      <c r="G3" s="6"/>
      <c r="H3" s="6">
        <f>GEOMEAN(G9:G11)</f>
        <v>8.2309653025896292</v>
      </c>
      <c r="I3" s="6">
        <f>H3/H$2</f>
        <v>8.2300047855296068</v>
      </c>
    </row>
    <row r="4" spans="1:9" x14ac:dyDescent="0.25">
      <c r="A4" s="15" t="s">
        <v>11</v>
      </c>
      <c r="B4" s="15" t="s">
        <v>12</v>
      </c>
      <c r="C4" s="10"/>
      <c r="D4" s="10"/>
      <c r="E4" s="6"/>
      <c r="F4" s="6"/>
      <c r="G4" s="6"/>
      <c r="H4" s="6">
        <f>GEOMEAN(G12:G14)</f>
        <v>5.8591654180005106</v>
      </c>
      <c r="I4" s="6">
        <f>H4/H$2</f>
        <v>5.8584816794431731</v>
      </c>
    </row>
    <row r="5" spans="1:9" x14ac:dyDescent="0.25">
      <c r="A5" s="15" t="s">
        <v>11</v>
      </c>
      <c r="B5" s="15" t="s">
        <v>13</v>
      </c>
      <c r="C5" s="10"/>
      <c r="D5" s="10"/>
      <c r="E5" s="6"/>
      <c r="F5" s="6"/>
      <c r="G5" s="6"/>
      <c r="H5" s="6">
        <f>GEOMEAN(G15:G17)</f>
        <v>5.0812682482894971</v>
      </c>
      <c r="I5" s="6">
        <f>H5/H$2</f>
        <v>5.0806752868737197</v>
      </c>
    </row>
    <row r="6" spans="1:9" x14ac:dyDescent="0.25">
      <c r="A6" s="15" t="s">
        <v>11</v>
      </c>
      <c r="B6" s="15" t="s">
        <v>14</v>
      </c>
      <c r="C6" s="16">
        <v>30.346542787222401</v>
      </c>
      <c r="D6" s="16">
        <v>16.208075260939001</v>
      </c>
      <c r="E6" s="6">
        <f>C6-D6</f>
        <v>14.138467526283399</v>
      </c>
      <c r="F6" s="6">
        <f>E6-E$6</f>
        <v>0</v>
      </c>
      <c r="G6" s="6">
        <f>2^-F6</f>
        <v>1</v>
      </c>
      <c r="H6" s="6"/>
      <c r="I6" s="6">
        <f>G6/H$2</f>
        <v>0.999883304445504</v>
      </c>
    </row>
    <row r="7" spans="1:9" x14ac:dyDescent="0.25">
      <c r="A7" s="15" t="s">
        <v>11</v>
      </c>
      <c r="B7" s="15" t="s">
        <v>14</v>
      </c>
      <c r="C7" s="16">
        <v>29.727314305914799</v>
      </c>
      <c r="D7" s="16">
        <v>15.750991089176299</v>
      </c>
      <c r="E7" s="6">
        <f t="shared" ref="E7:E17" si="0">C7-D7</f>
        <v>13.9763232167385</v>
      </c>
      <c r="F7" s="6">
        <f t="shared" ref="F7:F17" si="1">E7-E$6</f>
        <v>-0.16214430954489956</v>
      </c>
      <c r="G7" s="6">
        <f>2^-F7</f>
        <v>1.1189490213956934</v>
      </c>
      <c r="H7" s="6"/>
      <c r="I7" s="6">
        <f t="shared" ref="I7:I17" si="2">G7/H$2</f>
        <v>1.1188184450191889</v>
      </c>
    </row>
    <row r="8" spans="1:9" x14ac:dyDescent="0.25">
      <c r="A8" s="15" t="s">
        <v>11</v>
      </c>
      <c r="B8" s="15" t="s">
        <v>14</v>
      </c>
      <c r="C8" s="16">
        <v>29.886513720655099</v>
      </c>
      <c r="D8" s="16">
        <v>15.586406982592001</v>
      </c>
      <c r="E8" s="6">
        <f t="shared" si="0"/>
        <v>14.300106738063098</v>
      </c>
      <c r="F8" s="6">
        <f t="shared" si="1"/>
        <v>0.16163921177969875</v>
      </c>
      <c r="G8" s="6">
        <f t="shared" ref="G8:G16" si="3">2^-F8</f>
        <v>0.89400870750906503</v>
      </c>
      <c r="H8" s="6"/>
      <c r="I8" s="6">
        <f t="shared" si="2"/>
        <v>0.893904380667218</v>
      </c>
    </row>
    <row r="9" spans="1:9" x14ac:dyDescent="0.25">
      <c r="A9" s="15" t="s">
        <v>11</v>
      </c>
      <c r="B9" s="15" t="s">
        <v>10</v>
      </c>
      <c r="C9" s="16">
        <v>26.761904923169801</v>
      </c>
      <c r="D9" s="16">
        <v>15.9103761821299</v>
      </c>
      <c r="E9" s="6">
        <f t="shared" si="0"/>
        <v>10.851528741039902</v>
      </c>
      <c r="F9" s="6">
        <f t="shared" si="1"/>
        <v>-3.2869387852434979</v>
      </c>
      <c r="G9" s="6">
        <f t="shared" si="3"/>
        <v>9.7603899318881702</v>
      </c>
      <c r="H9" s="6"/>
      <c r="I9" s="6">
        <f t="shared" si="2"/>
        <v>9.7592509377729701</v>
      </c>
    </row>
    <row r="10" spans="1:9" x14ac:dyDescent="0.25">
      <c r="A10" s="15" t="s">
        <v>11</v>
      </c>
      <c r="B10" s="15" t="s">
        <v>10</v>
      </c>
      <c r="C10" s="16">
        <v>26.9765451068224</v>
      </c>
      <c r="D10" s="16">
        <v>15.727379853011699</v>
      </c>
      <c r="E10" s="6">
        <f t="shared" si="0"/>
        <v>11.2491652538107</v>
      </c>
      <c r="F10" s="6">
        <f t="shared" si="1"/>
        <v>-2.8893022724726993</v>
      </c>
      <c r="G10" s="6">
        <f t="shared" si="3"/>
        <v>7.4091203714102152</v>
      </c>
      <c r="H10" s="6"/>
      <c r="I10" s="6">
        <f t="shared" si="2"/>
        <v>7.408255760000146</v>
      </c>
    </row>
    <row r="11" spans="1:9" x14ac:dyDescent="0.25">
      <c r="A11" s="15" t="s">
        <v>11</v>
      </c>
      <c r="B11" s="15" t="s">
        <v>10</v>
      </c>
      <c r="C11" s="16">
        <v>26.584522731508599</v>
      </c>
      <c r="D11" s="16">
        <v>15.3929990538824</v>
      </c>
      <c r="E11" s="6">
        <f t="shared" si="0"/>
        <v>11.191523677626199</v>
      </c>
      <c r="F11" s="6">
        <f t="shared" si="1"/>
        <v>-2.9469438486572006</v>
      </c>
      <c r="G11" s="6">
        <f t="shared" si="3"/>
        <v>7.7111383297518064</v>
      </c>
      <c r="H11" s="6"/>
      <c r="I11" s="6">
        <f t="shared" si="2"/>
        <v>7.7102384741886203</v>
      </c>
    </row>
    <row r="12" spans="1:9" x14ac:dyDescent="0.25">
      <c r="A12" s="15" t="s">
        <v>11</v>
      </c>
      <c r="B12" s="15" t="s">
        <v>12</v>
      </c>
      <c r="C12" s="16">
        <v>27.406498009004501</v>
      </c>
      <c r="D12" s="16">
        <v>15.7113191865626</v>
      </c>
      <c r="E12" s="6">
        <f t="shared" si="0"/>
        <v>11.695178822441902</v>
      </c>
      <c r="F12" s="6">
        <f t="shared" si="1"/>
        <v>-2.4432887038414979</v>
      </c>
      <c r="G12" s="6">
        <f t="shared" si="3"/>
        <v>5.4388012403853976</v>
      </c>
      <c r="H12" s="6"/>
      <c r="I12" s="6">
        <f t="shared" si="2"/>
        <v>5.4381665564588575</v>
      </c>
    </row>
    <row r="13" spans="1:9" x14ac:dyDescent="0.25">
      <c r="A13" s="15" t="s">
        <v>11</v>
      </c>
      <c r="B13" s="15" t="s">
        <v>12</v>
      </c>
      <c r="C13" s="16">
        <v>27.269259330017899</v>
      </c>
      <c r="D13" s="16">
        <v>15.9104589038015</v>
      </c>
      <c r="E13" s="6">
        <f t="shared" si="0"/>
        <v>11.3588004262164</v>
      </c>
      <c r="F13" s="6">
        <f t="shared" si="1"/>
        <v>-2.7796671000669999</v>
      </c>
      <c r="G13" s="6">
        <f t="shared" si="3"/>
        <v>6.86693877182209</v>
      </c>
      <c r="H13" s="6"/>
      <c r="I13" s="6">
        <f t="shared" si="2"/>
        <v>6.8661374305944216</v>
      </c>
    </row>
    <row r="14" spans="1:9" x14ac:dyDescent="0.25">
      <c r="A14" s="15" t="s">
        <v>11</v>
      </c>
      <c r="B14" s="15" t="s">
        <v>12</v>
      </c>
      <c r="C14" s="16">
        <v>27.355276494614699</v>
      </c>
      <c r="D14" s="16">
        <v>15.645938707993199</v>
      </c>
      <c r="E14" s="6">
        <f t="shared" si="0"/>
        <v>11.7093377866215</v>
      </c>
      <c r="F14" s="6">
        <f t="shared" si="1"/>
        <v>-2.4291297396618994</v>
      </c>
      <c r="G14" s="6">
        <f t="shared" si="3"/>
        <v>5.3856845828403364</v>
      </c>
      <c r="H14" s="6"/>
      <c r="I14" s="6">
        <f t="shared" si="2"/>
        <v>5.3850560973916011</v>
      </c>
    </row>
    <row r="15" spans="1:9" x14ac:dyDescent="0.25">
      <c r="A15" s="15" t="s">
        <v>11</v>
      </c>
      <c r="B15" s="15" t="s">
        <v>13</v>
      </c>
      <c r="C15" s="16">
        <v>27.5479199353118</v>
      </c>
      <c r="D15" s="16">
        <v>15.439381106869799</v>
      </c>
      <c r="E15" s="6">
        <f t="shared" si="0"/>
        <v>12.108538828442001</v>
      </c>
      <c r="F15" s="6">
        <f t="shared" si="1"/>
        <v>-2.0299286978413988</v>
      </c>
      <c r="G15" s="6">
        <f t="shared" si="3"/>
        <v>4.0838466623358478</v>
      </c>
      <c r="H15" s="6"/>
      <c r="I15" s="6">
        <f t="shared" si="2"/>
        <v>4.08337009558511</v>
      </c>
    </row>
    <row r="16" spans="1:9" x14ac:dyDescent="0.25">
      <c r="A16" s="15" t="s">
        <v>11</v>
      </c>
      <c r="B16" s="15" t="s">
        <v>13</v>
      </c>
      <c r="C16" s="16">
        <v>27.163394064246798</v>
      </c>
      <c r="D16" s="16">
        <v>15.4546075173423</v>
      </c>
      <c r="E16" s="6">
        <f t="shared" si="0"/>
        <v>11.708786546904498</v>
      </c>
      <c r="F16" s="6">
        <f t="shared" si="1"/>
        <v>-2.4296809793789009</v>
      </c>
      <c r="G16" s="6">
        <f t="shared" si="3"/>
        <v>5.3877427936255593</v>
      </c>
      <c r="H16" s="6"/>
      <c r="I16" s="6">
        <f t="shared" si="2"/>
        <v>5.3871140679927754</v>
      </c>
    </row>
    <row r="17" spans="1:9" x14ac:dyDescent="0.25">
      <c r="A17" s="15" t="s">
        <v>11</v>
      </c>
      <c r="B17" s="15" t="s">
        <v>13</v>
      </c>
      <c r="C17" s="16">
        <v>26.971424545174202</v>
      </c>
      <c r="D17" s="16">
        <v>15.408913226654599</v>
      </c>
      <c r="E17" s="6">
        <f t="shared" si="0"/>
        <v>11.562511318519602</v>
      </c>
      <c r="F17" s="6">
        <f t="shared" si="1"/>
        <v>-2.575956207763797</v>
      </c>
      <c r="G17" s="6">
        <f>2^-F17</f>
        <v>5.962660551077346</v>
      </c>
      <c r="H17" s="6"/>
      <c r="I17" s="6">
        <f t="shared" si="2"/>
        <v>5.961964735098066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J6" sqref="J6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5.1992187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40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38</v>
      </c>
      <c r="B2" s="15" t="s">
        <v>9</v>
      </c>
      <c r="E2" s="5"/>
      <c r="F2" s="5"/>
      <c r="G2" s="5"/>
      <c r="H2" s="6">
        <f>GEOMEAN(G6:G8)</f>
        <v>0.88254925797415107</v>
      </c>
      <c r="I2" s="6">
        <f>GEOMEAN(I6:I8)</f>
        <v>1</v>
      </c>
    </row>
    <row r="3" spans="1:9" x14ac:dyDescent="0.25">
      <c r="A3" s="15" t="s">
        <v>38</v>
      </c>
      <c r="B3" s="15" t="s">
        <v>10</v>
      </c>
      <c r="C3" s="10"/>
      <c r="D3" s="10"/>
      <c r="E3" s="6"/>
      <c r="F3" s="6"/>
      <c r="G3" s="6"/>
      <c r="H3" s="6">
        <f>GEOMEAN(G9:G11)</f>
        <v>0.28152598739910845</v>
      </c>
      <c r="I3" s="6">
        <f>H3/H$2</f>
        <v>0.31899181247439679</v>
      </c>
    </row>
    <row r="4" spans="1:9" x14ac:dyDescent="0.25">
      <c r="A4" s="15" t="s">
        <v>38</v>
      </c>
      <c r="B4" s="15" t="s">
        <v>12</v>
      </c>
      <c r="C4" s="10"/>
      <c r="D4" s="10"/>
      <c r="E4" s="6"/>
      <c r="F4" s="6"/>
      <c r="G4" s="6"/>
      <c r="H4" s="6">
        <f>GEOMEAN(G12:G14)</f>
        <v>0.43139583730511177</v>
      </c>
      <c r="I4" s="6">
        <f t="shared" ref="I4:I5" si="0">H4/H$2</f>
        <v>0.48880652655621731</v>
      </c>
    </row>
    <row r="5" spans="1:9" x14ac:dyDescent="0.25">
      <c r="A5" s="15" t="s">
        <v>39</v>
      </c>
      <c r="B5" s="15" t="s">
        <v>13</v>
      </c>
      <c r="C5" s="10"/>
      <c r="D5" s="10"/>
      <c r="E5" s="6"/>
      <c r="F5" s="6"/>
      <c r="G5" s="6"/>
      <c r="H5" s="6">
        <f>GEOMEAN(G15:G17)</f>
        <v>0.3382017395432661</v>
      </c>
      <c r="I5" s="6">
        <f t="shared" si="0"/>
        <v>0.38321004350464444</v>
      </c>
    </row>
    <row r="6" spans="1:9" x14ac:dyDescent="0.25">
      <c r="A6" s="15" t="s">
        <v>39</v>
      </c>
      <c r="B6" s="15" t="s">
        <v>14</v>
      </c>
      <c r="C6" s="16">
        <v>25.850206757263699</v>
      </c>
      <c r="D6" s="16">
        <v>16.208075260939001</v>
      </c>
      <c r="E6" s="6">
        <f>C6-D6</f>
        <v>9.6421314963246978</v>
      </c>
      <c r="F6" s="6">
        <f>E6-E$6</f>
        <v>0</v>
      </c>
      <c r="G6" s="6">
        <f>2^-F6</f>
        <v>1</v>
      </c>
      <c r="H6" s="6"/>
      <c r="I6" s="6">
        <f>G6/H$2</f>
        <v>1.1330812314039573</v>
      </c>
    </row>
    <row r="7" spans="1:9" x14ac:dyDescent="0.25">
      <c r="A7" s="15" t="s">
        <v>39</v>
      </c>
      <c r="B7" s="15" t="s">
        <v>14</v>
      </c>
      <c r="C7" s="16">
        <v>25.500834544394301</v>
      </c>
      <c r="D7" s="16">
        <v>15.750991089176299</v>
      </c>
      <c r="E7" s="6">
        <f t="shared" ref="E7:E17" si="1">C7-D7</f>
        <v>9.7498434552180022</v>
      </c>
      <c r="F7" s="6">
        <f t="shared" ref="F7:F17" si="2">E7-E$6</f>
        <v>0.10771195889330443</v>
      </c>
      <c r="G7" s="6">
        <f>2^-F7</f>
        <v>0.92805874943451283</v>
      </c>
      <c r="H7" s="6"/>
      <c r="I7" s="6">
        <f t="shared" ref="I7:I17" si="3">G7/H$2</f>
        <v>1.0515659506244746</v>
      </c>
    </row>
    <row r="8" spans="1:9" x14ac:dyDescent="0.25">
      <c r="A8" s="15" t="s">
        <v>39</v>
      </c>
      <c r="B8" s="15" t="s">
        <v>14</v>
      </c>
      <c r="C8" s="16">
        <v>25.661580398139701</v>
      </c>
      <c r="D8" s="16">
        <v>15.586406982592001</v>
      </c>
      <c r="E8" s="6">
        <f t="shared" si="1"/>
        <v>10.075173415547701</v>
      </c>
      <c r="F8" s="6">
        <f t="shared" si="2"/>
        <v>0.43304191922300284</v>
      </c>
      <c r="G8" s="6">
        <f t="shared" ref="G8:G16" si="4">2^-F8</f>
        <v>0.74069837682380002</v>
      </c>
      <c r="H8" s="6"/>
      <c r="I8" s="6">
        <f>G8/H$2</f>
        <v>0.83927142891042383</v>
      </c>
    </row>
    <row r="9" spans="1:9" x14ac:dyDescent="0.25">
      <c r="A9" s="15" t="s">
        <v>39</v>
      </c>
      <c r="B9" s="15" t="s">
        <v>10</v>
      </c>
      <c r="C9" s="16">
        <v>26.762898753413602</v>
      </c>
      <c r="D9" s="16">
        <v>15.9103761821299</v>
      </c>
      <c r="E9" s="6">
        <f t="shared" si="1"/>
        <v>10.852522571283702</v>
      </c>
      <c r="F9" s="6">
        <f t="shared" si="2"/>
        <v>1.2103910749590039</v>
      </c>
      <c r="G9" s="6">
        <f t="shared" si="4"/>
        <v>0.43215145539753835</v>
      </c>
      <c r="H9" s="6"/>
      <c r="I9" s="6">
        <f t="shared" si="3"/>
        <v>0.48966270323485517</v>
      </c>
    </row>
    <row r="10" spans="1:9" x14ac:dyDescent="0.25">
      <c r="A10" s="15" t="s">
        <v>39</v>
      </c>
      <c r="B10" s="15" t="s">
        <v>10</v>
      </c>
      <c r="C10" s="16">
        <v>27.283741911167098</v>
      </c>
      <c r="D10" s="16">
        <v>15.727379853011699</v>
      </c>
      <c r="E10" s="6">
        <f t="shared" si="1"/>
        <v>11.556362058155399</v>
      </c>
      <c r="F10" s="6">
        <f t="shared" si="2"/>
        <v>1.9142305618307009</v>
      </c>
      <c r="G10" s="6">
        <f t="shared" si="4"/>
        <v>0.26531339824400879</v>
      </c>
      <c r="H10" s="6"/>
      <c r="I10" s="6">
        <f t="shared" si="3"/>
        <v>0.30062163199029002</v>
      </c>
    </row>
    <row r="11" spans="1:9" x14ac:dyDescent="0.25">
      <c r="A11" s="15" t="s">
        <v>39</v>
      </c>
      <c r="B11" s="15" t="s">
        <v>10</v>
      </c>
      <c r="C11" s="16">
        <v>27.396488891255199</v>
      </c>
      <c r="D11" s="16">
        <v>15.3929990538824</v>
      </c>
      <c r="E11" s="6">
        <f t="shared" si="1"/>
        <v>12.003489837372799</v>
      </c>
      <c r="F11" s="6">
        <f t="shared" si="2"/>
        <v>2.3613583410481009</v>
      </c>
      <c r="G11" s="6">
        <f t="shared" si="4"/>
        <v>0.19460782946836452</v>
      </c>
      <c r="H11" s="6"/>
      <c r="I11" s="6">
        <f t="shared" si="3"/>
        <v>0.22050647905486584</v>
      </c>
    </row>
    <row r="12" spans="1:9" x14ac:dyDescent="0.25">
      <c r="A12" s="15" t="s">
        <v>39</v>
      </c>
      <c r="B12" s="15" t="s">
        <v>12</v>
      </c>
      <c r="C12" s="16">
        <v>26.623270249759699</v>
      </c>
      <c r="D12" s="16">
        <v>15.7113191865626</v>
      </c>
      <c r="E12" s="6">
        <f t="shared" si="1"/>
        <v>10.911951063197099</v>
      </c>
      <c r="F12" s="6">
        <f t="shared" si="2"/>
        <v>1.2698195668724015</v>
      </c>
      <c r="G12" s="6">
        <f t="shared" si="4"/>
        <v>0.41471163628543489</v>
      </c>
      <c r="H12" s="6"/>
      <c r="I12" s="6">
        <f t="shared" si="3"/>
        <v>0.46990197151985069</v>
      </c>
    </row>
    <row r="13" spans="1:9" x14ac:dyDescent="0.25">
      <c r="A13" s="15" t="s">
        <v>39</v>
      </c>
      <c r="B13" s="15" t="s">
        <v>12</v>
      </c>
      <c r="C13" s="16">
        <v>26.4856597186667</v>
      </c>
      <c r="D13" s="16">
        <v>15.9104589038015</v>
      </c>
      <c r="E13" s="6">
        <f t="shared" si="1"/>
        <v>10.5752008148652</v>
      </c>
      <c r="F13" s="6">
        <f t="shared" si="2"/>
        <v>0.93306931854050212</v>
      </c>
      <c r="G13" s="6">
        <f t="shared" si="4"/>
        <v>0.52374289817227049</v>
      </c>
      <c r="H13" s="6"/>
      <c r="I13" s="6">
        <f t="shared" si="3"/>
        <v>0.59344324800011372</v>
      </c>
    </row>
    <row r="14" spans="1:9" x14ac:dyDescent="0.25">
      <c r="A14" s="15" t="s">
        <v>39</v>
      </c>
      <c r="B14" s="15" t="s">
        <v>12</v>
      </c>
      <c r="C14" s="16">
        <v>26.723928837133499</v>
      </c>
      <c r="D14" s="16">
        <v>15.645938707993199</v>
      </c>
      <c r="E14" s="6">
        <f t="shared" si="1"/>
        <v>11.0779901291403</v>
      </c>
      <c r="F14" s="6">
        <f t="shared" si="2"/>
        <v>1.4358586328156022</v>
      </c>
      <c r="G14" s="6">
        <f t="shared" si="4"/>
        <v>0.3696268251353948</v>
      </c>
      <c r="H14" s="6"/>
      <c r="I14" s="6">
        <f t="shared" si="3"/>
        <v>0.41881721818434836</v>
      </c>
    </row>
    <row r="15" spans="1:9" x14ac:dyDescent="0.25">
      <c r="A15" s="15" t="s">
        <v>39</v>
      </c>
      <c r="B15" s="15" t="s">
        <v>13</v>
      </c>
      <c r="C15" s="16">
        <v>26.281634474853899</v>
      </c>
      <c r="D15" s="16">
        <v>15.439381106869799</v>
      </c>
      <c r="E15" s="6">
        <f t="shared" si="1"/>
        <v>10.8422533679841</v>
      </c>
      <c r="F15" s="6">
        <f t="shared" si="2"/>
        <v>1.2001218716594018</v>
      </c>
      <c r="G15" s="6">
        <f t="shared" si="4"/>
        <v>0.43523851332292912</v>
      </c>
      <c r="H15" s="6"/>
      <c r="I15" s="6">
        <f t="shared" si="3"/>
        <v>0.49316059063037226</v>
      </c>
    </row>
    <row r="16" spans="1:9" x14ac:dyDescent="0.25">
      <c r="A16" s="15" t="s">
        <v>39</v>
      </c>
      <c r="B16" s="15" t="s">
        <v>13</v>
      </c>
      <c r="C16" s="16">
        <v>27.1092834093938</v>
      </c>
      <c r="D16" s="16">
        <v>15.4546075173423</v>
      </c>
      <c r="E16" s="6">
        <f t="shared" si="1"/>
        <v>11.6546758920515</v>
      </c>
      <c r="F16" s="6">
        <f t="shared" si="2"/>
        <v>2.0125443957268025</v>
      </c>
      <c r="G16" s="6">
        <f t="shared" si="4"/>
        <v>0.24783564515830309</v>
      </c>
      <c r="H16" s="6"/>
      <c r="I16" s="6">
        <f t="shared" si="3"/>
        <v>0.28081791800176431</v>
      </c>
    </row>
    <row r="17" spans="1:9" x14ac:dyDescent="0.25">
      <c r="A17" s="15" t="s">
        <v>39</v>
      </c>
      <c r="B17" s="15" t="s">
        <v>13</v>
      </c>
      <c r="C17" s="16">
        <v>26.530510499414898</v>
      </c>
      <c r="D17" s="16">
        <v>15.408913226654599</v>
      </c>
      <c r="E17" s="6">
        <f t="shared" si="1"/>
        <v>11.121597272760299</v>
      </c>
      <c r="F17" s="6">
        <f t="shared" si="2"/>
        <v>1.4794657764356014</v>
      </c>
      <c r="G17" s="6">
        <f>2^-F17</f>
        <v>0.35862158339924977</v>
      </c>
      <c r="H17" s="6"/>
      <c r="I17" s="6">
        <f t="shared" si="3"/>
        <v>0.40634738532605896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selection activeCell="C6" sqref="C6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5.19921875" style="3" bestFit="1" customWidth="1"/>
    <col min="5" max="5" width="8.3984375" style="3" bestFit="1" customWidth="1"/>
    <col min="6" max="6" width="8.19921875" style="3" bestFit="1" customWidth="1"/>
    <col min="7" max="7" width="7.5" style="3" bestFit="1" customWidth="1"/>
    <col min="8" max="8" width="8.398437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23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15</v>
      </c>
      <c r="B2" s="15" t="s">
        <v>9</v>
      </c>
      <c r="E2" s="5"/>
      <c r="F2" s="5"/>
      <c r="G2" s="5"/>
      <c r="H2" s="6">
        <f>GEOMEAN(G6:G8)</f>
        <v>1.2292627745680584</v>
      </c>
      <c r="I2" s="6">
        <f>GEOMEAN(I6:I8)</f>
        <v>1</v>
      </c>
    </row>
    <row r="3" spans="1:9" x14ac:dyDescent="0.25">
      <c r="A3" s="15" t="s">
        <v>15</v>
      </c>
      <c r="B3" s="15" t="s">
        <v>10</v>
      </c>
      <c r="C3" s="10"/>
      <c r="D3" s="10"/>
      <c r="E3" s="6"/>
      <c r="F3" s="6"/>
      <c r="G3" s="6"/>
      <c r="H3" s="6">
        <f>GEOMEAN(G9:G11)</f>
        <v>9.276422825998166</v>
      </c>
      <c r="I3" s="6">
        <f>H3/H$2</f>
        <v>7.5463302215897166</v>
      </c>
    </row>
    <row r="4" spans="1:9" x14ac:dyDescent="0.25">
      <c r="A4" s="15" t="s">
        <v>15</v>
      </c>
      <c r="B4" s="15" t="s">
        <v>12</v>
      </c>
      <c r="C4" s="10"/>
      <c r="D4" s="10"/>
      <c r="E4" s="6"/>
      <c r="F4" s="6"/>
      <c r="G4" s="6"/>
      <c r="H4" s="6">
        <f>GEOMEAN(G12:G14)</f>
        <v>6.3956766753619929</v>
      </c>
      <c r="I4" s="6">
        <f t="shared" ref="I4:I5" si="0">H4/H$2</f>
        <v>5.2028555713885689</v>
      </c>
    </row>
    <row r="5" spans="1:9" x14ac:dyDescent="0.25">
      <c r="A5" s="15" t="s">
        <v>16</v>
      </c>
      <c r="B5" s="15" t="s">
        <v>13</v>
      </c>
      <c r="C5" s="10"/>
      <c r="D5" s="10"/>
      <c r="E5" s="6"/>
      <c r="F5" s="6"/>
      <c r="G5" s="6"/>
      <c r="H5" s="6">
        <f>GEOMEAN(G15:G17)</f>
        <v>15.914587439538767</v>
      </c>
      <c r="I5" s="6">
        <f t="shared" si="0"/>
        <v>12.946448691680976</v>
      </c>
    </row>
    <row r="6" spans="1:9" x14ac:dyDescent="0.25">
      <c r="A6" s="15" t="s">
        <v>16</v>
      </c>
      <c r="B6" s="15" t="s">
        <v>14</v>
      </c>
      <c r="C6" s="16">
        <v>32.73203655863</v>
      </c>
      <c r="D6" s="16">
        <v>16.208075260939001</v>
      </c>
      <c r="E6" s="6">
        <f>C6-D6</f>
        <v>16.523961297690999</v>
      </c>
      <c r="F6" s="6">
        <f>E6-E$6</f>
        <v>0</v>
      </c>
      <c r="G6" s="6">
        <f>2^-F6</f>
        <v>1</v>
      </c>
      <c r="H6" s="6"/>
      <c r="I6" s="6">
        <f>G6/H$2</f>
        <v>0.81349571522767583</v>
      </c>
    </row>
    <row r="7" spans="1:9" x14ac:dyDescent="0.25">
      <c r="A7" s="15" t="s">
        <v>16</v>
      </c>
      <c r="B7" s="15" t="s">
        <v>14</v>
      </c>
      <c r="C7" s="16">
        <v>32.006649548632197</v>
      </c>
      <c r="D7" s="16">
        <v>15.750991089176299</v>
      </c>
      <c r="E7" s="6">
        <f t="shared" ref="E7:E17" si="1">C7-D7</f>
        <v>16.255658459455898</v>
      </c>
      <c r="F7" s="6">
        <f t="shared" ref="F7:F17" si="2">E7-E$6</f>
        <v>-0.26830283823510115</v>
      </c>
      <c r="G7" s="6">
        <f>2^-F7</f>
        <v>1.204390170008482</v>
      </c>
      <c r="H7" s="6"/>
      <c r="I7" s="6">
        <f t="shared" ref="I7:I17" si="3">G7/H$2</f>
        <v>0.97976624276423219</v>
      </c>
    </row>
    <row r="8" spans="1:9" x14ac:dyDescent="0.25">
      <c r="A8" s="15" t="s">
        <v>16</v>
      </c>
      <c r="B8" s="15" t="s">
        <v>14</v>
      </c>
      <c r="C8" s="16">
        <v>31.4852910751042</v>
      </c>
      <c r="D8" s="16">
        <v>15.586406982592001</v>
      </c>
      <c r="E8" s="6">
        <f t="shared" si="1"/>
        <v>15.898884092512199</v>
      </c>
      <c r="F8" s="6">
        <f t="shared" si="2"/>
        <v>-0.62507720517879939</v>
      </c>
      <c r="G8" s="6">
        <f t="shared" ref="G8:G16" si="4">2^-F8</f>
        <v>1.5422933583377032</v>
      </c>
      <c r="H8" s="6"/>
      <c r="I8" s="6">
        <f t="shared" si="3"/>
        <v>1.2546490386318241</v>
      </c>
    </row>
    <row r="9" spans="1:9" x14ac:dyDescent="0.25">
      <c r="A9" s="15" t="s">
        <v>16</v>
      </c>
      <c r="B9" s="15" t="s">
        <v>10</v>
      </c>
      <c r="C9" s="16">
        <v>28.9779390380329</v>
      </c>
      <c r="D9" s="16">
        <v>15.9103761821299</v>
      </c>
      <c r="E9" s="6">
        <f t="shared" si="1"/>
        <v>13.067562855903001</v>
      </c>
      <c r="F9" s="6">
        <f t="shared" si="2"/>
        <v>-3.4563984417879983</v>
      </c>
      <c r="G9" s="6">
        <f t="shared" si="4"/>
        <v>10.97689747652776</v>
      </c>
      <c r="H9" s="6"/>
      <c r="I9" s="6">
        <f t="shared" si="3"/>
        <v>8.9296590636488204</v>
      </c>
    </row>
    <row r="10" spans="1:9" x14ac:dyDescent="0.25">
      <c r="A10" s="15" t="s">
        <v>16</v>
      </c>
      <c r="B10" s="15" t="s">
        <v>10</v>
      </c>
      <c r="C10" s="16">
        <v>29.2474740304446</v>
      </c>
      <c r="D10" s="16">
        <v>15.727379853011699</v>
      </c>
      <c r="E10" s="6">
        <f t="shared" si="1"/>
        <v>13.520094177432901</v>
      </c>
      <c r="F10" s="6">
        <f t="shared" si="2"/>
        <v>-3.0038671202580982</v>
      </c>
      <c r="G10" s="6">
        <f t="shared" si="4"/>
        <v>8.0214726336937705</v>
      </c>
      <c r="H10" s="6"/>
      <c r="I10" s="6">
        <f t="shared" si="3"/>
        <v>6.5254336173259428</v>
      </c>
    </row>
    <row r="11" spans="1:9" x14ac:dyDescent="0.25">
      <c r="A11" s="15" t="s">
        <v>16</v>
      </c>
      <c r="B11" s="15" t="s">
        <v>10</v>
      </c>
      <c r="C11" s="16">
        <v>28.736520171951</v>
      </c>
      <c r="D11" s="16">
        <v>15.3929990538824</v>
      </c>
      <c r="E11" s="6">
        <f t="shared" si="1"/>
        <v>13.343521118068599</v>
      </c>
      <c r="F11" s="6">
        <f t="shared" si="2"/>
        <v>-3.1804401796223996</v>
      </c>
      <c r="G11" s="6">
        <f t="shared" si="4"/>
        <v>9.0658367312068666</v>
      </c>
      <c r="H11" s="6"/>
      <c r="I11" s="6">
        <f t="shared" si="3"/>
        <v>7.3750193357904648</v>
      </c>
    </row>
    <row r="12" spans="1:9" x14ac:dyDescent="0.25">
      <c r="A12" s="15" t="s">
        <v>16</v>
      </c>
      <c r="B12" s="15" t="s">
        <v>12</v>
      </c>
      <c r="C12" s="16">
        <v>29.733733114379</v>
      </c>
      <c r="D12" s="16">
        <v>15.7113191865626</v>
      </c>
      <c r="E12" s="6">
        <f t="shared" si="1"/>
        <v>14.0224139278164</v>
      </c>
      <c r="F12" s="6">
        <f t="shared" si="2"/>
        <v>-2.5015473698745989</v>
      </c>
      <c r="G12" s="6">
        <f t="shared" si="4"/>
        <v>5.6629247920881713</v>
      </c>
      <c r="H12" s="6"/>
      <c r="I12" s="6">
        <f t="shared" si="3"/>
        <v>4.6067650540203049</v>
      </c>
    </row>
    <row r="13" spans="1:9" x14ac:dyDescent="0.25">
      <c r="A13" s="15" t="s">
        <v>16</v>
      </c>
      <c r="B13" s="15" t="s">
        <v>12</v>
      </c>
      <c r="C13" s="16">
        <v>29.5838268837323</v>
      </c>
      <c r="D13" s="16">
        <v>15.9104589038015</v>
      </c>
      <c r="E13" s="6">
        <f t="shared" si="1"/>
        <v>13.6733679799308</v>
      </c>
      <c r="F13" s="6">
        <f t="shared" si="2"/>
        <v>-2.8505933177601985</v>
      </c>
      <c r="G13" s="6">
        <f t="shared" si="4"/>
        <v>7.2129694718136514</v>
      </c>
      <c r="H13" s="6"/>
      <c r="I13" s="6">
        <f t="shared" si="3"/>
        <v>5.8677197593884376</v>
      </c>
    </row>
    <row r="14" spans="1:9" x14ac:dyDescent="0.25">
      <c r="A14" s="15" t="s">
        <v>16</v>
      </c>
      <c r="B14" s="15" t="s">
        <v>12</v>
      </c>
      <c r="C14" s="16">
        <v>29.4907496717246</v>
      </c>
      <c r="D14" s="16">
        <v>15.645938707993199</v>
      </c>
      <c r="E14" s="6">
        <f t="shared" si="1"/>
        <v>13.844810963731401</v>
      </c>
      <c r="F14" s="6">
        <f t="shared" si="2"/>
        <v>-2.6791503339595977</v>
      </c>
      <c r="G14" s="6">
        <f t="shared" si="4"/>
        <v>6.4047858519671594</v>
      </c>
      <c r="H14" s="6"/>
      <c r="I14" s="6">
        <f t="shared" si="3"/>
        <v>5.2102658475261237</v>
      </c>
    </row>
    <row r="15" spans="1:9" x14ac:dyDescent="0.25">
      <c r="A15" s="15" t="s">
        <v>16</v>
      </c>
      <c r="B15" s="15" t="s">
        <v>13</v>
      </c>
      <c r="C15" s="16">
        <v>28.139156864042398</v>
      </c>
      <c r="D15" s="16">
        <v>15.439381106869799</v>
      </c>
      <c r="E15" s="6">
        <f t="shared" si="1"/>
        <v>12.699775757172599</v>
      </c>
      <c r="F15" s="6">
        <f t="shared" si="2"/>
        <v>-3.8241855405183998</v>
      </c>
      <c r="G15" s="6">
        <f t="shared" si="4"/>
        <v>14.164281740325201</v>
      </c>
      <c r="H15" s="6"/>
      <c r="I15" s="6">
        <f t="shared" si="3"/>
        <v>11.52258250503216</v>
      </c>
    </row>
    <row r="16" spans="1:9" x14ac:dyDescent="0.25">
      <c r="A16" s="15" t="s">
        <v>16</v>
      </c>
      <c r="B16" s="15" t="s">
        <v>13</v>
      </c>
      <c r="C16" s="16">
        <v>27.817108909025698</v>
      </c>
      <c r="D16" s="16">
        <v>15.4546075173423</v>
      </c>
      <c r="E16" s="6">
        <f t="shared" si="1"/>
        <v>12.362501391683399</v>
      </c>
      <c r="F16" s="6">
        <f t="shared" si="2"/>
        <v>-4.1614599060076003</v>
      </c>
      <c r="G16" s="6">
        <f t="shared" si="4"/>
        <v>17.894693222281749</v>
      </c>
      <c r="H16" s="6"/>
      <c r="I16" s="6">
        <f t="shared" si="3"/>
        <v>14.557256261639935</v>
      </c>
    </row>
    <row r="17" spans="1:9" x14ac:dyDescent="0.25">
      <c r="A17" s="15" t="s">
        <v>16</v>
      </c>
      <c r="B17" s="15" t="s">
        <v>13</v>
      </c>
      <c r="C17" s="16">
        <v>27.9416864125823</v>
      </c>
      <c r="D17" s="16">
        <v>15.408913226654599</v>
      </c>
      <c r="E17" s="6">
        <f t="shared" si="1"/>
        <v>12.532773185927701</v>
      </c>
      <c r="F17" s="6">
        <f t="shared" si="2"/>
        <v>-3.9911881117632984</v>
      </c>
      <c r="G17" s="6">
        <f>2^-F17</f>
        <v>15.902570880499164</v>
      </c>
      <c r="H17" s="6"/>
      <c r="I17" s="6">
        <f t="shared" si="3"/>
        <v>12.936673272390479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workbookViewId="0">
      <selection activeCell="I19" sqref="I19"/>
    </sheetView>
  </sheetViews>
  <sheetFormatPr defaultColWidth="9" defaultRowHeight="13.8" x14ac:dyDescent="0.25"/>
  <cols>
    <col min="1" max="1" width="9.59765625" style="3" customWidth="1"/>
    <col min="2" max="2" width="7.5" style="3" bestFit="1" customWidth="1"/>
    <col min="3" max="3" width="13.69921875" style="3" customWidth="1"/>
    <col min="4" max="4" width="14.398437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22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18</v>
      </c>
      <c r="B2" s="15" t="s">
        <v>9</v>
      </c>
      <c r="E2" s="5"/>
      <c r="F2" s="5"/>
      <c r="G2" s="5"/>
      <c r="H2" s="6">
        <f>GEOMEAN(G6:G8)</f>
        <v>0.94086166914935943</v>
      </c>
      <c r="I2" s="6">
        <f>GEOMEAN(I6:I8)</f>
        <v>1</v>
      </c>
    </row>
    <row r="3" spans="1:9" x14ac:dyDescent="0.25">
      <c r="A3" s="15" t="s">
        <v>18</v>
      </c>
      <c r="B3" s="15" t="s">
        <v>10</v>
      </c>
      <c r="C3" s="10"/>
      <c r="D3" s="10"/>
      <c r="E3" s="6"/>
      <c r="F3" s="6"/>
      <c r="G3" s="6"/>
      <c r="H3" s="6">
        <f>GEOMEAN(G9:G11)</f>
        <v>4.1387058586555945</v>
      </c>
      <c r="I3" s="6">
        <f>H3/H$2</f>
        <v>4.3988462856579451</v>
      </c>
    </row>
    <row r="4" spans="1:9" x14ac:dyDescent="0.25">
      <c r="A4" s="15" t="s">
        <v>18</v>
      </c>
      <c r="B4" s="15" t="s">
        <v>12</v>
      </c>
      <c r="C4" s="10"/>
      <c r="D4" s="10"/>
      <c r="E4" s="6"/>
      <c r="F4" s="6"/>
      <c r="G4" s="6"/>
      <c r="H4" s="6">
        <f>GEOMEAN(G12:G14)</f>
        <v>6.0829676783572015</v>
      </c>
      <c r="I4" s="6">
        <f t="shared" ref="I4:I5" si="0">H4/H$2</f>
        <v>6.4653156545923069</v>
      </c>
    </row>
    <row r="5" spans="1:9" x14ac:dyDescent="0.25">
      <c r="A5" s="15" t="s">
        <v>19</v>
      </c>
      <c r="B5" s="15" t="s">
        <v>13</v>
      </c>
      <c r="C5" s="10"/>
      <c r="D5" s="10"/>
      <c r="E5" s="6"/>
      <c r="F5" s="6"/>
      <c r="G5" s="6"/>
      <c r="H5" s="6">
        <f>GEOMEAN(G15:G17)</f>
        <v>9.2584577802150676</v>
      </c>
      <c r="I5" s="6">
        <f t="shared" si="0"/>
        <v>9.8404027752408219</v>
      </c>
    </row>
    <row r="6" spans="1:9" x14ac:dyDescent="0.25">
      <c r="A6" s="15" t="s">
        <v>19</v>
      </c>
      <c r="B6" s="15" t="s">
        <v>14</v>
      </c>
      <c r="C6" s="16">
        <v>31.375956112538599</v>
      </c>
      <c r="D6" s="16">
        <v>16.208075260939001</v>
      </c>
      <c r="E6" s="6">
        <f>C6-D6</f>
        <v>15.167880851599598</v>
      </c>
      <c r="F6" s="6">
        <f>E6-E$6</f>
        <v>0</v>
      </c>
      <c r="G6" s="6">
        <f>2^-F6</f>
        <v>1</v>
      </c>
      <c r="H6" s="6"/>
      <c r="I6" s="6">
        <f>G6/H$2</f>
        <v>1.0628555002183351</v>
      </c>
    </row>
    <row r="7" spans="1:9" x14ac:dyDescent="0.25">
      <c r="A7" s="15" t="s">
        <v>19</v>
      </c>
      <c r="B7" s="15" t="s">
        <v>14</v>
      </c>
      <c r="C7" s="16">
        <v>31.0728785890084</v>
      </c>
      <c r="D7" s="16">
        <v>15.750991089176299</v>
      </c>
      <c r="E7" s="6">
        <f t="shared" ref="E7:E17" si="1">C7-D7</f>
        <v>15.321887499832101</v>
      </c>
      <c r="F7" s="6">
        <f t="shared" ref="F7:F17" si="2">E7-E$6</f>
        <v>0.1540066482325031</v>
      </c>
      <c r="G7" s="6">
        <f>2^-F7</f>
        <v>0.89875098497394879</v>
      </c>
      <c r="H7" s="6"/>
      <c r="I7" s="6">
        <f t="shared" ref="I7:I17" si="3">G7/H$2</f>
        <v>0.9552424277062076</v>
      </c>
    </row>
    <row r="8" spans="1:9" x14ac:dyDescent="0.25">
      <c r="A8" s="15" t="s">
        <v>19</v>
      </c>
      <c r="B8" s="15" t="s">
        <v>14</v>
      </c>
      <c r="C8" s="16">
        <v>30.864117594753601</v>
      </c>
      <c r="D8" s="16">
        <v>15.586406982592001</v>
      </c>
      <c r="E8" s="6">
        <f t="shared" si="1"/>
        <v>15.2777106121616</v>
      </c>
      <c r="F8" s="6">
        <f t="shared" si="2"/>
        <v>0.10982976056200222</v>
      </c>
      <c r="G8" s="6">
        <f t="shared" ref="G8:G16" si="4">2^-F8</f>
        <v>0.92669740664699141</v>
      </c>
      <c r="H8" s="6"/>
      <c r="I8" s="6">
        <f t="shared" si="3"/>
        <v>0.98494543569282178</v>
      </c>
    </row>
    <row r="9" spans="1:9" x14ac:dyDescent="0.25">
      <c r="A9" s="15" t="s">
        <v>19</v>
      </c>
      <c r="B9" s="15" t="s">
        <v>10</v>
      </c>
      <c r="C9" s="16">
        <v>29.374112058176301</v>
      </c>
      <c r="D9" s="16">
        <v>15.9103761821299</v>
      </c>
      <c r="E9" s="6">
        <f t="shared" si="1"/>
        <v>13.463735876046401</v>
      </c>
      <c r="F9" s="6">
        <f t="shared" si="2"/>
        <v>-1.7041449755531968</v>
      </c>
      <c r="G9" s="6">
        <f t="shared" si="4"/>
        <v>3.2583576662234339</v>
      </c>
      <c r="H9" s="6"/>
      <c r="I9" s="6">
        <f t="shared" si="3"/>
        <v>3.4631633672241544</v>
      </c>
    </row>
    <row r="10" spans="1:9" x14ac:dyDescent="0.25">
      <c r="A10" s="15" t="s">
        <v>19</v>
      </c>
      <c r="B10" s="15" t="s">
        <v>10</v>
      </c>
      <c r="C10" s="16">
        <v>28.8767626843124</v>
      </c>
      <c r="D10" s="16">
        <v>15.727379853011699</v>
      </c>
      <c r="E10" s="6">
        <f t="shared" si="1"/>
        <v>13.1493828313007</v>
      </c>
      <c r="F10" s="6">
        <f t="shared" si="2"/>
        <v>-2.0184980202988978</v>
      </c>
      <c r="G10" s="6">
        <f t="shared" si="4"/>
        <v>4.0516176119606317</v>
      </c>
      <c r="H10" s="6"/>
      <c r="I10" s="6">
        <f t="shared" si="3"/>
        <v>4.3062840636538331</v>
      </c>
    </row>
    <row r="11" spans="1:9" x14ac:dyDescent="0.25">
      <c r="A11" s="15" t="s">
        <v>19</v>
      </c>
      <c r="B11" s="15" t="s">
        <v>10</v>
      </c>
      <c r="C11" s="16">
        <v>28.135983745389002</v>
      </c>
      <c r="D11" s="16">
        <v>15.3929990538824</v>
      </c>
      <c r="E11" s="6">
        <f t="shared" si="1"/>
        <v>12.742984691506601</v>
      </c>
      <c r="F11" s="6">
        <f t="shared" si="2"/>
        <v>-2.424896160092997</v>
      </c>
      <c r="G11" s="6">
        <f t="shared" si="4"/>
        <v>5.3699034912182366</v>
      </c>
      <c r="H11" s="6"/>
      <c r="I11" s="6">
        <f t="shared" si="3"/>
        <v>5.7074314612829422</v>
      </c>
    </row>
    <row r="12" spans="1:9" x14ac:dyDescent="0.25">
      <c r="A12" s="15" t="s">
        <v>19</v>
      </c>
      <c r="B12" s="15" t="s">
        <v>12</v>
      </c>
      <c r="C12" s="16">
        <v>28.404226710609102</v>
      </c>
      <c r="D12" s="16">
        <v>15.7113191865626</v>
      </c>
      <c r="E12" s="6">
        <f t="shared" si="1"/>
        <v>12.692907524046502</v>
      </c>
      <c r="F12" s="6">
        <f t="shared" si="2"/>
        <v>-2.4749733275530961</v>
      </c>
      <c r="G12" s="6">
        <f t="shared" si="4"/>
        <v>5.5595700934688663</v>
      </c>
      <c r="H12" s="6"/>
      <c r="I12" s="6">
        <f t="shared" si="3"/>
        <v>5.9090196526927476</v>
      </c>
    </row>
    <row r="13" spans="1:9" x14ac:dyDescent="0.25">
      <c r="A13" s="15" t="s">
        <v>19</v>
      </c>
      <c r="B13" s="15" t="s">
        <v>12</v>
      </c>
      <c r="C13" s="16">
        <v>28.3219824679807</v>
      </c>
      <c r="D13" s="16">
        <v>15.9104589038015</v>
      </c>
      <c r="E13" s="6">
        <f t="shared" si="1"/>
        <v>12.4115235641792</v>
      </c>
      <c r="F13" s="6">
        <f t="shared" si="2"/>
        <v>-2.7563572874203981</v>
      </c>
      <c r="G13" s="6">
        <f t="shared" si="4"/>
        <v>6.7568802522994202</v>
      </c>
      <c r="H13" s="6"/>
      <c r="I13" s="6">
        <f t="shared" si="3"/>
        <v>7.1815873404730901</v>
      </c>
    </row>
    <row r="14" spans="1:9" x14ac:dyDescent="0.25">
      <c r="A14" s="15" t="s">
        <v>19</v>
      </c>
      <c r="B14" s="15" t="s">
        <v>12</v>
      </c>
      <c r="C14" s="16">
        <v>28.230824159009199</v>
      </c>
      <c r="D14" s="16">
        <v>15.645938707993199</v>
      </c>
      <c r="E14" s="6">
        <f t="shared" si="1"/>
        <v>12.584885451016</v>
      </c>
      <c r="F14" s="6">
        <f t="shared" si="2"/>
        <v>-2.5829954005835987</v>
      </c>
      <c r="G14" s="6">
        <f t="shared" si="4"/>
        <v>5.9918246352948685</v>
      </c>
      <c r="H14" s="6"/>
      <c r="I14" s="6">
        <f t="shared" si="3"/>
        <v>6.3684437699668699</v>
      </c>
    </row>
    <row r="15" spans="1:9" x14ac:dyDescent="0.25">
      <c r="A15" s="15" t="s">
        <v>19</v>
      </c>
      <c r="B15" s="15" t="s">
        <v>13</v>
      </c>
      <c r="C15" s="16">
        <v>27.399032243918899</v>
      </c>
      <c r="D15" s="16">
        <v>15.439381106869799</v>
      </c>
      <c r="E15" s="6">
        <f t="shared" si="1"/>
        <v>11.9596511370491</v>
      </c>
      <c r="F15" s="6">
        <f t="shared" si="2"/>
        <v>-3.2082297145504981</v>
      </c>
      <c r="G15" s="6">
        <f t="shared" si="4"/>
        <v>9.2421577510225372</v>
      </c>
      <c r="H15" s="6"/>
      <c r="I15" s="6">
        <f t="shared" si="3"/>
        <v>9.82307819955982</v>
      </c>
    </row>
    <row r="16" spans="1:9" x14ac:dyDescent="0.25">
      <c r="A16" s="15" t="s">
        <v>19</v>
      </c>
      <c r="B16" s="15" t="s">
        <v>13</v>
      </c>
      <c r="C16" s="16">
        <v>27.4642929873885</v>
      </c>
      <c r="D16" s="16">
        <v>15.4546075173423</v>
      </c>
      <c r="E16" s="6">
        <f t="shared" si="1"/>
        <v>12.0096854700462</v>
      </c>
      <c r="F16" s="6">
        <f t="shared" si="2"/>
        <v>-3.1581953815533979</v>
      </c>
      <c r="G16" s="6">
        <f t="shared" si="4"/>
        <v>8.9271234807601534</v>
      </c>
      <c r="H16" s="6"/>
      <c r="I16" s="6">
        <f t="shared" si="3"/>
        <v>9.4882422926541761</v>
      </c>
    </row>
    <row r="17" spans="1:9" x14ac:dyDescent="0.25">
      <c r="A17" s="15" t="s">
        <v>19</v>
      </c>
      <c r="B17" s="15" t="s">
        <v>13</v>
      </c>
      <c r="C17" s="16">
        <v>27.310903480986401</v>
      </c>
      <c r="D17" s="16">
        <v>15.408913226654599</v>
      </c>
      <c r="E17" s="6">
        <f t="shared" si="1"/>
        <v>11.901990254331801</v>
      </c>
      <c r="F17" s="6">
        <f t="shared" si="2"/>
        <v>-3.2658905972677967</v>
      </c>
      <c r="G17" s="6">
        <f>2^-F17</f>
        <v>9.6190245317799317</v>
      </c>
      <c r="H17" s="6"/>
      <c r="I17" s="6">
        <f t="shared" si="3"/>
        <v>10.223633130337396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CB00-D445-4593-A184-AF364A8BF819}">
  <dimension ref="A1:I22"/>
  <sheetViews>
    <sheetView workbookViewId="0">
      <selection activeCell="I11" sqref="I11"/>
    </sheetView>
  </sheetViews>
  <sheetFormatPr defaultColWidth="9" defaultRowHeight="13.8" x14ac:dyDescent="0.25"/>
  <cols>
    <col min="1" max="1" width="9.59765625" style="3" customWidth="1"/>
    <col min="2" max="2" width="7.5" style="3" bestFit="1" customWidth="1"/>
    <col min="3" max="3" width="14.296875" style="3" customWidth="1"/>
    <col min="4" max="4" width="16.0976562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21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20</v>
      </c>
      <c r="B2" s="15" t="s">
        <v>9</v>
      </c>
      <c r="E2" s="5"/>
      <c r="F2" s="5"/>
      <c r="G2" s="5"/>
      <c r="H2" s="6">
        <f>GEOMEAN(G6:G8)</f>
        <v>0.97393109058717331</v>
      </c>
      <c r="I2" s="6">
        <f>GEOMEAN(I6:I8)</f>
        <v>1</v>
      </c>
    </row>
    <row r="3" spans="1:9" x14ac:dyDescent="0.25">
      <c r="A3" s="15" t="s">
        <v>20</v>
      </c>
      <c r="B3" s="15" t="s">
        <v>10</v>
      </c>
      <c r="C3" s="10"/>
      <c r="D3" s="10"/>
      <c r="E3" s="6"/>
      <c r="F3" s="6"/>
      <c r="G3" s="6"/>
      <c r="H3" s="6">
        <f>GEOMEAN(G9:G11)</f>
        <v>4.5495425216728291</v>
      </c>
      <c r="I3" s="6">
        <f>H3/H$2</f>
        <v>4.6713187058541843</v>
      </c>
    </row>
    <row r="4" spans="1:9" x14ac:dyDescent="0.25">
      <c r="A4" s="15" t="s">
        <v>20</v>
      </c>
      <c r="B4" s="15" t="s">
        <v>12</v>
      </c>
      <c r="C4" s="10"/>
      <c r="D4" s="10"/>
      <c r="E4" s="6"/>
      <c r="F4" s="6"/>
      <c r="G4" s="6"/>
      <c r="H4" s="6">
        <f>GEOMEAN(G12:G14)</f>
        <v>7.823695136452895</v>
      </c>
      <c r="I4" s="6">
        <f t="shared" ref="I4:I5" si="0">H4/H$2</f>
        <v>8.0331095413907239</v>
      </c>
    </row>
    <row r="5" spans="1:9" x14ac:dyDescent="0.25">
      <c r="A5" s="15" t="s">
        <v>20</v>
      </c>
      <c r="B5" s="15" t="s">
        <v>13</v>
      </c>
      <c r="C5" s="10"/>
      <c r="D5" s="10"/>
      <c r="E5" s="6"/>
      <c r="F5" s="6"/>
      <c r="G5" s="6"/>
      <c r="H5" s="6">
        <f>GEOMEAN(G15:G17)</f>
        <v>6.5237787448330904</v>
      </c>
      <c r="I5" s="6">
        <f t="shared" si="0"/>
        <v>6.6983986935872117</v>
      </c>
    </row>
    <row r="6" spans="1:9" x14ac:dyDescent="0.25">
      <c r="A6" s="15" t="s">
        <v>20</v>
      </c>
      <c r="B6" s="15" t="s">
        <v>14</v>
      </c>
      <c r="C6" s="16">
        <v>31.373684129286801</v>
      </c>
      <c r="D6" s="16">
        <v>16.208075260939001</v>
      </c>
      <c r="E6" s="6">
        <f>C6-D6</f>
        <v>15.1656088683478</v>
      </c>
      <c r="F6" s="6">
        <f>E6-E$6</f>
        <v>0</v>
      </c>
      <c r="G6" s="6">
        <f>2^-F6</f>
        <v>1</v>
      </c>
      <c r="H6" s="6"/>
      <c r="I6" s="6">
        <f>G6/H$2</f>
        <v>1.0267666877716266</v>
      </c>
    </row>
    <row r="7" spans="1:9" x14ac:dyDescent="0.25">
      <c r="A7" s="15" t="s">
        <v>20</v>
      </c>
      <c r="B7" s="15" t="s">
        <v>14</v>
      </c>
      <c r="C7" s="16">
        <v>31.027460137801299</v>
      </c>
      <c r="D7" s="16">
        <v>15.750991089176299</v>
      </c>
      <c r="E7" s="6">
        <f t="shared" ref="E7:E17" si="1">C7-D7</f>
        <v>15.276469048625</v>
      </c>
      <c r="F7" s="6">
        <f t="shared" ref="F7:F17" si="2">E7-E$6</f>
        <v>0.11086018027720002</v>
      </c>
      <c r="G7" s="6">
        <f>2^-F7</f>
        <v>0.9260357655335365</v>
      </c>
      <c r="H7" s="6"/>
      <c r="I7" s="6">
        <f t="shared" ref="I7:I17" si="3">G7/H$2</f>
        <v>0.95082267573493195</v>
      </c>
    </row>
    <row r="8" spans="1:9" x14ac:dyDescent="0.25">
      <c r="A8" s="15" t="s">
        <v>20</v>
      </c>
      <c r="B8" s="15" t="s">
        <v>14</v>
      </c>
      <c r="C8" s="16">
        <v>30.755480856425699</v>
      </c>
      <c r="D8" s="16">
        <v>15.586406982592001</v>
      </c>
      <c r="E8" s="6">
        <f t="shared" si="1"/>
        <v>15.169073873833698</v>
      </c>
      <c r="F8" s="6">
        <f t="shared" si="2"/>
        <v>3.4650054858982315E-3</v>
      </c>
      <c r="G8" s="6">
        <f t="shared" ref="G8:G16" si="4">2^-F8</f>
        <v>0.99760112313176785</v>
      </c>
      <c r="H8" s="6"/>
      <c r="I8" s="6">
        <f t="shared" si="3"/>
        <v>1.02430360091526</v>
      </c>
    </row>
    <row r="9" spans="1:9" x14ac:dyDescent="0.25">
      <c r="A9" s="15" t="s">
        <v>20</v>
      </c>
      <c r="B9" s="15" t="s">
        <v>10</v>
      </c>
      <c r="C9" s="16">
        <v>29.0200096373819</v>
      </c>
      <c r="D9" s="16">
        <v>15.9103761821299</v>
      </c>
      <c r="E9" s="6">
        <f t="shared" si="1"/>
        <v>13.109633455252</v>
      </c>
      <c r="F9" s="6">
        <f t="shared" si="2"/>
        <v>-2.0559754130957995</v>
      </c>
      <c r="G9" s="6">
        <f t="shared" si="4"/>
        <v>4.1582468738263927</v>
      </c>
      <c r="H9" s="6"/>
      <c r="I9" s="6">
        <f t="shared" si="3"/>
        <v>4.2695493695754463</v>
      </c>
    </row>
    <row r="10" spans="1:9" x14ac:dyDescent="0.25">
      <c r="A10" s="15" t="s">
        <v>20</v>
      </c>
      <c r="B10" s="15" t="s">
        <v>10</v>
      </c>
      <c r="C10" s="16">
        <v>28.3560357246348</v>
      </c>
      <c r="D10" s="16">
        <v>15.727379853011699</v>
      </c>
      <c r="E10" s="6">
        <f t="shared" si="1"/>
        <v>12.628655871623101</v>
      </c>
      <c r="F10" s="6">
        <f t="shared" si="2"/>
        <v>-2.5369529967246987</v>
      </c>
      <c r="G10" s="6">
        <f t="shared" si="4"/>
        <v>5.8036197452355571</v>
      </c>
      <c r="H10" s="6"/>
      <c r="I10" s="6">
        <f t="shared" si="3"/>
        <v>5.9589634229015243</v>
      </c>
    </row>
    <row r="11" spans="1:9" x14ac:dyDescent="0.25">
      <c r="A11" s="15" t="s">
        <v>20</v>
      </c>
      <c r="B11" s="15" t="s">
        <v>10</v>
      </c>
      <c r="C11" s="16">
        <v>28.5943718839602</v>
      </c>
      <c r="D11" s="16">
        <v>15.3929990538824</v>
      </c>
      <c r="E11" s="6">
        <f t="shared" si="1"/>
        <v>13.201372830077799</v>
      </c>
      <c r="F11" s="6">
        <f t="shared" si="2"/>
        <v>-1.9642360382700002</v>
      </c>
      <c r="G11" s="6">
        <f t="shared" si="4"/>
        <v>3.9020602070765023</v>
      </c>
      <c r="H11" s="6"/>
      <c r="I11" s="6">
        <f t="shared" si="3"/>
        <v>4.0065054343054074</v>
      </c>
    </row>
    <row r="12" spans="1:9" x14ac:dyDescent="0.25">
      <c r="A12" s="15" t="s">
        <v>20</v>
      </c>
      <c r="B12" s="15" t="s">
        <v>12</v>
      </c>
      <c r="C12" s="16">
        <v>27.926820228233399</v>
      </c>
      <c r="D12" s="16">
        <v>15.7113191865626</v>
      </c>
      <c r="E12" s="6">
        <f t="shared" si="1"/>
        <v>12.2155010416708</v>
      </c>
      <c r="F12" s="6">
        <f t="shared" si="2"/>
        <v>-2.9501078266769998</v>
      </c>
      <c r="G12" s="6">
        <f t="shared" si="4"/>
        <v>7.7280682037554858</v>
      </c>
      <c r="H12" s="6"/>
      <c r="I12" s="6">
        <f t="shared" si="3"/>
        <v>7.9349229924432443</v>
      </c>
    </row>
    <row r="13" spans="1:9" x14ac:dyDescent="0.25">
      <c r="A13" s="15" t="s">
        <v>20</v>
      </c>
      <c r="B13" s="15" t="s">
        <v>12</v>
      </c>
      <c r="C13" s="16">
        <v>27.848728380648101</v>
      </c>
      <c r="D13" s="16">
        <v>15.9104589038015</v>
      </c>
      <c r="E13" s="6">
        <f t="shared" si="1"/>
        <v>11.938269476846601</v>
      </c>
      <c r="F13" s="6">
        <f t="shared" si="2"/>
        <v>-3.2273393915011983</v>
      </c>
      <c r="G13" s="6">
        <f t="shared" si="4"/>
        <v>9.3653920648761968</v>
      </c>
      <c r="H13" s="6"/>
      <c r="I13" s="6">
        <f t="shared" si="3"/>
        <v>9.616072590135607</v>
      </c>
    </row>
    <row r="14" spans="1:9" x14ac:dyDescent="0.25">
      <c r="A14" s="15" t="s">
        <v>20</v>
      </c>
      <c r="B14" s="15" t="s">
        <v>12</v>
      </c>
      <c r="C14" s="16">
        <v>28.0854443315386</v>
      </c>
      <c r="D14" s="16">
        <v>15.645938707993199</v>
      </c>
      <c r="E14" s="6">
        <f t="shared" si="1"/>
        <v>12.439505623545401</v>
      </c>
      <c r="F14" s="6">
        <f t="shared" si="2"/>
        <v>-2.726103244802399</v>
      </c>
      <c r="G14" s="6">
        <f t="shared" si="4"/>
        <v>6.6166604442570849</v>
      </c>
      <c r="H14" s="6"/>
      <c r="I14" s="6">
        <f t="shared" si="3"/>
        <v>6.7937665284593871</v>
      </c>
    </row>
    <row r="15" spans="1:9" x14ac:dyDescent="0.25">
      <c r="A15" s="15" t="s">
        <v>20</v>
      </c>
      <c r="B15" s="15" t="s">
        <v>13</v>
      </c>
      <c r="C15" s="16">
        <v>28.221584101084201</v>
      </c>
      <c r="D15" s="16">
        <v>15.439381106869799</v>
      </c>
      <c r="E15" s="6">
        <f t="shared" si="1"/>
        <v>12.782202994214401</v>
      </c>
      <c r="F15" s="6">
        <f t="shared" si="2"/>
        <v>-2.3834058741333983</v>
      </c>
      <c r="G15" s="6">
        <f t="shared" si="4"/>
        <v>5.2176706245166988</v>
      </c>
      <c r="H15" s="6"/>
      <c r="I15" s="6">
        <f t="shared" si="3"/>
        <v>5.3573303850183258</v>
      </c>
    </row>
    <row r="16" spans="1:9" x14ac:dyDescent="0.25">
      <c r="A16" s="15" t="s">
        <v>20</v>
      </c>
      <c r="B16" s="15" t="s">
        <v>13</v>
      </c>
      <c r="C16" s="16">
        <v>28.015497008990099</v>
      </c>
      <c r="D16" s="16">
        <v>15.4546075173423</v>
      </c>
      <c r="E16" s="6">
        <f t="shared" si="1"/>
        <v>12.560889491647799</v>
      </c>
      <c r="F16" s="6">
        <f t="shared" si="2"/>
        <v>-2.6047193767000003</v>
      </c>
      <c r="G16" s="6">
        <f t="shared" si="4"/>
        <v>6.0827317259732725</v>
      </c>
      <c r="H16" s="6"/>
      <c r="I16" s="6">
        <f t="shared" si="3"/>
        <v>6.2455463068809669</v>
      </c>
    </row>
    <row r="17" spans="1:9" x14ac:dyDescent="0.25">
      <c r="A17" s="15" t="s">
        <v>20</v>
      </c>
      <c r="B17" s="15" t="s">
        <v>13</v>
      </c>
      <c r="C17" s="16">
        <v>27.445523785007499</v>
      </c>
      <c r="D17" s="16">
        <v>15.408913226654599</v>
      </c>
      <c r="E17" s="6">
        <f t="shared" si="1"/>
        <v>12.0366105583529</v>
      </c>
      <c r="F17" s="6">
        <f t="shared" si="2"/>
        <v>-3.1289983099949001</v>
      </c>
      <c r="G17" s="6">
        <f>2^-F17</f>
        <v>8.7482734119487571</v>
      </c>
      <c r="H17" s="6"/>
      <c r="I17" s="6">
        <f t="shared" si="3"/>
        <v>8.9824357149072132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activeCell="C30" sqref="C30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5.19921875" style="3" bestFit="1" customWidth="1"/>
    <col min="5" max="5" width="8.3984375" style="3" bestFit="1" customWidth="1"/>
    <col min="6" max="6" width="8.19921875" style="3" bestFit="1" customWidth="1"/>
    <col min="7" max="7" width="7.5" style="3" bestFit="1" customWidth="1"/>
    <col min="8" max="8" width="8.398437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25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24</v>
      </c>
      <c r="B2" s="15" t="s">
        <v>9</v>
      </c>
      <c r="E2" s="5"/>
      <c r="F2" s="5"/>
      <c r="G2" s="5"/>
      <c r="H2" s="6">
        <f>GEOMEAN(G6:G8)</f>
        <v>0.94905032449269033</v>
      </c>
      <c r="I2" s="6">
        <f>GEOMEAN(I6:I8)</f>
        <v>1</v>
      </c>
    </row>
    <row r="3" spans="1:9" x14ac:dyDescent="0.25">
      <c r="A3" s="15" t="s">
        <v>24</v>
      </c>
      <c r="B3" s="15" t="s">
        <v>10</v>
      </c>
      <c r="C3" s="10"/>
      <c r="D3" s="10"/>
      <c r="E3" s="6"/>
      <c r="F3" s="6"/>
      <c r="G3" s="6"/>
      <c r="H3" s="6">
        <f>GEOMEAN(G9:G11)</f>
        <v>5.6853834498197582</v>
      </c>
      <c r="I3" s="6">
        <f>H3/H$2</f>
        <v>5.9906027142015352</v>
      </c>
    </row>
    <row r="4" spans="1:9" x14ac:dyDescent="0.25">
      <c r="A4" s="15" t="s">
        <v>24</v>
      </c>
      <c r="B4" s="15" t="s">
        <v>12</v>
      </c>
      <c r="C4" s="10"/>
      <c r="D4" s="10"/>
      <c r="E4" s="6"/>
      <c r="F4" s="6"/>
      <c r="G4" s="6"/>
      <c r="H4" s="6">
        <f>GEOMEAN(G12:G14)</f>
        <v>5.9947680153321272</v>
      </c>
      <c r="I4" s="6">
        <f t="shared" ref="I4:I5" si="0">H4/H$2</f>
        <v>6.3165965603948324</v>
      </c>
    </row>
    <row r="5" spans="1:9" x14ac:dyDescent="0.25">
      <c r="A5" s="15" t="s">
        <v>24</v>
      </c>
      <c r="B5" s="15" t="s">
        <v>13</v>
      </c>
      <c r="C5" s="10"/>
      <c r="D5" s="10"/>
      <c r="E5" s="6"/>
      <c r="F5" s="6"/>
      <c r="G5" s="6"/>
      <c r="H5" s="6">
        <f>GEOMEAN(G15:G17)</f>
        <v>6.8556455867430381</v>
      </c>
      <c r="I5" s="6">
        <f t="shared" si="0"/>
        <v>7.2236902615334824</v>
      </c>
    </row>
    <row r="6" spans="1:9" x14ac:dyDescent="0.25">
      <c r="A6" s="15" t="s">
        <v>24</v>
      </c>
      <c r="B6" s="15" t="s">
        <v>14</v>
      </c>
      <c r="C6" s="16">
        <v>21.236845685439601</v>
      </c>
      <c r="D6" s="16">
        <v>16.208075260939001</v>
      </c>
      <c r="E6" s="6">
        <f>C6-D6</f>
        <v>5.0287704245005997</v>
      </c>
      <c r="F6" s="6">
        <f>E6-E$6</f>
        <v>0</v>
      </c>
      <c r="G6" s="6">
        <f>2^-F6</f>
        <v>1</v>
      </c>
      <c r="H6" s="6"/>
      <c r="I6" s="6">
        <f>G6/H$2</f>
        <v>1.0536849039428384</v>
      </c>
    </row>
    <row r="7" spans="1:9" x14ac:dyDescent="0.25">
      <c r="A7" s="15" t="s">
        <v>24</v>
      </c>
      <c r="B7" s="15" t="s">
        <v>14</v>
      </c>
      <c r="C7" s="16">
        <v>20.766032001900101</v>
      </c>
      <c r="D7" s="16">
        <v>15.750991089176299</v>
      </c>
      <c r="E7" s="6">
        <f t="shared" ref="E7:E17" si="1">C7-D7</f>
        <v>5.0150409127238014</v>
      </c>
      <c r="F7" s="6">
        <f t="shared" ref="F7:F17" si="2">E7-E$6</f>
        <v>-1.3729511776798375E-2</v>
      </c>
      <c r="G7" s="6">
        <f>2^-F7</f>
        <v>1.0095619989408411</v>
      </c>
      <c r="H7" s="6"/>
      <c r="I7" s="6">
        <f t="shared" ref="I7:I17" si="3">G7/H$2</f>
        <v>1.06376023787832</v>
      </c>
    </row>
    <row r="8" spans="1:9" x14ac:dyDescent="0.25">
      <c r="A8" s="15" t="s">
        <v>24</v>
      </c>
      <c r="B8" s="15" t="s">
        <v>14</v>
      </c>
      <c r="C8" s="16">
        <v>20.855237433980701</v>
      </c>
      <c r="D8" s="16">
        <v>15.586406982592001</v>
      </c>
      <c r="E8" s="6">
        <f t="shared" si="1"/>
        <v>5.2688304513887001</v>
      </c>
      <c r="F8" s="6">
        <f t="shared" si="2"/>
        <v>0.24006002688810035</v>
      </c>
      <c r="G8" s="6">
        <f t="shared" ref="G8:G16" si="4">2^-F8</f>
        <v>0.84671008216675658</v>
      </c>
      <c r="H8" s="6"/>
      <c r="I8" s="6">
        <f t="shared" si="3"/>
        <v>0.8921656315953117</v>
      </c>
    </row>
    <row r="9" spans="1:9" x14ac:dyDescent="0.25">
      <c r="A9" s="15" t="s">
        <v>24</v>
      </c>
      <c r="B9" s="15" t="s">
        <v>10</v>
      </c>
      <c r="C9" s="16">
        <v>18.375335434241801</v>
      </c>
      <c r="D9" s="16">
        <v>15.9103761821299</v>
      </c>
      <c r="E9" s="6">
        <f t="shared" si="1"/>
        <v>2.4649592521119015</v>
      </c>
      <c r="F9" s="6">
        <f t="shared" si="2"/>
        <v>-2.5638111723886983</v>
      </c>
      <c r="G9" s="6">
        <f t="shared" si="4"/>
        <v>5.9126757919473834</v>
      </c>
      <c r="H9" s="6"/>
      <c r="I9" s="6">
        <f t="shared" si="3"/>
        <v>6.2300972238832246</v>
      </c>
    </row>
    <row r="10" spans="1:9" x14ac:dyDescent="0.25">
      <c r="A10" s="15" t="s">
        <v>24</v>
      </c>
      <c r="B10" s="15" t="s">
        <v>10</v>
      </c>
      <c r="C10" s="16">
        <v>18.081492599161201</v>
      </c>
      <c r="D10" s="16">
        <v>15.727379853011699</v>
      </c>
      <c r="E10" s="6">
        <f t="shared" si="1"/>
        <v>2.3541127461495019</v>
      </c>
      <c r="F10" s="6">
        <f t="shared" si="2"/>
        <v>-2.6746576783510978</v>
      </c>
      <c r="G10" s="6">
        <f t="shared" si="4"/>
        <v>6.3848719132527973</v>
      </c>
      <c r="H10" s="6"/>
      <c r="I10" s="6">
        <f t="shared" si="3"/>
        <v>6.7276431486031001</v>
      </c>
    </row>
    <row r="11" spans="1:9" x14ac:dyDescent="0.25">
      <c r="A11" s="15" t="s">
        <v>24</v>
      </c>
      <c r="B11" s="15" t="s">
        <v>10</v>
      </c>
      <c r="C11" s="16">
        <v>18.138465364884901</v>
      </c>
      <c r="D11" s="16">
        <v>15.3929990538824</v>
      </c>
      <c r="E11" s="6">
        <f t="shared" si="1"/>
        <v>2.7454663110025006</v>
      </c>
      <c r="F11" s="6">
        <f t="shared" si="2"/>
        <v>-2.2833041134980991</v>
      </c>
      <c r="G11" s="6">
        <f t="shared" si="4"/>
        <v>4.8679154606454338</v>
      </c>
      <c r="H11" s="6"/>
      <c r="I11" s="6">
        <f t="shared" si="3"/>
        <v>5.1292490345520418</v>
      </c>
    </row>
    <row r="12" spans="1:9" x14ac:dyDescent="0.25">
      <c r="A12" s="15" t="s">
        <v>24</v>
      </c>
      <c r="B12" s="15" t="s">
        <v>12</v>
      </c>
      <c r="C12" s="16">
        <v>17.978639510644999</v>
      </c>
      <c r="D12" s="16">
        <v>15.7113191865626</v>
      </c>
      <c r="E12" s="6">
        <f t="shared" si="1"/>
        <v>2.2673203240823998</v>
      </c>
      <c r="F12" s="6">
        <f t="shared" si="2"/>
        <v>-2.7614501004181999</v>
      </c>
      <c r="G12" s="6">
        <f t="shared" si="4"/>
        <v>6.7807746552478516</v>
      </c>
      <c r="H12" s="6"/>
      <c r="I12" s="6">
        <f t="shared" si="3"/>
        <v>7.1447998912728652</v>
      </c>
    </row>
    <row r="13" spans="1:9" x14ac:dyDescent="0.25">
      <c r="A13" s="15" t="s">
        <v>24</v>
      </c>
      <c r="B13" s="15" t="s">
        <v>12</v>
      </c>
      <c r="C13" s="16">
        <v>18.238204312542202</v>
      </c>
      <c r="D13" s="16">
        <v>15.9104589038015</v>
      </c>
      <c r="E13" s="6">
        <f t="shared" si="1"/>
        <v>2.3277454087407019</v>
      </c>
      <c r="F13" s="6">
        <f t="shared" si="2"/>
        <v>-2.7010250157598978</v>
      </c>
      <c r="G13" s="6">
        <f t="shared" si="4"/>
        <v>6.50263756805378</v>
      </c>
      <c r="H13" s="6"/>
      <c r="I13" s="6">
        <f t="shared" si="3"/>
        <v>6.8517310412698391</v>
      </c>
    </row>
    <row r="14" spans="1:9" x14ac:dyDescent="0.25">
      <c r="A14" s="15" t="s">
        <v>24</v>
      </c>
      <c r="B14" s="15" t="s">
        <v>12</v>
      </c>
      <c r="C14" s="16">
        <v>18.3860724721265</v>
      </c>
      <c r="D14" s="16">
        <v>15.645938707993199</v>
      </c>
      <c r="E14" s="6">
        <f t="shared" si="1"/>
        <v>2.7401337641333008</v>
      </c>
      <c r="F14" s="6">
        <f t="shared" si="2"/>
        <v>-2.288636660367299</v>
      </c>
      <c r="G14" s="6">
        <f t="shared" si="4"/>
        <v>4.8859417378470829</v>
      </c>
      <c r="H14" s="6"/>
      <c r="I14" s="6">
        <f t="shared" si="3"/>
        <v>5.1482430507137087</v>
      </c>
    </row>
    <row r="15" spans="1:9" x14ac:dyDescent="0.25">
      <c r="A15" s="15" t="s">
        <v>24</v>
      </c>
      <c r="B15" s="15" t="s">
        <v>13</v>
      </c>
      <c r="C15" s="16">
        <v>17.670708616751199</v>
      </c>
      <c r="D15" s="16">
        <v>15.439381106869799</v>
      </c>
      <c r="E15" s="6">
        <f t="shared" si="1"/>
        <v>2.2313275098813996</v>
      </c>
      <c r="F15" s="6">
        <f t="shared" si="2"/>
        <v>-2.7974429146192001</v>
      </c>
      <c r="G15" s="6">
        <f t="shared" si="4"/>
        <v>6.9520714744536756</v>
      </c>
      <c r="H15" s="6"/>
      <c r="I15" s="6">
        <f t="shared" si="3"/>
        <v>7.3252927637634677</v>
      </c>
    </row>
    <row r="16" spans="1:9" x14ac:dyDescent="0.25">
      <c r="A16" s="15" t="s">
        <v>24</v>
      </c>
      <c r="B16" s="15" t="s">
        <v>13</v>
      </c>
      <c r="C16" s="16">
        <v>17.4804017579043</v>
      </c>
      <c r="D16" s="16">
        <v>15.4546075173423</v>
      </c>
      <c r="E16" s="6">
        <f t="shared" si="1"/>
        <v>2.025794240562</v>
      </c>
      <c r="F16" s="6">
        <f t="shared" si="2"/>
        <v>-3.0029761839385998</v>
      </c>
      <c r="G16" s="6">
        <f t="shared" si="4"/>
        <v>8.0165205025372028</v>
      </c>
      <c r="H16" s="6"/>
      <c r="I16" s="6">
        <f t="shared" si="3"/>
        <v>8.4468866356717065</v>
      </c>
    </row>
    <row r="17" spans="1:9" x14ac:dyDescent="0.25">
      <c r="A17" s="15" t="s">
        <v>24</v>
      </c>
      <c r="B17" s="15" t="s">
        <v>13</v>
      </c>
      <c r="C17" s="16">
        <v>17.906225162667699</v>
      </c>
      <c r="D17" s="16">
        <v>15.408913226654599</v>
      </c>
      <c r="E17" s="6">
        <f t="shared" si="1"/>
        <v>2.4973119360130998</v>
      </c>
      <c r="F17" s="6">
        <f t="shared" si="2"/>
        <v>-2.5314584884875</v>
      </c>
      <c r="G17" s="6">
        <f>2^-F17</f>
        <v>5.7815586791277198</v>
      </c>
      <c r="H17" s="6"/>
      <c r="I17" s="6">
        <f t="shared" si="3"/>
        <v>6.091941101456575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zoomScale="106" zoomScaleNormal="106" workbookViewId="0">
      <selection activeCell="J14" sqref="J14"/>
    </sheetView>
  </sheetViews>
  <sheetFormatPr defaultColWidth="9" defaultRowHeight="13.8" x14ac:dyDescent="0.25"/>
  <cols>
    <col min="1" max="1" width="10.59765625" style="3" customWidth="1"/>
    <col min="2" max="2" width="7.5" style="14" bestFit="1" customWidth="1"/>
    <col min="3" max="3" width="14.59765625" style="3" customWidth="1"/>
    <col min="4" max="4" width="14.3984375" style="3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14" ht="22.8" x14ac:dyDescent="0.25">
      <c r="A1" s="1" t="s">
        <v>0</v>
      </c>
      <c r="B1" s="12" t="s">
        <v>1</v>
      </c>
      <c r="C1" s="1" t="s">
        <v>28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  <c r="L1" s="1"/>
      <c r="M1" s="2"/>
      <c r="N1" s="2"/>
    </row>
    <row r="2" spans="1:14" x14ac:dyDescent="0.25">
      <c r="A2" s="15" t="s">
        <v>26</v>
      </c>
      <c r="B2" s="15" t="s">
        <v>9</v>
      </c>
      <c r="E2" s="5"/>
      <c r="F2" s="5"/>
      <c r="G2" s="5"/>
      <c r="H2" s="6">
        <f>GEOMEAN(G6:G8)</f>
        <v>1.0467884904726674</v>
      </c>
      <c r="I2" s="6">
        <f>GEOMEAN(I6:I8)</f>
        <v>1</v>
      </c>
      <c r="L2" s="11"/>
      <c r="M2" s="5"/>
      <c r="N2" s="5"/>
    </row>
    <row r="3" spans="1:14" x14ac:dyDescent="0.25">
      <c r="A3" s="15" t="s">
        <v>27</v>
      </c>
      <c r="B3" s="15" t="s">
        <v>10</v>
      </c>
      <c r="C3" s="10"/>
      <c r="D3" s="10"/>
      <c r="E3" s="6"/>
      <c r="F3" s="6"/>
      <c r="G3" s="6"/>
      <c r="H3" s="6">
        <f>GEOMEAN(G9:G11)</f>
        <v>0.46769697373143876</v>
      </c>
      <c r="I3" s="6">
        <f>H3/H$2</f>
        <v>0.44679223929970285</v>
      </c>
      <c r="L3" s="11"/>
      <c r="M3" s="5"/>
      <c r="N3" s="5"/>
    </row>
    <row r="4" spans="1:14" x14ac:dyDescent="0.25">
      <c r="A4" s="15" t="s">
        <v>27</v>
      </c>
      <c r="B4" s="15" t="s">
        <v>12</v>
      </c>
      <c r="C4" s="10"/>
      <c r="D4" s="10"/>
      <c r="E4" s="6"/>
      <c r="F4" s="6"/>
      <c r="G4" s="6"/>
      <c r="H4" s="6">
        <f>GEOMEAN(G12:G14)</f>
        <v>0.27451952301741578</v>
      </c>
      <c r="I4" s="6">
        <f t="shared" ref="I4" si="0">H4/H$2</f>
        <v>0.26224927529864134</v>
      </c>
      <c r="L4" s="11"/>
      <c r="M4" s="5"/>
      <c r="N4" s="5"/>
    </row>
    <row r="5" spans="1:14" x14ac:dyDescent="0.25">
      <c r="A5" s="15" t="s">
        <v>27</v>
      </c>
      <c r="B5" s="15" t="s">
        <v>13</v>
      </c>
      <c r="C5" s="10"/>
      <c r="D5" s="10"/>
      <c r="E5" s="6"/>
      <c r="F5" s="6"/>
      <c r="G5" s="6"/>
      <c r="H5" s="6">
        <f>GEOMEAN(G15:G17)</f>
        <v>6.8404365743015588E-2</v>
      </c>
      <c r="I5" s="6">
        <f>H5/H$2</f>
        <v>6.5346883697706928E-2</v>
      </c>
      <c r="L5" s="11"/>
      <c r="M5" s="5"/>
      <c r="N5" s="5"/>
    </row>
    <row r="6" spans="1:14" x14ac:dyDescent="0.25">
      <c r="A6" s="15" t="s">
        <v>27</v>
      </c>
      <c r="B6" s="15" t="s">
        <v>14</v>
      </c>
      <c r="C6" s="16">
        <v>30.758343369883299</v>
      </c>
      <c r="D6" s="16">
        <v>16.208075260939001</v>
      </c>
      <c r="E6" s="6">
        <f>C6-D6</f>
        <v>14.550268108944298</v>
      </c>
      <c r="F6" s="6">
        <f>E6-E$6</f>
        <v>0</v>
      </c>
      <c r="G6" s="6">
        <f>2^-F6</f>
        <v>1</v>
      </c>
      <c r="H6" s="6"/>
      <c r="I6" s="6">
        <f>G6/H$2</f>
        <v>0.95530282296900249</v>
      </c>
      <c r="L6" s="9"/>
      <c r="M6" s="5"/>
      <c r="N6" s="5"/>
    </row>
    <row r="7" spans="1:14" x14ac:dyDescent="0.25">
      <c r="A7" s="15" t="s">
        <v>27</v>
      </c>
      <c r="B7" s="15" t="s">
        <v>14</v>
      </c>
      <c r="C7" s="16">
        <v>30.221370026160301</v>
      </c>
      <c r="D7" s="16">
        <v>15.750991089176299</v>
      </c>
      <c r="E7" s="6">
        <f t="shared" ref="E7:E17" si="1">C7-D7</f>
        <v>14.470378936984002</v>
      </c>
      <c r="F7" s="6">
        <f t="shared" ref="F7:F17" si="2">E7-E$6</f>
        <v>-7.9889171960296324E-2</v>
      </c>
      <c r="G7" s="6">
        <f>2^-F7</f>
        <v>1.0569368434029178</v>
      </c>
      <c r="H7" s="6"/>
      <c r="I7" s="6">
        <f t="shared" ref="I7:I17" si="3">G7/H$2</f>
        <v>1.009694750202754</v>
      </c>
      <c r="L7" s="9"/>
      <c r="M7" s="5"/>
      <c r="N7" s="5"/>
    </row>
    <row r="8" spans="1:14" x14ac:dyDescent="0.25">
      <c r="A8" s="15" t="s">
        <v>27</v>
      </c>
      <c r="B8" s="15" t="s">
        <v>14</v>
      </c>
      <c r="C8" s="16">
        <v>30.0186543623985</v>
      </c>
      <c r="D8" s="16">
        <v>15.586406982592001</v>
      </c>
      <c r="E8" s="6">
        <f t="shared" si="1"/>
        <v>14.432247379806499</v>
      </c>
      <c r="F8" s="6">
        <f t="shared" si="2"/>
        <v>-0.1180207291377986</v>
      </c>
      <c r="G8" s="6">
        <f t="shared" ref="G8:G16" si="4">2^-F8</f>
        <v>1.0852449649421352</v>
      </c>
      <c r="H8" s="6"/>
      <c r="I8" s="6">
        <f t="shared" si="3"/>
        <v>1.036737578622118</v>
      </c>
      <c r="L8" s="9"/>
      <c r="M8" s="5"/>
      <c r="N8" s="5"/>
    </row>
    <row r="9" spans="1:14" x14ac:dyDescent="0.25">
      <c r="A9" s="15" t="s">
        <v>27</v>
      </c>
      <c r="B9" s="15" t="s">
        <v>10</v>
      </c>
      <c r="C9" s="16">
        <v>31.567329618133101</v>
      </c>
      <c r="D9" s="16">
        <v>15.9103761821299</v>
      </c>
      <c r="E9" s="6">
        <f t="shared" si="1"/>
        <v>15.656953436003201</v>
      </c>
      <c r="F9" s="6">
        <f t="shared" si="2"/>
        <v>1.1066853270589032</v>
      </c>
      <c r="G9" s="6">
        <f t="shared" si="4"/>
        <v>0.46435969876714778</v>
      </c>
      <c r="H9" s="6"/>
      <c r="I9" s="6">
        <f t="shared" si="3"/>
        <v>0.4436041311052919</v>
      </c>
    </row>
    <row r="10" spans="1:14" x14ac:dyDescent="0.25">
      <c r="A10" s="15" t="s">
        <v>27</v>
      </c>
      <c r="B10" s="15" t="s">
        <v>10</v>
      </c>
      <c r="C10" s="16">
        <v>31.319227177766098</v>
      </c>
      <c r="D10" s="16">
        <v>15.727379853011699</v>
      </c>
      <c r="E10" s="6">
        <f t="shared" si="1"/>
        <v>15.591847324754399</v>
      </c>
      <c r="F10" s="6">
        <f t="shared" si="2"/>
        <v>1.0415792158101009</v>
      </c>
      <c r="G10" s="6">
        <f t="shared" si="4"/>
        <v>0.48579541681218164</v>
      </c>
      <c r="H10" s="6"/>
      <c r="I10" s="6">
        <f t="shared" si="3"/>
        <v>0.46408173306608036</v>
      </c>
    </row>
    <row r="11" spans="1:14" x14ac:dyDescent="0.25">
      <c r="A11" s="15" t="s">
        <v>27</v>
      </c>
      <c r="B11" s="15" t="s">
        <v>10</v>
      </c>
      <c r="C11" s="16">
        <v>31.084064623460002</v>
      </c>
      <c r="D11" s="16">
        <v>15.3929990538824</v>
      </c>
      <c r="E11" s="6">
        <f t="shared" si="1"/>
        <v>15.691065569577601</v>
      </c>
      <c r="F11" s="6">
        <f t="shared" si="2"/>
        <v>1.1407974606333031</v>
      </c>
      <c r="G11" s="6">
        <f t="shared" si="4"/>
        <v>0.45350882791648034</v>
      </c>
      <c r="H11" s="6"/>
      <c r="I11" s="6">
        <f t="shared" si="3"/>
        <v>0.43323826354997724</v>
      </c>
    </row>
    <row r="12" spans="1:14" x14ac:dyDescent="0.25">
      <c r="A12" s="15" t="s">
        <v>27</v>
      </c>
      <c r="B12" s="15" t="s">
        <v>12</v>
      </c>
      <c r="C12" s="16">
        <v>32.447201982124596</v>
      </c>
      <c r="D12" s="16">
        <v>15.7113191865626</v>
      </c>
      <c r="E12" s="6">
        <f t="shared" si="1"/>
        <v>16.735882795561999</v>
      </c>
      <c r="F12" s="6">
        <f t="shared" si="2"/>
        <v>2.1856146866177006</v>
      </c>
      <c r="G12" s="6">
        <f t="shared" si="4"/>
        <v>0.21981859129286122</v>
      </c>
      <c r="H12" s="6"/>
      <c r="I12" s="6">
        <f t="shared" si="3"/>
        <v>0.20999332080313973</v>
      </c>
    </row>
    <row r="13" spans="1:14" x14ac:dyDescent="0.25">
      <c r="A13" s="15" t="s">
        <v>27</v>
      </c>
      <c r="B13" s="15" t="s">
        <v>12</v>
      </c>
      <c r="C13" s="16">
        <v>32.285140553584</v>
      </c>
      <c r="D13" s="16">
        <v>15.9104589038015</v>
      </c>
      <c r="E13" s="6">
        <f t="shared" si="1"/>
        <v>16.374681649782502</v>
      </c>
      <c r="F13" s="6">
        <f t="shared" si="2"/>
        <v>1.8244135408382043</v>
      </c>
      <c r="G13" s="6">
        <f t="shared" si="4"/>
        <v>0.28235585624139581</v>
      </c>
      <c r="H13" s="6"/>
      <c r="I13" s="6">
        <f t="shared" si="3"/>
        <v>0.26973534654923526</v>
      </c>
    </row>
    <row r="14" spans="1:14" x14ac:dyDescent="0.25">
      <c r="A14" s="15" t="s">
        <v>27</v>
      </c>
      <c r="B14" s="15" t="s">
        <v>12</v>
      </c>
      <c r="C14" s="16">
        <v>31.7812366148801</v>
      </c>
      <c r="D14" s="16">
        <v>15.645938707993199</v>
      </c>
      <c r="E14" s="6">
        <f t="shared" si="1"/>
        <v>16.135297906886901</v>
      </c>
      <c r="F14" s="6">
        <f t="shared" si="2"/>
        <v>1.5850297979426031</v>
      </c>
      <c r="G14" s="6">
        <f t="shared" si="4"/>
        <v>0.33331778473621437</v>
      </c>
      <c r="H14" s="6"/>
      <c r="I14" s="6">
        <f t="shared" si="3"/>
        <v>0.31841942070427992</v>
      </c>
    </row>
    <row r="15" spans="1:14" x14ac:dyDescent="0.25">
      <c r="A15" s="15" t="s">
        <v>27</v>
      </c>
      <c r="B15" s="15" t="s">
        <v>13</v>
      </c>
      <c r="C15" s="16">
        <v>33.725378441460798</v>
      </c>
      <c r="D15" s="16">
        <v>15.439381106869799</v>
      </c>
      <c r="E15" s="6">
        <f t="shared" si="1"/>
        <v>18.285997334590999</v>
      </c>
      <c r="F15" s="6">
        <f t="shared" si="2"/>
        <v>3.7357292256467005</v>
      </c>
      <c r="G15" s="6">
        <f t="shared" si="4"/>
        <v>7.5064301450272292E-2</v>
      </c>
      <c r="H15" s="6"/>
      <c r="I15" s="6">
        <f t="shared" si="3"/>
        <v>7.1709139079641313E-2</v>
      </c>
    </row>
    <row r="16" spans="1:14" x14ac:dyDescent="0.25">
      <c r="A16" s="15" t="s">
        <v>27</v>
      </c>
      <c r="B16" s="15" t="s">
        <v>13</v>
      </c>
      <c r="C16" s="16">
        <v>33.701903974871897</v>
      </c>
      <c r="D16" s="16">
        <v>15.4546075173423</v>
      </c>
      <c r="E16" s="6">
        <f t="shared" si="1"/>
        <v>18.247296457529597</v>
      </c>
      <c r="F16" s="6">
        <f t="shared" si="2"/>
        <v>3.6970283485852988</v>
      </c>
      <c r="G16" s="6">
        <f t="shared" si="4"/>
        <v>7.7105183001257085E-2</v>
      </c>
      <c r="H16" s="6"/>
      <c r="I16" s="6">
        <f t="shared" si="3"/>
        <v>7.3658798986642446E-2</v>
      </c>
    </row>
    <row r="17" spans="1:9" x14ac:dyDescent="0.25">
      <c r="A17" s="15" t="s">
        <v>27</v>
      </c>
      <c r="B17" s="15" t="s">
        <v>13</v>
      </c>
      <c r="C17" s="16">
        <v>34.135727116989003</v>
      </c>
      <c r="D17" s="16">
        <v>15.408913226654599</v>
      </c>
      <c r="E17" s="6">
        <f t="shared" si="1"/>
        <v>18.726813890334405</v>
      </c>
      <c r="F17" s="6">
        <f t="shared" si="2"/>
        <v>4.1765457813901072</v>
      </c>
      <c r="G17" s="6">
        <f>2^-F17</f>
        <v>5.5301185512195247E-2</v>
      </c>
      <c r="H17" s="6"/>
      <c r="I17" s="6">
        <f t="shared" si="3"/>
        <v>5.2829378633332626E-2</v>
      </c>
    </row>
    <row r="18" spans="1:9" x14ac:dyDescent="0.25">
      <c r="A18" s="4"/>
    </row>
    <row r="19" spans="1:9" x14ac:dyDescent="0.25">
      <c r="A19" s="4"/>
    </row>
    <row r="20" spans="1:9" x14ac:dyDescent="0.25">
      <c r="A20" s="4"/>
    </row>
    <row r="21" spans="1:9" x14ac:dyDescent="0.25">
      <c r="A21" s="4"/>
      <c r="B21" s="13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13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I20" sqref="I20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4.398437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31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29</v>
      </c>
      <c r="B2" s="15" t="s">
        <v>9</v>
      </c>
      <c r="E2" s="5"/>
      <c r="F2" s="5"/>
      <c r="G2" s="5"/>
      <c r="H2" s="6">
        <f>GEOMEAN(G6:G8)</f>
        <v>0.83939472718165564</v>
      </c>
      <c r="I2" s="6">
        <f>GEOMEAN(I6:I8)</f>
        <v>1</v>
      </c>
    </row>
    <row r="3" spans="1:9" x14ac:dyDescent="0.25">
      <c r="A3" s="15" t="s">
        <v>30</v>
      </c>
      <c r="B3" s="15" t="s">
        <v>10</v>
      </c>
      <c r="C3" s="10"/>
      <c r="D3" s="10"/>
      <c r="E3" s="6"/>
      <c r="F3" s="6"/>
      <c r="G3" s="6"/>
      <c r="H3" s="6">
        <f>GEOMEAN(G9:G11)</f>
        <v>0.42400313120080863</v>
      </c>
      <c r="I3" s="6">
        <f>H3/H$2</f>
        <v>0.50512961002797552</v>
      </c>
    </row>
    <row r="4" spans="1:9" x14ac:dyDescent="0.25">
      <c r="A4" s="15" t="s">
        <v>30</v>
      </c>
      <c r="B4" s="15" t="s">
        <v>12</v>
      </c>
      <c r="C4" s="10"/>
      <c r="D4" s="10"/>
      <c r="E4" s="6"/>
      <c r="F4" s="6"/>
      <c r="G4" s="6"/>
      <c r="H4" s="6">
        <f>GEOMEAN(G12:G14)</f>
        <v>0.35630289872698684</v>
      </c>
      <c r="I4" s="6">
        <f t="shared" ref="I4:I5" si="0">H4/H$2</f>
        <v>0.42447597916573326</v>
      </c>
    </row>
    <row r="5" spans="1:9" x14ac:dyDescent="0.25">
      <c r="A5" s="15" t="s">
        <v>30</v>
      </c>
      <c r="B5" s="15" t="s">
        <v>13</v>
      </c>
      <c r="C5" s="10"/>
      <c r="D5" s="10"/>
      <c r="E5" s="6"/>
      <c r="F5" s="6"/>
      <c r="G5" s="6"/>
      <c r="H5" s="6">
        <f>GEOMEAN(G15:G17)</f>
        <v>0.46533693028322054</v>
      </c>
      <c r="I5" s="6">
        <f t="shared" si="0"/>
        <v>0.55437199593286901</v>
      </c>
    </row>
    <row r="6" spans="1:9" x14ac:dyDescent="0.25">
      <c r="A6" s="15" t="s">
        <v>30</v>
      </c>
      <c r="B6" s="15" t="s">
        <v>14</v>
      </c>
      <c r="C6" s="16">
        <v>23.915426844948399</v>
      </c>
      <c r="D6" s="16">
        <v>16.208075260939001</v>
      </c>
      <c r="E6" s="6">
        <f>C6-D6</f>
        <v>7.7073515840093982</v>
      </c>
      <c r="F6" s="6">
        <f>E6-E$6</f>
        <v>0</v>
      </c>
      <c r="G6" s="6">
        <f>2^-F6</f>
        <v>1</v>
      </c>
      <c r="H6" s="6"/>
      <c r="I6" s="6">
        <f>G6/H$2</f>
        <v>1.1913346219812355</v>
      </c>
    </row>
    <row r="7" spans="1:9" x14ac:dyDescent="0.25">
      <c r="A7" s="15" t="s">
        <v>30</v>
      </c>
      <c r="B7" s="15" t="s">
        <v>14</v>
      </c>
      <c r="C7" s="16">
        <v>24.0876053890828</v>
      </c>
      <c r="D7" s="16">
        <v>15.750991089176299</v>
      </c>
      <c r="E7" s="6">
        <f t="shared" ref="E7:E17" si="1">C7-D7</f>
        <v>8.3366142999065005</v>
      </c>
      <c r="F7" s="6">
        <f t="shared" ref="F7:F17" si="2">E7-E$6</f>
        <v>0.62926271589710225</v>
      </c>
      <c r="G7" s="6">
        <f>2^-F7</f>
        <v>0.64650672584255997</v>
      </c>
      <c r="H7" s="6"/>
      <c r="I7" s="6">
        <f>G7/H$2</f>
        <v>0.77020584583997243</v>
      </c>
    </row>
    <row r="8" spans="1:9" x14ac:dyDescent="0.25">
      <c r="A8" s="15" t="s">
        <v>30</v>
      </c>
      <c r="B8" s="15" t="s">
        <v>14</v>
      </c>
      <c r="C8" s="16">
        <v>23.422231933303099</v>
      </c>
      <c r="D8" s="16">
        <v>15.586406982592001</v>
      </c>
      <c r="E8" s="6">
        <f t="shared" si="1"/>
        <v>7.835824950711098</v>
      </c>
      <c r="F8" s="6">
        <f t="shared" si="2"/>
        <v>0.12847336670169973</v>
      </c>
      <c r="G8" s="6">
        <f t="shared" ref="G8:G16" si="3">2^-F8</f>
        <v>0.91479896163597707</v>
      </c>
      <c r="H8" s="6"/>
      <c r="I8" s="6">
        <f>G8/H$2</f>
        <v>1.0898316751494235</v>
      </c>
    </row>
    <row r="9" spans="1:9" x14ac:dyDescent="0.25">
      <c r="A9" s="15" t="s">
        <v>30</v>
      </c>
      <c r="B9" s="15" t="s">
        <v>10</v>
      </c>
      <c r="C9" s="16">
        <v>24.546746947408401</v>
      </c>
      <c r="D9" s="16">
        <v>15.9103761821299</v>
      </c>
      <c r="E9" s="6">
        <f t="shared" si="1"/>
        <v>8.6363707652785013</v>
      </c>
      <c r="F9" s="6">
        <f t="shared" si="2"/>
        <v>0.9290191812691031</v>
      </c>
      <c r="G9" s="6">
        <f t="shared" si="3"/>
        <v>0.52521528898922909</v>
      </c>
      <c r="H9" s="6"/>
      <c r="I9" s="6">
        <f t="shared" ref="I9:I17" si="4">G9/H$2</f>
        <v>0.62570715776674857</v>
      </c>
    </row>
    <row r="10" spans="1:9" x14ac:dyDescent="0.25">
      <c r="A10" s="15" t="s">
        <v>30</v>
      </c>
      <c r="B10" s="15" t="s">
        <v>10</v>
      </c>
      <c r="C10" s="16">
        <v>24.963530393296601</v>
      </c>
      <c r="D10" s="16">
        <v>15.727379853011699</v>
      </c>
      <c r="E10" s="6">
        <f t="shared" si="1"/>
        <v>9.2361505402849016</v>
      </c>
      <c r="F10" s="6">
        <f t="shared" si="2"/>
        <v>1.5287989562755033</v>
      </c>
      <c r="G10" s="6">
        <f t="shared" si="3"/>
        <v>0.34656576298866643</v>
      </c>
      <c r="H10" s="6"/>
      <c r="I10" s="6">
        <f t="shared" si="4"/>
        <v>0.41287579224174137</v>
      </c>
    </row>
    <row r="11" spans="1:9" x14ac:dyDescent="0.25">
      <c r="A11" s="15" t="s">
        <v>30</v>
      </c>
      <c r="B11" s="15" t="s">
        <v>10</v>
      </c>
      <c r="C11" s="16">
        <v>24.3560920282533</v>
      </c>
      <c r="D11" s="16">
        <v>15.3929990538824</v>
      </c>
      <c r="E11" s="6">
        <f t="shared" si="1"/>
        <v>8.9630929743709</v>
      </c>
      <c r="F11" s="6">
        <f t="shared" si="2"/>
        <v>1.2557413903615018</v>
      </c>
      <c r="G11" s="6">
        <f t="shared" si="3"/>
        <v>0.41877830493964691</v>
      </c>
      <c r="H11" s="6"/>
      <c r="I11" s="6">
        <f t="shared" si="4"/>
        <v>0.49890509360921681</v>
      </c>
    </row>
    <row r="12" spans="1:9" x14ac:dyDescent="0.25">
      <c r="A12" s="15" t="s">
        <v>30</v>
      </c>
      <c r="B12" s="15" t="s">
        <v>12</v>
      </c>
      <c r="C12" s="16">
        <v>24.931195389773599</v>
      </c>
      <c r="D12" s="16">
        <v>15.7113191865626</v>
      </c>
      <c r="E12" s="6">
        <f t="shared" si="1"/>
        <v>9.2198762032109993</v>
      </c>
      <c r="F12" s="6">
        <f t="shared" si="2"/>
        <v>1.5125246192016011</v>
      </c>
      <c r="G12" s="6">
        <f t="shared" si="3"/>
        <v>0.35049733522185927</v>
      </c>
      <c r="H12" s="6"/>
      <c r="I12" s="6">
        <f t="shared" si="4"/>
        <v>0.4175596103619641</v>
      </c>
    </row>
    <row r="13" spans="1:9" x14ac:dyDescent="0.25">
      <c r="A13" s="15" t="s">
        <v>30</v>
      </c>
      <c r="B13" s="15" t="s">
        <v>12</v>
      </c>
      <c r="C13" s="16">
        <v>24.920187596220099</v>
      </c>
      <c r="D13" s="16">
        <v>15.9104589038015</v>
      </c>
      <c r="E13" s="6">
        <f t="shared" si="1"/>
        <v>9.0097286924185997</v>
      </c>
      <c r="F13" s="6">
        <f t="shared" si="2"/>
        <v>1.3023771084092015</v>
      </c>
      <c r="G13" s="6">
        <f t="shared" si="3"/>
        <v>0.40545758071758697</v>
      </c>
      <c r="H13" s="6"/>
      <c r="I13" s="6">
        <f t="shared" si="4"/>
        <v>0.48303565365361273</v>
      </c>
    </row>
    <row r="14" spans="1:9" x14ac:dyDescent="0.25">
      <c r="A14" s="15" t="s">
        <v>30</v>
      </c>
      <c r="B14" s="15" t="s">
        <v>12</v>
      </c>
      <c r="C14" s="16">
        <v>25.004860187059801</v>
      </c>
      <c r="D14" s="16">
        <v>15.645938707993199</v>
      </c>
      <c r="E14" s="6">
        <f t="shared" si="1"/>
        <v>9.358921479066602</v>
      </c>
      <c r="F14" s="6">
        <f t="shared" si="2"/>
        <v>1.6515698950572038</v>
      </c>
      <c r="G14" s="6">
        <f t="shared" si="3"/>
        <v>0.3182936112857736</v>
      </c>
      <c r="H14" s="6"/>
      <c r="I14" s="6">
        <f t="shared" si="4"/>
        <v>0.37919419908017937</v>
      </c>
    </row>
    <row r="15" spans="1:9" x14ac:dyDescent="0.25">
      <c r="A15" s="15" t="s">
        <v>30</v>
      </c>
      <c r="B15" s="15" t="s">
        <v>13</v>
      </c>
      <c r="C15" s="16">
        <v>24.427792059514498</v>
      </c>
      <c r="D15" s="16">
        <v>15.439381106869799</v>
      </c>
      <c r="E15" s="6">
        <f t="shared" si="1"/>
        <v>8.9884109526446991</v>
      </c>
      <c r="F15" s="6">
        <f t="shared" si="2"/>
        <v>1.2810593686353009</v>
      </c>
      <c r="G15" s="6">
        <f t="shared" si="3"/>
        <v>0.41149323884946903</v>
      </c>
      <c r="H15" s="6"/>
      <c r="I15" s="6">
        <f t="shared" si="4"/>
        <v>0.49022614215256644</v>
      </c>
    </row>
    <row r="16" spans="1:9" x14ac:dyDescent="0.25">
      <c r="A16" s="15" t="s">
        <v>30</v>
      </c>
      <c r="B16" s="15" t="s">
        <v>13</v>
      </c>
      <c r="C16" s="16">
        <v>24.4345292007295</v>
      </c>
      <c r="D16" s="16">
        <v>15.4546075173423</v>
      </c>
      <c r="E16" s="6">
        <f t="shared" si="1"/>
        <v>8.9799216833872002</v>
      </c>
      <c r="F16" s="6">
        <f t="shared" si="2"/>
        <v>1.272570099377802</v>
      </c>
      <c r="G16" s="6">
        <f t="shared" si="3"/>
        <v>0.41392173188455883</v>
      </c>
      <c r="H16" s="6"/>
      <c r="I16" s="6">
        <f t="shared" si="4"/>
        <v>0.49311928998450921</v>
      </c>
    </row>
    <row r="17" spans="1:9" x14ac:dyDescent="0.25">
      <c r="A17" s="15" t="s">
        <v>30</v>
      </c>
      <c r="B17" s="15" t="s">
        <v>13</v>
      </c>
      <c r="C17" s="16">
        <v>23.8735925649171</v>
      </c>
      <c r="D17" s="16">
        <v>15.408913226654599</v>
      </c>
      <c r="E17" s="6">
        <f t="shared" si="1"/>
        <v>8.464679338262501</v>
      </c>
      <c r="F17" s="6">
        <f t="shared" si="2"/>
        <v>0.75732775425310273</v>
      </c>
      <c r="G17" s="6">
        <f>2^-F17</f>
        <v>0.59159109679767852</v>
      </c>
      <c r="H17" s="6"/>
      <c r="I17" s="6">
        <f t="shared" si="4"/>
        <v>0.70478295567092686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J3" sqref="J3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5.1992187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34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15" t="s">
        <v>32</v>
      </c>
      <c r="B2" s="15" t="s">
        <v>9</v>
      </c>
      <c r="E2" s="5"/>
      <c r="F2" s="5"/>
      <c r="G2" s="5"/>
      <c r="H2" s="6">
        <f>GEOMEAN(G6:G8)</f>
        <v>0.85334456742679232</v>
      </c>
      <c r="I2" s="6">
        <f>GEOMEAN(I6:I8)</f>
        <v>1</v>
      </c>
    </row>
    <row r="3" spans="1:9" x14ac:dyDescent="0.25">
      <c r="A3" s="15" t="s">
        <v>32</v>
      </c>
      <c r="B3" s="15" t="s">
        <v>10</v>
      </c>
      <c r="C3" s="10"/>
      <c r="D3" s="10"/>
      <c r="E3" s="6"/>
      <c r="F3" s="6"/>
      <c r="G3" s="6"/>
      <c r="H3" s="6">
        <f>GEOMEAN(G9:G11)</f>
        <v>0.18386322106264361</v>
      </c>
      <c r="I3" s="6">
        <f>H3/H$2</f>
        <v>0.21546187563726077</v>
      </c>
    </row>
    <row r="4" spans="1:9" x14ac:dyDescent="0.25">
      <c r="A4" s="15" t="s">
        <v>32</v>
      </c>
      <c r="B4" s="15" t="s">
        <v>12</v>
      </c>
      <c r="C4" s="10"/>
      <c r="D4" s="10"/>
      <c r="E4" s="6"/>
      <c r="F4" s="6"/>
      <c r="G4" s="6"/>
      <c r="H4" s="6">
        <f>GEOMEAN(G12:G14)</f>
        <v>0.22377879333950612</v>
      </c>
      <c r="I4" s="6">
        <f t="shared" ref="I4:I5" si="0">H4/H$2</f>
        <v>0.26223732110265519</v>
      </c>
    </row>
    <row r="5" spans="1:9" x14ac:dyDescent="0.25">
      <c r="A5" s="15" t="s">
        <v>33</v>
      </c>
      <c r="B5" s="15" t="s">
        <v>13</v>
      </c>
      <c r="C5" s="10"/>
      <c r="D5" s="10"/>
      <c r="E5" s="6"/>
      <c r="F5" s="6"/>
      <c r="G5" s="6"/>
      <c r="H5" s="6">
        <f>GEOMEAN(G15:G17)</f>
        <v>0.33770092151743314</v>
      </c>
      <c r="I5" s="6">
        <f t="shared" si="0"/>
        <v>0.39573805753020652</v>
      </c>
    </row>
    <row r="6" spans="1:9" x14ac:dyDescent="0.25">
      <c r="A6" s="15" t="s">
        <v>33</v>
      </c>
      <c r="B6" s="15" t="s">
        <v>14</v>
      </c>
      <c r="C6" s="16">
        <v>24.306077675003699</v>
      </c>
      <c r="D6" s="16">
        <v>16.208075260939001</v>
      </c>
      <c r="E6" s="6">
        <f>C6-D6</f>
        <v>8.0980024140646982</v>
      </c>
      <c r="F6" s="6">
        <f>E6-E$6</f>
        <v>0</v>
      </c>
      <c r="G6" s="6">
        <f>2^-F6</f>
        <v>1</v>
      </c>
      <c r="H6" s="6"/>
      <c r="I6" s="6">
        <f>G6/H$2</f>
        <v>1.1718595725234862</v>
      </c>
    </row>
    <row r="7" spans="1:9" x14ac:dyDescent="0.25">
      <c r="A7" s="15" t="s">
        <v>33</v>
      </c>
      <c r="B7" s="15" t="s">
        <v>14</v>
      </c>
      <c r="C7" s="16">
        <v>24.2885584215663</v>
      </c>
      <c r="D7" s="16">
        <v>15.750991089176299</v>
      </c>
      <c r="E7" s="6">
        <f t="shared" ref="E7:E17" si="1">C7-D7</f>
        <v>8.537567332390001</v>
      </c>
      <c r="F7" s="6">
        <f t="shared" ref="F7:F17" si="2">E7-E$6</f>
        <v>0.43956491832530276</v>
      </c>
      <c r="G7" s="6">
        <f>2^-F7</f>
        <v>0.73735694400784513</v>
      </c>
      <c r="H7" s="6"/>
      <c r="I7" s="6">
        <f>G7/H$2</f>
        <v>0.86407879320225744</v>
      </c>
    </row>
    <row r="8" spans="1:9" x14ac:dyDescent="0.25">
      <c r="A8" s="15" t="s">
        <v>33</v>
      </c>
      <c r="B8" s="15" t="s">
        <v>14</v>
      </c>
      <c r="C8" s="16">
        <v>23.931243571155701</v>
      </c>
      <c r="D8" s="16">
        <v>15.586406982592001</v>
      </c>
      <c r="E8" s="6">
        <f t="shared" si="1"/>
        <v>8.3448365885636999</v>
      </c>
      <c r="F8" s="6">
        <f t="shared" si="2"/>
        <v>0.24683417449900169</v>
      </c>
      <c r="G8" s="6">
        <f t="shared" ref="G8:G16" si="3">2^-F8</f>
        <v>0.84274369014211881</v>
      </c>
      <c r="H8" s="6"/>
      <c r="I8" s="6">
        <f t="shared" ref="I8:I17" si="4">G8/H$2</f>
        <v>0.9875772604768086</v>
      </c>
    </row>
    <row r="9" spans="1:9" x14ac:dyDescent="0.25">
      <c r="A9" s="15" t="s">
        <v>33</v>
      </c>
      <c r="B9" s="15" t="s">
        <v>10</v>
      </c>
      <c r="C9" s="16">
        <v>26.341729323722198</v>
      </c>
      <c r="D9" s="16">
        <v>15.9103761821299</v>
      </c>
      <c r="E9" s="6">
        <f t="shared" si="1"/>
        <v>10.431353141592298</v>
      </c>
      <c r="F9" s="6">
        <f t="shared" si="2"/>
        <v>2.3333507275276002</v>
      </c>
      <c r="G9" s="6">
        <f t="shared" si="3"/>
        <v>0.19842273915087902</v>
      </c>
      <c r="H9" s="6"/>
      <c r="I9" s="6">
        <f t="shared" si="4"/>
        <v>0.23252358628028827</v>
      </c>
    </row>
    <row r="10" spans="1:9" x14ac:dyDescent="0.25">
      <c r="A10" s="15" t="s">
        <v>33</v>
      </c>
      <c r="B10" s="15" t="s">
        <v>10</v>
      </c>
      <c r="C10" s="16">
        <v>25.856241615581698</v>
      </c>
      <c r="D10" s="16">
        <v>15.727379853011699</v>
      </c>
      <c r="E10" s="6">
        <f t="shared" si="1"/>
        <v>10.128861762569999</v>
      </c>
      <c r="F10" s="6">
        <f t="shared" si="2"/>
        <v>2.0308593485053006</v>
      </c>
      <c r="G10" s="6">
        <f t="shared" si="3"/>
        <v>0.24470926867823023</v>
      </c>
      <c r="H10" s="6"/>
      <c r="I10" s="6">
        <f t="shared" si="4"/>
        <v>0.28676489898580576</v>
      </c>
    </row>
    <row r="11" spans="1:9" x14ac:dyDescent="0.25">
      <c r="A11" s="15" t="s">
        <v>33</v>
      </c>
      <c r="B11" s="15" t="s">
        <v>10</v>
      </c>
      <c r="C11" s="16">
        <v>26.456676915910201</v>
      </c>
      <c r="D11" s="16">
        <v>15.3929990538824</v>
      </c>
      <c r="E11" s="6">
        <f t="shared" si="1"/>
        <v>11.0636778620278</v>
      </c>
      <c r="F11" s="6">
        <f t="shared" si="2"/>
        <v>2.9656754479631022</v>
      </c>
      <c r="G11" s="6">
        <f t="shared" si="3"/>
        <v>0.12800965666517761</v>
      </c>
      <c r="H11" s="6"/>
      <c r="I11" s="6">
        <f t="shared" si="4"/>
        <v>0.15000934153853326</v>
      </c>
    </row>
    <row r="12" spans="1:9" x14ac:dyDescent="0.25">
      <c r="A12" s="15" t="s">
        <v>33</v>
      </c>
      <c r="B12" s="15" t="s">
        <v>12</v>
      </c>
      <c r="C12" s="16">
        <v>25.899568904897201</v>
      </c>
      <c r="D12" s="16">
        <v>15.7113191865626</v>
      </c>
      <c r="E12" s="6">
        <f t="shared" si="1"/>
        <v>10.188249718334601</v>
      </c>
      <c r="F12" s="6">
        <f t="shared" si="2"/>
        <v>2.0902473042699032</v>
      </c>
      <c r="G12" s="6">
        <f t="shared" si="3"/>
        <v>0.23484042791607845</v>
      </c>
      <c r="H12" s="6"/>
      <c r="I12" s="6">
        <f t="shared" si="4"/>
        <v>0.27520000346896822</v>
      </c>
    </row>
    <row r="13" spans="1:9" x14ac:dyDescent="0.25">
      <c r="A13" s="15" t="s">
        <v>33</v>
      </c>
      <c r="B13" s="15" t="s">
        <v>12</v>
      </c>
      <c r="C13" s="16">
        <v>25.969222981666</v>
      </c>
      <c r="D13" s="16">
        <v>15.9104589038015</v>
      </c>
      <c r="E13" s="6">
        <f t="shared" si="1"/>
        <v>10.058764077864501</v>
      </c>
      <c r="F13" s="6">
        <f t="shared" si="2"/>
        <v>1.9607616637998024</v>
      </c>
      <c r="G13" s="6">
        <f t="shared" si="3"/>
        <v>0.25689279555977007</v>
      </c>
      <c r="H13" s="6"/>
      <c r="I13" s="6">
        <f t="shared" si="4"/>
        <v>0.30104228158903545</v>
      </c>
    </row>
    <row r="14" spans="1:9" x14ac:dyDescent="0.25">
      <c r="A14" s="15" t="s">
        <v>33</v>
      </c>
      <c r="B14" s="15" t="s">
        <v>12</v>
      </c>
      <c r="C14" s="16">
        <v>26.1724964663502</v>
      </c>
      <c r="D14" s="16">
        <v>15.645938707993199</v>
      </c>
      <c r="E14" s="6">
        <f t="shared" si="1"/>
        <v>10.526557758357001</v>
      </c>
      <c r="F14" s="6">
        <f t="shared" si="2"/>
        <v>2.4285553442923025</v>
      </c>
      <c r="G14" s="6">
        <f t="shared" si="3"/>
        <v>0.18575135703023798</v>
      </c>
      <c r="H14" s="6"/>
      <c r="I14" s="6">
        <f t="shared" si="4"/>
        <v>0.21767450584511214</v>
      </c>
    </row>
    <row r="15" spans="1:9" x14ac:dyDescent="0.25">
      <c r="A15" s="15" t="s">
        <v>33</v>
      </c>
      <c r="B15" s="15" t="s">
        <v>13</v>
      </c>
      <c r="C15" s="16">
        <v>25.1673047496236</v>
      </c>
      <c r="D15" s="16">
        <v>15.439381106869799</v>
      </c>
      <c r="E15" s="6">
        <f t="shared" si="1"/>
        <v>9.7279236427538009</v>
      </c>
      <c r="F15" s="6">
        <f t="shared" si="2"/>
        <v>1.6299212286891027</v>
      </c>
      <c r="G15" s="6">
        <f t="shared" si="3"/>
        <v>0.32310584879331528</v>
      </c>
      <c r="H15" s="6"/>
      <c r="I15" s="6">
        <f t="shared" si="4"/>
        <v>0.37863468184677257</v>
      </c>
    </row>
    <row r="16" spans="1:9" x14ac:dyDescent="0.25">
      <c r="A16" s="15" t="s">
        <v>33</v>
      </c>
      <c r="B16" s="15" t="s">
        <v>13</v>
      </c>
      <c r="C16" s="16">
        <v>24.9400929875979</v>
      </c>
      <c r="D16" s="16">
        <v>15.4546075173423</v>
      </c>
      <c r="E16" s="6">
        <f t="shared" si="1"/>
        <v>9.4854854702556004</v>
      </c>
      <c r="F16" s="6">
        <f t="shared" si="2"/>
        <v>1.3874830561909022</v>
      </c>
      <c r="G16" s="6">
        <f t="shared" si="3"/>
        <v>0.38223106598259676</v>
      </c>
      <c r="H16" s="6"/>
      <c r="I16" s="6">
        <f t="shared" si="4"/>
        <v>0.44792113358756225</v>
      </c>
    </row>
    <row r="17" spans="1:9" x14ac:dyDescent="0.25">
      <c r="A17" s="15" t="s">
        <v>33</v>
      </c>
      <c r="B17" s="15" t="s">
        <v>13</v>
      </c>
      <c r="C17" s="16">
        <v>25.188057291981199</v>
      </c>
      <c r="D17" s="16">
        <v>15.408913226654599</v>
      </c>
      <c r="E17" s="6">
        <f t="shared" si="1"/>
        <v>9.7791440653265997</v>
      </c>
      <c r="F17" s="6">
        <f t="shared" si="2"/>
        <v>1.6811416512619015</v>
      </c>
      <c r="G17" s="6">
        <f>2^-F17</f>
        <v>0.31183577382602123</v>
      </c>
      <c r="H17" s="6"/>
      <c r="I17" s="6">
        <f t="shared" si="4"/>
        <v>0.36542773661329175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A63B-591F-408E-A5FD-9A39D55B1DF8}">
  <dimension ref="A1:I22"/>
  <sheetViews>
    <sheetView workbookViewId="0">
      <selection activeCell="J2" sqref="J2"/>
    </sheetView>
  </sheetViews>
  <sheetFormatPr defaultColWidth="9" defaultRowHeight="13.8" x14ac:dyDescent="0.25"/>
  <cols>
    <col min="1" max="1" width="10.5" style="3" bestFit="1" customWidth="1"/>
    <col min="2" max="2" width="7.5" style="3" bestFit="1" customWidth="1"/>
    <col min="3" max="4" width="14.3984375" style="3" bestFit="1" customWidth="1"/>
    <col min="5" max="5" width="8.3984375" style="3" bestFit="1" customWidth="1"/>
    <col min="6" max="6" width="8.19921875" style="3" bestFit="1" customWidth="1"/>
    <col min="7" max="8" width="7.5" style="3" bestFit="1" customWidth="1"/>
    <col min="9" max="16384" width="9" style="3"/>
  </cols>
  <sheetData>
    <row r="1" spans="1:9" ht="22.8" x14ac:dyDescent="0.25">
      <c r="A1" s="1" t="s">
        <v>0</v>
      </c>
      <c r="B1" s="1" t="s">
        <v>1</v>
      </c>
      <c r="C1" s="1" t="s">
        <v>37</v>
      </c>
      <c r="D1" s="1" t="s">
        <v>6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</row>
    <row r="2" spans="1:9" x14ac:dyDescent="0.25">
      <c r="A2" s="4" t="s">
        <v>35</v>
      </c>
      <c r="B2" s="4" t="s">
        <v>9</v>
      </c>
      <c r="E2" s="5"/>
      <c r="F2" s="5"/>
      <c r="G2" s="5"/>
      <c r="H2" s="6">
        <f>GEOMEAN(G6:G8)</f>
        <v>0.89198148691314527</v>
      </c>
      <c r="I2" s="6">
        <f>GEOMEAN(I6:I8)</f>
        <v>1</v>
      </c>
    </row>
    <row r="3" spans="1:9" x14ac:dyDescent="0.25">
      <c r="A3" s="4" t="s">
        <v>35</v>
      </c>
      <c r="B3" s="4" t="s">
        <v>10</v>
      </c>
      <c r="C3" s="10"/>
      <c r="D3" s="10"/>
      <c r="E3" s="6"/>
      <c r="F3" s="6"/>
      <c r="G3" s="6"/>
      <c r="H3" s="6">
        <f>GEOMEAN(G9:G11)</f>
        <v>0.25988316584573418</v>
      </c>
      <c r="I3" s="6">
        <f>H3/H$2</f>
        <v>0.29135488758304212</v>
      </c>
    </row>
    <row r="4" spans="1:9" x14ac:dyDescent="0.25">
      <c r="A4" s="4" t="s">
        <v>36</v>
      </c>
      <c r="B4" s="4" t="s">
        <v>12</v>
      </c>
      <c r="C4" s="10"/>
      <c r="D4" s="10"/>
      <c r="E4" s="6"/>
      <c r="F4" s="6"/>
      <c r="G4" s="6"/>
      <c r="H4" s="6">
        <f>GEOMEAN(G12:G14)</f>
        <v>0.27254693027579729</v>
      </c>
      <c r="I4" s="6">
        <f t="shared" ref="I4:I5" si="0">H4/H$2</f>
        <v>0.30555222756807726</v>
      </c>
    </row>
    <row r="5" spans="1:9" x14ac:dyDescent="0.25">
      <c r="A5" s="4" t="s">
        <v>36</v>
      </c>
      <c r="B5" s="4" t="s">
        <v>13</v>
      </c>
      <c r="C5" s="10"/>
      <c r="D5" s="10"/>
      <c r="E5" s="6"/>
      <c r="F5" s="6"/>
      <c r="G5" s="6"/>
      <c r="H5" s="6">
        <f>GEOMEAN(G15:G17)</f>
        <v>0.33361672433612827</v>
      </c>
      <c r="I5" s="6">
        <f t="shared" si="0"/>
        <v>0.3740175432235327</v>
      </c>
    </row>
    <row r="6" spans="1:9" x14ac:dyDescent="0.25">
      <c r="A6" s="4" t="s">
        <v>36</v>
      </c>
      <c r="B6" s="4" t="s">
        <v>14</v>
      </c>
      <c r="C6" s="16">
        <v>25.737843834610999</v>
      </c>
      <c r="D6" s="16">
        <v>16.208075260939001</v>
      </c>
      <c r="E6" s="6">
        <f>C6-D6</f>
        <v>9.5297685736719977</v>
      </c>
      <c r="F6" s="6">
        <f>E6-E$6</f>
        <v>0</v>
      </c>
      <c r="G6" s="6">
        <f>2^-F6</f>
        <v>1</v>
      </c>
      <c r="H6" s="6"/>
      <c r="I6" s="6">
        <f>G6/H$2</f>
        <v>1.1210995011350193</v>
      </c>
    </row>
    <row r="7" spans="1:9" x14ac:dyDescent="0.25">
      <c r="A7" s="4" t="s">
        <v>36</v>
      </c>
      <c r="B7" s="4" t="s">
        <v>14</v>
      </c>
      <c r="C7" s="16">
        <v>25.231999952629401</v>
      </c>
      <c r="D7" s="16">
        <v>15.750991089176299</v>
      </c>
      <c r="E7" s="6">
        <f t="shared" ref="E7:E17" si="1">C7-D7</f>
        <v>9.481008863453102</v>
      </c>
      <c r="F7" s="6">
        <f t="shared" ref="F7:F17" si="2">E7-E$6</f>
        <v>-4.8759710218895691E-2</v>
      </c>
      <c r="G7" s="6">
        <f>2^-F7</f>
        <v>1.0343752855701414</v>
      </c>
      <c r="H7" s="6"/>
      <c r="I7" s="6">
        <f t="shared" ref="I7:I17" si="3">G7/H$2</f>
        <v>1.1596376166390787</v>
      </c>
    </row>
    <row r="8" spans="1:9" x14ac:dyDescent="0.25">
      <c r="A8" s="4" t="s">
        <v>36</v>
      </c>
      <c r="B8" s="4" t="s">
        <v>14</v>
      </c>
      <c r="C8" s="16">
        <v>25.659678249236599</v>
      </c>
      <c r="D8" s="16">
        <v>15.586406982592001</v>
      </c>
      <c r="E8" s="6">
        <f t="shared" si="1"/>
        <v>10.073271266644598</v>
      </c>
      <c r="F8" s="6">
        <f t="shared" si="2"/>
        <v>0.54350269297260034</v>
      </c>
      <c r="G8" s="6">
        <f t="shared" ref="G8:G16" si="4">2^-F8</f>
        <v>0.68610310805691532</v>
      </c>
      <c r="H8" s="6"/>
      <c r="I8" s="6">
        <f>G8/H$2</f>
        <v>0.76918985216979407</v>
      </c>
    </row>
    <row r="9" spans="1:9" x14ac:dyDescent="0.25">
      <c r="A9" s="4" t="s">
        <v>36</v>
      </c>
      <c r="B9" s="4" t="s">
        <v>10</v>
      </c>
      <c r="C9" s="16">
        <v>26.928209426645701</v>
      </c>
      <c r="D9" s="16">
        <v>15.9103761821299</v>
      </c>
      <c r="E9" s="6">
        <f t="shared" si="1"/>
        <v>11.017833244515801</v>
      </c>
      <c r="F9" s="6">
        <f t="shared" si="2"/>
        <v>1.4880646708438032</v>
      </c>
      <c r="G9" s="6">
        <f t="shared" si="4"/>
        <v>0.35649044879475777</v>
      </c>
      <c r="H9" s="6"/>
      <c r="I9" s="6">
        <f t="shared" si="3"/>
        <v>0.39966126430320215</v>
      </c>
    </row>
    <row r="10" spans="1:9" x14ac:dyDescent="0.25">
      <c r="A10" s="4" t="s">
        <v>36</v>
      </c>
      <c r="B10" s="4" t="s">
        <v>10</v>
      </c>
      <c r="C10" s="16">
        <v>27.117604898649301</v>
      </c>
      <c r="D10" s="16">
        <v>15.727379853011699</v>
      </c>
      <c r="E10" s="6">
        <f t="shared" si="1"/>
        <v>11.390225045637601</v>
      </c>
      <c r="F10" s="6">
        <f t="shared" si="2"/>
        <v>1.8604564719656036</v>
      </c>
      <c r="G10" s="6">
        <f t="shared" si="4"/>
        <v>0.27538913144058697</v>
      </c>
      <c r="H10" s="6"/>
      <c r="I10" s="6">
        <f t="shared" si="3"/>
        <v>0.30873861787604834</v>
      </c>
    </row>
    <row r="11" spans="1:9" x14ac:dyDescent="0.25">
      <c r="A11" s="4" t="s">
        <v>36</v>
      </c>
      <c r="B11" s="4" t="s">
        <v>10</v>
      </c>
      <c r="C11" s="16">
        <v>27.4064412143113</v>
      </c>
      <c r="D11" s="16">
        <v>15.3929990538824</v>
      </c>
      <c r="E11" s="6">
        <f t="shared" si="1"/>
        <v>12.0134421604289</v>
      </c>
      <c r="F11" s="6">
        <f t="shared" si="2"/>
        <v>2.4836735867569022</v>
      </c>
      <c r="G11" s="6">
        <f t="shared" si="4"/>
        <v>0.17878857006594287</v>
      </c>
      <c r="H11" s="6"/>
      <c r="I11" s="6">
        <f t="shared" si="3"/>
        <v>0.20043977670957203</v>
      </c>
    </row>
    <row r="12" spans="1:9" x14ac:dyDescent="0.25">
      <c r="A12" s="4" t="s">
        <v>36</v>
      </c>
      <c r="B12" s="4" t="s">
        <v>12</v>
      </c>
      <c r="C12" s="16">
        <v>26.855018035444498</v>
      </c>
      <c r="D12" s="16">
        <v>15.7113191865626</v>
      </c>
      <c r="E12" s="6">
        <f t="shared" si="1"/>
        <v>11.143698848881899</v>
      </c>
      <c r="F12" s="6">
        <f t="shared" si="2"/>
        <v>1.613930275209901</v>
      </c>
      <c r="G12" s="6">
        <f t="shared" si="4"/>
        <v>0.32670710269628173</v>
      </c>
      <c r="H12" s="6"/>
      <c r="I12" s="6">
        <f t="shared" si="3"/>
        <v>0.36627116985006897</v>
      </c>
    </row>
    <row r="13" spans="1:9" x14ac:dyDescent="0.25">
      <c r="A13" s="4" t="s">
        <v>36</v>
      </c>
      <c r="B13" s="4" t="s">
        <v>12</v>
      </c>
      <c r="C13" s="16">
        <v>27.052159485873101</v>
      </c>
      <c r="D13" s="16">
        <v>15.9104589038015</v>
      </c>
      <c r="E13" s="6">
        <f t="shared" si="1"/>
        <v>11.141700582071602</v>
      </c>
      <c r="F13" s="6">
        <f t="shared" si="2"/>
        <v>1.611932008399604</v>
      </c>
      <c r="G13" s="6">
        <f t="shared" si="4"/>
        <v>0.32715993595478782</v>
      </c>
      <c r="H13" s="6"/>
      <c r="I13" s="6">
        <f t="shared" si="3"/>
        <v>0.36677884099027752</v>
      </c>
    </row>
    <row r="14" spans="1:9" x14ac:dyDescent="0.25">
      <c r="A14" s="4" t="s">
        <v>36</v>
      </c>
      <c r="B14" s="4" t="s">
        <v>12</v>
      </c>
      <c r="C14" s="16">
        <v>27.5761152692331</v>
      </c>
      <c r="D14" s="16">
        <v>15.645938707993199</v>
      </c>
      <c r="E14" s="6">
        <f t="shared" si="1"/>
        <v>11.9301765612399</v>
      </c>
      <c r="F14" s="6">
        <f t="shared" si="2"/>
        <v>2.4004079875679025</v>
      </c>
      <c r="G14" s="6">
        <f t="shared" si="4"/>
        <v>0.18941099867390818</v>
      </c>
      <c r="H14" s="6"/>
      <c r="I14" s="6">
        <f t="shared" si="3"/>
        <v>0.21234857612280428</v>
      </c>
    </row>
    <row r="15" spans="1:9" x14ac:dyDescent="0.25">
      <c r="A15" s="4" t="s">
        <v>36</v>
      </c>
      <c r="B15" s="4" t="s">
        <v>13</v>
      </c>
      <c r="C15" s="16">
        <v>26.337805215224598</v>
      </c>
      <c r="D15" s="16">
        <v>15.439381106869799</v>
      </c>
      <c r="E15" s="6">
        <f t="shared" si="1"/>
        <v>10.898424108354799</v>
      </c>
      <c r="F15" s="6">
        <f t="shared" si="2"/>
        <v>1.3686555346828015</v>
      </c>
      <c r="G15" s="6">
        <f t="shared" si="4"/>
        <v>0.38725196516784988</v>
      </c>
      <c r="H15" s="6"/>
      <c r="I15" s="6">
        <f t="shared" si="3"/>
        <v>0.43414798496323243</v>
      </c>
    </row>
    <row r="16" spans="1:9" x14ac:dyDescent="0.25">
      <c r="A16" s="4" t="s">
        <v>36</v>
      </c>
      <c r="B16" s="4" t="s">
        <v>13</v>
      </c>
      <c r="C16" s="16">
        <v>26.718393113833798</v>
      </c>
      <c r="D16" s="16">
        <v>15.4546075173423</v>
      </c>
      <c r="E16" s="6">
        <f t="shared" si="1"/>
        <v>11.263785596491498</v>
      </c>
      <c r="F16" s="6">
        <f t="shared" si="2"/>
        <v>1.7340170228195007</v>
      </c>
      <c r="G16" s="6">
        <f t="shared" si="4"/>
        <v>0.30061376516580424</v>
      </c>
      <c r="H16" s="6"/>
      <c r="I16" s="6">
        <f t="shared" si="3"/>
        <v>0.337017942161703</v>
      </c>
    </row>
    <row r="17" spans="1:9" x14ac:dyDescent="0.25">
      <c r="A17" s="4" t="s">
        <v>36</v>
      </c>
      <c r="B17" s="4" t="s">
        <v>13</v>
      </c>
      <c r="C17" s="16">
        <v>26.5872186871098</v>
      </c>
      <c r="D17" s="16">
        <v>15.408913226654599</v>
      </c>
      <c r="E17" s="6">
        <f t="shared" si="1"/>
        <v>11.178305460455201</v>
      </c>
      <c r="F17" s="6">
        <f t="shared" si="2"/>
        <v>1.6485368867832033</v>
      </c>
      <c r="G17" s="6">
        <f>2^-F17</f>
        <v>0.31896347055444441</v>
      </c>
      <c r="H17" s="6"/>
      <c r="I17" s="6">
        <f t="shared" si="3"/>
        <v>0.35758978771888206</v>
      </c>
    </row>
    <row r="18" spans="1:9" x14ac:dyDescent="0.25">
      <c r="A18" s="4"/>
      <c r="B18" s="4"/>
      <c r="C18" s="8"/>
      <c r="D18" s="7"/>
      <c r="E18" s="6"/>
      <c r="F18" s="6"/>
      <c r="G18" s="6"/>
      <c r="H18" s="6"/>
      <c r="I18" s="6"/>
    </row>
    <row r="19" spans="1:9" x14ac:dyDescent="0.25">
      <c r="A19" s="4"/>
      <c r="B19" s="4"/>
      <c r="C19" s="8"/>
      <c r="D19" s="7"/>
      <c r="E19" s="6"/>
      <c r="F19" s="6"/>
      <c r="G19" s="6"/>
      <c r="H19" s="6"/>
      <c r="I19" s="6"/>
    </row>
    <row r="20" spans="1:9" x14ac:dyDescent="0.25">
      <c r="A20" s="4"/>
      <c r="B20" s="4"/>
      <c r="C20" s="8"/>
      <c r="D20" s="7"/>
      <c r="E20" s="6"/>
      <c r="F20" s="6"/>
      <c r="G20" s="6"/>
      <c r="H20" s="6"/>
      <c r="I20" s="6"/>
    </row>
    <row r="21" spans="1:9" x14ac:dyDescent="0.25">
      <c r="A21" s="4"/>
      <c r="B21" s="4"/>
      <c r="C21" s="8"/>
      <c r="D21" s="7"/>
      <c r="E21" s="6"/>
      <c r="F21" s="6"/>
      <c r="G21" s="6"/>
      <c r="H21" s="6"/>
      <c r="I21" s="6"/>
    </row>
    <row r="22" spans="1:9" x14ac:dyDescent="0.25">
      <c r="A22" s="4"/>
      <c r="B22" s="4"/>
      <c r="C22" s="8"/>
      <c r="D22" s="7"/>
      <c r="E22" s="6"/>
      <c r="F22" s="6"/>
      <c r="G22" s="6"/>
      <c r="H22" s="6"/>
      <c r="I22" s="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circRNA 0613</vt:lpstr>
      <vt:lpstr>circRNA 2378</vt:lpstr>
      <vt:lpstr>circRNA 0617</vt:lpstr>
      <vt:lpstr>circRNA 5775</vt:lpstr>
      <vt:lpstr>circRNA 3621</vt:lpstr>
      <vt:lpstr>circRNA 5664</vt:lpstr>
      <vt:lpstr>circRNA 4426</vt:lpstr>
      <vt:lpstr>circRNA 1617</vt:lpstr>
      <vt:lpstr>circRNA 0586</vt:lpstr>
      <vt:lpstr>circRNA 3111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jimeng ruan</cp:lastModifiedBy>
  <dcterms:created xsi:type="dcterms:W3CDTF">2008-09-11T17:22:52Z</dcterms:created>
  <dcterms:modified xsi:type="dcterms:W3CDTF">2023-05-17T15:41:20Z</dcterms:modified>
</cp:coreProperties>
</file>