
<file path=[Content_Types].xml><?xml version="1.0" encoding="utf-8"?>
<Types xmlns="http://schemas.openxmlformats.org/package/2006/content-types"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F:\原始资料（新） - 副本\Fig4\Fig4D\"/>
    </mc:Choice>
  </mc:AlternateContent>
  <xr:revisionPtr revIDLastSave="0" documentId="13_ncr:1_{CF604C9B-D73B-460E-8057-B47B7282636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eclin-1" sheetId="4" r:id="rId1"/>
    <sheet name="LC3" sheetId="6" r:id="rId2"/>
    <sheet name="P62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2" i="7" l="1"/>
  <c r="B36" i="7" s="1"/>
  <c r="E13" i="7"/>
  <c r="E14" i="7"/>
  <c r="E15" i="7"/>
  <c r="E16" i="7"/>
  <c r="E17" i="7"/>
  <c r="E12" i="7"/>
  <c r="E11" i="7"/>
  <c r="B32" i="6"/>
  <c r="F38" i="6" s="1"/>
  <c r="B32" i="4"/>
  <c r="H38" i="4" s="1"/>
  <c r="H36" i="7" l="1"/>
  <c r="G36" i="7"/>
  <c r="G38" i="6"/>
  <c r="H36" i="6"/>
  <c r="D38" i="6"/>
  <c r="B37" i="6"/>
  <c r="E37" i="6"/>
  <c r="C37" i="6"/>
  <c r="F36" i="6"/>
  <c r="H38" i="6"/>
  <c r="G36" i="6"/>
  <c r="B36" i="6"/>
  <c r="E36" i="6"/>
  <c r="E38" i="6"/>
  <c r="C38" i="6"/>
  <c r="F37" i="6"/>
  <c r="D37" i="6"/>
  <c r="G37" i="6"/>
  <c r="B38" i="6"/>
  <c r="C36" i="6"/>
  <c r="H37" i="6"/>
  <c r="D36" i="6"/>
  <c r="G36" i="4"/>
  <c r="G37" i="4"/>
  <c r="D36" i="4"/>
  <c r="G38" i="4"/>
  <c r="B36" i="4"/>
  <c r="B38" i="4"/>
  <c r="H36" i="4"/>
  <c r="C38" i="4"/>
  <c r="F38" i="4"/>
  <c r="D37" i="4"/>
  <c r="D38" i="4"/>
  <c r="B37" i="4"/>
  <c r="E36" i="4"/>
  <c r="E37" i="4"/>
  <c r="C36" i="4"/>
  <c r="E38" i="4"/>
  <c r="H37" i="4"/>
  <c r="F37" i="4"/>
  <c r="C37" i="4"/>
  <c r="F36" i="4"/>
  <c r="F36" i="7"/>
  <c r="E36" i="7"/>
  <c r="D36" i="7"/>
  <c r="C36" i="7"/>
  <c r="G38" i="7"/>
  <c r="D38" i="7"/>
  <c r="D37" i="7"/>
  <c r="F37" i="7"/>
  <c r="F38" i="7"/>
  <c r="B37" i="7"/>
  <c r="C37" i="7"/>
  <c r="C38" i="7"/>
  <c r="G37" i="7"/>
  <c r="B38" i="7"/>
  <c r="E37" i="7"/>
  <c r="E38" i="7"/>
  <c r="H37" i="7"/>
  <c r="H38" i="7"/>
</calcChain>
</file>

<file path=xl/sharedStrings.xml><?xml version="1.0" encoding="utf-8"?>
<sst xmlns="http://schemas.openxmlformats.org/spreadsheetml/2006/main" count="481" uniqueCount="139">
  <si>
    <t>GAPDH</t>
    <phoneticPr fontId="2" type="noConversion"/>
  </si>
  <si>
    <t>TGF-β1</t>
  </si>
  <si>
    <t>TGF-β1+AKF-PD</t>
  </si>
  <si>
    <t>oe Smad2</t>
  </si>
  <si>
    <t>oe Smad2+AKF-PD</t>
  </si>
  <si>
    <t>oe Smad3</t>
    <phoneticPr fontId="2" type="noConversion"/>
  </si>
  <si>
    <t>oe Smad3+AKF-PD</t>
    <phoneticPr fontId="2" type="noConversion"/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</si>
  <si>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</si>
  <si>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</si>
  <si>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</si>
  <si>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</si>
  <si>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</si>
  <si>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</si>
  <si>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Yes</t>
  </si>
  <si>
    <t>****</t>
  </si>
  <si>
    <t>&lt;0.0001</t>
  </si>
  <si>
    <t>No</t>
  </si>
  <si>
    <t>ns</t>
  </si>
  <si>
    <t>A-C</t>
  </si>
  <si>
    <t>**</t>
  </si>
  <si>
    <t>A-D</t>
  </si>
  <si>
    <t>A-E</t>
  </si>
  <si>
    <t>***</t>
  </si>
  <si>
    <t>A-F</t>
  </si>
  <si>
    <t>A-G</t>
  </si>
  <si>
    <t>TGF-β1 vs. TGF-β1+AKF-PD</t>
  </si>
  <si>
    <t>B-C</t>
  </si>
  <si>
    <t>TGF-β1 vs. oe Smad2</t>
  </si>
  <si>
    <t>B-D</t>
  </si>
  <si>
    <t>TGF-β1 vs. oe Smad2+AKF-PD</t>
  </si>
  <si>
    <t>B-E</t>
  </si>
  <si>
    <t>TGF-β1 vs. oe Smad3</t>
  </si>
  <si>
    <t>B-F</t>
  </si>
  <si>
    <t>B-G</t>
  </si>
  <si>
    <t>TGF-β1+AKF-PD vs. oe Smad2</t>
  </si>
  <si>
    <t>C-D</t>
  </si>
  <si>
    <t>TGF-β1+AKF-PD vs. oe Smad2+AKF-PD</t>
  </si>
  <si>
    <t>C-E</t>
  </si>
  <si>
    <t>TGF-β1+AKF-PD vs. oe Smad3</t>
  </si>
  <si>
    <t>C-F</t>
  </si>
  <si>
    <t>TGF-β1+AKF-PD vs. oe Smad3+AKF-PD</t>
  </si>
  <si>
    <t>C-G</t>
  </si>
  <si>
    <t>oe Smad2 vs. oe Smad2+AKF-PD</t>
  </si>
  <si>
    <t>*</t>
  </si>
  <si>
    <t>D-E</t>
  </si>
  <si>
    <t>oe Smad2 vs. oe Smad3</t>
  </si>
  <si>
    <t>D-F</t>
  </si>
  <si>
    <t>oe Smad2 vs. oe Smad3+AKF-PD</t>
  </si>
  <si>
    <t>D-G</t>
  </si>
  <si>
    <t>oe Smad2+AKF-PD vs. oe Smad3</t>
  </si>
  <si>
    <t>E-F</t>
  </si>
  <si>
    <t>oe Smad2+AKF-PD vs. oe Smad3+AKF-PD</t>
  </si>
  <si>
    <t>E-G</t>
  </si>
  <si>
    <t>oe Smad3 vs. oe Smad3+AKF-PD</t>
  </si>
  <si>
    <t>F-G</t>
  </si>
  <si>
    <t>A-B</t>
  </si>
  <si>
    <t>TGF-β1 vs. oe Smad3+AKF-PD</t>
  </si>
  <si>
    <t>&gt;0.9999</t>
  </si>
  <si>
    <t>Beclin-1</t>
    <phoneticPr fontId="2" type="noConversion"/>
  </si>
  <si>
    <t>Relative band density（Beclin-1/GAPDH）</t>
    <phoneticPr fontId="2" type="noConversion"/>
  </si>
  <si>
    <r>
      <t>LC3-</t>
    </r>
    <r>
      <rPr>
        <sz val="11"/>
        <color indexed="8"/>
        <rFont val="等线 Light"/>
        <family val="3"/>
        <charset val="134"/>
      </rPr>
      <t>Ⅰ</t>
    </r>
    <phoneticPr fontId="2" type="noConversion"/>
  </si>
  <si>
    <r>
      <t>LC3-</t>
    </r>
    <r>
      <rPr>
        <sz val="11"/>
        <color indexed="8"/>
        <rFont val="等线 Light"/>
        <family val="3"/>
        <charset val="134"/>
      </rPr>
      <t>Ⅱ</t>
    </r>
    <phoneticPr fontId="2" type="noConversion"/>
  </si>
  <si>
    <r>
      <t>Relative band density（LC3-</t>
    </r>
    <r>
      <rPr>
        <sz val="11"/>
        <color indexed="8"/>
        <rFont val="等线 Light"/>
        <family val="3"/>
        <charset val="134"/>
      </rPr>
      <t>Ⅱ</t>
    </r>
    <r>
      <rPr>
        <sz val="11"/>
        <color indexed="8"/>
        <rFont val="宋体"/>
        <family val="3"/>
        <charset val="134"/>
      </rPr>
      <t>/LC3-</t>
    </r>
    <r>
      <rPr>
        <sz val="11"/>
        <color indexed="8"/>
        <rFont val="等线"/>
        <family val="3"/>
        <charset val="134"/>
      </rPr>
      <t>Ⅰ</t>
    </r>
    <r>
      <rPr>
        <sz val="11"/>
        <color indexed="8"/>
        <rFont val="宋体"/>
        <family val="3"/>
        <charset val="134"/>
      </rPr>
      <t>）</t>
    </r>
    <phoneticPr fontId="2" type="noConversion"/>
  </si>
  <si>
    <t>P62</t>
    <phoneticPr fontId="2" type="noConversion"/>
  </si>
  <si>
    <t>Relative band density（P62/GAPDH）</t>
    <phoneticPr fontId="2" type="noConversion"/>
  </si>
  <si>
    <t>oe Smad3</t>
  </si>
  <si>
    <t>oe Smad3+AKF-PD</t>
  </si>
  <si>
    <t>-3.214 to -1.327</t>
  </si>
  <si>
    <t>-1.480 to 0.4075</t>
  </si>
  <si>
    <t>-2.837 to -0.9494</t>
  </si>
  <si>
    <t>-1.349 to 0.5381</t>
  </si>
  <si>
    <t>-2.923 to -1.036</t>
  </si>
  <si>
    <t>-1.936 to -0.04838</t>
  </si>
  <si>
    <t>0.7907 to 2.678</t>
  </si>
  <si>
    <t>-0.5662 to 1.321</t>
  </si>
  <si>
    <t>0.9214 to 2.809</t>
  </si>
  <si>
    <t>-0.6527 to 1.234</t>
  </si>
  <si>
    <t>0.3348 to 2.222</t>
  </si>
  <si>
    <t>-2.300 to -0.4133</t>
  </si>
  <si>
    <t>-0.8129 to 1.074</t>
  </si>
  <si>
    <t>-2.387 to -0.4998</t>
  </si>
  <si>
    <t>-1.399 to 0.4878</t>
  </si>
  <si>
    <t>0.5439 to 2.431</t>
  </si>
  <si>
    <t>-1.030 to 0.8571</t>
  </si>
  <si>
    <t>-0.04258 to 1.845</t>
  </si>
  <si>
    <t>-2.518 to -0.6305</t>
  </si>
  <si>
    <t>-1.530 to 0.3571</t>
  </si>
  <si>
    <t>0.04394 to 1.931</t>
  </si>
  <si>
    <t>-5.921 to -3.634</t>
  </si>
  <si>
    <t>-2.090 to 0.1975</t>
  </si>
  <si>
    <t>-5.552 to -3.265</t>
  </si>
  <si>
    <t>-1.865 to 0.4225</t>
  </si>
  <si>
    <t>-5.941 to -3.653</t>
  </si>
  <si>
    <t>-1.583 to 0.7042</t>
  </si>
  <si>
    <t>2.688 to 4.975</t>
  </si>
  <si>
    <t>-0.7744 to 1.513</t>
  </si>
  <si>
    <t>2.913 to 5.200</t>
  </si>
  <si>
    <t>-1.163 to 1.124</t>
  </si>
  <si>
    <t>3.195 to 5.482</t>
  </si>
  <si>
    <t>-4.606 to -2.319</t>
  </si>
  <si>
    <t>-0.9186 to 1.369</t>
  </si>
  <si>
    <t>-4.995 to -2.707</t>
  </si>
  <si>
    <t>-0.6370 to 1.650</t>
  </si>
  <si>
    <t>2.544 to 4.831</t>
  </si>
  <si>
    <t>-1.532 to 0.7551</t>
  </si>
  <si>
    <t>2.826 to 5.113</t>
  </si>
  <si>
    <t>-5.220 to -2.932</t>
  </si>
  <si>
    <t>-0.8619 to 1.425</t>
  </si>
  <si>
    <t>3.214 to 5.501</t>
  </si>
  <si>
    <t>0.5000 to 0.9370</t>
  </si>
  <si>
    <t>0.09199 to 0.5289</t>
  </si>
  <si>
    <t>0.4289 to 0.8659</t>
  </si>
  <si>
    <t>0.1083 to 0.5453</t>
  </si>
  <si>
    <t>0.3929 to 0.8298</t>
  </si>
  <si>
    <t>0.05599 to 0.4929</t>
  </si>
  <si>
    <t>-0.6265 to -0.1896</t>
  </si>
  <si>
    <t>-0.2896 to 0.1473</t>
  </si>
  <si>
    <t>-0.6102 to -0.1733</t>
  </si>
  <si>
    <t>-0.3257 to 0.1113</t>
  </si>
  <si>
    <t>-0.6625 to -0.2256</t>
  </si>
  <si>
    <t>0.1184 to 0.5554</t>
  </si>
  <si>
    <t>-0.2022 to 0.2348</t>
  </si>
  <si>
    <t>0.08240 to 0.5194</t>
  </si>
  <si>
    <t>-0.2545 to 0.1825</t>
  </si>
  <si>
    <t>-0.5391 to -0.1021</t>
  </si>
  <si>
    <t>-0.2545 to 0.1824</t>
  </si>
  <si>
    <t>-0.5914 to -0.1544</t>
  </si>
  <si>
    <t>0.06609 to 0.5030</t>
  </si>
  <si>
    <t>-0.2708 to 0.1662</t>
  </si>
  <si>
    <t>-0.5554 to -0.1184</t>
  </si>
  <si>
    <t>control</t>
  </si>
  <si>
    <t>control</t>
    <phoneticPr fontId="1" type="noConversion"/>
  </si>
  <si>
    <t>date:mean control</t>
    <phoneticPr fontId="2" type="noConversion"/>
  </si>
  <si>
    <t>control vs. TGF-β1</t>
  </si>
  <si>
    <t>control vs. TGF-β1+AKF-PD</t>
  </si>
  <si>
    <t>control vs. oe Smad2</t>
  </si>
  <si>
    <t>control vs. oe Smad2+AKF-PD</t>
  </si>
  <si>
    <t>control vs. oe Smad3</t>
  </si>
  <si>
    <t>control vs. oe Smad3+AKF-PD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</si>
</sst>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等线"/>
      <family val="3"/>
      <charset val="134"/>
    </font>
    <font>
      <sz val="11"/>
      <color indexed="8"/>
      <name val="等线 Light"/>
      <family val="3"/>
      <charset val="134"/>
    </font>
    <font>
      <sz val="11"/>
      <color rgb="FFFF0000"/>
      <name val="等线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39</xdr:row>
      <xdr:rowOff>0</xdr:rowOff>
    </xdr:from>
    <xdr:to>
      <xdr:col>12</xdr:col>
      <xdr:colOff>333248</xdr:colOff>
      <xdr:row>58</xdr:row>
      <xdr:rowOff>44704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5114537D-BD74-EBCF-B4D5-C314872D4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3200" y="6934200"/>
          <a:ext cx="2974848" cy="34229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41</xdr:row>
      <xdr:rowOff>0</xdr:rowOff>
    </xdr:from>
    <xdr:to>
      <xdr:col>12</xdr:col>
      <xdr:colOff>272288</xdr:colOff>
      <xdr:row>59</xdr:row>
      <xdr:rowOff>109728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3F0C837A-98BD-F5CA-EFA5-DD6235E6F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3200" y="7289800"/>
          <a:ext cx="2913888" cy="33101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40</xdr:row>
      <xdr:rowOff>0</xdr:rowOff>
    </xdr:from>
    <xdr:to>
      <xdr:col>12</xdr:col>
      <xdr:colOff>455168</xdr:colOff>
      <xdr:row>58</xdr:row>
      <xdr:rowOff>109728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FBB0A091-D24F-B537-99B1-A9575BEFC6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3200" y="7112000"/>
          <a:ext cx="3096768" cy="33101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4AEC2-C441-4CF5-BCFD-1CD07A23756E}">
  <dimension ref="A1:H61"/>
  <sheetViews>
    <sheetView tabSelected="1" topLeftCell="A46" workbookViewId="0">
      <selection activeCell="I40" sqref="I40"/>
    </sheetView>
  </sheetViews>
  <sheetFormatPr defaultRowHeight="14" x14ac:dyDescent="0.3"/>
  <sheetData>
    <row r="1" spans="1:5" x14ac:dyDescent="0.3">
      <c r="A1" s="1">
        <v>1</v>
      </c>
      <c r="B1" s="1"/>
      <c r="C1" s="2" t="s">
        <v>58</v>
      </c>
      <c r="D1" s="1" t="s">
        <v>0</v>
      </c>
      <c r="E1" s="2" t="s">
        <v>59</v>
      </c>
    </row>
    <row r="2" spans="1:5" x14ac:dyDescent="0.3">
      <c r="A2" s="1"/>
      <c r="B2" s="1" t="s">
        <v>131</v>
      </c>
      <c r="C2" s="1">
        <v>6073.2759999999998</v>
      </c>
      <c r="D2" s="1">
        <v>19437.66</v>
      </c>
      <c r="E2" s="1">
        <v>0.31244892646542843</v>
      </c>
    </row>
    <row r="3" spans="1:5" x14ac:dyDescent="0.3">
      <c r="A3" s="1"/>
      <c r="B3" s="1" t="s">
        <v>1</v>
      </c>
      <c r="C3" s="1">
        <v>19074.710999999999</v>
      </c>
      <c r="D3" s="1">
        <v>20173.367999999999</v>
      </c>
      <c r="E3" s="1">
        <v>0.94553923767216264</v>
      </c>
    </row>
    <row r="4" spans="1:5" x14ac:dyDescent="0.3">
      <c r="A4" s="1"/>
      <c r="B4" s="1" t="s">
        <v>2</v>
      </c>
      <c r="C4" s="1">
        <v>13573.125</v>
      </c>
      <c r="D4" s="1">
        <v>26440.489000000001</v>
      </c>
      <c r="E4" s="1">
        <v>0.51334621685703319</v>
      </c>
    </row>
    <row r="5" spans="1:5" x14ac:dyDescent="0.3">
      <c r="A5" s="1"/>
      <c r="B5" s="1" t="s">
        <v>3</v>
      </c>
      <c r="C5" s="1">
        <v>12614.296</v>
      </c>
      <c r="D5" s="1">
        <v>16784.468000000001</v>
      </c>
      <c r="E5" s="1">
        <v>0.75154577434327974</v>
      </c>
    </row>
    <row r="6" spans="1:5" x14ac:dyDescent="0.3">
      <c r="A6" s="1"/>
      <c r="B6" s="1" t="s">
        <v>4</v>
      </c>
      <c r="C6" s="1">
        <v>10402.811</v>
      </c>
      <c r="D6" s="1">
        <v>20221.760999999999</v>
      </c>
      <c r="E6" s="1">
        <v>0.51443645288854911</v>
      </c>
    </row>
    <row r="7" spans="1:5" x14ac:dyDescent="0.3">
      <c r="A7" s="1"/>
      <c r="B7" s="1" t="s">
        <v>5</v>
      </c>
      <c r="C7" s="1">
        <v>15662.489</v>
      </c>
      <c r="D7" s="1">
        <v>20689.983</v>
      </c>
      <c r="E7" s="1">
        <v>0.75700830687004428</v>
      </c>
    </row>
    <row r="8" spans="1:5" x14ac:dyDescent="0.3">
      <c r="A8" s="1"/>
      <c r="B8" s="1" t="s">
        <v>6</v>
      </c>
      <c r="C8" s="1">
        <v>12487.975</v>
      </c>
      <c r="D8" s="1">
        <v>20036.669000000002</v>
      </c>
      <c r="E8" s="1">
        <v>0.62325604121124123</v>
      </c>
    </row>
    <row r="9" spans="1:5" x14ac:dyDescent="0.3">
      <c r="A9" s="1"/>
      <c r="B9" s="1"/>
      <c r="C9" s="1"/>
      <c r="D9" s="1"/>
      <c r="E9" s="1"/>
    </row>
    <row r="10" spans="1:5" x14ac:dyDescent="0.3">
      <c r="A10" s="1">
        <v>2</v>
      </c>
      <c r="B10" s="1"/>
      <c r="C10" s="2" t="s">
        <v>58</v>
      </c>
      <c r="D10" s="1" t="s">
        <v>0</v>
      </c>
      <c r="E10" s="2" t="s">
        <v>59</v>
      </c>
    </row>
    <row r="11" spans="1:5" x14ac:dyDescent="0.3">
      <c r="A11" s="1"/>
      <c r="B11" s="1" t="s">
        <v>130</v>
      </c>
      <c r="C11" s="1">
        <v>8454.3259999999991</v>
      </c>
      <c r="D11" s="1">
        <v>25295.731</v>
      </c>
      <c r="E11" s="1">
        <v>0.33421947758694931</v>
      </c>
    </row>
    <row r="12" spans="1:5" x14ac:dyDescent="0.3">
      <c r="A12" s="1"/>
      <c r="B12" s="1" t="s">
        <v>1</v>
      </c>
      <c r="C12" s="1">
        <v>26270.994999999999</v>
      </c>
      <c r="D12" s="1">
        <v>25536.539000000001</v>
      </c>
      <c r="E12" s="1">
        <v>1.0287609844074797</v>
      </c>
    </row>
    <row r="13" spans="1:5" x14ac:dyDescent="0.3">
      <c r="A13" s="1"/>
      <c r="B13" s="1" t="s">
        <v>2</v>
      </c>
      <c r="C13" s="1">
        <v>13470.882</v>
      </c>
      <c r="D13" s="1">
        <v>24608.245999999999</v>
      </c>
      <c r="E13" s="1">
        <v>0.54741333453834951</v>
      </c>
    </row>
    <row r="14" spans="1:5" x14ac:dyDescent="0.3">
      <c r="A14" s="1"/>
      <c r="B14" s="1" t="s">
        <v>3</v>
      </c>
      <c r="C14" s="1">
        <v>17271.66</v>
      </c>
      <c r="D14" s="1">
        <v>20943.781999999999</v>
      </c>
      <c r="E14" s="1">
        <v>0.82466767463488688</v>
      </c>
    </row>
    <row r="15" spans="1:5" x14ac:dyDescent="0.3">
      <c r="A15" s="1"/>
      <c r="B15" s="1" t="s">
        <v>4</v>
      </c>
      <c r="C15" s="1">
        <v>11553.174999999999</v>
      </c>
      <c r="D15" s="1">
        <v>25888.710999999999</v>
      </c>
      <c r="E15" s="1">
        <v>0.4462630449233258</v>
      </c>
    </row>
    <row r="16" spans="1:5" x14ac:dyDescent="0.3">
      <c r="A16" s="1"/>
      <c r="B16" s="1" t="s">
        <v>5</v>
      </c>
      <c r="C16" s="1">
        <v>16397.66</v>
      </c>
      <c r="D16" s="1">
        <v>18890.438999999998</v>
      </c>
      <c r="E16" s="1">
        <v>0.86804017630294361</v>
      </c>
    </row>
    <row r="17" spans="1:8" x14ac:dyDescent="0.3">
      <c r="A17" s="1"/>
      <c r="B17" s="1" t="s">
        <v>6</v>
      </c>
      <c r="C17" s="1">
        <v>11600.983</v>
      </c>
      <c r="D17" s="1">
        <v>20283.740000000002</v>
      </c>
      <c r="E17" s="1">
        <v>0.57193510664206892</v>
      </c>
    </row>
    <row r="18" spans="1:8" x14ac:dyDescent="0.3">
      <c r="A18" s="1"/>
      <c r="B18" s="1"/>
      <c r="C18" s="1"/>
      <c r="D18" s="1"/>
      <c r="E18" s="1"/>
    </row>
    <row r="19" spans="1:8" x14ac:dyDescent="0.3">
      <c r="A19" s="1">
        <v>3</v>
      </c>
      <c r="B19" s="1"/>
      <c r="C19" s="2" t="s">
        <v>58</v>
      </c>
      <c r="D19" s="1" t="s">
        <v>0</v>
      </c>
      <c r="E19" s="2" t="s">
        <v>59</v>
      </c>
    </row>
    <row r="20" spans="1:8" x14ac:dyDescent="0.3">
      <c r="A20" s="1"/>
      <c r="B20" s="1" t="s">
        <v>130</v>
      </c>
      <c r="C20" s="1">
        <v>6375.79</v>
      </c>
      <c r="D20" s="1">
        <v>25962.489000000001</v>
      </c>
      <c r="E20" s="1">
        <v>0.24557699379285244</v>
      </c>
    </row>
    <row r="21" spans="1:8" x14ac:dyDescent="0.3">
      <c r="A21" s="1"/>
      <c r="B21" s="1" t="s">
        <v>1</v>
      </c>
      <c r="C21" s="1">
        <v>23293.338</v>
      </c>
      <c r="D21" s="1">
        <v>24682.295999999998</v>
      </c>
      <c r="E21" s="1">
        <v>0.94372654796782285</v>
      </c>
    </row>
    <row r="22" spans="1:8" x14ac:dyDescent="0.3">
      <c r="A22" s="1"/>
      <c r="B22" s="1" t="s">
        <v>2</v>
      </c>
      <c r="C22" s="1">
        <v>8116.7610000000004</v>
      </c>
      <c r="D22" s="1">
        <v>26194.418000000001</v>
      </c>
      <c r="E22" s="1">
        <v>0.30986605619563679</v>
      </c>
    </row>
    <row r="23" spans="1:8" x14ac:dyDescent="0.3">
      <c r="A23" s="1"/>
      <c r="B23" s="1" t="s">
        <v>3</v>
      </c>
      <c r="C23" s="1">
        <v>21287.174999999999</v>
      </c>
      <c r="D23" s="1">
        <v>21179.882000000001</v>
      </c>
      <c r="E23" s="1">
        <v>1.0050657978170039</v>
      </c>
    </row>
    <row r="24" spans="1:8" x14ac:dyDescent="0.3">
      <c r="A24" s="1"/>
      <c r="B24" s="1" t="s">
        <v>4</v>
      </c>
      <c r="C24" s="1">
        <v>6002.3469999999998</v>
      </c>
      <c r="D24" s="1">
        <v>20463.468000000001</v>
      </c>
      <c r="E24" s="1">
        <v>0.29332012540591845</v>
      </c>
    </row>
    <row r="25" spans="1:8" x14ac:dyDescent="0.3">
      <c r="A25" s="1"/>
      <c r="B25" s="1" t="s">
        <v>5</v>
      </c>
      <c r="C25" s="1">
        <v>22142.054</v>
      </c>
      <c r="D25" s="1">
        <v>21425.760999999999</v>
      </c>
      <c r="E25" s="1">
        <v>1.0334313913050743</v>
      </c>
    </row>
    <row r="26" spans="1:8" x14ac:dyDescent="0.3">
      <c r="A26" s="1"/>
      <c r="B26" s="1" t="s">
        <v>6</v>
      </c>
      <c r="C26" s="1">
        <v>7461.8410000000003</v>
      </c>
      <c r="D26" s="1">
        <v>12817.69</v>
      </c>
      <c r="E26" s="1">
        <v>0.58215177617807889</v>
      </c>
    </row>
    <row r="28" spans="1:8" x14ac:dyDescent="0.3">
      <c r="B28" t="s">
        <v>130</v>
      </c>
      <c r="C28" t="s">
        <v>1</v>
      </c>
      <c r="D28" t="s">
        <v>2</v>
      </c>
      <c r="E28" t="s">
        <v>3</v>
      </c>
      <c r="F28" t="s">
        <v>4</v>
      </c>
      <c r="G28" t="s">
        <v>65</v>
      </c>
      <c r="H28" t="s">
        <v>66</v>
      </c>
    </row>
    <row r="29" spans="1:8" x14ac:dyDescent="0.3">
      <c r="B29">
        <v>0.31244892646542843</v>
      </c>
      <c r="C29">
        <v>0.94553923767216264</v>
      </c>
      <c r="D29">
        <v>0.51334621685703319</v>
      </c>
      <c r="E29">
        <v>0.75154577434327974</v>
      </c>
      <c r="F29">
        <v>0.51443645288854911</v>
      </c>
      <c r="G29">
        <v>0.75700830687004428</v>
      </c>
      <c r="H29">
        <v>0.62325604121124123</v>
      </c>
    </row>
    <row r="30" spans="1:8" x14ac:dyDescent="0.3">
      <c r="B30">
        <v>0.33421947758694931</v>
      </c>
      <c r="C30">
        <v>1.0287609844074797</v>
      </c>
      <c r="D30">
        <v>0.54741333453834951</v>
      </c>
      <c r="E30">
        <v>0.82466767463488688</v>
      </c>
      <c r="F30">
        <v>0.4462630449233258</v>
      </c>
      <c r="G30">
        <v>0.86804017630294361</v>
      </c>
      <c r="H30">
        <v>0.57193510664206892</v>
      </c>
    </row>
    <row r="31" spans="1:8" x14ac:dyDescent="0.3">
      <c r="B31">
        <v>0.24557699379285244</v>
      </c>
      <c r="C31">
        <v>0.94372654796782285</v>
      </c>
      <c r="D31">
        <v>0.30986605619563701</v>
      </c>
      <c r="E31">
        <v>1.0050657978170039</v>
      </c>
      <c r="F31">
        <v>0.29332012540591845</v>
      </c>
      <c r="G31">
        <v>1.0334313913050743</v>
      </c>
      <c r="H31">
        <v>0.58215177617807889</v>
      </c>
    </row>
    <row r="32" spans="1:8" x14ac:dyDescent="0.3">
      <c r="B32" s="3">
        <f>AVERAGE(B29:B31)</f>
        <v>0.29741513261507674</v>
      </c>
    </row>
    <row r="34" spans="2:8" x14ac:dyDescent="0.3">
      <c r="B34" s="2" t="s">
        <v>132</v>
      </c>
    </row>
    <row r="35" spans="2:8" x14ac:dyDescent="0.3">
      <c r="B35" t="s">
        <v>130</v>
      </c>
      <c r="C35" t="s">
        <v>1</v>
      </c>
      <c r="D35" t="s">
        <v>2</v>
      </c>
      <c r="E35" t="s">
        <v>3</v>
      </c>
      <c r="F35" t="s">
        <v>4</v>
      </c>
      <c r="G35" t="s">
        <v>65</v>
      </c>
      <c r="H35" t="s">
        <v>66</v>
      </c>
    </row>
    <row r="36" spans="2:8" x14ac:dyDescent="0.3">
      <c r="B36">
        <f>B29/B32</f>
        <v>1.0505481806462378</v>
      </c>
      <c r="C36">
        <f>C29/B32</f>
        <v>3.1791900746889934</v>
      </c>
      <c r="D36">
        <f>D29/B32</f>
        <v>1.726025882890837</v>
      </c>
      <c r="E36">
        <f>E29/B32</f>
        <v>2.5269251357023315</v>
      </c>
      <c r="F36">
        <f>F29/B32</f>
        <v>1.7296915875304424</v>
      </c>
      <c r="G36">
        <f>G29/B32</f>
        <v>2.5452918290132409</v>
      </c>
      <c r="H36">
        <f>H29/B32</f>
        <v>2.0955760916774775</v>
      </c>
    </row>
    <row r="37" spans="2:8" x14ac:dyDescent="0.3">
      <c r="B37">
        <f>B30/B32</f>
        <v>1.1237473851725823</v>
      </c>
      <c r="C37">
        <f>C30/B32</f>
        <v>3.4590068614260185</v>
      </c>
      <c r="D37">
        <f>D30/B32</f>
        <v>1.8405698786242584</v>
      </c>
      <c r="E37">
        <f>E30/B32</f>
        <v>2.7727831714003459</v>
      </c>
      <c r="F37">
        <f>F30/B32</f>
        <v>1.5004718858770791</v>
      </c>
      <c r="G37">
        <f>G30/B32</f>
        <v>2.9186146941164095</v>
      </c>
      <c r="H37">
        <f>H30/B32</f>
        <v>1.9230195236309104</v>
      </c>
    </row>
    <row r="38" spans="2:8" x14ac:dyDescent="0.3">
      <c r="B38">
        <f>B31/B32</f>
        <v>0.82570443418117967</v>
      </c>
      <c r="C38">
        <f>C31/B32</f>
        <v>3.1730952613941841</v>
      </c>
      <c r="D38">
        <f>D31/B32</f>
        <v>1.0418637863886859</v>
      </c>
      <c r="E38">
        <f>E31/B32</f>
        <v>3.3793364479466117</v>
      </c>
      <c r="F38">
        <f>F31/B32</f>
        <v>0.98623134212051622</v>
      </c>
      <c r="G38">
        <f>G31/B32</f>
        <v>3.4747101878053095</v>
      </c>
      <c r="H38">
        <f>H31/B32</f>
        <v>1.9573710693850825</v>
      </c>
    </row>
    <row r="40" spans="2:8" x14ac:dyDescent="0.3">
      <c r="B40" s="5" t="s">
        <v>7</v>
      </c>
      <c r="C40" s="4" t="s">
        <v>8</v>
      </c>
      <c r="D40" s="4" t="s">
        <v>9</v>
      </c>
      <c r="E40" s="4" t="s">
        <v>10</v>
      </c>
      <c r="F40" s="4" t="s">
        <v>11</v>
      </c>
      <c r="G40" s="4" t="s">
        <v>12</v>
      </c>
      <c r="H40" s="4"/>
    </row>
    <row r="41" spans="2:8" x14ac:dyDescent="0.3">
      <c r="B41" s="5" t="s">
        <v>133</v>
      </c>
      <c r="C41" s="4">
        <v>-2.27</v>
      </c>
      <c r="D41" s="4" t="s">
        <v>67</v>
      </c>
      <c r="E41" s="4" t="s">
        <v>13</v>
      </c>
      <c r="F41" s="4" t="s">
        <v>14</v>
      </c>
      <c r="G41" s="4" t="s">
        <v>15</v>
      </c>
      <c r="H41" s="4" t="s">
        <v>55</v>
      </c>
    </row>
    <row r="42" spans="2:8" x14ac:dyDescent="0.3">
      <c r="B42" s="5" t="s">
        <v>134</v>
      </c>
      <c r="C42" s="4">
        <v>-0.53620000000000001</v>
      </c>
      <c r="D42" s="4" t="s">
        <v>68</v>
      </c>
      <c r="E42" s="4" t="s">
        <v>16</v>
      </c>
      <c r="F42" s="4" t="s">
        <v>17</v>
      </c>
      <c r="G42" s="4">
        <v>0.48820000000000002</v>
      </c>
      <c r="H42" s="4" t="s">
        <v>18</v>
      </c>
    </row>
    <row r="43" spans="2:8" x14ac:dyDescent="0.3">
      <c r="B43" s="5" t="s">
        <v>135</v>
      </c>
      <c r="C43" s="4">
        <v>-1.893</v>
      </c>
      <c r="D43" s="4" t="s">
        <v>69</v>
      </c>
      <c r="E43" s="4" t="s">
        <v>13</v>
      </c>
      <c r="F43" s="4" t="s">
        <v>22</v>
      </c>
      <c r="G43" s="4">
        <v>1E-4</v>
      </c>
      <c r="H43" s="4" t="s">
        <v>20</v>
      </c>
    </row>
    <row r="44" spans="2:8" x14ac:dyDescent="0.3">
      <c r="B44" s="5" t="s">
        <v>136</v>
      </c>
      <c r="C44" s="4">
        <v>-0.40550000000000003</v>
      </c>
      <c r="D44" s="4" t="s">
        <v>70</v>
      </c>
      <c r="E44" s="4" t="s">
        <v>16</v>
      </c>
      <c r="F44" s="4" t="s">
        <v>17</v>
      </c>
      <c r="G44" s="4">
        <v>0.75849999999999995</v>
      </c>
      <c r="H44" s="4" t="s">
        <v>21</v>
      </c>
    </row>
    <row r="45" spans="2:8" x14ac:dyDescent="0.3">
      <c r="B45" s="5" t="s">
        <v>137</v>
      </c>
      <c r="C45" s="4">
        <v>-1.98</v>
      </c>
      <c r="D45" s="4" t="s">
        <v>71</v>
      </c>
      <c r="E45" s="4" t="s">
        <v>13</v>
      </c>
      <c r="F45" s="4" t="s">
        <v>14</v>
      </c>
      <c r="G45" s="4" t="s">
        <v>15</v>
      </c>
      <c r="H45" s="4" t="s">
        <v>23</v>
      </c>
    </row>
    <row r="46" spans="2:8" x14ac:dyDescent="0.3">
      <c r="B46" s="5" t="s">
        <v>138</v>
      </c>
      <c r="C46" s="4">
        <v>-0.99199999999999999</v>
      </c>
      <c r="D46" s="4" t="s">
        <v>72</v>
      </c>
      <c r="E46" s="4" t="s">
        <v>13</v>
      </c>
      <c r="F46" s="4" t="s">
        <v>43</v>
      </c>
      <c r="G46" s="4">
        <v>3.6499999999999998E-2</v>
      </c>
      <c r="H46" s="4" t="s">
        <v>24</v>
      </c>
    </row>
    <row r="47" spans="2:8" x14ac:dyDescent="0.3">
      <c r="B47" s="5" t="s">
        <v>25</v>
      </c>
      <c r="C47" s="4">
        <v>1.734</v>
      </c>
      <c r="D47" s="4" t="s">
        <v>73</v>
      </c>
      <c r="E47" s="4" t="s">
        <v>13</v>
      </c>
      <c r="F47" s="4" t="s">
        <v>22</v>
      </c>
      <c r="G47" s="4">
        <v>2.9999999999999997E-4</v>
      </c>
      <c r="H47" s="4" t="s">
        <v>26</v>
      </c>
    </row>
    <row r="48" spans="2:8" x14ac:dyDescent="0.3">
      <c r="B48" s="5" t="s">
        <v>27</v>
      </c>
      <c r="C48" s="4">
        <v>0.37740000000000001</v>
      </c>
      <c r="D48" s="4" t="s">
        <v>74</v>
      </c>
      <c r="E48" s="4" t="s">
        <v>16</v>
      </c>
      <c r="F48" s="4" t="s">
        <v>17</v>
      </c>
      <c r="G48" s="4">
        <v>0.81040000000000001</v>
      </c>
      <c r="H48" s="4" t="s">
        <v>28</v>
      </c>
    </row>
    <row r="49" spans="2:8" x14ac:dyDescent="0.3">
      <c r="B49" s="5" t="s">
        <v>29</v>
      </c>
      <c r="C49" s="4">
        <v>1.865</v>
      </c>
      <c r="D49" s="4" t="s">
        <v>75</v>
      </c>
      <c r="E49" s="4" t="s">
        <v>13</v>
      </c>
      <c r="F49" s="4" t="s">
        <v>22</v>
      </c>
      <c r="G49" s="4">
        <v>1E-4</v>
      </c>
      <c r="H49" s="4" t="s">
        <v>30</v>
      </c>
    </row>
    <row r="50" spans="2:8" x14ac:dyDescent="0.3">
      <c r="B50" s="5" t="s">
        <v>31</v>
      </c>
      <c r="C50" s="4">
        <v>0.29089999999999999</v>
      </c>
      <c r="D50" s="4" t="s">
        <v>76</v>
      </c>
      <c r="E50" s="4" t="s">
        <v>16</v>
      </c>
      <c r="F50" s="4" t="s">
        <v>17</v>
      </c>
      <c r="G50" s="4">
        <v>0.93200000000000005</v>
      </c>
      <c r="H50" s="4" t="s">
        <v>32</v>
      </c>
    </row>
    <row r="51" spans="2:8" x14ac:dyDescent="0.3">
      <c r="B51" s="5" t="s">
        <v>56</v>
      </c>
      <c r="C51" s="4">
        <v>1.278</v>
      </c>
      <c r="D51" s="4" t="s">
        <v>77</v>
      </c>
      <c r="E51" s="4" t="s">
        <v>13</v>
      </c>
      <c r="F51" s="4" t="s">
        <v>19</v>
      </c>
      <c r="G51" s="4">
        <v>5.5999999999999999E-3</v>
      </c>
      <c r="H51" s="4" t="s">
        <v>33</v>
      </c>
    </row>
    <row r="52" spans="2:8" x14ac:dyDescent="0.3">
      <c r="B52" s="5" t="s">
        <v>34</v>
      </c>
      <c r="C52" s="4">
        <v>-1.357</v>
      </c>
      <c r="D52" s="4" t="s">
        <v>78</v>
      </c>
      <c r="E52" s="4" t="s">
        <v>13</v>
      </c>
      <c r="F52" s="4" t="s">
        <v>19</v>
      </c>
      <c r="G52" s="4">
        <v>3.3E-3</v>
      </c>
      <c r="H52" s="4" t="s">
        <v>35</v>
      </c>
    </row>
    <row r="53" spans="2:8" x14ac:dyDescent="0.3">
      <c r="B53" s="5" t="s">
        <v>36</v>
      </c>
      <c r="C53" s="4">
        <v>0.13070000000000001</v>
      </c>
      <c r="D53" s="4" t="s">
        <v>79</v>
      </c>
      <c r="E53" s="4" t="s">
        <v>16</v>
      </c>
      <c r="F53" s="4" t="s">
        <v>17</v>
      </c>
      <c r="G53" s="4">
        <v>0.99890000000000001</v>
      </c>
      <c r="H53" s="4" t="s">
        <v>37</v>
      </c>
    </row>
    <row r="54" spans="2:8" x14ac:dyDescent="0.3">
      <c r="B54" s="5" t="s">
        <v>38</v>
      </c>
      <c r="C54" s="4">
        <v>-1.4430000000000001</v>
      </c>
      <c r="D54" s="4" t="s">
        <v>80</v>
      </c>
      <c r="E54" s="4" t="s">
        <v>13</v>
      </c>
      <c r="F54" s="4" t="s">
        <v>19</v>
      </c>
      <c r="G54" s="4">
        <v>1.9E-3</v>
      </c>
      <c r="H54" s="4" t="s">
        <v>39</v>
      </c>
    </row>
    <row r="55" spans="2:8" x14ac:dyDescent="0.3">
      <c r="B55" s="5" t="s">
        <v>40</v>
      </c>
      <c r="C55" s="4">
        <v>-0.45579999999999998</v>
      </c>
      <c r="D55" s="4" t="s">
        <v>81</v>
      </c>
      <c r="E55" s="4" t="s">
        <v>16</v>
      </c>
      <c r="F55" s="4" t="s">
        <v>17</v>
      </c>
      <c r="G55" s="4">
        <v>0.65620000000000001</v>
      </c>
      <c r="H55" s="4" t="s">
        <v>41</v>
      </c>
    </row>
    <row r="56" spans="2:8" x14ac:dyDescent="0.3">
      <c r="B56" s="5" t="s">
        <v>42</v>
      </c>
      <c r="C56" s="4">
        <v>1.488</v>
      </c>
      <c r="D56" s="4" t="s">
        <v>82</v>
      </c>
      <c r="E56" s="4" t="s">
        <v>13</v>
      </c>
      <c r="F56" s="4" t="s">
        <v>19</v>
      </c>
      <c r="G56" s="4">
        <v>1.4E-3</v>
      </c>
      <c r="H56" s="4" t="s">
        <v>44</v>
      </c>
    </row>
    <row r="57" spans="2:8" x14ac:dyDescent="0.3">
      <c r="B57" s="5" t="s">
        <v>45</v>
      </c>
      <c r="C57" s="4">
        <v>-8.652E-2</v>
      </c>
      <c r="D57" s="4" t="s">
        <v>83</v>
      </c>
      <c r="E57" s="4" t="s">
        <v>16</v>
      </c>
      <c r="F57" s="4" t="s">
        <v>17</v>
      </c>
      <c r="G57" s="4">
        <v>0.99990000000000001</v>
      </c>
      <c r="H57" s="4" t="s">
        <v>46</v>
      </c>
    </row>
    <row r="58" spans="2:8" x14ac:dyDescent="0.3">
      <c r="B58" s="5" t="s">
        <v>47</v>
      </c>
      <c r="C58" s="4">
        <v>0.90100000000000002</v>
      </c>
      <c r="D58" s="4" t="s">
        <v>84</v>
      </c>
      <c r="E58" s="4" t="s">
        <v>16</v>
      </c>
      <c r="F58" s="4" t="s">
        <v>17</v>
      </c>
      <c r="G58" s="4">
        <v>6.5699999999999995E-2</v>
      </c>
      <c r="H58" s="4" t="s">
        <v>48</v>
      </c>
    </row>
    <row r="59" spans="2:8" x14ac:dyDescent="0.3">
      <c r="B59" s="5" t="s">
        <v>49</v>
      </c>
      <c r="C59" s="4">
        <v>-1.5740000000000001</v>
      </c>
      <c r="D59" s="4" t="s">
        <v>85</v>
      </c>
      <c r="E59" s="4" t="s">
        <v>13</v>
      </c>
      <c r="F59" s="4" t="s">
        <v>22</v>
      </c>
      <c r="G59" s="4">
        <v>8.0000000000000004E-4</v>
      </c>
      <c r="H59" s="4" t="s">
        <v>50</v>
      </c>
    </row>
    <row r="60" spans="2:8" x14ac:dyDescent="0.3">
      <c r="B60" s="5" t="s">
        <v>51</v>
      </c>
      <c r="C60" s="4">
        <v>-0.58650000000000002</v>
      </c>
      <c r="D60" s="4" t="s">
        <v>86</v>
      </c>
      <c r="E60" s="4" t="s">
        <v>16</v>
      </c>
      <c r="F60" s="4" t="s">
        <v>17</v>
      </c>
      <c r="G60" s="4">
        <v>0.39129999999999998</v>
      </c>
      <c r="H60" s="4" t="s">
        <v>52</v>
      </c>
    </row>
    <row r="61" spans="2:8" x14ac:dyDescent="0.3">
      <c r="B61" s="5" t="s">
        <v>53</v>
      </c>
      <c r="C61" s="4">
        <v>0.98760000000000003</v>
      </c>
      <c r="D61" s="4" t="s">
        <v>87</v>
      </c>
      <c r="E61" s="4" t="s">
        <v>13</v>
      </c>
      <c r="F61" s="4" t="s">
        <v>43</v>
      </c>
      <c r="G61" s="4">
        <v>3.7600000000000001E-2</v>
      </c>
      <c r="H61" s="4" t="s">
        <v>54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26562-A275-4AFC-B904-6DC933F9E4A3}">
  <dimension ref="A1:H61"/>
  <sheetViews>
    <sheetView workbookViewId="0">
      <selection activeCell="I42" sqref="I42"/>
    </sheetView>
  </sheetViews>
  <sheetFormatPr defaultRowHeight="14" x14ac:dyDescent="0.3"/>
  <sheetData>
    <row r="1" spans="1:5" x14ac:dyDescent="0.3">
      <c r="A1" s="1">
        <v>1</v>
      </c>
      <c r="B1" s="1"/>
      <c r="C1" s="2" t="s">
        <v>60</v>
      </c>
      <c r="D1" s="2" t="s">
        <v>61</v>
      </c>
      <c r="E1" s="2" t="s">
        <v>62</v>
      </c>
    </row>
    <row r="2" spans="1:5" x14ac:dyDescent="0.3">
      <c r="A2" s="1"/>
      <c r="B2" s="1" t="s">
        <v>131</v>
      </c>
      <c r="C2" s="1">
        <v>32705.56</v>
      </c>
      <c r="D2" s="1">
        <v>18501.347000000002</v>
      </c>
      <c r="E2" s="1">
        <v>0.56569424281376013</v>
      </c>
    </row>
    <row r="3" spans="1:5" x14ac:dyDescent="0.3">
      <c r="A3" s="1"/>
      <c r="B3" s="1" t="s">
        <v>1</v>
      </c>
      <c r="C3" s="1">
        <v>8812.5689999999995</v>
      </c>
      <c r="D3" s="1">
        <v>27247.196</v>
      </c>
      <c r="E3" s="1">
        <v>3.0918561885870059</v>
      </c>
    </row>
    <row r="4" spans="1:5" x14ac:dyDescent="0.3">
      <c r="A4" s="1"/>
      <c r="B4" s="1" t="s">
        <v>2</v>
      </c>
      <c r="C4" s="1">
        <v>13025.953</v>
      </c>
      <c r="D4" s="1">
        <v>14505.296</v>
      </c>
      <c r="E4" s="1">
        <v>1.1135688882034198</v>
      </c>
    </row>
    <row r="5" spans="1:5" x14ac:dyDescent="0.3">
      <c r="A5" s="1"/>
      <c r="B5" s="1" t="s">
        <v>3</v>
      </c>
      <c r="C5" s="1">
        <v>3372.6190000000001</v>
      </c>
      <c r="D5" s="1">
        <v>10430.347</v>
      </c>
      <c r="E5" s="1">
        <v>3.0926549960134837</v>
      </c>
    </row>
    <row r="6" spans="1:5" x14ac:dyDescent="0.3">
      <c r="A6" s="1"/>
      <c r="B6" s="1" t="s">
        <v>4</v>
      </c>
      <c r="C6" s="1">
        <v>5315.933</v>
      </c>
      <c r="D6" s="1">
        <v>5300.326</v>
      </c>
      <c r="E6" s="1">
        <v>0.99706410897202802</v>
      </c>
    </row>
    <row r="7" spans="1:5" x14ac:dyDescent="0.3">
      <c r="A7" s="1"/>
      <c r="B7" s="1" t="s">
        <v>5</v>
      </c>
      <c r="C7" s="1">
        <v>5772.8909999999996</v>
      </c>
      <c r="D7" s="1">
        <v>14496.61</v>
      </c>
      <c r="E7" s="1">
        <v>2.5111525577046234</v>
      </c>
    </row>
    <row r="8" spans="1:5" x14ac:dyDescent="0.3">
      <c r="A8" s="1"/>
      <c r="B8" s="1" t="s">
        <v>6</v>
      </c>
      <c r="C8" s="1">
        <v>21753.781999999999</v>
      </c>
      <c r="D8" s="1">
        <v>15096.882</v>
      </c>
      <c r="E8" s="1">
        <v>0.69398884295153829</v>
      </c>
    </row>
    <row r="9" spans="1:5" x14ac:dyDescent="0.3">
      <c r="A9" s="1"/>
      <c r="B9" s="1"/>
      <c r="C9" s="1"/>
      <c r="D9" s="1"/>
      <c r="E9" s="1"/>
    </row>
    <row r="10" spans="1:5" x14ac:dyDescent="0.3">
      <c r="A10" s="1">
        <v>2</v>
      </c>
      <c r="B10" s="1"/>
      <c r="C10" s="2" t="s">
        <v>60</v>
      </c>
      <c r="D10" s="2" t="s">
        <v>61</v>
      </c>
      <c r="E10" s="2" t="s">
        <v>62</v>
      </c>
    </row>
    <row r="11" spans="1:5" x14ac:dyDescent="0.3">
      <c r="A11" s="1"/>
      <c r="B11" s="1" t="s">
        <v>130</v>
      </c>
      <c r="C11" s="1">
        <v>8623.4470000000001</v>
      </c>
      <c r="D11" s="1">
        <v>4187.4260000000004</v>
      </c>
      <c r="E11" s="1">
        <v>0.48558610031464222</v>
      </c>
    </row>
    <row r="12" spans="1:5" x14ac:dyDescent="0.3">
      <c r="A12" s="1"/>
      <c r="B12" s="1" t="s">
        <v>1</v>
      </c>
      <c r="C12" s="1">
        <v>8234.125</v>
      </c>
      <c r="D12" s="1">
        <v>24015.681</v>
      </c>
      <c r="E12" s="1">
        <v>2.916603889302142</v>
      </c>
    </row>
    <row r="13" spans="1:5" x14ac:dyDescent="0.3">
      <c r="A13" s="1"/>
      <c r="B13" s="1" t="s">
        <v>2</v>
      </c>
      <c r="C13" s="1">
        <v>24724.852999999999</v>
      </c>
      <c r="D13" s="1">
        <v>24050.61</v>
      </c>
      <c r="E13" s="1">
        <v>0.9727301513177854</v>
      </c>
    </row>
    <row r="14" spans="1:5" x14ac:dyDescent="0.3">
      <c r="A14" s="1"/>
      <c r="B14" s="1" t="s">
        <v>3</v>
      </c>
      <c r="C14" s="1">
        <v>9979.3469999999998</v>
      </c>
      <c r="D14" s="1">
        <v>28087.245999999999</v>
      </c>
      <c r="E14" s="1">
        <v>2.8145374642248635</v>
      </c>
    </row>
    <row r="15" spans="1:5" x14ac:dyDescent="0.3">
      <c r="A15" s="1"/>
      <c r="B15" s="1" t="s">
        <v>4</v>
      </c>
      <c r="C15" s="1">
        <v>11289.225</v>
      </c>
      <c r="D15" s="1">
        <v>8303.9830000000002</v>
      </c>
      <c r="E15" s="1">
        <v>0.73556714477743157</v>
      </c>
    </row>
    <row r="16" spans="1:5" x14ac:dyDescent="0.3">
      <c r="A16" s="1"/>
      <c r="B16" s="1" t="s">
        <v>5</v>
      </c>
      <c r="C16" s="1">
        <v>4990.7610000000004</v>
      </c>
      <c r="D16" s="1">
        <v>16023.832</v>
      </c>
      <c r="E16" s="1">
        <v>3.2106991298521406</v>
      </c>
    </row>
    <row r="17" spans="1:8" x14ac:dyDescent="0.3">
      <c r="A17" s="1"/>
      <c r="B17" s="1" t="s">
        <v>6</v>
      </c>
      <c r="C17" s="1">
        <v>9125.0329999999994</v>
      </c>
      <c r="D17" s="1">
        <v>6838.3760000000002</v>
      </c>
      <c r="E17" s="1">
        <v>0.74940835830401931</v>
      </c>
    </row>
    <row r="18" spans="1:8" x14ac:dyDescent="0.3">
      <c r="A18" s="1"/>
      <c r="B18" s="1"/>
      <c r="C18" s="1"/>
      <c r="D18" s="1"/>
      <c r="E18" s="1"/>
    </row>
    <row r="19" spans="1:8" x14ac:dyDescent="0.3">
      <c r="A19" s="1">
        <v>3</v>
      </c>
      <c r="B19" s="1"/>
      <c r="C19" s="2" t="s">
        <v>60</v>
      </c>
      <c r="D19" s="2" t="s">
        <v>61</v>
      </c>
      <c r="E19" s="2" t="s">
        <v>62</v>
      </c>
    </row>
    <row r="20" spans="1:8" x14ac:dyDescent="0.3">
      <c r="A20" s="1"/>
      <c r="B20" s="1" t="s">
        <v>130</v>
      </c>
      <c r="C20" s="1">
        <v>5491.1540000000005</v>
      </c>
      <c r="D20" s="1">
        <v>2726.6190000000001</v>
      </c>
      <c r="E20" s="1">
        <v>0.49654753809490682</v>
      </c>
    </row>
    <row r="21" spans="1:8" x14ac:dyDescent="0.3">
      <c r="A21" s="1"/>
      <c r="B21" s="1" t="s">
        <v>1</v>
      </c>
      <c r="C21" s="1">
        <v>8546.1959999999999</v>
      </c>
      <c r="D21" s="1">
        <v>25079.387999999999</v>
      </c>
      <c r="E21" s="1">
        <v>2.9345673794516296</v>
      </c>
    </row>
    <row r="22" spans="1:8" x14ac:dyDescent="0.3">
      <c r="A22" s="1"/>
      <c r="B22" s="1" t="s">
        <v>2</v>
      </c>
      <c r="C22" s="1">
        <v>19827.347000000002</v>
      </c>
      <c r="D22" s="1">
        <v>18356.902999999998</v>
      </c>
      <c r="E22" s="1">
        <v>0.92583758180053022</v>
      </c>
    </row>
    <row r="23" spans="1:8" x14ac:dyDescent="0.3">
      <c r="A23" s="1"/>
      <c r="B23" s="1" t="s">
        <v>3</v>
      </c>
      <c r="C23" s="1">
        <v>10079.489</v>
      </c>
      <c r="D23" s="1">
        <v>24839.316999999999</v>
      </c>
      <c r="E23" s="1">
        <v>2.4643428848426741</v>
      </c>
    </row>
    <row r="24" spans="1:8" x14ac:dyDescent="0.3">
      <c r="A24" s="1"/>
      <c r="B24" s="1" t="s">
        <v>4</v>
      </c>
      <c r="C24" s="1">
        <v>14503.882</v>
      </c>
      <c r="D24" s="1">
        <v>13507.245999999999</v>
      </c>
      <c r="E24" s="1">
        <v>0.93128487945503136</v>
      </c>
    </row>
    <row r="25" spans="1:8" x14ac:dyDescent="0.3">
      <c r="A25" s="1"/>
      <c r="B25" s="1" t="s">
        <v>5</v>
      </c>
      <c r="C25" s="1">
        <v>4275.1959999999999</v>
      </c>
      <c r="D25" s="1">
        <v>13898.832</v>
      </c>
      <c r="E25" s="1">
        <v>3.2510397184129105</v>
      </c>
    </row>
    <row r="26" spans="1:8" x14ac:dyDescent="0.3">
      <c r="A26" s="1"/>
      <c r="B26" s="1" t="s">
        <v>6</v>
      </c>
      <c r="C26" s="1">
        <v>5328.5479999999998</v>
      </c>
      <c r="D26" s="1">
        <v>4180.6189999999997</v>
      </c>
      <c r="E26" s="1">
        <v>0.78457001794860437</v>
      </c>
    </row>
    <row r="28" spans="1:8" x14ac:dyDescent="0.3">
      <c r="B28" t="s">
        <v>130</v>
      </c>
      <c r="C28" t="s">
        <v>1</v>
      </c>
      <c r="D28" t="s">
        <v>2</v>
      </c>
      <c r="E28" t="s">
        <v>3</v>
      </c>
      <c r="F28" t="s">
        <v>4</v>
      </c>
      <c r="G28" t="s">
        <v>65</v>
      </c>
      <c r="H28" t="s">
        <v>66</v>
      </c>
    </row>
    <row r="29" spans="1:8" x14ac:dyDescent="0.3">
      <c r="B29">
        <v>0.56569424281376013</v>
      </c>
      <c r="C29">
        <v>3.0918561885870059</v>
      </c>
      <c r="D29">
        <v>1.1135688882034198</v>
      </c>
      <c r="E29">
        <v>3.0926549960134837</v>
      </c>
      <c r="F29">
        <v>0.99706410897202802</v>
      </c>
      <c r="G29">
        <v>2.5111525577046234</v>
      </c>
      <c r="H29">
        <v>0.69398884295153829</v>
      </c>
    </row>
    <row r="30" spans="1:8" x14ac:dyDescent="0.3">
      <c r="B30">
        <v>0.48558610031464222</v>
      </c>
      <c r="C30">
        <v>2.916603889302142</v>
      </c>
      <c r="D30">
        <v>0.9727301513177854</v>
      </c>
      <c r="E30">
        <v>2.8145374642248635</v>
      </c>
      <c r="F30">
        <v>0.73556714477743157</v>
      </c>
      <c r="G30">
        <v>3.2106991298521406</v>
      </c>
      <c r="H30">
        <v>0.74940835830401931</v>
      </c>
    </row>
    <row r="31" spans="1:8" x14ac:dyDescent="0.3">
      <c r="B31">
        <v>0.49654753809490682</v>
      </c>
      <c r="C31">
        <v>2.9345673794516296</v>
      </c>
      <c r="D31">
        <v>0.92583758180053022</v>
      </c>
      <c r="E31">
        <v>2.4643428848426741</v>
      </c>
      <c r="F31">
        <v>0.93128487945503136</v>
      </c>
      <c r="G31">
        <v>3.2510397184129105</v>
      </c>
      <c r="H31">
        <v>0.78457001794860437</v>
      </c>
    </row>
    <row r="32" spans="1:8" x14ac:dyDescent="0.3">
      <c r="B32" s="3">
        <f>AVERAGE(B29:B31)</f>
        <v>0.51594262707443639</v>
      </c>
    </row>
    <row r="34" spans="2:8" x14ac:dyDescent="0.3">
      <c r="B34" s="2" t="s">
        <v>132</v>
      </c>
    </row>
    <row r="35" spans="2:8" x14ac:dyDescent="0.3">
      <c r="B35" t="s">
        <v>130</v>
      </c>
      <c r="C35" t="s">
        <v>1</v>
      </c>
      <c r="D35" t="s">
        <v>2</v>
      </c>
      <c r="E35" t="s">
        <v>3</v>
      </c>
      <c r="F35" t="s">
        <v>4</v>
      </c>
      <c r="G35" t="s">
        <v>65</v>
      </c>
      <c r="H35" t="s">
        <v>66</v>
      </c>
    </row>
    <row r="36" spans="2:8" x14ac:dyDescent="0.3">
      <c r="B36">
        <f>B29/B32</f>
        <v>1.0964285816456603</v>
      </c>
      <c r="C36">
        <f>C29/B32</f>
        <v>5.9926356659437943</v>
      </c>
      <c r="D36">
        <f>D29/B32</f>
        <v>2.1583192195568719</v>
      </c>
      <c r="E36">
        <f>E29/B32</f>
        <v>5.9941839144981097</v>
      </c>
      <c r="F36">
        <f>F29/B32</f>
        <v>1.9325096564044493</v>
      </c>
      <c r="G36">
        <f>G29/B32</f>
        <v>4.8671158883375858</v>
      </c>
      <c r="H36">
        <f>H29/B32</f>
        <v>1.3450891756835102</v>
      </c>
    </row>
    <row r="37" spans="2:8" x14ac:dyDescent="0.3">
      <c r="B37">
        <f>B30/B32</f>
        <v>0.94116297982214492</v>
      </c>
      <c r="C37">
        <f>C30/B32</f>
        <v>5.6529616594004661</v>
      </c>
      <c r="D37">
        <f>D30/B32</f>
        <v>1.8853455796693595</v>
      </c>
      <c r="E37">
        <f>E30/B32</f>
        <v>5.4551365142752646</v>
      </c>
      <c r="F37">
        <f>F30/B32</f>
        <v>1.4256762402989225</v>
      </c>
      <c r="G37">
        <f>G30/B32</f>
        <v>6.2229770547509435</v>
      </c>
      <c r="H37">
        <f>H30/B32</f>
        <v>1.4525032803616365</v>
      </c>
    </row>
    <row r="38" spans="2:8" x14ac:dyDescent="0.3">
      <c r="B38">
        <f>B31/B32</f>
        <v>0.96240843853219482</v>
      </c>
      <c r="C38">
        <f>C31/B32</f>
        <v>5.6877784960153175</v>
      </c>
      <c r="D38">
        <f>D31/B32</f>
        <v>1.7944584014124447</v>
      </c>
      <c r="E38">
        <f>E31/B32</f>
        <v>4.776389380378018</v>
      </c>
      <c r="F38">
        <f>F31/B32</f>
        <v>1.805016353728556</v>
      </c>
      <c r="G38">
        <f>G31/B32</f>
        <v>6.3011651835154039</v>
      </c>
      <c r="H38">
        <f>H31/B32</f>
        <v>1.5206536090986962</v>
      </c>
    </row>
    <row r="40" spans="2:8" x14ac:dyDescent="0.3">
      <c r="B40" s="5" t="s">
        <v>7</v>
      </c>
      <c r="C40" s="4" t="s">
        <v>8</v>
      </c>
      <c r="D40" s="4" t="s">
        <v>9</v>
      </c>
      <c r="E40" s="4" t="s">
        <v>10</v>
      </c>
      <c r="F40" s="4" t="s">
        <v>11</v>
      </c>
      <c r="G40" s="4" t="s">
        <v>12</v>
      </c>
      <c r="H40" s="4"/>
    </row>
    <row r="41" spans="2:8" x14ac:dyDescent="0.3">
      <c r="B41" s="5" t="s">
        <v>133</v>
      </c>
      <c r="C41" s="4">
        <v>-4.7779999999999996</v>
      </c>
      <c r="D41" s="4" t="s">
        <v>88</v>
      </c>
      <c r="E41" s="4" t="s">
        <v>13</v>
      </c>
      <c r="F41" s="4" t="s">
        <v>14</v>
      </c>
      <c r="G41" s="4" t="s">
        <v>15</v>
      </c>
      <c r="H41" s="4" t="s">
        <v>55</v>
      </c>
    </row>
    <row r="42" spans="2:8" x14ac:dyDescent="0.3">
      <c r="B42" s="5" t="s">
        <v>134</v>
      </c>
      <c r="C42" s="4">
        <v>-0.94599999999999995</v>
      </c>
      <c r="D42" s="4" t="s">
        <v>89</v>
      </c>
      <c r="E42" s="4" t="s">
        <v>16</v>
      </c>
      <c r="F42" s="4" t="s">
        <v>17</v>
      </c>
      <c r="G42" s="4">
        <v>0.13800000000000001</v>
      </c>
      <c r="H42" s="4" t="s">
        <v>18</v>
      </c>
    </row>
    <row r="43" spans="2:8" x14ac:dyDescent="0.3">
      <c r="B43" s="5" t="s">
        <v>135</v>
      </c>
      <c r="C43" s="4">
        <v>-4.4089999999999998</v>
      </c>
      <c r="D43" s="4" t="s">
        <v>90</v>
      </c>
      <c r="E43" s="4" t="s">
        <v>13</v>
      </c>
      <c r="F43" s="4" t="s">
        <v>14</v>
      </c>
      <c r="G43" s="4" t="s">
        <v>15</v>
      </c>
      <c r="H43" s="4" t="s">
        <v>20</v>
      </c>
    </row>
    <row r="44" spans="2:8" x14ac:dyDescent="0.3">
      <c r="B44" s="5" t="s">
        <v>136</v>
      </c>
      <c r="C44" s="4">
        <v>-0.72109999999999996</v>
      </c>
      <c r="D44" s="4" t="s">
        <v>91</v>
      </c>
      <c r="E44" s="4" t="s">
        <v>16</v>
      </c>
      <c r="F44" s="4" t="s">
        <v>17</v>
      </c>
      <c r="G44" s="4">
        <v>0.37609999999999999</v>
      </c>
      <c r="H44" s="4" t="s">
        <v>21</v>
      </c>
    </row>
    <row r="45" spans="2:8" x14ac:dyDescent="0.3">
      <c r="B45" s="5" t="s">
        <v>137</v>
      </c>
      <c r="C45" s="4">
        <v>-4.7969999999999997</v>
      </c>
      <c r="D45" s="4" t="s">
        <v>92</v>
      </c>
      <c r="E45" s="4" t="s">
        <v>13</v>
      </c>
      <c r="F45" s="4" t="s">
        <v>14</v>
      </c>
      <c r="G45" s="4" t="s">
        <v>15</v>
      </c>
      <c r="H45" s="4" t="s">
        <v>23</v>
      </c>
    </row>
    <row r="46" spans="2:8" x14ac:dyDescent="0.3">
      <c r="B46" s="5" t="s">
        <v>138</v>
      </c>
      <c r="C46" s="4">
        <v>-0.43940000000000001</v>
      </c>
      <c r="D46" s="4" t="s">
        <v>93</v>
      </c>
      <c r="E46" s="4" t="s">
        <v>16</v>
      </c>
      <c r="F46" s="4" t="s">
        <v>17</v>
      </c>
      <c r="G46" s="4">
        <v>0.8357</v>
      </c>
      <c r="H46" s="4" t="s">
        <v>24</v>
      </c>
    </row>
    <row r="47" spans="2:8" x14ac:dyDescent="0.3">
      <c r="B47" s="5" t="s">
        <v>25</v>
      </c>
      <c r="C47" s="4">
        <v>3.8319999999999999</v>
      </c>
      <c r="D47" s="4" t="s">
        <v>94</v>
      </c>
      <c r="E47" s="4" t="s">
        <v>13</v>
      </c>
      <c r="F47" s="4" t="s">
        <v>14</v>
      </c>
      <c r="G47" s="4" t="s">
        <v>15</v>
      </c>
      <c r="H47" s="4" t="s">
        <v>26</v>
      </c>
    </row>
    <row r="48" spans="2:8" x14ac:dyDescent="0.3">
      <c r="B48" s="5" t="s">
        <v>27</v>
      </c>
      <c r="C48" s="4">
        <v>0.36919999999999997</v>
      </c>
      <c r="D48" s="4" t="s">
        <v>95</v>
      </c>
      <c r="E48" s="4" t="s">
        <v>16</v>
      </c>
      <c r="F48" s="4" t="s">
        <v>17</v>
      </c>
      <c r="G48" s="4">
        <v>0.91720000000000002</v>
      </c>
      <c r="H48" s="4" t="s">
        <v>28</v>
      </c>
    </row>
    <row r="49" spans="2:8" x14ac:dyDescent="0.3">
      <c r="B49" s="5" t="s">
        <v>29</v>
      </c>
      <c r="C49" s="4">
        <v>4.0570000000000004</v>
      </c>
      <c r="D49" s="4" t="s">
        <v>96</v>
      </c>
      <c r="E49" s="4" t="s">
        <v>13</v>
      </c>
      <c r="F49" s="4" t="s">
        <v>14</v>
      </c>
      <c r="G49" s="4" t="s">
        <v>15</v>
      </c>
      <c r="H49" s="4" t="s">
        <v>30</v>
      </c>
    </row>
    <row r="50" spans="2:8" x14ac:dyDescent="0.3">
      <c r="B50" s="5" t="s">
        <v>31</v>
      </c>
      <c r="C50" s="4">
        <v>-1.9290000000000002E-2</v>
      </c>
      <c r="D50" s="4" t="s">
        <v>97</v>
      </c>
      <c r="E50" s="4" t="s">
        <v>16</v>
      </c>
      <c r="F50" s="4" t="s">
        <v>17</v>
      </c>
      <c r="G50" s="4" t="s">
        <v>57</v>
      </c>
      <c r="H50" s="4" t="s">
        <v>32</v>
      </c>
    </row>
    <row r="51" spans="2:8" x14ac:dyDescent="0.3">
      <c r="B51" s="5" t="s">
        <v>56</v>
      </c>
      <c r="C51" s="4">
        <v>4.3380000000000001</v>
      </c>
      <c r="D51" s="4" t="s">
        <v>98</v>
      </c>
      <c r="E51" s="4" t="s">
        <v>13</v>
      </c>
      <c r="F51" s="4" t="s">
        <v>14</v>
      </c>
      <c r="G51" s="4" t="s">
        <v>15</v>
      </c>
      <c r="H51" s="4" t="s">
        <v>33</v>
      </c>
    </row>
    <row r="52" spans="2:8" x14ac:dyDescent="0.3">
      <c r="B52" s="5" t="s">
        <v>34</v>
      </c>
      <c r="C52" s="4">
        <v>-3.4630000000000001</v>
      </c>
      <c r="D52" s="4" t="s">
        <v>99</v>
      </c>
      <c r="E52" s="4" t="s">
        <v>13</v>
      </c>
      <c r="F52" s="4" t="s">
        <v>14</v>
      </c>
      <c r="G52" s="4" t="s">
        <v>15</v>
      </c>
      <c r="H52" s="4" t="s">
        <v>35</v>
      </c>
    </row>
    <row r="53" spans="2:8" x14ac:dyDescent="0.3">
      <c r="B53" s="5" t="s">
        <v>36</v>
      </c>
      <c r="C53" s="4">
        <v>0.22500000000000001</v>
      </c>
      <c r="D53" s="4" t="s">
        <v>100</v>
      </c>
      <c r="E53" s="4" t="s">
        <v>16</v>
      </c>
      <c r="F53" s="4" t="s">
        <v>17</v>
      </c>
      <c r="G53" s="4">
        <v>0.99229999999999996</v>
      </c>
      <c r="H53" s="4" t="s">
        <v>37</v>
      </c>
    </row>
    <row r="54" spans="2:8" x14ac:dyDescent="0.3">
      <c r="B54" s="5" t="s">
        <v>38</v>
      </c>
      <c r="C54" s="4">
        <v>-3.851</v>
      </c>
      <c r="D54" s="4" t="s">
        <v>101</v>
      </c>
      <c r="E54" s="4" t="s">
        <v>13</v>
      </c>
      <c r="F54" s="4" t="s">
        <v>14</v>
      </c>
      <c r="G54" s="4" t="s">
        <v>15</v>
      </c>
      <c r="H54" s="4" t="s">
        <v>39</v>
      </c>
    </row>
    <row r="55" spans="2:8" x14ac:dyDescent="0.3">
      <c r="B55" s="5" t="s">
        <v>40</v>
      </c>
      <c r="C55" s="4">
        <v>0.50660000000000005</v>
      </c>
      <c r="D55" s="4" t="s">
        <v>102</v>
      </c>
      <c r="E55" s="4" t="s">
        <v>16</v>
      </c>
      <c r="F55" s="4" t="s">
        <v>17</v>
      </c>
      <c r="G55" s="4">
        <v>0.73380000000000001</v>
      </c>
      <c r="H55" s="4" t="s">
        <v>41</v>
      </c>
    </row>
    <row r="56" spans="2:8" x14ac:dyDescent="0.3">
      <c r="B56" s="5" t="s">
        <v>42</v>
      </c>
      <c r="C56" s="4">
        <v>3.6880000000000002</v>
      </c>
      <c r="D56" s="4" t="s">
        <v>103</v>
      </c>
      <c r="E56" s="4" t="s">
        <v>13</v>
      </c>
      <c r="F56" s="4" t="s">
        <v>14</v>
      </c>
      <c r="G56" s="4" t="s">
        <v>15</v>
      </c>
      <c r="H56" s="4" t="s">
        <v>44</v>
      </c>
    </row>
    <row r="57" spans="2:8" x14ac:dyDescent="0.3">
      <c r="B57" s="5" t="s">
        <v>45</v>
      </c>
      <c r="C57" s="4">
        <v>-0.38850000000000001</v>
      </c>
      <c r="D57" s="4" t="s">
        <v>104</v>
      </c>
      <c r="E57" s="4" t="s">
        <v>16</v>
      </c>
      <c r="F57" s="4" t="s">
        <v>17</v>
      </c>
      <c r="G57" s="4">
        <v>0.89780000000000004</v>
      </c>
      <c r="H57" s="4" t="s">
        <v>46</v>
      </c>
    </row>
    <row r="58" spans="2:8" x14ac:dyDescent="0.3">
      <c r="B58" s="5" t="s">
        <v>47</v>
      </c>
      <c r="C58" s="4">
        <v>3.9689999999999999</v>
      </c>
      <c r="D58" s="4" t="s">
        <v>105</v>
      </c>
      <c r="E58" s="4" t="s">
        <v>13</v>
      </c>
      <c r="F58" s="4" t="s">
        <v>14</v>
      </c>
      <c r="G58" s="4" t="s">
        <v>15</v>
      </c>
      <c r="H58" s="4" t="s">
        <v>48</v>
      </c>
    </row>
    <row r="59" spans="2:8" x14ac:dyDescent="0.3">
      <c r="B59" s="5" t="s">
        <v>49</v>
      </c>
      <c r="C59" s="4">
        <v>-4.0759999999999996</v>
      </c>
      <c r="D59" s="4" t="s">
        <v>106</v>
      </c>
      <c r="E59" s="4" t="s">
        <v>13</v>
      </c>
      <c r="F59" s="4" t="s">
        <v>14</v>
      </c>
      <c r="G59" s="4" t="s">
        <v>15</v>
      </c>
      <c r="H59" s="4" t="s">
        <v>50</v>
      </c>
    </row>
    <row r="60" spans="2:8" x14ac:dyDescent="0.3">
      <c r="B60" s="5" t="s">
        <v>51</v>
      </c>
      <c r="C60" s="4">
        <v>0.28170000000000001</v>
      </c>
      <c r="D60" s="4" t="s">
        <v>107</v>
      </c>
      <c r="E60" s="4" t="s">
        <v>16</v>
      </c>
      <c r="F60" s="4" t="s">
        <v>17</v>
      </c>
      <c r="G60" s="4">
        <v>0.97589999999999999</v>
      </c>
      <c r="H60" s="4" t="s">
        <v>52</v>
      </c>
    </row>
    <row r="61" spans="2:8" x14ac:dyDescent="0.3">
      <c r="B61" s="5" t="s">
        <v>53</v>
      </c>
      <c r="C61" s="4">
        <v>4.3579999999999997</v>
      </c>
      <c r="D61" s="4" t="s">
        <v>108</v>
      </c>
      <c r="E61" s="4" t="s">
        <v>13</v>
      </c>
      <c r="F61" s="4" t="s">
        <v>14</v>
      </c>
      <c r="G61" s="4" t="s">
        <v>15</v>
      </c>
      <c r="H61" s="4" t="s">
        <v>54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2DACE-C8EA-4B80-BC1D-53C94B68064A}">
  <dimension ref="A1:H61"/>
  <sheetViews>
    <sheetView topLeftCell="A67" workbookViewId="0">
      <selection activeCell="I41" sqref="I41"/>
    </sheetView>
  </sheetViews>
  <sheetFormatPr defaultRowHeight="14" x14ac:dyDescent="0.3"/>
  <sheetData>
    <row r="1" spans="1:7" x14ac:dyDescent="0.3">
      <c r="A1" s="1">
        <v>1</v>
      </c>
      <c r="B1" s="1"/>
      <c r="C1" s="2" t="s">
        <v>63</v>
      </c>
      <c r="D1" s="1" t="s">
        <v>0</v>
      </c>
      <c r="E1" s="2" t="s">
        <v>64</v>
      </c>
    </row>
    <row r="2" spans="1:7" x14ac:dyDescent="0.3">
      <c r="A2" s="1"/>
      <c r="B2" s="1" t="s">
        <v>131</v>
      </c>
      <c r="C2" s="1">
        <v>21360.781999999999</v>
      </c>
      <c r="D2" s="1">
        <v>16397.367999999999</v>
      </c>
      <c r="E2" s="1">
        <v>1.3026957741022829</v>
      </c>
    </row>
    <row r="3" spans="1:7" x14ac:dyDescent="0.3">
      <c r="A3" s="1"/>
      <c r="B3" s="1" t="s">
        <v>1</v>
      </c>
      <c r="C3" s="1">
        <v>8777.1039999999994</v>
      </c>
      <c r="D3" s="1">
        <v>28302.338</v>
      </c>
      <c r="E3" s="1">
        <v>0.31011939720315684</v>
      </c>
    </row>
    <row r="4" spans="1:7" x14ac:dyDescent="0.3">
      <c r="A4" s="1"/>
      <c r="B4" s="1" t="s">
        <v>2</v>
      </c>
      <c r="C4" s="1">
        <v>15598.075000000001</v>
      </c>
      <c r="D4" s="1">
        <v>18929.489000000001</v>
      </c>
      <c r="E4" s="1">
        <v>0.82400930104346715</v>
      </c>
    </row>
    <row r="5" spans="1:7" x14ac:dyDescent="0.3">
      <c r="A5" s="1"/>
      <c r="B5" s="1" t="s">
        <v>3</v>
      </c>
      <c r="C5" s="1">
        <v>9632.5889999999999</v>
      </c>
      <c r="D5" s="1">
        <v>28488.781999999999</v>
      </c>
      <c r="E5" s="1">
        <v>0.33811866720030365</v>
      </c>
    </row>
    <row r="6" spans="1:7" x14ac:dyDescent="0.3">
      <c r="A6" s="1"/>
      <c r="B6" s="1" t="s">
        <v>4</v>
      </c>
      <c r="C6" s="1">
        <v>15548.731</v>
      </c>
      <c r="D6" s="1">
        <v>22930.589</v>
      </c>
      <c r="E6" s="1">
        <v>0.6780781339720493</v>
      </c>
    </row>
    <row r="7" spans="1:7" x14ac:dyDescent="0.3">
      <c r="A7" s="1"/>
      <c r="B7" s="1" t="s">
        <v>5</v>
      </c>
      <c r="C7" s="1">
        <v>9754.5390000000007</v>
      </c>
      <c r="D7" s="1">
        <v>24792.075000000001</v>
      </c>
      <c r="E7" s="1">
        <v>0.39345391622121184</v>
      </c>
    </row>
    <row r="8" spans="1:7" x14ac:dyDescent="0.3">
      <c r="A8" s="1"/>
      <c r="B8" s="1" t="s">
        <v>6</v>
      </c>
      <c r="C8" s="1">
        <v>14760.174999999999</v>
      </c>
      <c r="D8" s="1">
        <v>18837.66</v>
      </c>
      <c r="E8" s="1">
        <v>0.78354609861309732</v>
      </c>
    </row>
    <row r="9" spans="1:7" x14ac:dyDescent="0.3">
      <c r="A9" s="1"/>
      <c r="B9" s="1"/>
      <c r="C9" s="1"/>
      <c r="D9" s="1"/>
      <c r="E9" s="1"/>
    </row>
    <row r="10" spans="1:7" x14ac:dyDescent="0.3">
      <c r="A10" s="1">
        <v>2</v>
      </c>
      <c r="B10" s="1"/>
      <c r="C10" s="1"/>
      <c r="D10" s="1"/>
      <c r="E10" s="1"/>
    </row>
    <row r="11" spans="1:7" x14ac:dyDescent="0.3">
      <c r="A11" s="1"/>
      <c r="B11" s="1" t="s">
        <v>131</v>
      </c>
      <c r="C11" s="1">
        <v>23923.367999999999</v>
      </c>
      <c r="D11" s="1">
        <v>20421.238000000001</v>
      </c>
      <c r="E11" s="1">
        <f>C11/D11</f>
        <v>1.1714944999906469</v>
      </c>
      <c r="G11" s="1"/>
    </row>
    <row r="12" spans="1:7" x14ac:dyDescent="0.3">
      <c r="A12" s="1"/>
      <c r="B12" s="1" t="s">
        <v>1</v>
      </c>
      <c r="C12" s="1">
        <v>7428.4679999999998</v>
      </c>
      <c r="D12" s="1">
        <v>22145.261999999999</v>
      </c>
      <c r="E12" s="1">
        <f>C12/D12</f>
        <v>0.33544276875116674</v>
      </c>
      <c r="G12" s="1"/>
    </row>
    <row r="13" spans="1:7" x14ac:dyDescent="0.3">
      <c r="A13" s="1"/>
      <c r="B13" s="1" t="s">
        <v>2</v>
      </c>
      <c r="C13" s="1">
        <v>18874.953000000001</v>
      </c>
      <c r="D13" s="1">
        <v>20014.583999999999</v>
      </c>
      <c r="E13" s="1">
        <f t="shared" ref="E13:E17" si="0">C13/D13</f>
        <v>0.94305997066938796</v>
      </c>
      <c r="G13" s="1"/>
    </row>
    <row r="14" spans="1:7" x14ac:dyDescent="0.3">
      <c r="A14" s="1"/>
      <c r="B14" s="1" t="s">
        <v>3</v>
      </c>
      <c r="C14" s="1">
        <v>11118.054</v>
      </c>
      <c r="D14" s="1">
        <v>22465.572</v>
      </c>
      <c r="E14" s="1">
        <f t="shared" si="0"/>
        <v>0.49489298558701289</v>
      </c>
      <c r="G14" s="1"/>
    </row>
    <row r="15" spans="1:7" x14ac:dyDescent="0.3">
      <c r="A15" s="1"/>
      <c r="B15" s="1" t="s">
        <v>4</v>
      </c>
      <c r="C15" s="1">
        <v>19550.953000000001</v>
      </c>
      <c r="D15" s="1">
        <v>22365.432000000001</v>
      </c>
      <c r="E15" s="1">
        <f t="shared" si="0"/>
        <v>0.8741594170861533</v>
      </c>
      <c r="G15" s="1"/>
    </row>
    <row r="16" spans="1:7" x14ac:dyDescent="0.3">
      <c r="A16" s="1"/>
      <c r="B16" s="1" t="s">
        <v>5</v>
      </c>
      <c r="C16" s="1">
        <v>13502.054</v>
      </c>
      <c r="D16" s="1">
        <v>23021.462</v>
      </c>
      <c r="E16" s="1">
        <f t="shared" si="0"/>
        <v>0.58649854644331456</v>
      </c>
      <c r="G16" s="1"/>
    </row>
    <row r="17" spans="1:8" x14ac:dyDescent="0.3">
      <c r="A17" s="1"/>
      <c r="B17" s="1" t="s">
        <v>6</v>
      </c>
      <c r="C17" s="1">
        <v>21781.760999999999</v>
      </c>
      <c r="D17" s="1">
        <v>21645.845000000001</v>
      </c>
      <c r="E17" s="1">
        <f t="shared" si="0"/>
        <v>1.0062790803500625</v>
      </c>
      <c r="G17" s="1"/>
    </row>
    <row r="18" spans="1:8" x14ac:dyDescent="0.3">
      <c r="A18" s="1"/>
      <c r="B18" s="1"/>
      <c r="C18" s="1"/>
      <c r="D18" s="1"/>
      <c r="E18" s="1"/>
    </row>
    <row r="19" spans="1:8" x14ac:dyDescent="0.3">
      <c r="A19" s="1">
        <v>3</v>
      </c>
      <c r="B19" s="1"/>
      <c r="C19" s="1"/>
      <c r="D19" s="1"/>
      <c r="E19" s="1"/>
    </row>
    <row r="20" spans="1:8" x14ac:dyDescent="0.3">
      <c r="A20" s="1"/>
      <c r="B20" s="1" t="s">
        <v>130</v>
      </c>
      <c r="C20" s="1">
        <v>23728.560000000001</v>
      </c>
      <c r="D20" s="1">
        <v>18325.702000000001</v>
      </c>
      <c r="E20" s="1">
        <v>1.2948240673126736</v>
      </c>
    </row>
    <row r="21" spans="1:8" x14ac:dyDescent="0.3">
      <c r="A21" s="1"/>
      <c r="B21" s="1" t="s">
        <v>1</v>
      </c>
      <c r="C21" s="1">
        <v>11964.103999999999</v>
      </c>
      <c r="D21" s="1">
        <v>28806.823</v>
      </c>
      <c r="E21" s="1">
        <v>0.41532188398560993</v>
      </c>
    </row>
    <row r="22" spans="1:8" x14ac:dyDescent="0.3">
      <c r="A22" s="1"/>
      <c r="B22" s="1" t="s">
        <v>2</v>
      </c>
      <c r="C22" s="1">
        <v>18426.902999999998</v>
      </c>
      <c r="D22" s="1">
        <v>22153.075000000001</v>
      </c>
      <c r="E22" s="1">
        <v>0.83179888119369427</v>
      </c>
    </row>
    <row r="23" spans="1:8" x14ac:dyDescent="0.3">
      <c r="A23" s="1"/>
      <c r="B23" s="1" t="s">
        <v>3</v>
      </c>
      <c r="C23" s="1">
        <v>11966.418</v>
      </c>
      <c r="D23" s="1">
        <v>24125.66</v>
      </c>
      <c r="E23" s="1">
        <v>0.49600375699566351</v>
      </c>
    </row>
    <row r="24" spans="1:8" x14ac:dyDescent="0.3">
      <c r="A24" s="1"/>
      <c r="B24" s="1" t="s">
        <v>4</v>
      </c>
      <c r="C24" s="1">
        <v>14126.489</v>
      </c>
      <c r="D24" s="1">
        <v>14339.418</v>
      </c>
      <c r="E24" s="1">
        <v>0.98515079203353995</v>
      </c>
    </row>
    <row r="25" spans="1:8" x14ac:dyDescent="0.3">
      <c r="A25" s="1"/>
      <c r="B25" s="1" t="s">
        <v>5</v>
      </c>
      <c r="C25" s="1">
        <v>9560.8109999999997</v>
      </c>
      <c r="D25" s="1">
        <v>19717.075000000001</v>
      </c>
      <c r="E25" s="1">
        <v>0.48490006758101795</v>
      </c>
    </row>
    <row r="26" spans="1:8" x14ac:dyDescent="0.3">
      <c r="A26" s="1"/>
      <c r="B26" s="1" t="s">
        <v>6</v>
      </c>
      <c r="C26" s="1">
        <v>12534.468000000001</v>
      </c>
      <c r="D26" s="1">
        <v>13268.004000000001</v>
      </c>
      <c r="E26" s="1">
        <v>0.94471391476818967</v>
      </c>
    </row>
    <row r="28" spans="1:8" x14ac:dyDescent="0.3">
      <c r="B28" t="s">
        <v>130</v>
      </c>
      <c r="C28" t="s">
        <v>1</v>
      </c>
      <c r="D28" t="s">
        <v>2</v>
      </c>
      <c r="E28" t="s">
        <v>3</v>
      </c>
      <c r="F28" t="s">
        <v>4</v>
      </c>
      <c r="G28" t="s">
        <v>65</v>
      </c>
      <c r="H28" t="s">
        <v>66</v>
      </c>
    </row>
    <row r="29" spans="1:8" x14ac:dyDescent="0.3">
      <c r="B29">
        <v>1.3026957741022829</v>
      </c>
      <c r="C29">
        <v>0.31011939720315684</v>
      </c>
      <c r="D29">
        <v>0.82400930104346715</v>
      </c>
      <c r="E29">
        <v>0.33811866720030365</v>
      </c>
      <c r="F29">
        <v>0.6780781339720493</v>
      </c>
      <c r="G29">
        <v>0.39345391622121184</v>
      </c>
      <c r="H29">
        <v>0.78354609861309732</v>
      </c>
    </row>
    <row r="30" spans="1:8" x14ac:dyDescent="0.3">
      <c r="B30">
        <v>1.1714944999906469</v>
      </c>
      <c r="C30">
        <v>0.33544276875116674</v>
      </c>
      <c r="D30">
        <v>0.94305997066938796</v>
      </c>
      <c r="E30">
        <v>0.49489298558701289</v>
      </c>
      <c r="F30">
        <v>0.8741594170861533</v>
      </c>
      <c r="G30">
        <v>0.58649854644331456</v>
      </c>
      <c r="H30">
        <v>1.0062790803500625</v>
      </c>
    </row>
    <row r="31" spans="1:8" x14ac:dyDescent="0.3">
      <c r="B31">
        <v>1.2948240673126736</v>
      </c>
      <c r="C31">
        <v>0.41532188398560993</v>
      </c>
      <c r="D31">
        <v>0.83179888119369427</v>
      </c>
      <c r="E31">
        <v>0.49600375699566351</v>
      </c>
      <c r="F31">
        <v>0.98515079203353995</v>
      </c>
      <c r="G31">
        <v>0.48490006758101795</v>
      </c>
      <c r="H31">
        <v>0.94471391476818967</v>
      </c>
    </row>
    <row r="32" spans="1:8" x14ac:dyDescent="0.3">
      <c r="B32" s="3">
        <f>AVERAGE(B29:B31)</f>
        <v>1.2563381138018679</v>
      </c>
    </row>
    <row r="34" spans="2:8" x14ac:dyDescent="0.3">
      <c r="B34" s="2" t="s">
        <v>132</v>
      </c>
    </row>
    <row r="35" spans="2:8" x14ac:dyDescent="0.3">
      <c r="B35" t="s">
        <v>130</v>
      </c>
      <c r="C35" t="s">
        <v>1</v>
      </c>
      <c r="D35" t="s">
        <v>2</v>
      </c>
      <c r="E35" t="s">
        <v>3</v>
      </c>
      <c r="F35" t="s">
        <v>4</v>
      </c>
      <c r="G35" t="s">
        <v>65</v>
      </c>
      <c r="H35" t="s">
        <v>66</v>
      </c>
    </row>
    <row r="36" spans="2:8" x14ac:dyDescent="0.3">
      <c r="B36">
        <f>B29/B32</f>
        <v>1.0368990320289893</v>
      </c>
      <c r="C36">
        <f>C29/B32</f>
        <v>0.24684389798912409</v>
      </c>
      <c r="D36">
        <f>D29/B32</f>
        <v>0.65588179805346447</v>
      </c>
      <c r="E36">
        <f>E29/B32</f>
        <v>0.26913031092967937</v>
      </c>
      <c r="F36">
        <f>F29/B32</f>
        <v>0.53972583218070413</v>
      </c>
      <c r="G36">
        <f>G29/B32</f>
        <v>0.31317518102715292</v>
      </c>
      <c r="H36">
        <f>H29/B32</f>
        <v>0.62367454270886447</v>
      </c>
    </row>
    <row r="37" spans="2:8" x14ac:dyDescent="0.3">
      <c r="B37">
        <f>B30/B32</f>
        <v>0.93246753172641439</v>
      </c>
      <c r="C37">
        <f>C30/B32</f>
        <v>0.26700039190570007</v>
      </c>
      <c r="D37">
        <f>D30/B32</f>
        <v>0.75064185374074721</v>
      </c>
      <c r="E37">
        <f>E30/B32</f>
        <v>0.39391703566915787</v>
      </c>
      <c r="F37">
        <f>F30/B32</f>
        <v>0.6957994885953237</v>
      </c>
      <c r="G37">
        <f>G30/B32</f>
        <v>0.46683177084270877</v>
      </c>
      <c r="H37">
        <f>H30/B32</f>
        <v>0.80096199366658616</v>
      </c>
    </row>
    <row r="38" spans="2:8" x14ac:dyDescent="0.3">
      <c r="B38">
        <f>B31/B32</f>
        <v>1.0306334362445961</v>
      </c>
      <c r="C38">
        <f>C31/B32</f>
        <v>0.33058129768011535</v>
      </c>
      <c r="D38">
        <f>D31/B32</f>
        <v>0.66208202398361204</v>
      </c>
      <c r="E38">
        <f>E31/B32</f>
        <v>0.3948011698018789</v>
      </c>
      <c r="F38">
        <f>F31/B32</f>
        <v>0.78414463527841693</v>
      </c>
      <c r="G38">
        <f>G31/B32</f>
        <v>0.38596303196886822</v>
      </c>
      <c r="H38">
        <f>H31/B32</f>
        <v>0.75195833381934374</v>
      </c>
    </row>
    <row r="40" spans="2:8" x14ac:dyDescent="0.3">
      <c r="B40" s="5" t="s">
        <v>7</v>
      </c>
      <c r="C40" s="4" t="s">
        <v>8</v>
      </c>
      <c r="D40" s="4" t="s">
        <v>9</v>
      </c>
      <c r="E40" s="4" t="s">
        <v>10</v>
      </c>
      <c r="F40" s="4" t="s">
        <v>11</v>
      </c>
      <c r="G40" s="4" t="s">
        <v>12</v>
      </c>
      <c r="H40" s="4"/>
    </row>
    <row r="41" spans="2:8" x14ac:dyDescent="0.3">
      <c r="B41" s="5" t="s">
        <v>133</v>
      </c>
      <c r="C41" s="4">
        <v>0.71850000000000003</v>
      </c>
      <c r="D41" s="4" t="s">
        <v>109</v>
      </c>
      <c r="E41" s="4" t="s">
        <v>13</v>
      </c>
      <c r="F41" s="4" t="s">
        <v>14</v>
      </c>
      <c r="G41" s="4" t="s">
        <v>15</v>
      </c>
      <c r="H41" s="4" t="s">
        <v>55</v>
      </c>
    </row>
    <row r="42" spans="2:8" x14ac:dyDescent="0.3">
      <c r="B42" s="5" t="s">
        <v>134</v>
      </c>
      <c r="C42" s="4">
        <v>0.3105</v>
      </c>
      <c r="D42" s="4" t="s">
        <v>110</v>
      </c>
      <c r="E42" s="4" t="s">
        <v>13</v>
      </c>
      <c r="F42" s="4" t="s">
        <v>19</v>
      </c>
      <c r="G42" s="4">
        <v>3.7000000000000002E-3</v>
      </c>
      <c r="H42" s="4" t="s">
        <v>18</v>
      </c>
    </row>
    <row r="43" spans="2:8" x14ac:dyDescent="0.3">
      <c r="B43" s="5" t="s">
        <v>135</v>
      </c>
      <c r="C43" s="4">
        <v>0.64739999999999998</v>
      </c>
      <c r="D43" s="4" t="s">
        <v>111</v>
      </c>
      <c r="E43" s="4" t="s">
        <v>13</v>
      </c>
      <c r="F43" s="4" t="s">
        <v>14</v>
      </c>
      <c r="G43" s="4" t="s">
        <v>15</v>
      </c>
      <c r="H43" s="4" t="s">
        <v>20</v>
      </c>
    </row>
    <row r="44" spans="2:8" x14ac:dyDescent="0.3">
      <c r="B44" s="5" t="s">
        <v>136</v>
      </c>
      <c r="C44" s="4">
        <v>0.32679999999999998</v>
      </c>
      <c r="D44" s="4" t="s">
        <v>112</v>
      </c>
      <c r="E44" s="4" t="s">
        <v>13</v>
      </c>
      <c r="F44" s="4" t="s">
        <v>19</v>
      </c>
      <c r="G44" s="4">
        <v>2.3E-3</v>
      </c>
      <c r="H44" s="4" t="s">
        <v>21</v>
      </c>
    </row>
    <row r="45" spans="2:8" x14ac:dyDescent="0.3">
      <c r="B45" s="5" t="s">
        <v>137</v>
      </c>
      <c r="C45" s="4">
        <v>0.61129999999999995</v>
      </c>
      <c r="D45" s="4" t="s">
        <v>113</v>
      </c>
      <c r="E45" s="4" t="s">
        <v>13</v>
      </c>
      <c r="F45" s="4" t="s">
        <v>14</v>
      </c>
      <c r="G45" s="4" t="s">
        <v>15</v>
      </c>
      <c r="H45" s="4" t="s">
        <v>23</v>
      </c>
    </row>
    <row r="46" spans="2:8" x14ac:dyDescent="0.3">
      <c r="B46" s="5" t="s">
        <v>138</v>
      </c>
      <c r="C46" s="4">
        <v>0.27450000000000002</v>
      </c>
      <c r="D46" s="4" t="s">
        <v>114</v>
      </c>
      <c r="E46" s="4" t="s">
        <v>13</v>
      </c>
      <c r="F46" s="4" t="s">
        <v>43</v>
      </c>
      <c r="G46" s="4">
        <v>1.0200000000000001E-2</v>
      </c>
      <c r="H46" s="4" t="s">
        <v>24</v>
      </c>
    </row>
    <row r="47" spans="2:8" x14ac:dyDescent="0.3">
      <c r="B47" s="5" t="s">
        <v>25</v>
      </c>
      <c r="C47" s="4">
        <v>-0.40810000000000002</v>
      </c>
      <c r="D47" s="4" t="s">
        <v>115</v>
      </c>
      <c r="E47" s="4" t="s">
        <v>13</v>
      </c>
      <c r="F47" s="4" t="s">
        <v>22</v>
      </c>
      <c r="G47" s="4">
        <v>2.9999999999999997E-4</v>
      </c>
      <c r="H47" s="4" t="s">
        <v>26</v>
      </c>
    </row>
    <row r="48" spans="2:8" x14ac:dyDescent="0.3">
      <c r="B48" s="5" t="s">
        <v>27</v>
      </c>
      <c r="C48" s="4">
        <v>-7.1139999999999995E-2</v>
      </c>
      <c r="D48" s="4" t="s">
        <v>116</v>
      </c>
      <c r="E48" s="4" t="s">
        <v>16</v>
      </c>
      <c r="F48" s="4" t="s">
        <v>17</v>
      </c>
      <c r="G48" s="4">
        <v>0.91420000000000001</v>
      </c>
      <c r="H48" s="4" t="s">
        <v>28</v>
      </c>
    </row>
    <row r="49" spans="2:8" x14ac:dyDescent="0.3">
      <c r="B49" s="5" t="s">
        <v>29</v>
      </c>
      <c r="C49" s="4">
        <v>-0.39169999999999999</v>
      </c>
      <c r="D49" s="4" t="s">
        <v>117</v>
      </c>
      <c r="E49" s="4" t="s">
        <v>13</v>
      </c>
      <c r="F49" s="4" t="s">
        <v>22</v>
      </c>
      <c r="G49" s="4">
        <v>4.0000000000000002E-4</v>
      </c>
      <c r="H49" s="4" t="s">
        <v>30</v>
      </c>
    </row>
    <row r="50" spans="2:8" x14ac:dyDescent="0.3">
      <c r="B50" s="5" t="s">
        <v>31</v>
      </c>
      <c r="C50" s="4">
        <v>-0.1072</v>
      </c>
      <c r="D50" s="4" t="s">
        <v>118</v>
      </c>
      <c r="E50" s="4" t="s">
        <v>16</v>
      </c>
      <c r="F50" s="4" t="s">
        <v>17</v>
      </c>
      <c r="G50" s="4">
        <v>0.64119999999999999</v>
      </c>
      <c r="H50" s="4" t="s">
        <v>32</v>
      </c>
    </row>
    <row r="51" spans="2:8" x14ac:dyDescent="0.3">
      <c r="B51" s="5" t="s">
        <v>56</v>
      </c>
      <c r="C51" s="4">
        <v>-0.44409999999999999</v>
      </c>
      <c r="D51" s="4" t="s">
        <v>119</v>
      </c>
      <c r="E51" s="4" t="s">
        <v>13</v>
      </c>
      <c r="F51" s="4" t="s">
        <v>22</v>
      </c>
      <c r="G51" s="4">
        <v>1E-4</v>
      </c>
      <c r="H51" s="4" t="s">
        <v>33</v>
      </c>
    </row>
    <row r="52" spans="2:8" x14ac:dyDescent="0.3">
      <c r="B52" s="5" t="s">
        <v>34</v>
      </c>
      <c r="C52" s="4">
        <v>0.33689999999999998</v>
      </c>
      <c r="D52" s="4" t="s">
        <v>120</v>
      </c>
      <c r="E52" s="4" t="s">
        <v>13</v>
      </c>
      <c r="F52" s="4" t="s">
        <v>19</v>
      </c>
      <c r="G52" s="4">
        <v>1.8E-3</v>
      </c>
      <c r="H52" s="4" t="s">
        <v>35</v>
      </c>
    </row>
    <row r="53" spans="2:8" x14ac:dyDescent="0.3">
      <c r="B53" s="5" t="s">
        <v>36</v>
      </c>
      <c r="C53" s="4">
        <v>1.6310000000000002E-2</v>
      </c>
      <c r="D53" s="4" t="s">
        <v>121</v>
      </c>
      <c r="E53" s="4" t="s">
        <v>16</v>
      </c>
      <c r="F53" s="4" t="s">
        <v>17</v>
      </c>
      <c r="G53" s="4" t="s">
        <v>57</v>
      </c>
      <c r="H53" s="4" t="s">
        <v>37</v>
      </c>
    </row>
    <row r="54" spans="2:8" x14ac:dyDescent="0.3">
      <c r="B54" s="5" t="s">
        <v>38</v>
      </c>
      <c r="C54" s="4">
        <v>0.3009</v>
      </c>
      <c r="D54" s="4" t="s">
        <v>122</v>
      </c>
      <c r="E54" s="4" t="s">
        <v>13</v>
      </c>
      <c r="F54" s="4" t="s">
        <v>19</v>
      </c>
      <c r="G54" s="4">
        <v>4.7999999999999996E-3</v>
      </c>
      <c r="H54" s="4" t="s">
        <v>39</v>
      </c>
    </row>
    <row r="55" spans="2:8" x14ac:dyDescent="0.3">
      <c r="B55" s="5" t="s">
        <v>40</v>
      </c>
      <c r="C55" s="4">
        <v>-3.5999999999999997E-2</v>
      </c>
      <c r="D55" s="4" t="s">
        <v>123</v>
      </c>
      <c r="E55" s="4" t="s">
        <v>16</v>
      </c>
      <c r="F55" s="4" t="s">
        <v>17</v>
      </c>
      <c r="G55" s="4">
        <v>0.997</v>
      </c>
      <c r="H55" s="4" t="s">
        <v>41</v>
      </c>
    </row>
    <row r="56" spans="2:8" x14ac:dyDescent="0.3">
      <c r="B56" s="5" t="s">
        <v>42</v>
      </c>
      <c r="C56" s="4">
        <v>-0.3206</v>
      </c>
      <c r="D56" s="4" t="s">
        <v>124</v>
      </c>
      <c r="E56" s="4" t="s">
        <v>13</v>
      </c>
      <c r="F56" s="4" t="s">
        <v>19</v>
      </c>
      <c r="G56" s="4">
        <v>2.8E-3</v>
      </c>
      <c r="H56" s="4" t="s">
        <v>44</v>
      </c>
    </row>
    <row r="57" spans="2:8" x14ac:dyDescent="0.3">
      <c r="B57" s="5" t="s">
        <v>45</v>
      </c>
      <c r="C57" s="4">
        <v>-3.6040000000000003E-2</v>
      </c>
      <c r="D57" s="4" t="s">
        <v>125</v>
      </c>
      <c r="E57" s="4" t="s">
        <v>16</v>
      </c>
      <c r="F57" s="4" t="s">
        <v>17</v>
      </c>
      <c r="G57" s="4">
        <v>0.997</v>
      </c>
      <c r="H57" s="4" t="s">
        <v>46</v>
      </c>
    </row>
    <row r="58" spans="2:8" x14ac:dyDescent="0.3">
      <c r="B58" s="5" t="s">
        <v>47</v>
      </c>
      <c r="C58" s="4">
        <v>-0.37290000000000001</v>
      </c>
      <c r="D58" s="4" t="s">
        <v>126</v>
      </c>
      <c r="E58" s="4" t="s">
        <v>13</v>
      </c>
      <c r="F58" s="4" t="s">
        <v>22</v>
      </c>
      <c r="G58" s="4">
        <v>6.9999999999999999E-4</v>
      </c>
      <c r="H58" s="4" t="s">
        <v>48</v>
      </c>
    </row>
    <row r="59" spans="2:8" x14ac:dyDescent="0.3">
      <c r="B59" s="5" t="s">
        <v>49</v>
      </c>
      <c r="C59" s="4">
        <v>0.28460000000000002</v>
      </c>
      <c r="D59" s="4" t="s">
        <v>127</v>
      </c>
      <c r="E59" s="4" t="s">
        <v>13</v>
      </c>
      <c r="F59" s="4" t="s">
        <v>19</v>
      </c>
      <c r="G59" s="4">
        <v>7.7000000000000002E-3</v>
      </c>
      <c r="H59" s="4" t="s">
        <v>50</v>
      </c>
    </row>
    <row r="60" spans="2:8" x14ac:dyDescent="0.3">
      <c r="B60" s="5" t="s">
        <v>51</v>
      </c>
      <c r="C60" s="4">
        <v>-5.2310000000000002E-2</v>
      </c>
      <c r="D60" s="4" t="s">
        <v>128</v>
      </c>
      <c r="E60" s="4" t="s">
        <v>16</v>
      </c>
      <c r="F60" s="4" t="s">
        <v>17</v>
      </c>
      <c r="G60" s="4">
        <v>0.97899999999999998</v>
      </c>
      <c r="H60" s="4" t="s">
        <v>52</v>
      </c>
    </row>
    <row r="61" spans="2:8" x14ac:dyDescent="0.3">
      <c r="B61" s="5" t="s">
        <v>53</v>
      </c>
      <c r="C61" s="4">
        <v>-0.33689999999999998</v>
      </c>
      <c r="D61" s="4" t="s">
        <v>129</v>
      </c>
      <c r="E61" s="4" t="s">
        <v>13</v>
      </c>
      <c r="F61" s="4" t="s">
        <v>19</v>
      </c>
      <c r="G61" s="4">
        <v>1.8E-3</v>
      </c>
      <c r="H61" s="4" t="s">
        <v>54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Beclin-1</vt:lpstr>
      <vt:lpstr>LC3</vt:lpstr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pxq87</dc:creator>
  <cp:lastModifiedBy>pxq87</cp:lastModifiedBy>
  <dcterms:created xsi:type="dcterms:W3CDTF">2015-06-05T18:19:34Z</dcterms:created>
  <dcterms:modified xsi:type="dcterms:W3CDTF">2023-05-25T05:27:17Z</dcterms:modified>
</cp:coreProperties>
</file>