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d.docs.live.net/b7d14cddc8eba450/我的文档/2023.4.10-peerj/大修/raw data/"/>
    </mc:Choice>
  </mc:AlternateContent>
  <xr:revisionPtr revIDLastSave="9" documentId="8_{548A8E20-0094-4D61-B00D-B200468D5183}" xr6:coauthVersionLast="47" xr6:coauthVersionMax="47" xr10:uidLastSave="{9F60429F-4FEB-4C0B-9CCE-166EAB6AB2CD}"/>
  <bookViews>
    <workbookView xWindow="-110" yWindow="-110" windowWidth="19420" windowHeight="10420" firstSheet="1" activeTab="3" xr2:uid="{00000000-000D-0000-FFFF-FFFF00000000}"/>
  </bookViews>
  <sheets>
    <sheet name="U87-2D" sheetId="8" r:id="rId1"/>
    <sheet name="U251-2D" sheetId="9" r:id="rId2"/>
    <sheet name="U87-7D" sheetId="6" r:id="rId3"/>
    <sheet name="U251-7D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8" i="9" l="1"/>
  <c r="H28" i="9"/>
  <c r="I27" i="9"/>
  <c r="H27" i="9"/>
  <c r="I26" i="9"/>
  <c r="H26" i="9"/>
  <c r="G27" i="9"/>
  <c r="G28" i="9"/>
  <c r="G26" i="9"/>
  <c r="G18" i="9"/>
  <c r="H18" i="9"/>
  <c r="I18" i="9"/>
  <c r="G19" i="9"/>
  <c r="H19" i="9"/>
  <c r="I19" i="9"/>
  <c r="H17" i="9"/>
  <c r="I17" i="9"/>
  <c r="G17" i="9"/>
  <c r="C15" i="9"/>
  <c r="H15" i="9"/>
  <c r="H13" i="9"/>
  <c r="I11" i="9"/>
  <c r="I14" i="9" s="1"/>
  <c r="H11" i="9"/>
  <c r="H14" i="9" s="1"/>
  <c r="G11" i="9"/>
  <c r="G15" i="9" s="1"/>
  <c r="L18" i="9"/>
  <c r="M18" i="9"/>
  <c r="N18" i="9"/>
  <c r="L19" i="9"/>
  <c r="M19" i="9"/>
  <c r="N19" i="9"/>
  <c r="M17" i="9"/>
  <c r="N17" i="9"/>
  <c r="L17" i="9"/>
  <c r="L15" i="9"/>
  <c r="N11" i="9"/>
  <c r="N14" i="9" s="1"/>
  <c r="M11" i="9"/>
  <c r="M14" i="9" s="1"/>
  <c r="L11" i="9"/>
  <c r="L14" i="9" s="1"/>
  <c r="D11" i="9"/>
  <c r="D13" i="9" s="1"/>
  <c r="C11" i="9"/>
  <c r="C14" i="9" s="1"/>
  <c r="B11" i="9"/>
  <c r="B15" i="9" s="1"/>
  <c r="I11" i="8"/>
  <c r="I14" i="8" s="1"/>
  <c r="H11" i="8"/>
  <c r="H14" i="8" s="1"/>
  <c r="G11" i="8"/>
  <c r="G14" i="8" s="1"/>
  <c r="G15" i="8" l="1"/>
  <c r="I15" i="9"/>
  <c r="I13" i="9"/>
  <c r="G13" i="9"/>
  <c r="G14" i="9"/>
  <c r="M15" i="9"/>
  <c r="L13" i="9"/>
  <c r="N15" i="9"/>
  <c r="N13" i="9"/>
  <c r="M13" i="9"/>
  <c r="D14" i="9"/>
  <c r="D15" i="9"/>
  <c r="B13" i="9"/>
  <c r="C13" i="9"/>
  <c r="B14" i="9"/>
  <c r="H15" i="8"/>
  <c r="G13" i="8"/>
  <c r="I15" i="8"/>
  <c r="H13" i="8"/>
  <c r="I13" i="8"/>
  <c r="N11" i="8"/>
  <c r="N13" i="8" s="1"/>
  <c r="M11" i="8"/>
  <c r="M14" i="8" s="1"/>
  <c r="L11" i="8"/>
  <c r="L15" i="8" s="1"/>
  <c r="I28" i="8"/>
  <c r="H28" i="8"/>
  <c r="G28" i="8"/>
  <c r="I27" i="8"/>
  <c r="H27" i="8"/>
  <c r="G27" i="8"/>
  <c r="I26" i="8"/>
  <c r="H26" i="8"/>
  <c r="G26" i="8"/>
  <c r="D11" i="8"/>
  <c r="D15" i="8" s="1"/>
  <c r="C11" i="8"/>
  <c r="C14" i="8" s="1"/>
  <c r="B11" i="8"/>
  <c r="B15" i="8" s="1"/>
  <c r="H28" i="7"/>
  <c r="G28" i="7"/>
  <c r="H27" i="7"/>
  <c r="G27" i="7"/>
  <c r="H26" i="7"/>
  <c r="G26" i="7"/>
  <c r="F27" i="7"/>
  <c r="F28" i="7"/>
  <c r="F26" i="7"/>
  <c r="M11" i="7"/>
  <c r="M14" i="7" s="1"/>
  <c r="N11" i="7"/>
  <c r="N14" i="7" s="1"/>
  <c r="L11" i="7"/>
  <c r="L15" i="7" s="1"/>
  <c r="I11" i="7"/>
  <c r="I14" i="7" s="1"/>
  <c r="H11" i="7"/>
  <c r="H14" i="7" s="1"/>
  <c r="G11" i="7"/>
  <c r="G15" i="7" s="1"/>
  <c r="C11" i="7"/>
  <c r="C14" i="7" s="1"/>
  <c r="D11" i="7"/>
  <c r="D14" i="7" s="1"/>
  <c r="B11" i="7"/>
  <c r="B15" i="7" s="1"/>
  <c r="I11" i="6"/>
  <c r="I14" i="6" s="1"/>
  <c r="H11" i="6"/>
  <c r="H14" i="6" s="1"/>
  <c r="G11" i="6"/>
  <c r="G15" i="6" s="1"/>
  <c r="N11" i="6"/>
  <c r="N14" i="6" s="1"/>
  <c r="M11" i="6"/>
  <c r="M13" i="6" s="1"/>
  <c r="L11" i="6"/>
  <c r="L15" i="6" s="1"/>
  <c r="I28" i="6"/>
  <c r="H28" i="6"/>
  <c r="G28" i="6"/>
  <c r="I27" i="6"/>
  <c r="H27" i="6"/>
  <c r="G27" i="6"/>
  <c r="I26" i="6"/>
  <c r="H26" i="6"/>
  <c r="G26" i="6"/>
  <c r="D11" i="6"/>
  <c r="D15" i="6" s="1"/>
  <c r="C11" i="6"/>
  <c r="C13" i="6" s="1"/>
  <c r="B11" i="6"/>
  <c r="B13" i="6" s="1"/>
  <c r="L13" i="8" l="1"/>
  <c r="G17" i="8"/>
  <c r="G21" i="8" s="1"/>
  <c r="M13" i="8"/>
  <c r="H19" i="8"/>
  <c r="H23" i="8" s="1"/>
  <c r="I19" i="8"/>
  <c r="I23" i="8" s="1"/>
  <c r="N15" i="8"/>
  <c r="H21" i="8"/>
  <c r="H17" i="8"/>
  <c r="N14" i="8"/>
  <c r="G16" i="9"/>
  <c r="L16" i="9"/>
  <c r="B16" i="9"/>
  <c r="G16" i="8"/>
  <c r="G19" i="8" s="1"/>
  <c r="G23" i="8" s="1"/>
  <c r="M15" i="8"/>
  <c r="L14" i="8"/>
  <c r="D14" i="8"/>
  <c r="C15" i="8"/>
  <c r="D13" i="8"/>
  <c r="C13" i="8"/>
  <c r="B13" i="8"/>
  <c r="B14" i="8"/>
  <c r="H15" i="7"/>
  <c r="N15" i="7"/>
  <c r="L13" i="7"/>
  <c r="M15" i="7"/>
  <c r="N13" i="7"/>
  <c r="M13" i="7"/>
  <c r="L14" i="7"/>
  <c r="H13" i="7"/>
  <c r="G13" i="7"/>
  <c r="I15" i="7"/>
  <c r="I13" i="7"/>
  <c r="G14" i="7"/>
  <c r="C15" i="7"/>
  <c r="C13" i="7"/>
  <c r="D13" i="7"/>
  <c r="D15" i="7"/>
  <c r="B14" i="7"/>
  <c r="B13" i="7"/>
  <c r="G13" i="6"/>
  <c r="I15" i="6"/>
  <c r="H15" i="6"/>
  <c r="I13" i="6"/>
  <c r="G14" i="6"/>
  <c r="H13" i="6"/>
  <c r="L13" i="6"/>
  <c r="L14" i="6"/>
  <c r="C15" i="6"/>
  <c r="N15" i="6"/>
  <c r="M14" i="6"/>
  <c r="M15" i="6"/>
  <c r="N13" i="6"/>
  <c r="D13" i="6"/>
  <c r="B14" i="6"/>
  <c r="C14" i="6"/>
  <c r="D14" i="6"/>
  <c r="B15" i="6"/>
  <c r="H24" i="8" l="1"/>
  <c r="L16" i="8"/>
  <c r="N18" i="8"/>
  <c r="M19" i="8"/>
  <c r="M17" i="8"/>
  <c r="L17" i="8"/>
  <c r="I18" i="8"/>
  <c r="I22" i="8" s="1"/>
  <c r="G18" i="8"/>
  <c r="G22" i="8" s="1"/>
  <c r="G24" i="8" s="1"/>
  <c r="H18" i="8"/>
  <c r="H22" i="8" s="1"/>
  <c r="N19" i="8"/>
  <c r="I17" i="8"/>
  <c r="I21" i="8" s="1"/>
  <c r="G22" i="9"/>
  <c r="C19" i="9"/>
  <c r="I21" i="9"/>
  <c r="M23" i="9"/>
  <c r="H21" i="9"/>
  <c r="H22" i="9"/>
  <c r="I22" i="9"/>
  <c r="G23" i="9"/>
  <c r="H23" i="9"/>
  <c r="G21" i="9"/>
  <c r="G24" i="9" s="1"/>
  <c r="I23" i="9"/>
  <c r="C17" i="9"/>
  <c r="C21" i="9" s="1"/>
  <c r="N22" i="9"/>
  <c r="L23" i="9"/>
  <c r="L22" i="9"/>
  <c r="M22" i="9"/>
  <c r="L21" i="9"/>
  <c r="M21" i="9"/>
  <c r="M24" i="9" s="1"/>
  <c r="N23" i="9"/>
  <c r="N21" i="9"/>
  <c r="B17" i="9"/>
  <c r="B21" i="9" s="1"/>
  <c r="B18" i="9"/>
  <c r="B22" i="9" s="1"/>
  <c r="D18" i="9"/>
  <c r="D22" i="9" s="1"/>
  <c r="C23" i="9"/>
  <c r="B19" i="9"/>
  <c r="B23" i="9" s="1"/>
  <c r="C18" i="9"/>
  <c r="C22" i="9" s="1"/>
  <c r="D17" i="9"/>
  <c r="D21" i="9" s="1"/>
  <c r="D19" i="9"/>
  <c r="D23" i="9" s="1"/>
  <c r="B16" i="8"/>
  <c r="L16" i="7"/>
  <c r="G16" i="7"/>
  <c r="I19" i="7" s="1"/>
  <c r="B16" i="7"/>
  <c r="M18" i="6"/>
  <c r="G16" i="6"/>
  <c r="G18" i="6" s="1"/>
  <c r="I19" i="6"/>
  <c r="L16" i="6"/>
  <c r="H17" i="6"/>
  <c r="G17" i="6"/>
  <c r="B16" i="6"/>
  <c r="L22" i="8" l="1"/>
  <c r="I24" i="8"/>
  <c r="N17" i="8"/>
  <c r="M18" i="8"/>
  <c r="L19" i="8"/>
  <c r="L23" i="8" s="1"/>
  <c r="L18" i="8"/>
  <c r="I24" i="9"/>
  <c r="H24" i="9"/>
  <c r="L24" i="9"/>
  <c r="N24" i="9"/>
  <c r="B24" i="9"/>
  <c r="C24" i="9"/>
  <c r="D24" i="9"/>
  <c r="C17" i="8"/>
  <c r="C21" i="8" s="1"/>
  <c r="M22" i="8"/>
  <c r="N22" i="8"/>
  <c r="N21" i="8"/>
  <c r="L21" i="8"/>
  <c r="N23" i="8"/>
  <c r="M21" i="8"/>
  <c r="M23" i="8"/>
  <c r="C19" i="8"/>
  <c r="C23" i="8" s="1"/>
  <c r="B17" i="8"/>
  <c r="B21" i="8" s="1"/>
  <c r="C18" i="8"/>
  <c r="C22" i="8" s="1"/>
  <c r="D17" i="8"/>
  <c r="D21" i="8" s="1"/>
  <c r="B19" i="8"/>
  <c r="B23" i="8" s="1"/>
  <c r="D18" i="8"/>
  <c r="D22" i="8" s="1"/>
  <c r="D19" i="8"/>
  <c r="D23" i="8" s="1"/>
  <c r="B18" i="8"/>
  <c r="B22" i="8" s="1"/>
  <c r="N23" i="7"/>
  <c r="N18" i="7"/>
  <c r="L19" i="7"/>
  <c r="M18" i="7"/>
  <c r="M17" i="7"/>
  <c r="M19" i="7"/>
  <c r="M23" i="7" s="1"/>
  <c r="L18" i="7"/>
  <c r="L22" i="7" s="1"/>
  <c r="N19" i="7"/>
  <c r="L17" i="7"/>
  <c r="L21" i="7" s="1"/>
  <c r="N17" i="7"/>
  <c r="N21" i="7"/>
  <c r="L23" i="7"/>
  <c r="N22" i="7"/>
  <c r="M22" i="7"/>
  <c r="M21" i="7"/>
  <c r="G17" i="7"/>
  <c r="G21" i="7" s="1"/>
  <c r="I17" i="7"/>
  <c r="I21" i="7" s="1"/>
  <c r="H18" i="7"/>
  <c r="H22" i="7" s="1"/>
  <c r="G19" i="7"/>
  <c r="G23" i="7" s="1"/>
  <c r="I18" i="7"/>
  <c r="I22" i="7" s="1"/>
  <c r="H19" i="7"/>
  <c r="H23" i="7" s="1"/>
  <c r="G18" i="7"/>
  <c r="G22" i="7" s="1"/>
  <c r="H17" i="7"/>
  <c r="H21" i="7" s="1"/>
  <c r="I23" i="7"/>
  <c r="D17" i="7"/>
  <c r="D21" i="7" s="1"/>
  <c r="D19" i="7"/>
  <c r="D23" i="7" s="1"/>
  <c r="D18" i="7"/>
  <c r="D22" i="7" s="1"/>
  <c r="B19" i="7"/>
  <c r="B23" i="7" s="1"/>
  <c r="C18" i="7"/>
  <c r="C22" i="7" s="1"/>
  <c r="B17" i="7"/>
  <c r="B21" i="7" s="1"/>
  <c r="C17" i="7"/>
  <c r="C21" i="7" s="1"/>
  <c r="B18" i="7"/>
  <c r="B22" i="7" s="1"/>
  <c r="C19" i="7"/>
  <c r="C23" i="7" s="1"/>
  <c r="N18" i="6"/>
  <c r="M17" i="6"/>
  <c r="L19" i="6"/>
  <c r="N19" i="6"/>
  <c r="L18" i="6"/>
  <c r="L22" i="6" s="1"/>
  <c r="L17" i="6"/>
  <c r="L21" i="6" s="1"/>
  <c r="M19" i="6"/>
  <c r="M23" i="6" s="1"/>
  <c r="N17" i="6"/>
  <c r="I18" i="6"/>
  <c r="H18" i="6"/>
  <c r="H22" i="6" s="1"/>
  <c r="G19" i="6"/>
  <c r="I17" i="6"/>
  <c r="I21" i="6" s="1"/>
  <c r="H19" i="6"/>
  <c r="H23" i="6" s="1"/>
  <c r="I22" i="6"/>
  <c r="G23" i="6"/>
  <c r="G21" i="6"/>
  <c r="H21" i="6"/>
  <c r="G22" i="6"/>
  <c r="I23" i="6"/>
  <c r="D18" i="6"/>
  <c r="D22" i="6" s="1"/>
  <c r="C19" i="6"/>
  <c r="C23" i="6" s="1"/>
  <c r="M21" i="6"/>
  <c r="N22" i="6"/>
  <c r="L23" i="6"/>
  <c r="N21" i="6"/>
  <c r="N23" i="6"/>
  <c r="M22" i="6"/>
  <c r="B19" i="6"/>
  <c r="B23" i="6" s="1"/>
  <c r="B18" i="6"/>
  <c r="B22" i="6" s="1"/>
  <c r="C17" i="6"/>
  <c r="C21" i="6" s="1"/>
  <c r="C18" i="6"/>
  <c r="C22" i="6" s="1"/>
  <c r="B17" i="6"/>
  <c r="B21" i="6" s="1"/>
  <c r="D17" i="6"/>
  <c r="D21" i="6" s="1"/>
  <c r="D19" i="6"/>
  <c r="D23" i="6" s="1"/>
  <c r="L24" i="8" l="1"/>
  <c r="C24" i="8"/>
  <c r="N24" i="8"/>
  <c r="M24" i="8"/>
  <c r="D24" i="8"/>
  <c r="B24" i="8"/>
  <c r="M24" i="7"/>
  <c r="G24" i="7"/>
  <c r="L24" i="7"/>
  <c r="N24" i="7"/>
  <c r="I24" i="7"/>
  <c r="H24" i="7"/>
  <c r="C24" i="7"/>
  <c r="B24" i="7"/>
  <c r="D24" i="7"/>
  <c r="H24" i="6"/>
  <c r="I24" i="6"/>
  <c r="G24" i="6"/>
  <c r="M24" i="6"/>
  <c r="L24" i="6"/>
  <c r="N24" i="6"/>
  <c r="C24" i="6"/>
  <c r="D24" i="6"/>
  <c r="B24" i="6"/>
</calcChain>
</file>

<file path=xl/sharedStrings.xml><?xml version="1.0" encoding="utf-8"?>
<sst xmlns="http://schemas.openxmlformats.org/spreadsheetml/2006/main" count="169" uniqueCount="28">
  <si>
    <t>△T</t>
  </si>
  <si>
    <t>△△T</t>
    <phoneticPr fontId="2" type="noConversion"/>
  </si>
  <si>
    <t>2-△△T</t>
    <phoneticPr fontId="2" type="noConversion"/>
  </si>
  <si>
    <t>U251</t>
    <phoneticPr fontId="1" type="noConversion"/>
  </si>
  <si>
    <t>△△T</t>
  </si>
  <si>
    <t>2-△△T</t>
  </si>
  <si>
    <t xml:space="preserve">mean </t>
  </si>
  <si>
    <t xml:space="preserve">mean </t>
    <phoneticPr fontId="2" type="noConversion"/>
  </si>
  <si>
    <t>NC</t>
    <phoneticPr fontId="1" type="noConversion"/>
  </si>
  <si>
    <t>gene</t>
    <phoneticPr fontId="2" type="noConversion"/>
  </si>
  <si>
    <t>name</t>
    <phoneticPr fontId="2" type="noConversion"/>
  </si>
  <si>
    <t>sample1</t>
    <phoneticPr fontId="2" type="noConversion"/>
  </si>
  <si>
    <t>sample2</t>
    <phoneticPr fontId="2" type="noConversion"/>
  </si>
  <si>
    <t>sample3</t>
    <phoneticPr fontId="1" type="noConversion"/>
  </si>
  <si>
    <t>name</t>
    <phoneticPr fontId="1" type="noConversion"/>
  </si>
  <si>
    <t>mean of β-actin</t>
    <phoneticPr fontId="2" type="noConversion"/>
  </si>
  <si>
    <t>β-actin</t>
  </si>
  <si>
    <t>mean of T</t>
    <phoneticPr fontId="2" type="noConversion"/>
  </si>
  <si>
    <t>Standardization</t>
  </si>
  <si>
    <t>SIRNA-1</t>
    <phoneticPr fontId="1" type="noConversion"/>
  </si>
  <si>
    <t>SIRNA-2</t>
    <phoneticPr fontId="1" type="noConversion"/>
  </si>
  <si>
    <t>U8-2DAY</t>
    <phoneticPr fontId="1" type="noConversion"/>
  </si>
  <si>
    <t>U251-7 DAY</t>
    <phoneticPr fontId="1" type="noConversion"/>
  </si>
  <si>
    <t>U251-2 DAY</t>
    <phoneticPr fontId="1" type="noConversion"/>
  </si>
  <si>
    <t>U87 MG-2 DAY</t>
    <phoneticPr fontId="1" type="noConversion"/>
  </si>
  <si>
    <t>U87</t>
    <phoneticPr fontId="1" type="noConversion"/>
  </si>
  <si>
    <t>U87 MG-7 DAY</t>
    <phoneticPr fontId="1" type="noConversion"/>
  </si>
  <si>
    <t>sample3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</si>
</sst>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color indexed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Alignment="1">
      <alignment vertical="center"/>
    </xf>
  </cellXfs>
  <cellStyles count="1">
    <cellStyle name="常规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03A88-B71C-49D3-9DC1-FD884367B492}">
  <dimension ref="A1:N28"/>
  <sheetViews>
    <sheetView topLeftCell="A9" zoomScale="80" zoomScaleNormal="80" workbookViewId="0">
      <selection activeCell="K2" sqref="K2"/>
    </sheetView>
  </sheetViews>
  <sheetFormatPr defaultRowHeight="14" x14ac:dyDescent="0.3"/>
  <sheetData>
    <row r="1" spans="1:14" x14ac:dyDescent="0.3">
      <c r="A1" t="s">
        <v>24</v>
      </c>
      <c r="K1" t="s">
        <v>21</v>
      </c>
    </row>
    <row r="2" spans="1:14" x14ac:dyDescent="0.3">
      <c r="A2" t="s">
        <v>11</v>
      </c>
      <c r="F2" t="s">
        <v>12</v>
      </c>
      <c r="K2" t="s">
        <v>27</v>
      </c>
    </row>
    <row r="3" spans="1:14" ht="15.5" x14ac:dyDescent="0.3">
      <c r="A3" t="s">
        <v>10</v>
      </c>
      <c r="B3" s="1" t="s">
        <v>8</v>
      </c>
      <c r="C3" s="1" t="s">
        <v>19</v>
      </c>
      <c r="D3" s="1" t="s">
        <v>20</v>
      </c>
      <c r="F3" t="s">
        <v>10</v>
      </c>
      <c r="G3" s="1" t="s">
        <v>8</v>
      </c>
      <c r="H3" s="1" t="s">
        <v>19</v>
      </c>
      <c r="I3" s="1" t="s">
        <v>20</v>
      </c>
      <c r="K3" t="s">
        <v>10</v>
      </c>
      <c r="L3" s="1" t="s">
        <v>8</v>
      </c>
      <c r="M3" s="1" t="s">
        <v>19</v>
      </c>
      <c r="N3" s="1" t="s">
        <v>20</v>
      </c>
    </row>
    <row r="4" spans="1:14" x14ac:dyDescent="0.3">
      <c r="A4" t="s">
        <v>9</v>
      </c>
      <c r="B4" s="3">
        <v>27.7163677519045</v>
      </c>
      <c r="C4">
        <v>28.3821586358941</v>
      </c>
      <c r="D4" s="3">
        <v>29.040284490000001</v>
      </c>
      <c r="F4" t="s">
        <v>9</v>
      </c>
      <c r="G4">
        <v>26.903873443603516</v>
      </c>
      <c r="H4">
        <v>28.772148017794901</v>
      </c>
      <c r="I4">
        <v>29.344184875488281</v>
      </c>
      <c r="K4" t="s">
        <v>9</v>
      </c>
      <c r="L4">
        <v>26.482025146484375</v>
      </c>
      <c r="M4">
        <v>28.872417449951172</v>
      </c>
      <c r="N4">
        <v>29.301445007324219</v>
      </c>
    </row>
    <row r="5" spans="1:14" x14ac:dyDescent="0.3">
      <c r="B5" s="3">
        <v>27.8572266137014</v>
      </c>
      <c r="C5">
        <v>28.2858933181632</v>
      </c>
      <c r="D5" s="3">
        <v>29.269439040000002</v>
      </c>
      <c r="G5">
        <v>26.983535766601563</v>
      </c>
      <c r="H5">
        <v>29.587066650390625</v>
      </c>
      <c r="I5">
        <v>29.208465576171875</v>
      </c>
      <c r="L5">
        <v>26.893409729003906</v>
      </c>
      <c r="M5">
        <v>29.136276245117188</v>
      </c>
      <c r="N5">
        <v>29.20579719543457</v>
      </c>
    </row>
    <row r="6" spans="1:14" x14ac:dyDescent="0.3">
      <c r="B6" s="3">
        <v>27.6312474261813</v>
      </c>
      <c r="C6">
        <v>29.930351257324219</v>
      </c>
      <c r="D6" s="3">
        <v>29.752192699999998</v>
      </c>
      <c r="G6">
        <v>26.969602584838867</v>
      </c>
      <c r="H6">
        <v>29.720273971557617</v>
      </c>
      <c r="I6">
        <v>28.475481844321799</v>
      </c>
      <c r="L6">
        <v>26.834159851074219</v>
      </c>
      <c r="M6">
        <v>29.252944946289063</v>
      </c>
      <c r="N6">
        <v>29.191978454589844</v>
      </c>
    </row>
    <row r="8" spans="1:14" x14ac:dyDescent="0.3">
      <c r="A8" t="s">
        <v>16</v>
      </c>
      <c r="B8">
        <v>21.45366096496582</v>
      </c>
      <c r="C8">
        <v>21.808286666870117</v>
      </c>
      <c r="D8">
        <v>21.92962646484375</v>
      </c>
      <c r="F8" t="s">
        <v>16</v>
      </c>
      <c r="G8">
        <v>21.855037689208984</v>
      </c>
      <c r="H8">
        <v>22.504735946655273</v>
      </c>
      <c r="I8">
        <v>22.09564208984375</v>
      </c>
      <c r="K8" t="s">
        <v>16</v>
      </c>
      <c r="L8">
        <v>20.873481750488281</v>
      </c>
      <c r="M8">
        <v>21.944215774536133</v>
      </c>
      <c r="N8">
        <v>22.362672805786133</v>
      </c>
    </row>
    <row r="9" spans="1:14" x14ac:dyDescent="0.3">
      <c r="B9">
        <v>22.708148956298828</v>
      </c>
      <c r="C9">
        <v>21.944179534912109</v>
      </c>
      <c r="D9">
        <v>21.995660781860352</v>
      </c>
      <c r="G9">
        <v>21.955520629882813</v>
      </c>
      <c r="H9">
        <v>22.86607551574707</v>
      </c>
      <c r="I9">
        <v>22.656698226928711</v>
      </c>
      <c r="L9">
        <v>21.991384506225586</v>
      </c>
      <c r="M9">
        <v>21.884601593017578</v>
      </c>
      <c r="N9">
        <v>22.860593795776367</v>
      </c>
    </row>
    <row r="10" spans="1:14" x14ac:dyDescent="0.3">
      <c r="B10">
        <v>21.529092788696289</v>
      </c>
      <c r="C10">
        <v>22.422342300415039</v>
      </c>
      <c r="D10">
        <v>22.279233932495117</v>
      </c>
      <c r="G10">
        <v>21.951839447021484</v>
      </c>
      <c r="H10">
        <v>22.905698776245117</v>
      </c>
      <c r="I10">
        <v>22.574516296386719</v>
      </c>
      <c r="L10">
        <v>21.128902435302734</v>
      </c>
      <c r="M10">
        <v>21.897016525268555</v>
      </c>
      <c r="N10">
        <v>22.784990310668945</v>
      </c>
    </row>
    <row r="11" spans="1:14" x14ac:dyDescent="0.3">
      <c r="A11" t="s">
        <v>15</v>
      </c>
      <c r="B11">
        <f>AVERAGE(B8:B10)</f>
        <v>21.89696756998698</v>
      </c>
      <c r="C11">
        <f>AVERAGE(C8:C10)</f>
        <v>22.058269500732422</v>
      </c>
      <c r="D11">
        <f t="shared" ref="D11" si="0">AVERAGE(D8:D10)</f>
        <v>22.068173726399738</v>
      </c>
      <c r="F11" t="s">
        <v>15</v>
      </c>
      <c r="G11">
        <f>AVERAGE(G8:G10)</f>
        <v>21.920799255371094</v>
      </c>
      <c r="H11">
        <f>AVERAGE(H8:H10)</f>
        <v>22.75883674621582</v>
      </c>
      <c r="I11">
        <f t="shared" ref="I11" si="1">AVERAGE(I8:I10)</f>
        <v>22.442285537719727</v>
      </c>
      <c r="K11" t="s">
        <v>15</v>
      </c>
      <c r="L11">
        <f>AVERAGE(L8:L10)</f>
        <v>21.331256230672199</v>
      </c>
      <c r="M11">
        <f>AVERAGE(M8:M10)</f>
        <v>21.908611297607422</v>
      </c>
      <c r="N11">
        <f t="shared" ref="N11" si="2">AVERAGE(N8:N10)</f>
        <v>22.669418970743816</v>
      </c>
    </row>
    <row r="13" spans="1:14" ht="15.5" x14ac:dyDescent="0.3">
      <c r="A13" s="2" t="s">
        <v>0</v>
      </c>
      <c r="B13">
        <f>B4-B11</f>
        <v>5.8194001819175192</v>
      </c>
      <c r="C13">
        <f>C4-C11</f>
        <v>6.3238891351616786</v>
      </c>
      <c r="D13">
        <f t="shared" ref="D13" si="3">D4-D11</f>
        <v>6.9721107636002628</v>
      </c>
      <c r="F13" s="2" t="s">
        <v>0</v>
      </c>
      <c r="G13">
        <f>G4-G11</f>
        <v>4.9830741882324219</v>
      </c>
      <c r="H13">
        <f>H4-H11</f>
        <v>6.0133112715790809</v>
      </c>
      <c r="I13">
        <f t="shared" ref="I13" si="4">I4-I11</f>
        <v>6.9018993377685547</v>
      </c>
      <c r="K13" s="2" t="s">
        <v>0</v>
      </c>
      <c r="L13">
        <f>L4-L11</f>
        <v>5.1507689158121757</v>
      </c>
      <c r="M13">
        <f>M4-M11</f>
        <v>6.96380615234375</v>
      </c>
      <c r="N13">
        <f t="shared" ref="N13" si="5">N4-N11</f>
        <v>6.6320260365804025</v>
      </c>
    </row>
    <row r="14" spans="1:14" x14ac:dyDescent="0.3">
      <c r="B14">
        <f>B5-B11</f>
        <v>5.9602590437144194</v>
      </c>
      <c r="C14">
        <f t="shared" ref="C14:D14" si="6">C5-C11</f>
        <v>6.2276238174307785</v>
      </c>
      <c r="D14">
        <f t="shared" si="6"/>
        <v>7.2012653136002633</v>
      </c>
      <c r="G14">
        <f>G5-G11</f>
        <v>5.0627365112304688</v>
      </c>
      <c r="H14">
        <f t="shared" ref="H14:I14" si="7">H5-H11</f>
        <v>6.8282299041748047</v>
      </c>
      <c r="I14">
        <f t="shared" si="7"/>
        <v>6.7661800384521484</v>
      </c>
      <c r="L14">
        <f>L5-L11</f>
        <v>5.5621534983317069</v>
      </c>
      <c r="M14">
        <f t="shared" ref="M14:N14" si="8">M5-M11</f>
        <v>7.2276649475097656</v>
      </c>
      <c r="N14">
        <f t="shared" si="8"/>
        <v>6.536378224690754</v>
      </c>
    </row>
    <row r="15" spans="1:14" x14ac:dyDescent="0.3">
      <c r="B15">
        <f>B6-B11</f>
        <v>5.7342798561943198</v>
      </c>
      <c r="C15">
        <f>C6-C11</f>
        <v>7.8720817565917969</v>
      </c>
      <c r="D15">
        <f t="shared" ref="D15" si="9">D6-D11</f>
        <v>7.68401897360026</v>
      </c>
      <c r="G15">
        <f>G6-G11</f>
        <v>5.0488033294677734</v>
      </c>
      <c r="H15">
        <f>H6-H11</f>
        <v>6.9614372253417969</v>
      </c>
      <c r="I15">
        <f t="shared" ref="I15" si="10">I6-I11</f>
        <v>6.033196306602072</v>
      </c>
      <c r="L15">
        <f>L6-L11</f>
        <v>5.5029036204020194</v>
      </c>
      <c r="M15">
        <f>M6-M11</f>
        <v>7.3443336486816406</v>
      </c>
      <c r="N15">
        <f t="shared" ref="N15" si="11">N6-N11</f>
        <v>6.5225594838460275</v>
      </c>
    </row>
    <row r="16" spans="1:14" x14ac:dyDescent="0.3">
      <c r="A16" t="s">
        <v>17</v>
      </c>
      <c r="B16">
        <f>AVERAGE(B13:B15)</f>
        <v>5.8379796939420858</v>
      </c>
      <c r="F16" t="s">
        <v>17</v>
      </c>
      <c r="G16">
        <f>AVERAGE(G13:G15)</f>
        <v>5.0315380096435547</v>
      </c>
      <c r="K16" t="s">
        <v>17</v>
      </c>
      <c r="L16">
        <f>AVERAGE(L13:L15)</f>
        <v>5.4052753448486337</v>
      </c>
    </row>
    <row r="17" spans="1:14" x14ac:dyDescent="0.3">
      <c r="A17" t="s">
        <v>1</v>
      </c>
      <c r="B17">
        <f>B13-$B$16</f>
        <v>-1.8579512024566647E-2</v>
      </c>
      <c r="C17">
        <f t="shared" ref="C17:D19" si="12">C13-$B$16</f>
        <v>0.48590944121959279</v>
      </c>
      <c r="D17">
        <f t="shared" si="12"/>
        <v>1.134131069658177</v>
      </c>
      <c r="F17" t="s">
        <v>1</v>
      </c>
      <c r="G17">
        <f>G13-$G$16</f>
        <v>-4.8463821411132813E-2</v>
      </c>
      <c r="H17">
        <f t="shared" ref="H17:I17" si="13">H13-$G$16</f>
        <v>0.98177326193552616</v>
      </c>
      <c r="I17">
        <f t="shared" si="13"/>
        <v>1.870361328125</v>
      </c>
      <c r="K17" t="s">
        <v>1</v>
      </c>
      <c r="L17">
        <f>L13-$L$16</f>
        <v>-0.25450642903645804</v>
      </c>
      <c r="M17">
        <f t="shared" ref="M17:N17" si="14">M13-$L$16</f>
        <v>1.5585308074951163</v>
      </c>
      <c r="N17">
        <f t="shared" si="14"/>
        <v>1.2267506917317688</v>
      </c>
    </row>
    <row r="18" spans="1:14" x14ac:dyDescent="0.3">
      <c r="B18">
        <f>B14-$B$16</f>
        <v>0.12227934977233357</v>
      </c>
      <c r="C18">
        <f>C14-$B$16</f>
        <v>0.38964412348869271</v>
      </c>
      <c r="D18">
        <f t="shared" si="12"/>
        <v>1.3632856196581775</v>
      </c>
      <c r="G18">
        <f t="shared" ref="G18:I18" si="15">G14-$G$16</f>
        <v>3.1198501586914063E-2</v>
      </c>
      <c r="H18">
        <f t="shared" si="15"/>
        <v>1.79669189453125</v>
      </c>
      <c r="I18">
        <f t="shared" si="15"/>
        <v>1.7346420288085938</v>
      </c>
      <c r="L18">
        <f t="shared" ref="L18:N18" si="16">L14-$L$16</f>
        <v>0.15687815348307321</v>
      </c>
      <c r="M18">
        <f t="shared" si="16"/>
        <v>1.8223896026611319</v>
      </c>
      <c r="N18">
        <f t="shared" si="16"/>
        <v>1.1311028798421203</v>
      </c>
    </row>
    <row r="19" spans="1:14" x14ac:dyDescent="0.3">
      <c r="B19">
        <f>B15-$B$16</f>
        <v>-0.10369983774776603</v>
      </c>
      <c r="C19">
        <f>C15-$B$16</f>
        <v>2.0341020626497111</v>
      </c>
      <c r="D19">
        <f t="shared" si="12"/>
        <v>1.8460392796581742</v>
      </c>
      <c r="G19">
        <f t="shared" ref="G19:I19" si="17">G15-$G$16</f>
        <v>1.726531982421875E-2</v>
      </c>
      <c r="H19">
        <f t="shared" si="17"/>
        <v>1.9298992156982422</v>
      </c>
      <c r="I19">
        <f t="shared" si="17"/>
        <v>1.0016582969585173</v>
      </c>
      <c r="L19">
        <f t="shared" ref="L19:N19" si="18">L15-$L$16</f>
        <v>9.7628275553385713E-2</v>
      </c>
      <c r="M19">
        <f t="shared" si="18"/>
        <v>1.9390583038330069</v>
      </c>
      <c r="N19">
        <f t="shared" si="18"/>
        <v>1.1172841389973938</v>
      </c>
    </row>
    <row r="21" spans="1:14" x14ac:dyDescent="0.3">
      <c r="A21" t="s">
        <v>2</v>
      </c>
      <c r="B21">
        <f>POWER(2,-B17)</f>
        <v>1.0129616192809907</v>
      </c>
      <c r="C21">
        <f t="shared" ref="C21:D21" si="19">POWER(2,-C17)</f>
        <v>0.71404680955630662</v>
      </c>
      <c r="D21">
        <f t="shared" si="19"/>
        <v>0.45560924608127401</v>
      </c>
      <c r="F21" t="s">
        <v>2</v>
      </c>
      <c r="G21">
        <f>POWER(2,-G17)</f>
        <v>1.0341631626488854</v>
      </c>
      <c r="H21">
        <f t="shared" ref="H21:I21" si="20">POWER(2,-H17)</f>
        <v>0.50635697792785161</v>
      </c>
      <c r="I21">
        <f t="shared" si="20"/>
        <v>0.27350491645335906</v>
      </c>
      <c r="K21" t="s">
        <v>2</v>
      </c>
      <c r="L21">
        <f>POWER(2,-L17)</f>
        <v>1.1929275520319123</v>
      </c>
      <c r="M21">
        <f t="shared" ref="M21:N21" si="21">POWER(2,-M17)</f>
        <v>0.33949663793196394</v>
      </c>
      <c r="N21">
        <f t="shared" si="21"/>
        <v>0.42727870095403503</v>
      </c>
    </row>
    <row r="22" spans="1:14" x14ac:dyDescent="0.3">
      <c r="B22">
        <f t="shared" ref="B22:D23" si="22">POWER(2,-B18)</f>
        <v>0.91873497113664104</v>
      </c>
      <c r="C22">
        <f t="shared" si="22"/>
        <v>0.76331787254271344</v>
      </c>
      <c r="D22">
        <f t="shared" si="22"/>
        <v>0.38869605765355519</v>
      </c>
      <c r="G22">
        <f t="shared" ref="G22:I22" si="23">POWER(2,-G18)</f>
        <v>0.97860699379975147</v>
      </c>
      <c r="H22">
        <f t="shared" si="23"/>
        <v>0.28783383676413793</v>
      </c>
      <c r="I22">
        <f t="shared" si="23"/>
        <v>0.30048356113361391</v>
      </c>
      <c r="L22">
        <f t="shared" ref="L22:N22" si="24">POWER(2,-L18)</f>
        <v>0.8969639118551227</v>
      </c>
      <c r="M22">
        <f t="shared" si="24"/>
        <v>0.28275224759422063</v>
      </c>
      <c r="N22">
        <f t="shared" si="24"/>
        <v>0.45656656568493853</v>
      </c>
    </row>
    <row r="23" spans="1:14" x14ac:dyDescent="0.3">
      <c r="B23">
        <f t="shared" si="22"/>
        <v>1.0745255874365085</v>
      </c>
      <c r="C23">
        <f t="shared" si="22"/>
        <v>0.24415985867760293</v>
      </c>
      <c r="D23">
        <f t="shared" si="22"/>
        <v>0.27815495683372593</v>
      </c>
      <c r="G23">
        <f t="shared" ref="G23:I23" si="25">POWER(2,-G19)</f>
        <v>0.98810391685947951</v>
      </c>
      <c r="H23">
        <f t="shared" si="25"/>
        <v>0.26244750441621445</v>
      </c>
      <c r="I23">
        <f t="shared" si="25"/>
        <v>0.49942560824811438</v>
      </c>
      <c r="L23">
        <f t="shared" ref="L23:N23" si="26">POWER(2,-L19)</f>
        <v>0.93456811645275506</v>
      </c>
      <c r="M23">
        <f t="shared" si="26"/>
        <v>0.26078660896442352</v>
      </c>
      <c r="N23">
        <f t="shared" si="26"/>
        <v>0.46096076372631906</v>
      </c>
    </row>
    <row r="24" spans="1:14" ht="15.5" x14ac:dyDescent="0.3">
      <c r="A24" s="1" t="s">
        <v>7</v>
      </c>
      <c r="B24">
        <f>AVERAGE(B21:B23)</f>
        <v>1.0020740592847135</v>
      </c>
      <c r="C24">
        <f t="shared" ref="C24:D24" si="27">AVERAGE(C21:C23)</f>
        <v>0.5738415135922077</v>
      </c>
      <c r="D24">
        <f t="shared" si="27"/>
        <v>0.3741534201895183</v>
      </c>
      <c r="F24" s="1" t="s">
        <v>7</v>
      </c>
      <c r="G24">
        <f>AVERAGE(G21:G23)</f>
        <v>1.0002913577693722</v>
      </c>
      <c r="H24">
        <f t="shared" ref="H24:I24" si="28">AVERAGE(H21:H23)</f>
        <v>0.35221277303606802</v>
      </c>
      <c r="I24">
        <f t="shared" si="28"/>
        <v>0.35780469527836245</v>
      </c>
      <c r="K24" s="1" t="s">
        <v>7</v>
      </c>
      <c r="L24">
        <f>AVERAGE(L21:L23)</f>
        <v>1.0081531934465968</v>
      </c>
      <c r="M24">
        <f t="shared" ref="M24:N24" si="29">AVERAGE(M21:M23)</f>
        <v>0.29434516483020268</v>
      </c>
      <c r="N24">
        <f t="shared" si="29"/>
        <v>0.44826867678843091</v>
      </c>
    </row>
    <row r="26" spans="1:14" x14ac:dyDescent="0.3">
      <c r="A26" t="s">
        <v>25</v>
      </c>
      <c r="B26">
        <v>1.0020740592847135</v>
      </c>
      <c r="C26">
        <v>0.5738415135922077</v>
      </c>
      <c r="D26">
        <v>0.3741534201895183</v>
      </c>
      <c r="F26" t="s">
        <v>18</v>
      </c>
      <c r="G26">
        <f>B26/$B$26</f>
        <v>1</v>
      </c>
      <c r="H26">
        <f>C26/$B$26</f>
        <v>0.57265379567037111</v>
      </c>
      <c r="I26">
        <f>D26/$B$26</f>
        <v>0.37337900998713736</v>
      </c>
    </row>
    <row r="27" spans="1:14" x14ac:dyDescent="0.3">
      <c r="B27">
        <v>1.0002913577693722</v>
      </c>
      <c r="C27">
        <v>0.35221277303606802</v>
      </c>
      <c r="D27">
        <v>0.35780469527836245</v>
      </c>
      <c r="G27">
        <f>B27/$B$27</f>
        <v>1</v>
      </c>
      <c r="H27">
        <f>C27/$B$27</f>
        <v>0.35211018299857633</v>
      </c>
      <c r="I27">
        <f>D27/$B$27</f>
        <v>0.35770047646543612</v>
      </c>
    </row>
    <row r="28" spans="1:14" x14ac:dyDescent="0.3">
      <c r="B28">
        <v>1.0081531934465968</v>
      </c>
      <c r="C28">
        <v>0.29434516483020268</v>
      </c>
      <c r="D28">
        <v>0.44826867678843091</v>
      </c>
      <c r="G28">
        <f>B28/$B$28</f>
        <v>1</v>
      </c>
      <c r="H28">
        <f>C28/$B$28</f>
        <v>0.2919647199885545</v>
      </c>
      <c r="I28">
        <f>D28/$B$28</f>
        <v>0.44464341302726457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3E605-8B17-49AD-820F-7A27849166F4}">
  <dimension ref="A1:N28"/>
  <sheetViews>
    <sheetView topLeftCell="A9" zoomScale="80" zoomScaleNormal="80" workbookViewId="0">
      <selection activeCell="R12" sqref="R12"/>
    </sheetView>
  </sheetViews>
  <sheetFormatPr defaultRowHeight="14" x14ac:dyDescent="0.3"/>
  <sheetData>
    <row r="1" spans="1:14" x14ac:dyDescent="0.3">
      <c r="A1" t="s">
        <v>23</v>
      </c>
    </row>
    <row r="2" spans="1:14" x14ac:dyDescent="0.3">
      <c r="A2" t="s">
        <v>11</v>
      </c>
      <c r="F2" t="s">
        <v>12</v>
      </c>
      <c r="K2" t="s">
        <v>27</v>
      </c>
    </row>
    <row r="3" spans="1:14" ht="15.5" x14ac:dyDescent="0.3">
      <c r="A3" t="s">
        <v>10</v>
      </c>
      <c r="B3" s="1" t="s">
        <v>8</v>
      </c>
      <c r="C3" s="1" t="s">
        <v>19</v>
      </c>
      <c r="D3" s="1" t="s">
        <v>20</v>
      </c>
      <c r="F3" t="s">
        <v>10</v>
      </c>
      <c r="G3" s="1" t="s">
        <v>8</v>
      </c>
      <c r="H3" s="1" t="s">
        <v>19</v>
      </c>
      <c r="I3" s="1" t="s">
        <v>20</v>
      </c>
      <c r="K3" t="s">
        <v>10</v>
      </c>
      <c r="L3" s="1" t="s">
        <v>8</v>
      </c>
      <c r="M3" s="1" t="s">
        <v>19</v>
      </c>
      <c r="N3" s="1" t="s">
        <v>20</v>
      </c>
    </row>
    <row r="4" spans="1:14" x14ac:dyDescent="0.3">
      <c r="A4" t="s">
        <v>9</v>
      </c>
      <c r="B4" s="3">
        <v>27.235038750419399</v>
      </c>
      <c r="C4" s="3">
        <v>28.822611366002199</v>
      </c>
      <c r="D4" s="3">
        <v>28.430600890175299</v>
      </c>
      <c r="F4" t="s">
        <v>9</v>
      </c>
      <c r="G4" s="3">
        <v>26.9753848554911</v>
      </c>
      <c r="H4">
        <v>28.087104603723699</v>
      </c>
      <c r="I4" s="3">
        <v>28.2211739026238</v>
      </c>
      <c r="K4" t="s">
        <v>9</v>
      </c>
      <c r="L4" s="3">
        <v>26.555923461914063</v>
      </c>
      <c r="M4">
        <v>27.604547764103401</v>
      </c>
      <c r="N4" s="3">
        <v>29.1289253747216</v>
      </c>
    </row>
    <row r="5" spans="1:14" x14ac:dyDescent="0.3">
      <c r="B5" s="3">
        <v>27.234774055761601</v>
      </c>
      <c r="C5" s="3">
        <v>28.443152383879902</v>
      </c>
      <c r="D5">
        <v>28.455319496906402</v>
      </c>
      <c r="G5" s="3">
        <v>26.813398156728798</v>
      </c>
      <c r="H5">
        <v>28.1353322773742</v>
      </c>
      <c r="I5" s="3">
        <v>28.107941447933801</v>
      </c>
      <c r="L5" s="3">
        <v>26.684492111206055</v>
      </c>
      <c r="M5">
        <v>28.114046591188899</v>
      </c>
      <c r="N5" s="3">
        <v>28.663302828528799</v>
      </c>
    </row>
    <row r="6" spans="1:14" x14ac:dyDescent="0.3">
      <c r="B6" s="3">
        <v>27.420306686938201</v>
      </c>
      <c r="C6">
        <v>28.7174038337089</v>
      </c>
      <c r="D6" s="3">
        <v>28.216421515883901</v>
      </c>
      <c r="G6" s="3">
        <v>27.0877601197869</v>
      </c>
      <c r="H6">
        <v>28.105105645188001</v>
      </c>
      <c r="I6" s="3">
        <v>28.151016406471101</v>
      </c>
      <c r="L6" s="3">
        <v>26.258316833939801</v>
      </c>
      <c r="M6">
        <v>27.495576693427999</v>
      </c>
      <c r="N6" s="3">
        <v>27.759299368420098</v>
      </c>
    </row>
    <row r="8" spans="1:14" x14ac:dyDescent="0.3">
      <c r="A8" t="s">
        <v>16</v>
      </c>
      <c r="B8">
        <v>22.922805786132813</v>
      </c>
      <c r="C8">
        <v>22.928834915161133</v>
      </c>
      <c r="D8">
        <v>22.072914123535156</v>
      </c>
      <c r="F8" t="s">
        <v>16</v>
      </c>
      <c r="G8">
        <v>22.877500534057617</v>
      </c>
      <c r="H8">
        <v>22.60911750793457</v>
      </c>
      <c r="I8">
        <v>23.104246139526367</v>
      </c>
      <c r="K8" t="s">
        <v>16</v>
      </c>
      <c r="L8">
        <v>22.547945022583008</v>
      </c>
      <c r="M8">
        <v>22.769556045532227</v>
      </c>
      <c r="N8">
        <v>22.663087844848633</v>
      </c>
    </row>
    <row r="9" spans="1:14" x14ac:dyDescent="0.3">
      <c r="B9">
        <v>22.653703689575195</v>
      </c>
      <c r="C9">
        <v>22.998703002929688</v>
      </c>
      <c r="D9">
        <v>22.877529144287109</v>
      </c>
      <c r="G9">
        <v>22.588884353637695</v>
      </c>
      <c r="H9">
        <v>22.354219436645508</v>
      </c>
      <c r="I9">
        <v>22.805789947509766</v>
      </c>
      <c r="L9">
        <v>22.554801940917969</v>
      </c>
      <c r="M9">
        <v>22.726093292236328</v>
      </c>
      <c r="N9">
        <v>22.76341438293457</v>
      </c>
    </row>
    <row r="10" spans="1:14" x14ac:dyDescent="0.3">
      <c r="B10">
        <v>22.607475280761719</v>
      </c>
      <c r="C10">
        <v>22.969478607177734</v>
      </c>
      <c r="D10">
        <v>23.164690017700195</v>
      </c>
      <c r="G10">
        <v>22.319425582885742</v>
      </c>
      <c r="H10">
        <v>22.961320877075195</v>
      </c>
      <c r="I10">
        <v>22.828483581542969</v>
      </c>
      <c r="L10">
        <v>22.59837532043457</v>
      </c>
      <c r="M10">
        <v>22.471830368041992</v>
      </c>
      <c r="N10">
        <v>22.908973693847656</v>
      </c>
    </row>
    <row r="11" spans="1:14" x14ac:dyDescent="0.3">
      <c r="A11" t="s">
        <v>15</v>
      </c>
      <c r="B11">
        <f>AVERAGE(B8:B10)</f>
        <v>22.727994918823242</v>
      </c>
      <c r="C11">
        <f>AVERAGE(C8:C10)</f>
        <v>22.965672175089519</v>
      </c>
      <c r="D11">
        <f t="shared" ref="D11" si="0">AVERAGE(D8:D10)</f>
        <v>22.705044428507488</v>
      </c>
      <c r="F11" t="s">
        <v>15</v>
      </c>
      <c r="G11">
        <f>AVERAGE(G8:G10)</f>
        <v>22.595270156860352</v>
      </c>
      <c r="H11">
        <f>AVERAGE(H8:H10)</f>
        <v>22.641552607218426</v>
      </c>
      <c r="I11">
        <f t="shared" ref="I11" si="1">AVERAGE(I8:I10)</f>
        <v>22.912839889526367</v>
      </c>
      <c r="K11" t="s">
        <v>15</v>
      </c>
      <c r="L11">
        <f>AVERAGE(L8:L10)</f>
        <v>22.567040761311848</v>
      </c>
      <c r="M11">
        <f>AVERAGE(M8:M10)</f>
        <v>22.655826568603516</v>
      </c>
      <c r="N11">
        <f t="shared" ref="N11" si="2">AVERAGE(N8:N10)</f>
        <v>22.778491973876953</v>
      </c>
    </row>
    <row r="13" spans="1:14" ht="15.5" x14ac:dyDescent="0.3">
      <c r="A13" s="2" t="s">
        <v>0</v>
      </c>
      <c r="B13">
        <f>B4-B11</f>
        <v>4.5070438315961567</v>
      </c>
      <c r="C13">
        <f>C4-C11</f>
        <v>5.85693919091268</v>
      </c>
      <c r="D13">
        <f t="shared" ref="D13" si="3">D4-D11</f>
        <v>5.7255564616678107</v>
      </c>
      <c r="F13" s="2" t="s">
        <v>0</v>
      </c>
      <c r="G13">
        <f>G4-G11</f>
        <v>4.3801146986307486</v>
      </c>
      <c r="H13">
        <f>H4-H11</f>
        <v>5.445551996505273</v>
      </c>
      <c r="I13">
        <f t="shared" ref="I13" si="4">I4-I11</f>
        <v>5.3083340130974328</v>
      </c>
      <c r="K13" s="2" t="s">
        <v>0</v>
      </c>
      <c r="L13">
        <f>L4-L11</f>
        <v>3.9888827006022147</v>
      </c>
      <c r="M13">
        <f>M4-M11</f>
        <v>4.9487211954998855</v>
      </c>
      <c r="N13">
        <f t="shared" ref="N13" si="5">N4-N11</f>
        <v>6.350433400844647</v>
      </c>
    </row>
    <row r="14" spans="1:14" x14ac:dyDescent="0.3">
      <c r="B14">
        <f>B5-B11</f>
        <v>4.5067791369383592</v>
      </c>
      <c r="C14">
        <f t="shared" ref="C14:D14" si="6">C5-C11</f>
        <v>5.4774802087903822</v>
      </c>
      <c r="D14">
        <f t="shared" si="6"/>
        <v>5.7502750683989134</v>
      </c>
      <c r="G14">
        <f>G5-G11</f>
        <v>4.2181279998684467</v>
      </c>
      <c r="H14">
        <f t="shared" ref="H14:I14" si="7">H5-H11</f>
        <v>5.4937796701557744</v>
      </c>
      <c r="I14">
        <f t="shared" si="7"/>
        <v>5.1951015584074334</v>
      </c>
      <c r="L14">
        <f>L5-L11</f>
        <v>4.1174513498942069</v>
      </c>
      <c r="M14">
        <f t="shared" ref="M14:N14" si="8">M5-M11</f>
        <v>5.4582200225853832</v>
      </c>
      <c r="N14">
        <f t="shared" si="8"/>
        <v>5.8848108546518461</v>
      </c>
    </row>
    <row r="15" spans="1:14" x14ac:dyDescent="0.3">
      <c r="B15">
        <f>B6-B11</f>
        <v>4.6923117681149584</v>
      </c>
      <c r="C15">
        <f>C6-C11</f>
        <v>5.7517316586193807</v>
      </c>
      <c r="D15">
        <f t="shared" ref="D15" si="9">D6-D11</f>
        <v>5.5113770873764132</v>
      </c>
      <c r="G15">
        <f>G6-G11</f>
        <v>4.4924899629265482</v>
      </c>
      <c r="H15">
        <f>H6-H11</f>
        <v>5.4635530379695751</v>
      </c>
      <c r="I15">
        <f t="shared" ref="I15" si="10">I6-I11</f>
        <v>5.2381765169447334</v>
      </c>
      <c r="L15">
        <f>L6-L11</f>
        <v>3.6912760726279537</v>
      </c>
      <c r="M15">
        <f>M6-M11</f>
        <v>4.8397501248244836</v>
      </c>
      <c r="N15">
        <f t="shared" ref="N15" si="11">N6-N11</f>
        <v>4.9808073945431453</v>
      </c>
    </row>
    <row r="16" spans="1:14" x14ac:dyDescent="0.3">
      <c r="A16" t="s">
        <v>17</v>
      </c>
      <c r="B16">
        <f>AVERAGE(B13:B15)</f>
        <v>4.5687115788831578</v>
      </c>
      <c r="F16" t="s">
        <v>17</v>
      </c>
      <c r="G16">
        <f>AVERAGE(G13:G15)</f>
        <v>4.3635775538085815</v>
      </c>
      <c r="K16" t="s">
        <v>17</v>
      </c>
      <c r="L16">
        <f>AVERAGE(L13:L15)</f>
        <v>3.9325367077081252</v>
      </c>
    </row>
    <row r="17" spans="1:14" x14ac:dyDescent="0.3">
      <c r="A17" t="s">
        <v>1</v>
      </c>
      <c r="B17">
        <f>B13-$B$16</f>
        <v>-6.1667747287001085E-2</v>
      </c>
      <c r="C17">
        <f t="shared" ref="C17:D19" si="12">C13-$B$16</f>
        <v>1.2882276120295222</v>
      </c>
      <c r="D17">
        <f t="shared" si="12"/>
        <v>1.1568448827846529</v>
      </c>
      <c r="F17" t="s">
        <v>1</v>
      </c>
      <c r="G17">
        <f>G13-$G$16</f>
        <v>1.6537144822167171E-2</v>
      </c>
      <c r="H17">
        <f t="shared" ref="H17:I17" si="13">H13-$G$16</f>
        <v>1.0819744426966915</v>
      </c>
      <c r="I17">
        <f t="shared" si="13"/>
        <v>0.94475645928885132</v>
      </c>
      <c r="K17" t="s">
        <v>1</v>
      </c>
      <c r="L17">
        <f>L13-$L$16</f>
        <v>5.6345992894089481E-2</v>
      </c>
      <c r="M17">
        <f t="shared" ref="M17:N17" si="14">M13-$L$16</f>
        <v>1.0161844877917603</v>
      </c>
      <c r="N17">
        <f t="shared" si="14"/>
        <v>2.4178966931365218</v>
      </c>
    </row>
    <row r="18" spans="1:14" x14ac:dyDescent="0.3">
      <c r="B18">
        <f>B14-$B$16</f>
        <v>-6.1932441944798633E-2</v>
      </c>
      <c r="C18">
        <f>C14-$B$16</f>
        <v>0.9087686299072244</v>
      </c>
      <c r="D18">
        <f t="shared" si="12"/>
        <v>1.1815634895157556</v>
      </c>
      <c r="G18">
        <f t="shared" ref="G18:I18" si="15">G14-$G$16</f>
        <v>-0.14544955394013481</v>
      </c>
      <c r="H18">
        <f t="shared" si="15"/>
        <v>1.1302021163471929</v>
      </c>
      <c r="I18">
        <f t="shared" si="15"/>
        <v>0.8315240045988519</v>
      </c>
      <c r="L18">
        <f t="shared" ref="L18:N18" si="16">L14-$L$16</f>
        <v>0.18491464218608167</v>
      </c>
      <c r="M18">
        <f t="shared" si="16"/>
        <v>1.5256833148772579</v>
      </c>
      <c r="N18">
        <f t="shared" si="16"/>
        <v>1.9522741469437208</v>
      </c>
    </row>
    <row r="19" spans="1:14" x14ac:dyDescent="0.3">
      <c r="B19">
        <f>B15-$B$16</f>
        <v>0.12360018923180061</v>
      </c>
      <c r="C19">
        <f>C15-$B$16</f>
        <v>1.1830200797362229</v>
      </c>
      <c r="D19">
        <f t="shared" si="12"/>
        <v>0.94266550849325537</v>
      </c>
      <c r="G19">
        <f t="shared" ref="G19:I19" si="17">G15-$G$16</f>
        <v>0.12891240911796675</v>
      </c>
      <c r="H19">
        <f t="shared" si="17"/>
        <v>1.0999754841609937</v>
      </c>
      <c r="I19">
        <f t="shared" si="17"/>
        <v>0.87459896313615193</v>
      </c>
      <c r="L19">
        <f t="shared" ref="L19:N19" si="18">L15-$L$16</f>
        <v>-0.24126063508017159</v>
      </c>
      <c r="M19">
        <f t="shared" si="18"/>
        <v>0.90721341711635839</v>
      </c>
      <c r="N19">
        <f t="shared" si="18"/>
        <v>1.04827068683502</v>
      </c>
    </row>
    <row r="21" spans="1:14" x14ac:dyDescent="0.3">
      <c r="A21" t="s">
        <v>2</v>
      </c>
      <c r="B21">
        <f>POWER(2,-B17)</f>
        <v>1.0436715421536427</v>
      </c>
      <c r="C21">
        <f t="shared" ref="C21:D21" si="19">POWER(2,-C17)</f>
        <v>0.40945374487475217</v>
      </c>
      <c r="D21">
        <f t="shared" si="19"/>
        <v>0.44849229870932383</v>
      </c>
      <c r="F21" t="s">
        <v>2</v>
      </c>
      <c r="G21">
        <f>POWER(2,-G17)</f>
        <v>0.98860277085323001</v>
      </c>
      <c r="H21">
        <f t="shared" ref="H21:I21" si="20">POWER(2,-H17)</f>
        <v>0.47238188865675823</v>
      </c>
      <c r="I21">
        <f t="shared" si="20"/>
        <v>0.5195172437229082</v>
      </c>
      <c r="K21" t="s">
        <v>2</v>
      </c>
      <c r="L21">
        <f>POWER(2,-L17)</f>
        <v>0.96169678903650069</v>
      </c>
      <c r="M21">
        <f t="shared" ref="M21:N21" si="21">POWER(2,-M17)</f>
        <v>0.49442222882112152</v>
      </c>
      <c r="N21">
        <f t="shared" si="21"/>
        <v>0.18712877257337776</v>
      </c>
    </row>
    <row r="22" spans="1:14" x14ac:dyDescent="0.3">
      <c r="B22">
        <f t="shared" ref="B22:D23" si="22">POWER(2,-B18)</f>
        <v>1.0438630445972881</v>
      </c>
      <c r="C22">
        <f t="shared" si="22"/>
        <v>0.53263951612549187</v>
      </c>
      <c r="D22">
        <f t="shared" si="22"/>
        <v>0.44087345209742795</v>
      </c>
      <c r="G22">
        <f t="shared" ref="G22:I22" si="23">POWER(2,-G18)</f>
        <v>1.1060752604711674</v>
      </c>
      <c r="H22">
        <f t="shared" si="23"/>
        <v>0.45685171736111391</v>
      </c>
      <c r="I22">
        <f t="shared" si="23"/>
        <v>0.56193532299177273</v>
      </c>
      <c r="L22">
        <f t="shared" ref="L22:N22" si="24">POWER(2,-L18)</f>
        <v>0.87970112236417919</v>
      </c>
      <c r="M22">
        <f t="shared" si="24"/>
        <v>0.34731501448473567</v>
      </c>
      <c r="N22">
        <f t="shared" si="24"/>
        <v>0.25840857551828161</v>
      </c>
    </row>
    <row r="23" spans="1:14" x14ac:dyDescent="0.3">
      <c r="B23">
        <f t="shared" si="22"/>
        <v>0.91789422098807794</v>
      </c>
      <c r="C23">
        <f t="shared" si="22"/>
        <v>0.44042855704256051</v>
      </c>
      <c r="D23">
        <f t="shared" si="22"/>
        <v>0.52027074501046155</v>
      </c>
      <c r="G23">
        <f t="shared" ref="G23:I23" si="25">POWER(2,-G19)</f>
        <v>0.91452061144535157</v>
      </c>
      <c r="H23">
        <f t="shared" si="25"/>
        <v>0.46652442339008104</v>
      </c>
      <c r="I23">
        <f t="shared" si="25"/>
        <v>0.5454054557464828</v>
      </c>
      <c r="L23">
        <f t="shared" ref="L23:N23" si="26">POWER(2,-L19)</f>
        <v>1.1820250704882549</v>
      </c>
      <c r="M23">
        <f t="shared" si="26"/>
        <v>0.53321400651469275</v>
      </c>
      <c r="N23">
        <f t="shared" si="26"/>
        <v>0.4835474303137321</v>
      </c>
    </row>
    <row r="24" spans="1:14" ht="15.5" x14ac:dyDescent="0.3">
      <c r="A24" s="1" t="s">
        <v>7</v>
      </c>
      <c r="B24">
        <f>AVERAGE(B21:B23)</f>
        <v>1.0018096025796697</v>
      </c>
      <c r="C24">
        <f t="shared" ref="C24:D24" si="27">AVERAGE(C21:C23)</f>
        <v>0.46084060601426818</v>
      </c>
      <c r="D24">
        <f t="shared" si="27"/>
        <v>0.46987883193907115</v>
      </c>
      <c r="F24" s="1" t="s">
        <v>7</v>
      </c>
      <c r="G24">
        <f>AVERAGE(G21:G23)</f>
        <v>1.0030662142565829</v>
      </c>
      <c r="H24">
        <f t="shared" ref="H24:I24" si="28">AVERAGE(H21:H23)</f>
        <v>0.46525267646931773</v>
      </c>
      <c r="I24">
        <f t="shared" si="28"/>
        <v>0.54228600748705469</v>
      </c>
      <c r="K24" s="1" t="s">
        <v>7</v>
      </c>
      <c r="L24">
        <f>AVERAGE(L21:L23)</f>
        <v>1.0078076606296449</v>
      </c>
      <c r="M24">
        <f t="shared" ref="M24:N24" si="29">AVERAGE(M21:M23)</f>
        <v>0.45831708327351661</v>
      </c>
      <c r="N24">
        <f t="shared" si="29"/>
        <v>0.3096949261351305</v>
      </c>
    </row>
    <row r="26" spans="1:14" x14ac:dyDescent="0.3">
      <c r="A26" t="s">
        <v>3</v>
      </c>
      <c r="B26">
        <v>1.0018096025796697</v>
      </c>
      <c r="C26">
        <v>0.46084060601426818</v>
      </c>
      <c r="D26">
        <v>0.46987883193907115</v>
      </c>
      <c r="F26" t="s">
        <v>18</v>
      </c>
      <c r="G26">
        <f>B26/B26</f>
        <v>1</v>
      </c>
      <c r="H26">
        <f>C26/B26</f>
        <v>0.46000817403586375</v>
      </c>
      <c r="I26">
        <f>D26/B26</f>
        <v>0.46903007390738571</v>
      </c>
    </row>
    <row r="27" spans="1:14" x14ac:dyDescent="0.3">
      <c r="B27">
        <v>1.0030662142565829</v>
      </c>
      <c r="C27">
        <v>0.46525267646931773</v>
      </c>
      <c r="D27">
        <v>0.54228600748705469</v>
      </c>
      <c r="G27">
        <f t="shared" ref="G27:G28" si="30">B27/B27</f>
        <v>1</v>
      </c>
      <c r="H27">
        <f>C27/B27</f>
        <v>0.46383047286079437</v>
      </c>
      <c r="I27">
        <f>D27/B27</f>
        <v>0.5406283252087869</v>
      </c>
    </row>
    <row r="28" spans="1:14" x14ac:dyDescent="0.3">
      <c r="B28">
        <v>1.0078076606296449</v>
      </c>
      <c r="C28">
        <v>0.45831708327351661</v>
      </c>
      <c r="D28">
        <v>0.3096949261351305</v>
      </c>
      <c r="G28">
        <f t="shared" si="30"/>
        <v>1</v>
      </c>
      <c r="H28">
        <f>C28/B28</f>
        <v>0.45476642138954892</v>
      </c>
      <c r="I28">
        <f>D28/B28</f>
        <v>0.30729566586311058</v>
      </c>
    </row>
  </sheetData>
  <phoneticPr fontId="1" type="noConversion"/>
  <conditionalFormatting sqref="B4:D6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9AB51-B564-4F1F-9573-BE4F6439C530}">
  <dimension ref="A1:O31"/>
  <sheetViews>
    <sheetView topLeftCell="A9" zoomScale="80" zoomScaleNormal="80" workbookViewId="0">
      <selection activeCell="Q18" sqref="Q18"/>
    </sheetView>
  </sheetViews>
  <sheetFormatPr defaultRowHeight="14" x14ac:dyDescent="0.3"/>
  <cols>
    <col min="1" max="1" width="14.5" customWidth="1"/>
    <col min="5" max="5" width="7.5" customWidth="1"/>
    <col min="10" max="10" width="10.9140625" customWidth="1"/>
    <col min="15" max="15" width="7" customWidth="1"/>
    <col min="17" max="17" width="20.58203125" customWidth="1"/>
  </cols>
  <sheetData>
    <row r="1" spans="1:15" x14ac:dyDescent="0.3">
      <c r="A1" t="s">
        <v>26</v>
      </c>
    </row>
    <row r="2" spans="1:15" x14ac:dyDescent="0.3">
      <c r="A2" t="s">
        <v>11</v>
      </c>
      <c r="F2" t="s">
        <v>12</v>
      </c>
      <c r="K2" t="s">
        <v>13</v>
      </c>
    </row>
    <row r="3" spans="1:15" ht="15.5" x14ac:dyDescent="0.3">
      <c r="A3" t="s">
        <v>10</v>
      </c>
      <c r="B3" s="1" t="s">
        <v>8</v>
      </c>
      <c r="C3" s="1" t="s">
        <v>19</v>
      </c>
      <c r="D3" s="1" t="s">
        <v>20</v>
      </c>
      <c r="F3" t="s">
        <v>14</v>
      </c>
      <c r="G3" s="1" t="s">
        <v>8</v>
      </c>
      <c r="H3" s="1" t="s">
        <v>19</v>
      </c>
      <c r="I3" s="1" t="s">
        <v>20</v>
      </c>
      <c r="K3" t="s">
        <v>14</v>
      </c>
      <c r="L3" s="1" t="s">
        <v>8</v>
      </c>
      <c r="M3" s="1" t="s">
        <v>19</v>
      </c>
      <c r="N3" s="1" t="s">
        <v>20</v>
      </c>
      <c r="O3" s="1"/>
    </row>
    <row r="4" spans="1:15" x14ac:dyDescent="0.3">
      <c r="A4" t="s">
        <v>9</v>
      </c>
      <c r="B4">
        <v>26.905641555786133</v>
      </c>
      <c r="C4">
        <v>27.817434310913086</v>
      </c>
      <c r="D4">
        <v>27.836053848266602</v>
      </c>
      <c r="F4" t="s">
        <v>9</v>
      </c>
      <c r="G4">
        <v>27.969762802124023</v>
      </c>
      <c r="H4">
        <v>27.731357574462891</v>
      </c>
      <c r="I4">
        <v>27.94965934753418</v>
      </c>
      <c r="K4" t="s">
        <v>9</v>
      </c>
      <c r="L4">
        <v>27.946582794189453</v>
      </c>
      <c r="M4">
        <v>27.440689086914063</v>
      </c>
      <c r="N4">
        <v>28.098505020141602</v>
      </c>
    </row>
    <row r="5" spans="1:15" x14ac:dyDescent="0.3">
      <c r="B5">
        <v>27.06007194519043</v>
      </c>
      <c r="C5">
        <v>27.917032241821289</v>
      </c>
      <c r="D5">
        <v>27.974216461181641</v>
      </c>
      <c r="G5">
        <v>27.952129364013672</v>
      </c>
      <c r="H5">
        <v>27.819583892822266</v>
      </c>
      <c r="I5">
        <v>27.868717193603516</v>
      </c>
      <c r="L5">
        <v>28.12562370300293</v>
      </c>
      <c r="M5">
        <v>27.515106201171875</v>
      </c>
      <c r="N5">
        <v>28.276988983154297</v>
      </c>
    </row>
    <row r="6" spans="1:15" x14ac:dyDescent="0.3">
      <c r="B6">
        <v>27.029743194580078</v>
      </c>
      <c r="C6">
        <v>27.914545059204102</v>
      </c>
      <c r="D6">
        <v>28.159578323364258</v>
      </c>
      <c r="G6">
        <v>28.089296340942383</v>
      </c>
      <c r="H6">
        <v>27.959197998046875</v>
      </c>
      <c r="I6">
        <v>28.159282684326172</v>
      </c>
      <c r="L6">
        <v>27.93950080871582</v>
      </c>
      <c r="M6">
        <v>27.449752807617188</v>
      </c>
      <c r="N6">
        <v>28.385412216186523</v>
      </c>
    </row>
    <row r="8" spans="1:15" x14ac:dyDescent="0.3">
      <c r="A8" t="s">
        <v>16</v>
      </c>
      <c r="B8">
        <v>20.855480194091797</v>
      </c>
      <c r="C8">
        <v>21.279146194458008</v>
      </c>
      <c r="D8">
        <v>21.624752044677734</v>
      </c>
      <c r="F8" t="s">
        <v>16</v>
      </c>
      <c r="G8">
        <v>23.624679565429688</v>
      </c>
      <c r="H8">
        <v>22.962434768676758</v>
      </c>
      <c r="I8">
        <v>23.031230926513672</v>
      </c>
      <c r="K8" t="s">
        <v>16</v>
      </c>
      <c r="L8">
        <v>22.418107986450195</v>
      </c>
      <c r="M8">
        <v>21.354701995849609</v>
      </c>
      <c r="N8">
        <v>22.119407653808594</v>
      </c>
    </row>
    <row r="9" spans="1:15" x14ac:dyDescent="0.3">
      <c r="B9">
        <v>21.255825042724609</v>
      </c>
      <c r="C9">
        <v>21.938417434692383</v>
      </c>
      <c r="D9">
        <v>22.027629852294922</v>
      </c>
      <c r="G9">
        <v>23.973695755004883</v>
      </c>
      <c r="H9">
        <v>23.375129699707031</v>
      </c>
      <c r="I9">
        <v>23.411462783813477</v>
      </c>
      <c r="L9">
        <v>22.799421310424805</v>
      </c>
      <c r="M9">
        <v>21.525535583496094</v>
      </c>
      <c r="N9">
        <v>22.753189086914063</v>
      </c>
    </row>
    <row r="10" spans="1:15" x14ac:dyDescent="0.3">
      <c r="B10">
        <v>21.096776962280273</v>
      </c>
      <c r="C10">
        <v>21.929210662841797</v>
      </c>
      <c r="D10">
        <v>21.686794281005859</v>
      </c>
      <c r="G10">
        <v>23.729379653930664</v>
      </c>
      <c r="H10">
        <v>23.200906753540039</v>
      </c>
      <c r="I10">
        <v>23.502494812011719</v>
      </c>
      <c r="L10">
        <v>22.405195236206055</v>
      </c>
      <c r="M10">
        <v>21.37516975402832</v>
      </c>
      <c r="N10">
        <v>22.898073196411133</v>
      </c>
    </row>
    <row r="11" spans="1:15" x14ac:dyDescent="0.3">
      <c r="A11" t="s">
        <v>15</v>
      </c>
      <c r="B11">
        <f>AVERAGE(B8:B10)</f>
        <v>21.069360733032227</v>
      </c>
      <c r="C11">
        <f>AVERAGE(C8:C10)</f>
        <v>21.715591430664063</v>
      </c>
      <c r="D11">
        <f t="shared" ref="D11" si="0">AVERAGE(D8:D10)</f>
        <v>21.779725392659504</v>
      </c>
      <c r="F11" t="s">
        <v>15</v>
      </c>
      <c r="G11">
        <f>AVERAGE(G8:G10)</f>
        <v>23.77591832478841</v>
      </c>
      <c r="H11">
        <f>AVERAGE(H8:H10)</f>
        <v>23.179490407307942</v>
      </c>
      <c r="I11">
        <f t="shared" ref="I11" si="1">AVERAGE(I8:I10)</f>
        <v>23.315062840779621</v>
      </c>
      <c r="K11" t="s">
        <v>15</v>
      </c>
      <c r="L11">
        <f>AVERAGE(L8:L10)</f>
        <v>22.540908177693684</v>
      </c>
      <c r="M11">
        <f>AVERAGE(M8:M10)</f>
        <v>21.418469111124676</v>
      </c>
      <c r="N11">
        <f t="shared" ref="N11" si="2">AVERAGE(N8:N10)</f>
        <v>22.59022331237793</v>
      </c>
    </row>
    <row r="13" spans="1:15" ht="15.5" x14ac:dyDescent="0.3">
      <c r="A13" s="2" t="s">
        <v>0</v>
      </c>
      <c r="B13">
        <f>B4-B11</f>
        <v>5.8362808227539063</v>
      </c>
      <c r="C13">
        <f>C4-C11</f>
        <v>6.1018428802490234</v>
      </c>
      <c r="D13">
        <f t="shared" ref="D13" si="3">D4-D11</f>
        <v>6.0563284556070975</v>
      </c>
      <c r="F13" t="s">
        <v>0</v>
      </c>
      <c r="G13">
        <f>G4-G11</f>
        <v>4.1938444773356132</v>
      </c>
      <c r="H13">
        <f>H4-H11</f>
        <v>4.5518671671549491</v>
      </c>
      <c r="I13">
        <f t="shared" ref="I13" si="4">I4-I11</f>
        <v>4.6345965067545585</v>
      </c>
      <c r="K13" t="s">
        <v>0</v>
      </c>
      <c r="L13">
        <f>L4-L11</f>
        <v>5.4056746164957694</v>
      </c>
      <c r="M13">
        <f>M4-M11</f>
        <v>6.0222199757893868</v>
      </c>
      <c r="N13">
        <f t="shared" ref="N13" si="5">N4-N11</f>
        <v>5.5082817077636719</v>
      </c>
    </row>
    <row r="14" spans="1:15" x14ac:dyDescent="0.3">
      <c r="B14">
        <f>B5-B11</f>
        <v>5.9907112121582031</v>
      </c>
      <c r="C14">
        <f t="shared" ref="C14:D14" si="6">C5-C11</f>
        <v>6.2014408111572266</v>
      </c>
      <c r="D14">
        <f t="shared" si="6"/>
        <v>6.1944910685221366</v>
      </c>
      <c r="G14">
        <f>G5-G11</f>
        <v>4.1762110392252616</v>
      </c>
      <c r="H14">
        <f t="shared" ref="H14:I14" si="7">H5-H11</f>
        <v>4.6400934855143241</v>
      </c>
      <c r="I14">
        <f t="shared" si="7"/>
        <v>4.5536543528238944</v>
      </c>
      <c r="L14">
        <f>L5-L11</f>
        <v>5.584715525309246</v>
      </c>
      <c r="M14">
        <f t="shared" ref="M14:N14" si="8">M5-M11</f>
        <v>6.0966370900471993</v>
      </c>
      <c r="N14">
        <f t="shared" si="8"/>
        <v>5.6867656707763672</v>
      </c>
    </row>
    <row r="15" spans="1:15" x14ac:dyDescent="0.3">
      <c r="B15">
        <f>B6-B11</f>
        <v>5.9603824615478516</v>
      </c>
      <c r="C15">
        <f>C6-C11</f>
        <v>6.1989536285400391</v>
      </c>
      <c r="D15">
        <f t="shared" ref="D15" si="9">D6-D11</f>
        <v>6.3798529307047538</v>
      </c>
      <c r="G15">
        <f>G6-G11</f>
        <v>4.3133780161539725</v>
      </c>
      <c r="H15">
        <f>H6-H11</f>
        <v>4.7797075907389335</v>
      </c>
      <c r="I15">
        <f t="shared" ref="I15" si="10">I6-I11</f>
        <v>4.8442198435465507</v>
      </c>
      <c r="L15">
        <f>L6-L11</f>
        <v>5.3985926310221366</v>
      </c>
      <c r="M15">
        <f>M6-M11</f>
        <v>6.0312836964925118</v>
      </c>
      <c r="N15">
        <f t="shared" ref="N15" si="11">N6-N11</f>
        <v>5.7951889038085938</v>
      </c>
    </row>
    <row r="16" spans="1:15" x14ac:dyDescent="0.3">
      <c r="A16" t="s">
        <v>17</v>
      </c>
      <c r="B16">
        <f>AVERAGE(B13:B15)</f>
        <v>5.9291248321533203</v>
      </c>
      <c r="F16" t="s">
        <v>17</v>
      </c>
      <c r="G16">
        <f>AVERAGE(G13:G15)</f>
        <v>4.2278111775716161</v>
      </c>
      <c r="K16" t="s">
        <v>17</v>
      </c>
      <c r="L16">
        <f>AVERAGE(L13:L15)</f>
        <v>5.4629942576090507</v>
      </c>
    </row>
    <row r="17" spans="1:15" x14ac:dyDescent="0.3">
      <c r="A17" t="s">
        <v>1</v>
      </c>
      <c r="B17">
        <f>B13-$B$16</f>
        <v>-9.2844009399414063E-2</v>
      </c>
      <c r="C17">
        <f t="shared" ref="C17:D19" si="12">C13-$B$16</f>
        <v>0.17271804809570313</v>
      </c>
      <c r="D17">
        <f t="shared" si="12"/>
        <v>0.12720362345377723</v>
      </c>
      <c r="F17" t="s">
        <v>4</v>
      </c>
      <c r="G17">
        <f>G13-$G$16</f>
        <v>-3.39667002360029E-2</v>
      </c>
      <c r="H17">
        <f t="shared" ref="H17:I17" si="13">H13-$G$16</f>
        <v>0.32405598958333304</v>
      </c>
      <c r="I17">
        <f t="shared" si="13"/>
        <v>0.40678532918294241</v>
      </c>
      <c r="K17" t="s">
        <v>4</v>
      </c>
      <c r="L17">
        <f>L13-$L$16</f>
        <v>-5.731964111328125E-2</v>
      </c>
      <c r="M17">
        <f t="shared" ref="M17:N17" si="14">M13-$L$16</f>
        <v>0.55922571818033617</v>
      </c>
      <c r="N17">
        <f t="shared" si="14"/>
        <v>4.5287450154621212E-2</v>
      </c>
    </row>
    <row r="18" spans="1:15" x14ac:dyDescent="0.3">
      <c r="B18">
        <f>B14-$B$16</f>
        <v>6.1586380004882813E-2</v>
      </c>
      <c r="C18">
        <f>C14-$B$16</f>
        <v>0.27231597900390625</v>
      </c>
      <c r="D18">
        <f t="shared" si="12"/>
        <v>0.26536623636881629</v>
      </c>
      <c r="G18">
        <f>G14-$G$16</f>
        <v>-5.1600138346354463E-2</v>
      </c>
      <c r="H18">
        <f t="shared" ref="H18:I18" si="15">H14-$G$16</f>
        <v>0.41228230794270804</v>
      </c>
      <c r="I18">
        <f t="shared" si="15"/>
        <v>0.32584317525227835</v>
      </c>
      <c r="L18">
        <f t="shared" ref="L18:N18" si="16">L14-$L$16</f>
        <v>0.12172126770019531</v>
      </c>
      <c r="M18">
        <f t="shared" si="16"/>
        <v>0.63364283243814867</v>
      </c>
      <c r="N18">
        <f t="shared" si="16"/>
        <v>0.22377141316731652</v>
      </c>
    </row>
    <row r="19" spans="1:15" x14ac:dyDescent="0.3">
      <c r="B19">
        <f>B15-$B$16</f>
        <v>3.125762939453125E-2</v>
      </c>
      <c r="C19">
        <f>C15-$B$16</f>
        <v>0.26982879638671875</v>
      </c>
      <c r="D19">
        <f t="shared" si="12"/>
        <v>0.45072809855143348</v>
      </c>
      <c r="G19">
        <f>G15-$G$16</f>
        <v>8.5566838582356475E-2</v>
      </c>
      <c r="H19">
        <f t="shared" ref="H19:I19" si="17">H15-$G$16</f>
        <v>0.55189641316731741</v>
      </c>
      <c r="I19">
        <f t="shared" si="17"/>
        <v>0.6164086659749346</v>
      </c>
      <c r="L19">
        <f t="shared" ref="L19:N19" si="18">L15-$L$16</f>
        <v>-6.4401626586914063E-2</v>
      </c>
      <c r="M19">
        <f t="shared" si="18"/>
        <v>0.56828943888346117</v>
      </c>
      <c r="N19">
        <f t="shared" si="18"/>
        <v>0.33219464619954309</v>
      </c>
    </row>
    <row r="21" spans="1:15" x14ac:dyDescent="0.3">
      <c r="A21" t="s">
        <v>2</v>
      </c>
      <c r="B21">
        <f>POWER(2,-B17)</f>
        <v>1.0664704630706245</v>
      </c>
      <c r="C21">
        <f t="shared" ref="C21:D21" si="19">POWER(2,-C17)</f>
        <v>0.88716967147693782</v>
      </c>
      <c r="D21">
        <f t="shared" si="19"/>
        <v>0.91560444794957752</v>
      </c>
      <c r="F21" t="s">
        <v>5</v>
      </c>
      <c r="G21">
        <f>POWER(2,-G17)</f>
        <v>1.0238232686381339</v>
      </c>
      <c r="H21">
        <f t="shared" ref="H21:I21" si="20">POWER(2,-H17)</f>
        <v>0.79882091438926883</v>
      </c>
      <c r="I21">
        <f t="shared" si="20"/>
        <v>0.75430226901795416</v>
      </c>
      <c r="K21" t="s">
        <v>5</v>
      </c>
      <c r="L21">
        <f>POWER(2,-L17)</f>
        <v>1.0405307792535232</v>
      </c>
      <c r="M21">
        <f t="shared" ref="M21:N21" si="21">POWER(2,-M17)</f>
        <v>0.67866630027263231</v>
      </c>
      <c r="N21">
        <f t="shared" si="21"/>
        <v>0.96909670976786011</v>
      </c>
    </row>
    <row r="22" spans="1:15" x14ac:dyDescent="0.3">
      <c r="B22">
        <f t="shared" ref="B22:D23" si="22">POWER(2,-B18)</f>
        <v>0.95820989717610783</v>
      </c>
      <c r="C22">
        <f t="shared" si="22"/>
        <v>0.82798929529512577</v>
      </c>
      <c r="D22">
        <f t="shared" si="22"/>
        <v>0.83198750312611225</v>
      </c>
      <c r="G22">
        <f t="shared" ref="G22:I22" si="23">POWER(2,-G18)</f>
        <v>1.0364138056710901</v>
      </c>
      <c r="H22">
        <f t="shared" si="23"/>
        <v>0.7514336833848192</v>
      </c>
      <c r="I22">
        <f t="shared" si="23"/>
        <v>0.79783196152940072</v>
      </c>
      <c r="L22">
        <f t="shared" ref="L22:N22" si="24">POWER(2,-L18)</f>
        <v>0.91909043690386438</v>
      </c>
      <c r="M22">
        <f t="shared" si="24"/>
        <v>0.64454686575852671</v>
      </c>
      <c r="N22">
        <f t="shared" si="24"/>
        <v>0.85632395346348533</v>
      </c>
    </row>
    <row r="23" spans="1:15" x14ac:dyDescent="0.3">
      <c r="B23">
        <f t="shared" si="22"/>
        <v>0.97856688712529538</v>
      </c>
      <c r="C23">
        <f t="shared" si="22"/>
        <v>0.82941796642558918</v>
      </c>
      <c r="D23">
        <f t="shared" si="22"/>
        <v>0.73167349419546657</v>
      </c>
      <c r="G23">
        <f t="shared" ref="G23:I23" si="25">POWER(2,-G19)</f>
        <v>0.9424141862160913</v>
      </c>
      <c r="H23">
        <f t="shared" si="25"/>
        <v>0.68212289273336568</v>
      </c>
      <c r="I23">
        <f t="shared" si="25"/>
        <v>0.65229267555153025</v>
      </c>
      <c r="L23">
        <f t="shared" ref="L23:N23" si="26">POWER(2,-L19)</f>
        <v>1.0456511546845506</v>
      </c>
      <c r="M23">
        <f t="shared" si="26"/>
        <v>0.67441594974214869</v>
      </c>
      <c r="N23">
        <f t="shared" si="26"/>
        <v>0.7943272234569777</v>
      </c>
    </row>
    <row r="24" spans="1:15" ht="15.5" x14ac:dyDescent="0.3">
      <c r="A24" s="1" t="s">
        <v>7</v>
      </c>
      <c r="B24">
        <f>AVERAGE(B21:B23)</f>
        <v>1.0010824157906759</v>
      </c>
      <c r="C24">
        <f t="shared" ref="C24:D24" si="27">AVERAGE(C21:C23)</f>
        <v>0.84819231106588422</v>
      </c>
      <c r="D24">
        <f t="shared" si="27"/>
        <v>0.82642181509038537</v>
      </c>
      <c r="F24" t="s">
        <v>6</v>
      </c>
      <c r="G24">
        <f>AVERAGE(G21:G23)</f>
        <v>1.0008837535084385</v>
      </c>
      <c r="H24">
        <f t="shared" ref="H24:I24" si="28">AVERAGE(H21:H23)</f>
        <v>0.74412583016915124</v>
      </c>
      <c r="I24">
        <f t="shared" si="28"/>
        <v>0.73480896869962831</v>
      </c>
      <c r="K24" t="s">
        <v>6</v>
      </c>
      <c r="L24">
        <f>AVERAGE(L21:L23)</f>
        <v>1.0017574569473127</v>
      </c>
      <c r="M24">
        <f t="shared" ref="M24:N24" si="29">AVERAGE(M21:M23)</f>
        <v>0.66587637192443594</v>
      </c>
      <c r="N24">
        <f t="shared" si="29"/>
        <v>0.87324929556277431</v>
      </c>
    </row>
    <row r="26" spans="1:15" x14ac:dyDescent="0.3">
      <c r="A26" t="s">
        <v>25</v>
      </c>
      <c r="B26">
        <v>1.0010824157906759</v>
      </c>
      <c r="C26">
        <v>0.84819231106588422</v>
      </c>
      <c r="D26">
        <v>0.82642181509038537</v>
      </c>
      <c r="F26" t="s">
        <v>18</v>
      </c>
      <c r="G26">
        <f>B26/$B$26</f>
        <v>1</v>
      </c>
      <c r="H26">
        <f>C26/$B$26</f>
        <v>0.84727520700277625</v>
      </c>
      <c r="I26">
        <f>D26/$B$26</f>
        <v>0.8255282502766369</v>
      </c>
    </row>
    <row r="27" spans="1:15" x14ac:dyDescent="0.3">
      <c r="B27">
        <v>1.0008837535084385</v>
      </c>
      <c r="C27">
        <v>0.74412583016915124</v>
      </c>
      <c r="D27">
        <v>0.73480896869962831</v>
      </c>
      <c r="G27">
        <f>B27/$B$27</f>
        <v>1</v>
      </c>
      <c r="H27">
        <f>C27/$B$27</f>
        <v>0.74346878702020758</v>
      </c>
      <c r="I27">
        <f>D27/$B$27</f>
        <v>0.7341601520894635</v>
      </c>
    </row>
    <row r="28" spans="1:15" x14ac:dyDescent="0.3">
      <c r="B28">
        <v>1.0017574569473127</v>
      </c>
      <c r="C28">
        <v>0.66587637192443594</v>
      </c>
      <c r="D28">
        <v>0.87324929556277431</v>
      </c>
      <c r="G28">
        <f>B28/$B$28</f>
        <v>1</v>
      </c>
      <c r="H28">
        <f>C28/$B$28</f>
        <v>0.66470817592272502</v>
      </c>
      <c r="I28">
        <f>D28/$B$28</f>
        <v>0.8717172899554495</v>
      </c>
    </row>
    <row r="31" spans="1:15" ht="15.5" x14ac:dyDescent="0.3">
      <c r="B31" s="1"/>
      <c r="C31" s="1"/>
      <c r="D31" s="1"/>
      <c r="G31" s="1"/>
      <c r="H31" s="1"/>
      <c r="I31" s="1"/>
      <c r="L31" s="1"/>
      <c r="M31" s="1"/>
      <c r="N31" s="1"/>
      <c r="O31" s="1"/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3BFE6-267B-4EDA-99D1-1B2A78B44A21}">
  <dimension ref="A1:N28"/>
  <sheetViews>
    <sheetView tabSelected="1" topLeftCell="A12" zoomScale="80" zoomScaleNormal="80" workbookViewId="0">
      <selection activeCell="I32" sqref="I32"/>
    </sheetView>
  </sheetViews>
  <sheetFormatPr defaultRowHeight="14" x14ac:dyDescent="0.3"/>
  <cols>
    <col min="1" max="1" width="11.08203125" customWidth="1"/>
    <col min="2" max="2" width="12.08203125" customWidth="1"/>
    <col min="16" max="16" width="11.75" customWidth="1"/>
  </cols>
  <sheetData>
    <row r="1" spans="1:14" x14ac:dyDescent="0.3">
      <c r="A1" t="s">
        <v>22</v>
      </c>
    </row>
    <row r="2" spans="1:14" x14ac:dyDescent="0.3">
      <c r="A2" t="s">
        <v>11</v>
      </c>
      <c r="F2" t="s">
        <v>12</v>
      </c>
      <c r="K2" t="s">
        <v>27</v>
      </c>
    </row>
    <row r="3" spans="1:14" ht="15.5" x14ac:dyDescent="0.3">
      <c r="A3" t="s">
        <v>10</v>
      </c>
      <c r="B3" s="1" t="s">
        <v>8</v>
      </c>
      <c r="C3" s="1" t="s">
        <v>19</v>
      </c>
      <c r="D3" s="1" t="s">
        <v>20</v>
      </c>
      <c r="F3" t="s">
        <v>14</v>
      </c>
      <c r="G3" s="1" t="s">
        <v>8</v>
      </c>
      <c r="H3" s="1" t="s">
        <v>19</v>
      </c>
      <c r="I3" s="1" t="s">
        <v>20</v>
      </c>
      <c r="K3" t="s">
        <v>14</v>
      </c>
      <c r="L3" s="1" t="s">
        <v>8</v>
      </c>
      <c r="M3" s="1" t="s">
        <v>19</v>
      </c>
      <c r="N3" s="1" t="s">
        <v>20</v>
      </c>
    </row>
    <row r="4" spans="1:14" x14ac:dyDescent="0.3">
      <c r="A4" t="s">
        <v>9</v>
      </c>
      <c r="B4">
        <v>28.480232238769531</v>
      </c>
      <c r="C4">
        <v>28.841289520263672</v>
      </c>
      <c r="D4">
        <v>28.731719970703125</v>
      </c>
      <c r="F4" t="s">
        <v>9</v>
      </c>
      <c r="G4">
        <v>27.21137809753418</v>
      </c>
      <c r="H4">
        <v>27.032516479492188</v>
      </c>
      <c r="I4">
        <v>27.279911041259766</v>
      </c>
      <c r="K4" t="s">
        <v>9</v>
      </c>
      <c r="L4">
        <v>26.65850830078125</v>
      </c>
      <c r="M4">
        <v>27.295269012451172</v>
      </c>
      <c r="N4">
        <v>26.960380554199219</v>
      </c>
    </row>
    <row r="5" spans="1:14" x14ac:dyDescent="0.3">
      <c r="B5">
        <v>28.405611038208008</v>
      </c>
      <c r="C5">
        <v>29.104181289672852</v>
      </c>
      <c r="D5">
        <v>28.857110977172852</v>
      </c>
      <c r="G5">
        <v>27.054069519042969</v>
      </c>
      <c r="H5">
        <v>27.154735565185547</v>
      </c>
      <c r="I5">
        <v>27.419464111328125</v>
      </c>
      <c r="L5">
        <v>27.077444076538086</v>
      </c>
      <c r="M5">
        <v>27.283418655395508</v>
      </c>
      <c r="N5">
        <v>27.100339889526367</v>
      </c>
    </row>
    <row r="6" spans="1:14" x14ac:dyDescent="0.3">
      <c r="B6">
        <v>28.770700454711914</v>
      </c>
      <c r="C6">
        <v>29.013494491577148</v>
      </c>
      <c r="D6">
        <v>28.876991271972656</v>
      </c>
      <c r="G6">
        <v>26.971193313598633</v>
      </c>
      <c r="H6">
        <v>27.063800811767578</v>
      </c>
      <c r="I6">
        <v>27.206281661987305</v>
      </c>
      <c r="L6">
        <v>26.776069641113281</v>
      </c>
      <c r="M6">
        <v>27.501110076904297</v>
      </c>
      <c r="N6">
        <v>27.190256118774414</v>
      </c>
    </row>
    <row r="8" spans="1:14" x14ac:dyDescent="0.3">
      <c r="A8" t="s">
        <v>16</v>
      </c>
      <c r="B8">
        <v>22.535161972045898</v>
      </c>
      <c r="C8">
        <v>22.556390762329102</v>
      </c>
      <c r="D8">
        <v>22.605463027954102</v>
      </c>
      <c r="F8" t="s">
        <v>16</v>
      </c>
      <c r="G8">
        <v>21.582489013671875</v>
      </c>
      <c r="H8">
        <v>21.23438835144043</v>
      </c>
      <c r="I8">
        <v>21.734739303588867</v>
      </c>
      <c r="K8" t="s">
        <v>16</v>
      </c>
      <c r="L8">
        <v>22.423770904541016</v>
      </c>
      <c r="M8">
        <v>22.242059707641602</v>
      </c>
      <c r="N8">
        <v>22.69085693359375</v>
      </c>
    </row>
    <row r="9" spans="1:14" x14ac:dyDescent="0.3">
      <c r="B9">
        <v>22.806543350219727</v>
      </c>
      <c r="C9">
        <v>22.639318466186523</v>
      </c>
      <c r="D9">
        <v>22.685298919677734</v>
      </c>
      <c r="G9">
        <v>21.57768440246582</v>
      </c>
      <c r="H9">
        <v>21.4512939453125</v>
      </c>
      <c r="I9">
        <v>21.697718408824699</v>
      </c>
      <c r="L9">
        <v>22.894723892211914</v>
      </c>
      <c r="M9">
        <v>22.810506820678711</v>
      </c>
      <c r="N9">
        <v>22.895229339599609</v>
      </c>
    </row>
    <row r="10" spans="1:14" x14ac:dyDescent="0.3">
      <c r="B10">
        <v>22.931617736816406</v>
      </c>
      <c r="C10">
        <v>22.82093620300293</v>
      </c>
      <c r="D10">
        <v>22.649196624755859</v>
      </c>
      <c r="G10">
        <v>22.17009162902832</v>
      </c>
      <c r="H10">
        <v>21.763860702514648</v>
      </c>
      <c r="I10">
        <v>21.178743362426758</v>
      </c>
      <c r="L10">
        <v>22.76502799987793</v>
      </c>
      <c r="M10">
        <v>23.07415771484375</v>
      </c>
      <c r="N10">
        <v>22.626071929931641</v>
      </c>
    </row>
    <row r="11" spans="1:14" x14ac:dyDescent="0.3">
      <c r="A11" t="s">
        <v>15</v>
      </c>
      <c r="B11">
        <f>AVERAGE(B8:B10)</f>
        <v>22.757774353027344</v>
      </c>
      <c r="C11">
        <f t="shared" ref="C11:D11" si="0">AVERAGE(C8:C10)</f>
        <v>22.672215143839519</v>
      </c>
      <c r="D11">
        <f t="shared" si="0"/>
        <v>22.646652857462566</v>
      </c>
      <c r="F11" t="s">
        <v>15</v>
      </c>
      <c r="G11">
        <f>AVERAGE(G8:G10)</f>
        <v>21.77675501505534</v>
      </c>
      <c r="H11">
        <f t="shared" ref="H11" si="1">AVERAGE(H8:H10)</f>
        <v>21.483180999755859</v>
      </c>
      <c r="I11">
        <f t="shared" ref="I11" si="2">AVERAGE(I8:I10)</f>
        <v>21.537067024946776</v>
      </c>
      <c r="K11" t="s">
        <v>15</v>
      </c>
      <c r="L11">
        <f>AVERAGE(L8:L10)</f>
        <v>22.694507598876953</v>
      </c>
      <c r="M11">
        <f t="shared" ref="M11" si="3">AVERAGE(M8:M10)</f>
        <v>22.708908081054688</v>
      </c>
      <c r="N11">
        <f t="shared" ref="N11" si="4">AVERAGE(N8:N10)</f>
        <v>22.737386067708332</v>
      </c>
    </row>
    <row r="13" spans="1:14" ht="15.5" x14ac:dyDescent="0.3">
      <c r="A13" s="2" t="s">
        <v>0</v>
      </c>
      <c r="B13">
        <f>B4-B11</f>
        <v>5.7224578857421875</v>
      </c>
      <c r="C13">
        <f>C4-C11</f>
        <v>6.1690743764241525</v>
      </c>
      <c r="D13">
        <f t="shared" ref="D13" si="5">D4-D11</f>
        <v>6.0850671132405587</v>
      </c>
      <c r="F13" s="2" t="s">
        <v>0</v>
      </c>
      <c r="G13">
        <f>G4-G11</f>
        <v>5.43462308247884</v>
      </c>
      <c r="H13">
        <f>H4-H11</f>
        <v>5.5493354797363281</v>
      </c>
      <c r="I13">
        <f t="shared" ref="I13" si="6">I4-I11</f>
        <v>5.7428440163129899</v>
      </c>
      <c r="K13" s="2" t="s">
        <v>0</v>
      </c>
      <c r="L13">
        <f>L4-L11</f>
        <v>3.9640007019042969</v>
      </c>
      <c r="M13">
        <f t="shared" ref="M13" si="7">M4-M11</f>
        <v>4.5863609313964844</v>
      </c>
      <c r="N13">
        <f>N4-N11</f>
        <v>4.2229944864908866</v>
      </c>
    </row>
    <row r="14" spans="1:14" x14ac:dyDescent="0.3">
      <c r="B14">
        <f>B5-B11</f>
        <v>5.6478366851806641</v>
      </c>
      <c r="C14">
        <f t="shared" ref="C14:D14" si="8">C5-C11</f>
        <v>6.4319661458333321</v>
      </c>
      <c r="D14">
        <f t="shared" si="8"/>
        <v>6.2104581197102853</v>
      </c>
      <c r="G14">
        <f>G5-G11</f>
        <v>5.277314503987629</v>
      </c>
      <c r="H14">
        <f t="shared" ref="H14:I14" si="9">H5-H11</f>
        <v>5.6715545654296875</v>
      </c>
      <c r="I14">
        <f t="shared" si="9"/>
        <v>5.8823970863813493</v>
      </c>
      <c r="L14">
        <f>L5-L11</f>
        <v>4.3829364776611328</v>
      </c>
      <c r="M14">
        <f>M5-M11</f>
        <v>4.5745105743408203</v>
      </c>
      <c r="N14">
        <f t="shared" ref="N14" si="10">N5-N11</f>
        <v>4.362953821818035</v>
      </c>
    </row>
    <row r="15" spans="1:14" x14ac:dyDescent="0.3">
      <c r="B15">
        <f>B6-B11</f>
        <v>6.0129261016845703</v>
      </c>
      <c r="C15">
        <f>C6-C11</f>
        <v>6.341279347737629</v>
      </c>
      <c r="D15">
        <f t="shared" ref="D15" si="11">D6-D11</f>
        <v>6.23033841451009</v>
      </c>
      <c r="G15">
        <f>G6-G11</f>
        <v>5.1944382985432931</v>
      </c>
      <c r="H15">
        <f>H6-H11</f>
        <v>5.5806198120117188</v>
      </c>
      <c r="I15">
        <f t="shared" ref="I15" si="12">I6-I11</f>
        <v>5.669214637040529</v>
      </c>
      <c r="L15">
        <f>L6-L11</f>
        <v>4.0815620422363281</v>
      </c>
      <c r="M15">
        <f t="shared" ref="M15" si="13">M6-M11</f>
        <v>4.7922019958496094</v>
      </c>
      <c r="N15">
        <f>N6-N11</f>
        <v>4.4528700510660819</v>
      </c>
    </row>
    <row r="16" spans="1:14" x14ac:dyDescent="0.3">
      <c r="A16" t="s">
        <v>17</v>
      </c>
      <c r="B16">
        <f>AVERAGE(B13:B15)</f>
        <v>5.7944068908691406</v>
      </c>
      <c r="F16" t="s">
        <v>17</v>
      </c>
      <c r="G16">
        <f>AVERAGE(G13:G15)</f>
        <v>5.302125295003254</v>
      </c>
      <c r="K16" t="s">
        <v>17</v>
      </c>
      <c r="L16">
        <f>AVERAGE(L13:L15)</f>
        <v>4.142833073933919</v>
      </c>
    </row>
    <row r="17" spans="1:14" x14ac:dyDescent="0.3">
      <c r="A17" t="s">
        <v>1</v>
      </c>
      <c r="B17">
        <f>B13-$B$16</f>
        <v>-7.1949005126953125E-2</v>
      </c>
      <c r="C17">
        <f t="shared" ref="C17:D19" si="14">C13-$B$16</f>
        <v>0.37466748555501184</v>
      </c>
      <c r="D17">
        <f t="shared" si="14"/>
        <v>0.29066022237141809</v>
      </c>
      <c r="F17" t="s">
        <v>1</v>
      </c>
      <c r="G17">
        <f>G13-$G$16</f>
        <v>0.13249778747558594</v>
      </c>
      <c r="H17">
        <f t="shared" ref="H17:I17" si="15">H13-$G$16</f>
        <v>0.2472101847330741</v>
      </c>
      <c r="I17">
        <f t="shared" si="15"/>
        <v>0.44071872130973588</v>
      </c>
      <c r="K17" t="s">
        <v>1</v>
      </c>
      <c r="L17">
        <f>L13-$L$16</f>
        <v>-0.1788323720296221</v>
      </c>
      <c r="M17">
        <f t="shared" ref="M17:N17" si="16">M13-$L$16</f>
        <v>0.4435278574625654</v>
      </c>
      <c r="N17">
        <f t="shared" si="16"/>
        <v>8.0161412556967626E-2</v>
      </c>
    </row>
    <row r="18" spans="1:14" x14ac:dyDescent="0.3">
      <c r="B18">
        <f>B14-$B$16</f>
        <v>-0.14657020568847656</v>
      </c>
      <c r="C18">
        <f>C14-$B$16</f>
        <v>0.63755925496419152</v>
      </c>
      <c r="D18">
        <f t="shared" si="14"/>
        <v>0.41605122884114465</v>
      </c>
      <c r="G18">
        <f t="shared" ref="G18:I18" si="17">G14-$G$16</f>
        <v>-2.4810791015625E-2</v>
      </c>
      <c r="H18">
        <f t="shared" si="17"/>
        <v>0.36942927042643348</v>
      </c>
      <c r="I18">
        <f t="shared" si="17"/>
        <v>0.58027179137809526</v>
      </c>
      <c r="L18">
        <f t="shared" ref="L18:N18" si="18">L14-$L$16</f>
        <v>0.24010340372721384</v>
      </c>
      <c r="M18">
        <f t="shared" si="18"/>
        <v>0.43167750040690134</v>
      </c>
      <c r="N18">
        <f t="shared" si="18"/>
        <v>0.22012074788411606</v>
      </c>
    </row>
    <row r="19" spans="1:14" x14ac:dyDescent="0.3">
      <c r="B19">
        <f>B15-$B$16</f>
        <v>0.21851921081542969</v>
      </c>
      <c r="C19">
        <f>C15-$B$16</f>
        <v>0.5468724568684884</v>
      </c>
      <c r="D19">
        <f t="shared" si="14"/>
        <v>0.43593152364094934</v>
      </c>
      <c r="G19">
        <f t="shared" ref="G19:I19" si="19">G15-$G$16</f>
        <v>-0.10768699645996094</v>
      </c>
      <c r="H19">
        <f t="shared" si="19"/>
        <v>0.27849451700846473</v>
      </c>
      <c r="I19">
        <f t="shared" si="19"/>
        <v>0.36708934203727495</v>
      </c>
      <c r="L19">
        <f t="shared" ref="L19:N19" si="20">L15-$L$16</f>
        <v>-6.127103169759085E-2</v>
      </c>
      <c r="M19">
        <f t="shared" si="20"/>
        <v>0.6493689219156904</v>
      </c>
      <c r="N19">
        <f t="shared" si="20"/>
        <v>0.31003697713216294</v>
      </c>
    </row>
    <row r="21" spans="1:14" x14ac:dyDescent="0.3">
      <c r="A21" t="s">
        <v>2</v>
      </c>
      <c r="B21">
        <f>POWER(2,-B17)</f>
        <v>1.0511357539855093</v>
      </c>
      <c r="C21">
        <f t="shared" ref="C21:D21" si="21">POWER(2,-C17)</f>
        <v>0.77128315868041164</v>
      </c>
      <c r="D21">
        <f t="shared" si="21"/>
        <v>0.81752784662773237</v>
      </c>
      <c r="F21" t="s">
        <v>2</v>
      </c>
      <c r="G21">
        <f>POWER(2,-G17)</f>
        <v>0.9122506712761681</v>
      </c>
      <c r="H21">
        <f t="shared" ref="H21:I21" si="22">POWER(2,-H17)</f>
        <v>0.84252407410928998</v>
      </c>
      <c r="I21">
        <f t="shared" si="22"/>
        <v>0.73676747464155457</v>
      </c>
      <c r="K21" t="s">
        <v>2</v>
      </c>
      <c r="L21">
        <f>POWER(2,-L17)</f>
        <v>1.1319673702127857</v>
      </c>
      <c r="M21">
        <f>POWER(2,-M17)</f>
        <v>0.7353342774554873</v>
      </c>
      <c r="N21">
        <f t="shared" ref="N21" si="23">POWER(2,-N17)</f>
        <v>0.94595180520175748</v>
      </c>
    </row>
    <row r="22" spans="1:14" x14ac:dyDescent="0.3">
      <c r="B22">
        <f t="shared" ref="B22:D23" si="24">POWER(2,-B18)</f>
        <v>1.1069347676303736</v>
      </c>
      <c r="C22">
        <f t="shared" si="24"/>
        <v>0.64279951475075292</v>
      </c>
      <c r="D22">
        <f t="shared" si="24"/>
        <v>0.74947318726682166</v>
      </c>
      <c r="G22">
        <f t="shared" ref="G22:I22" si="25">POWER(2,-G18)</f>
        <v>1.0173462587227717</v>
      </c>
      <c r="H22">
        <f t="shared" si="25"/>
        <v>0.77408866536945908</v>
      </c>
      <c r="I22">
        <f t="shared" si="25"/>
        <v>0.6688377622225975</v>
      </c>
      <c r="L22">
        <f t="shared" ref="L22:N22" si="26">POWER(2,-L18)</f>
        <v>0.84668462491221652</v>
      </c>
      <c r="M22">
        <f>POWER(2,-M18)</f>
        <v>0.74139921852573776</v>
      </c>
      <c r="N22">
        <f t="shared" si="26"/>
        <v>0.8584935809044465</v>
      </c>
    </row>
    <row r="23" spans="1:14" x14ac:dyDescent="0.3">
      <c r="B23">
        <f t="shared" si="24"/>
        <v>0.85944712457136863</v>
      </c>
      <c r="C23">
        <f t="shared" si="24"/>
        <v>0.68450241810275148</v>
      </c>
      <c r="D23">
        <f t="shared" si="24"/>
        <v>0.73921630111108161</v>
      </c>
      <c r="G23">
        <f t="shared" ref="G23:I23" si="27">POWER(2,-G19)</f>
        <v>1.0774993480948376</v>
      </c>
      <c r="H23">
        <f t="shared" si="27"/>
        <v>0.82445090060439319</v>
      </c>
      <c r="I23">
        <f t="shared" si="27"/>
        <v>0.77534518991815748</v>
      </c>
      <c r="L23">
        <f t="shared" ref="L23:N23" si="28">POWER(2,-L19)</f>
        <v>1.0433845904157213</v>
      </c>
      <c r="M23">
        <f>POWER(2,-M19)</f>
        <v>0.63755914016304671</v>
      </c>
      <c r="N23">
        <f t="shared" si="28"/>
        <v>0.80662108477891337</v>
      </c>
    </row>
    <row r="24" spans="1:14" ht="15.5" x14ac:dyDescent="0.3">
      <c r="A24" s="1" t="s">
        <v>7</v>
      </c>
      <c r="B24">
        <f>AVERAGE(B21:B23)</f>
        <v>1.0058392153957505</v>
      </c>
      <c r="C24">
        <f t="shared" ref="C24:D24" si="29">AVERAGE(C21:C23)</f>
        <v>0.69952836384463879</v>
      </c>
      <c r="D24">
        <f t="shared" si="29"/>
        <v>0.76873911166854525</v>
      </c>
      <c r="F24" s="1" t="s">
        <v>7</v>
      </c>
      <c r="G24">
        <f>AVERAGE(G21:G23)</f>
        <v>1.0023654260312591</v>
      </c>
      <c r="H24">
        <f t="shared" ref="H24:I24" si="30">AVERAGE(H21:H23)</f>
        <v>0.81368788002771408</v>
      </c>
      <c r="I24">
        <f t="shared" si="30"/>
        <v>0.72698347559410326</v>
      </c>
      <c r="K24" s="1" t="s">
        <v>7</v>
      </c>
      <c r="L24">
        <f>AVERAGE(L21:L23)</f>
        <v>1.0073455285135744</v>
      </c>
      <c r="M24">
        <f>AVERAGE(M21:M23)</f>
        <v>0.70476421204809059</v>
      </c>
      <c r="N24">
        <f t="shared" ref="N24" si="31">AVERAGE(N21:N23)</f>
        <v>0.87035549029503911</v>
      </c>
    </row>
    <row r="26" spans="1:14" x14ac:dyDescent="0.3">
      <c r="A26" t="s">
        <v>3</v>
      </c>
      <c r="B26">
        <v>1.0058392153957505</v>
      </c>
      <c r="C26">
        <v>0.69952836384463879</v>
      </c>
      <c r="D26">
        <v>0.76873911166854525</v>
      </c>
      <c r="E26" t="s">
        <v>18</v>
      </c>
      <c r="F26">
        <f>B26/B26</f>
        <v>1</v>
      </c>
      <c r="G26">
        <f>C26/B26</f>
        <v>0.69546738001203023</v>
      </c>
      <c r="H26">
        <f>D26/B26</f>
        <v>0.76427633751193769</v>
      </c>
    </row>
    <row r="27" spans="1:14" x14ac:dyDescent="0.3">
      <c r="B27">
        <v>1.0023654260312591</v>
      </c>
      <c r="C27">
        <v>0.81368788002771408</v>
      </c>
      <c r="D27">
        <v>0.72698347559410326</v>
      </c>
      <c r="F27">
        <f t="shared" ref="F27:F28" si="32">B27/B27</f>
        <v>1</v>
      </c>
      <c r="G27">
        <f>C27/B27</f>
        <v>0.81176770357035333</v>
      </c>
      <c r="H27">
        <f>D27/B27</f>
        <v>0.72526790800487173</v>
      </c>
    </row>
    <row r="28" spans="1:14" x14ac:dyDescent="0.3">
      <c r="B28">
        <v>1.0073455285135744</v>
      </c>
      <c r="C28">
        <v>0.70476421204809059</v>
      </c>
      <c r="D28">
        <v>0.87035549029503911</v>
      </c>
      <c r="F28">
        <f t="shared" si="32"/>
        <v>1</v>
      </c>
      <c r="G28">
        <f>C28/B28</f>
        <v>0.69962509595692679</v>
      </c>
      <c r="H28">
        <f>D28/B28</f>
        <v>0.86400888836953893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U87-2D</vt:lpstr>
      <vt:lpstr>U251-2D</vt:lpstr>
      <vt:lpstr>U87-7D</vt:lpstr>
      <vt:lpstr>U251-7D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haiyue wang</cp:lastModifiedBy>
  <dcterms:created xsi:type="dcterms:W3CDTF">2015-06-05T18:19:34Z</dcterms:created>
  <dcterms:modified xsi:type="dcterms:W3CDTF">2023-08-08T13:43:56Z</dcterms:modified>
</cp:coreProperties>
</file>