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solation paper_Submitt\"/>
    </mc:Choice>
  </mc:AlternateContent>
  <xr:revisionPtr revIDLastSave="0" documentId="8_{4697E4A5-E5E6-4D01-BBE5-E863DE926E5A}" xr6:coauthVersionLast="47" xr6:coauthVersionMax="47" xr10:uidLastSave="{00000000-0000-0000-0000-000000000000}"/>
  <bookViews>
    <workbookView xWindow="-108" yWindow="-108" windowWidth="23256" windowHeight="12576" activeTab="1" xr2:uid="{37A7ECD3-396E-4C2C-B324-498B70477FF0}"/>
  </bookViews>
  <sheets>
    <sheet name="1st cultivation" sheetId="1" r:id="rId1"/>
    <sheet name="2nd cultiv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M5" i="2"/>
  <c r="G5" i="2"/>
  <c r="F5" i="2"/>
  <c r="L5" i="2" s="1"/>
  <c r="E5" i="2"/>
  <c r="H5" i="2" s="1"/>
  <c r="G4" i="2"/>
  <c r="F4" i="2"/>
  <c r="E4" i="2"/>
  <c r="H3" i="2" s="1"/>
  <c r="P9" i="2" s="1"/>
  <c r="G3" i="2"/>
  <c r="F3" i="2"/>
  <c r="E3" i="2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K5" i="1"/>
  <c r="J5" i="1"/>
  <c r="H5" i="1"/>
  <c r="G5" i="1"/>
  <c r="M5" i="1" s="1"/>
  <c r="F5" i="1"/>
  <c r="I5" i="1" s="1"/>
  <c r="E5" i="1"/>
  <c r="G4" i="1"/>
  <c r="F4" i="1"/>
  <c r="E4" i="1"/>
  <c r="H3" i="1" s="1"/>
  <c r="K3" i="1"/>
  <c r="G3" i="1"/>
  <c r="F3" i="1"/>
  <c r="L3" i="1" s="1"/>
  <c r="E3" i="1"/>
  <c r="O3" i="2" l="1"/>
  <c r="L3" i="2"/>
  <c r="N7" i="2"/>
  <c r="O8" i="2"/>
  <c r="P3" i="2"/>
  <c r="P8" i="2"/>
  <c r="O4" i="2"/>
  <c r="U3" i="2" s="1"/>
  <c r="P5" i="2"/>
  <c r="S5" i="2" s="1"/>
  <c r="O6" i="2"/>
  <c r="N9" i="2"/>
  <c r="O10" i="2"/>
  <c r="K3" i="2"/>
  <c r="I3" i="2"/>
  <c r="P4" i="2"/>
  <c r="S3" i="2" s="1"/>
  <c r="I5" i="2"/>
  <c r="P6" i="2"/>
  <c r="P10" i="2"/>
  <c r="R3" i="2"/>
  <c r="V3" i="2"/>
  <c r="O7" i="2"/>
  <c r="N4" i="2"/>
  <c r="J5" i="2"/>
  <c r="N8" i="2"/>
  <c r="N10" i="2"/>
  <c r="J3" i="2"/>
  <c r="K5" i="2"/>
  <c r="O5" i="2"/>
  <c r="O9" i="2"/>
  <c r="M3" i="2"/>
  <c r="N5" i="2"/>
  <c r="N6" i="2"/>
  <c r="P7" i="2"/>
  <c r="P9" i="1"/>
  <c r="P13" i="1"/>
  <c r="P17" i="1"/>
  <c r="O7" i="1"/>
  <c r="O11" i="1"/>
  <c r="O15" i="1"/>
  <c r="P3" i="1"/>
  <c r="P7" i="1"/>
  <c r="P11" i="1"/>
  <c r="O14" i="1"/>
  <c r="P15" i="1"/>
  <c r="O18" i="1"/>
  <c r="P18" i="1"/>
  <c r="N17" i="1"/>
  <c r="P16" i="1"/>
  <c r="N15" i="1"/>
  <c r="P14" i="1"/>
  <c r="N13" i="1"/>
  <c r="P12" i="1"/>
  <c r="N11" i="1"/>
  <c r="P10" i="1"/>
  <c r="N9" i="1"/>
  <c r="P8" i="1"/>
  <c r="N7" i="1"/>
  <c r="P6" i="1"/>
  <c r="P4" i="1"/>
  <c r="N5" i="1"/>
  <c r="N4" i="1"/>
  <c r="N3" i="1"/>
  <c r="O4" i="1"/>
  <c r="O8" i="1"/>
  <c r="O12" i="1"/>
  <c r="O16" i="1"/>
  <c r="N6" i="1"/>
  <c r="N10" i="1"/>
  <c r="N14" i="1"/>
  <c r="N18" i="1"/>
  <c r="O6" i="1"/>
  <c r="O10" i="1"/>
  <c r="N8" i="1"/>
  <c r="O9" i="1"/>
  <c r="N12" i="1"/>
  <c r="O13" i="1"/>
  <c r="N16" i="1"/>
  <c r="O17" i="1"/>
  <c r="O3" i="1"/>
  <c r="O5" i="1"/>
  <c r="L5" i="1"/>
  <c r="P5" i="1"/>
  <c r="I3" i="1"/>
  <c r="M3" i="1"/>
  <c r="J3" i="1"/>
  <c r="V5" i="2" l="1"/>
  <c r="R5" i="2"/>
  <c r="U5" i="2"/>
  <c r="T3" i="2"/>
  <c r="Q3" i="2"/>
  <c r="T5" i="2"/>
  <c r="Q5" i="2"/>
  <c r="V3" i="1"/>
  <c r="S3" i="1"/>
  <c r="R3" i="1"/>
  <c r="U3" i="1"/>
  <c r="R5" i="1"/>
  <c r="U5" i="1"/>
  <c r="T5" i="1"/>
  <c r="Q5" i="1"/>
  <c r="S5" i="1"/>
  <c r="V5" i="1"/>
  <c r="T3" i="1"/>
  <c r="Q3" i="1"/>
</calcChain>
</file>

<file path=xl/sharedStrings.xml><?xml version="1.0" encoding="utf-8"?>
<sst xmlns="http://schemas.openxmlformats.org/spreadsheetml/2006/main" count="110" uniqueCount="30">
  <si>
    <t>ABZ</t>
  </si>
  <si>
    <t>ABZSO</t>
  </si>
  <si>
    <t>ABZSO2</t>
  </si>
  <si>
    <t>Sample</t>
  </si>
  <si>
    <t>HPLC (mg/L)</t>
  </si>
  <si>
    <t>In medium (ug/ml)</t>
  </si>
  <si>
    <t>AV</t>
  </si>
  <si>
    <t>STDEV</t>
  </si>
  <si>
    <t>%</t>
  </si>
  <si>
    <t>% Average</t>
  </si>
  <si>
    <t>Control 1 t0</t>
  </si>
  <si>
    <t>Control 2 t0</t>
  </si>
  <si>
    <t>Control 1 t7</t>
  </si>
  <si>
    <t>Control 2 t7</t>
  </si>
  <si>
    <t>COLONY 1 t7</t>
  </si>
  <si>
    <t>COLONY 2 t7</t>
  </si>
  <si>
    <t>COLONY 3 t7</t>
  </si>
  <si>
    <t>COLONY 4 t7</t>
  </si>
  <si>
    <t>COLONY 5 t7</t>
  </si>
  <si>
    <t>COLONY 6 t7</t>
  </si>
  <si>
    <t>COLONY 7 t7</t>
  </si>
  <si>
    <t>COLONY 8 t7</t>
  </si>
  <si>
    <t>COLONY 9 t7</t>
  </si>
  <si>
    <t>COLONY 10 t7</t>
  </si>
  <si>
    <t>COLONY 11 t7</t>
  </si>
  <si>
    <t>COLONY 12 t7</t>
  </si>
  <si>
    <r>
      <t xml:space="preserve">COLONY 2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</si>
  <si>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 xml:space="preserve">COLONY 6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</si>
  <si>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 xml:space="preserve">COLONY 9 </t>
    </r>
    <r>
      <rPr>
        <b/>
        <sz val="11"/>
        <color theme="1"/>
        <rFont val="Calibri"/>
        <family val="2"/>
        <charset val="161"/>
        <scheme val="minor"/>
      </rPr>
      <t>t7</t>
    </r>
  </si>
  <si>
    <t xml:space="preserve">Control 1 t0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</si>
</sst>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1" fillId="2" borderId="0" xfId="0" applyFont="1" applyFill="1"/>
    <xf numFmtId="0" fontId="0" fillId="2" borderId="0" xfId="0" applyFill="1"/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59B85-0144-457B-B09D-DAEC1B9EA1AD}">
  <dimension ref="A1:V18"/>
  <sheetViews>
    <sheetView workbookViewId="0">
      <selection activeCell="E21" sqref="E21"/>
    </sheetView>
  </sheetViews>
  <sheetFormatPr defaultRowHeight="14.4" x14ac:dyDescent="0.3"/>
  <cols>
    <col min="1" max="1" width="14.109375" customWidth="1"/>
  </cols>
  <sheetData>
    <row r="1" spans="1:22" x14ac:dyDescent="0.3">
      <c r="B1" s="1" t="s">
        <v>0</v>
      </c>
      <c r="C1" t="s">
        <v>1</v>
      </c>
      <c r="D1" t="s">
        <v>2</v>
      </c>
      <c r="E1" s="1" t="s">
        <v>0</v>
      </c>
      <c r="F1" t="s">
        <v>1</v>
      </c>
      <c r="G1" t="s">
        <v>2</v>
      </c>
      <c r="H1" s="1" t="s">
        <v>0</v>
      </c>
      <c r="I1" t="s">
        <v>1</v>
      </c>
      <c r="J1" t="s">
        <v>2</v>
      </c>
      <c r="K1" s="1" t="s">
        <v>0</v>
      </c>
      <c r="L1" t="s">
        <v>1</v>
      </c>
      <c r="M1" t="s">
        <v>2</v>
      </c>
      <c r="N1" s="1" t="s">
        <v>0</v>
      </c>
      <c r="O1" t="s">
        <v>1</v>
      </c>
      <c r="P1" t="s">
        <v>2</v>
      </c>
      <c r="Q1" s="1" t="s">
        <v>0</v>
      </c>
      <c r="R1" t="s">
        <v>1</v>
      </c>
      <c r="S1" t="s">
        <v>2</v>
      </c>
      <c r="T1" s="1" t="s">
        <v>0</v>
      </c>
      <c r="U1" t="s">
        <v>1</v>
      </c>
      <c r="V1" t="s">
        <v>2</v>
      </c>
    </row>
    <row r="2" spans="1:22" ht="43.8" thickBot="1" x14ac:dyDescent="0.35">
      <c r="A2" s="2" t="s">
        <v>3</v>
      </c>
      <c r="B2" s="3" t="s">
        <v>4</v>
      </c>
      <c r="C2" s="3" t="s">
        <v>4</v>
      </c>
      <c r="D2" s="3" t="s">
        <v>4</v>
      </c>
      <c r="E2" s="4" t="s">
        <v>5</v>
      </c>
      <c r="F2" s="4" t="s">
        <v>5</v>
      </c>
      <c r="G2" s="4" t="s">
        <v>5</v>
      </c>
      <c r="H2" s="2" t="s">
        <v>6</v>
      </c>
      <c r="I2" s="2" t="s">
        <v>6</v>
      </c>
      <c r="J2" s="2" t="s">
        <v>6</v>
      </c>
      <c r="K2" s="2" t="s">
        <v>7</v>
      </c>
      <c r="L2" s="2" t="s">
        <v>7</v>
      </c>
      <c r="M2" s="2" t="s">
        <v>7</v>
      </c>
      <c r="N2" s="2" t="s">
        <v>8</v>
      </c>
      <c r="O2" s="2" t="s">
        <v>8</v>
      </c>
      <c r="P2" s="2" t="s">
        <v>8</v>
      </c>
      <c r="Q2" s="2" t="s">
        <v>9</v>
      </c>
      <c r="R2" s="2" t="s">
        <v>9</v>
      </c>
      <c r="S2" s="2" t="s">
        <v>9</v>
      </c>
      <c r="T2" s="2" t="s">
        <v>7</v>
      </c>
      <c r="U2" s="2" t="s">
        <v>7</v>
      </c>
      <c r="V2" s="2" t="s">
        <v>7</v>
      </c>
    </row>
    <row r="3" spans="1:22" x14ac:dyDescent="0.3">
      <c r="A3" t="s">
        <v>10</v>
      </c>
      <c r="B3">
        <v>1.5920000000000001</v>
      </c>
      <c r="C3" s="5">
        <v>0</v>
      </c>
      <c r="D3" s="5">
        <v>0</v>
      </c>
      <c r="E3">
        <f>B3*2</f>
        <v>3.1840000000000002</v>
      </c>
      <c r="F3">
        <f>C3*2</f>
        <v>0</v>
      </c>
      <c r="G3">
        <f>D3*2</f>
        <v>0</v>
      </c>
      <c r="H3" s="6">
        <f>AVERAGE(E3:E4)</f>
        <v>3.3780000000000001</v>
      </c>
      <c r="I3" s="7">
        <f>AVERAGE(F3:F4)</f>
        <v>0</v>
      </c>
      <c r="J3" s="7">
        <f>AVERAGE(G3:G4)</f>
        <v>0</v>
      </c>
      <c r="K3" s="6">
        <f>STDEV(E3:E4)</f>
        <v>0.27435743110038036</v>
      </c>
      <c r="L3" s="7">
        <f>STDEV(F3:F4)</f>
        <v>0</v>
      </c>
      <c r="M3" s="7">
        <f>STDEV(G3:G4)</f>
        <v>0</v>
      </c>
      <c r="N3" s="5">
        <f t="shared" ref="N3:P18" si="0">(E3*100)/$H$3</f>
        <v>94.256956779159268</v>
      </c>
      <c r="O3">
        <f t="shared" si="0"/>
        <v>0</v>
      </c>
      <c r="P3">
        <f t="shared" si="0"/>
        <v>0</v>
      </c>
      <c r="Q3" s="7">
        <f>AVERAGE(N3:N4)</f>
        <v>100</v>
      </c>
      <c r="R3" s="7">
        <f>AVERAGE(O3:O4)</f>
        <v>0</v>
      </c>
      <c r="S3" s="7">
        <f>AVERAGE(P3:P4)</f>
        <v>0</v>
      </c>
      <c r="T3" s="6">
        <f>STDEV(N3:N4)</f>
        <v>8.1218896122078252</v>
      </c>
      <c r="U3" s="7">
        <f>STDEV(O3:O4)</f>
        <v>0</v>
      </c>
      <c r="V3" s="7">
        <f>STDEV(P3:P4)</f>
        <v>0</v>
      </c>
    </row>
    <row r="4" spans="1:22" ht="15" thickBot="1" x14ac:dyDescent="0.35">
      <c r="A4" s="8" t="s">
        <v>11</v>
      </c>
      <c r="B4" s="8">
        <v>1.786</v>
      </c>
      <c r="C4" s="9">
        <v>0</v>
      </c>
      <c r="D4" s="9">
        <v>0</v>
      </c>
      <c r="E4" s="8">
        <f t="shared" ref="E4:G18" si="1">B4*2</f>
        <v>3.5720000000000001</v>
      </c>
      <c r="F4" s="8">
        <f t="shared" si="1"/>
        <v>0</v>
      </c>
      <c r="G4">
        <f t="shared" si="1"/>
        <v>0</v>
      </c>
      <c r="H4" s="10"/>
      <c r="I4" s="11"/>
      <c r="J4" s="11"/>
      <c r="K4" s="10"/>
      <c r="L4" s="11"/>
      <c r="M4" s="11"/>
      <c r="N4" s="9">
        <f t="shared" si="0"/>
        <v>105.74304322084073</v>
      </c>
      <c r="O4" s="8">
        <f t="shared" si="0"/>
        <v>0</v>
      </c>
      <c r="P4" s="8">
        <f t="shared" si="0"/>
        <v>0</v>
      </c>
      <c r="Q4" s="11"/>
      <c r="R4" s="11"/>
      <c r="S4" s="11"/>
      <c r="T4" s="10"/>
      <c r="U4" s="11"/>
      <c r="V4" s="11"/>
    </row>
    <row r="5" spans="1:22" ht="15" thickTop="1" x14ac:dyDescent="0.3">
      <c r="A5" t="s">
        <v>12</v>
      </c>
      <c r="B5">
        <v>1.661</v>
      </c>
      <c r="C5">
        <v>0</v>
      </c>
      <c r="D5" s="5">
        <v>0</v>
      </c>
      <c r="E5">
        <f t="shared" si="1"/>
        <v>3.3220000000000001</v>
      </c>
      <c r="F5">
        <f t="shared" si="1"/>
        <v>0</v>
      </c>
      <c r="G5" s="12">
        <f t="shared" si="1"/>
        <v>0</v>
      </c>
      <c r="H5" s="7">
        <f>AVERAGE(E5:E6)</f>
        <v>3.3129999999999997</v>
      </c>
      <c r="I5" s="7">
        <f>AVERAGE(F5:F6)</f>
        <v>0</v>
      </c>
      <c r="J5" s="7">
        <f>AVERAGE(G5:G6)</f>
        <v>0</v>
      </c>
      <c r="K5" s="7">
        <f>STDEV(E5:E6)</f>
        <v>1.2727922061358024E-2</v>
      </c>
      <c r="L5" s="7">
        <f>STDEV(F5:F6)</f>
        <v>0</v>
      </c>
      <c r="M5" s="7">
        <f>STDEV(G5:G6)</f>
        <v>0</v>
      </c>
      <c r="N5" s="5">
        <f t="shared" si="0"/>
        <v>98.342214328004729</v>
      </c>
      <c r="O5" s="5">
        <f t="shared" si="0"/>
        <v>0</v>
      </c>
      <c r="P5" s="5">
        <f t="shared" si="0"/>
        <v>0</v>
      </c>
      <c r="Q5" s="6">
        <f>AVERAGE(N5:N6)</f>
        <v>98.075784487862634</v>
      </c>
      <c r="R5" s="6">
        <f>AVERAGE(O5:O6)</f>
        <v>0</v>
      </c>
      <c r="S5" s="6">
        <f>AVERAGE(P5:P6)</f>
        <v>0</v>
      </c>
      <c r="T5" s="6">
        <f>STDEV(N5:N6)</f>
        <v>0.37678869334984644</v>
      </c>
      <c r="U5" s="6">
        <f>STDEV(O5:O6)</f>
        <v>0</v>
      </c>
      <c r="V5" s="6">
        <f>STDEV(P5:P6)</f>
        <v>0</v>
      </c>
    </row>
    <row r="6" spans="1:22" ht="15" thickBot="1" x14ac:dyDescent="0.35">
      <c r="A6" s="8" t="s">
        <v>13</v>
      </c>
      <c r="B6" s="8">
        <v>1.6519999999999999</v>
      </c>
      <c r="C6" s="8">
        <v>0</v>
      </c>
      <c r="D6" s="9">
        <v>0</v>
      </c>
      <c r="E6" s="8">
        <f t="shared" si="1"/>
        <v>3.3039999999999998</v>
      </c>
      <c r="F6" s="8">
        <f t="shared" si="1"/>
        <v>0</v>
      </c>
      <c r="G6" s="8">
        <f t="shared" si="1"/>
        <v>0</v>
      </c>
      <c r="H6" s="11"/>
      <c r="I6" s="11"/>
      <c r="J6" s="11"/>
      <c r="K6" s="11"/>
      <c r="L6" s="11"/>
      <c r="M6" s="11"/>
      <c r="N6" s="9">
        <f t="shared" si="0"/>
        <v>97.809354647720539</v>
      </c>
      <c r="O6" s="9">
        <f t="shared" si="0"/>
        <v>0</v>
      </c>
      <c r="P6" s="9">
        <f t="shared" si="0"/>
        <v>0</v>
      </c>
      <c r="Q6" s="10"/>
      <c r="R6" s="10"/>
      <c r="S6" s="10"/>
      <c r="T6" s="10"/>
      <c r="U6" s="10"/>
      <c r="V6" s="10"/>
    </row>
    <row r="7" spans="1:22" ht="15" thickTop="1" x14ac:dyDescent="0.3">
      <c r="A7" s="13" t="s">
        <v>14</v>
      </c>
      <c r="B7">
        <v>0.90700000000000003</v>
      </c>
      <c r="C7">
        <v>0.30399999999999999</v>
      </c>
      <c r="D7" s="5">
        <v>7.0000000000000007E-2</v>
      </c>
      <c r="E7" s="5">
        <f t="shared" si="1"/>
        <v>1.8140000000000001</v>
      </c>
      <c r="F7" s="5">
        <f t="shared" si="1"/>
        <v>0.60799999999999998</v>
      </c>
      <c r="G7" s="5">
        <f>D7*2</f>
        <v>0.14000000000000001</v>
      </c>
      <c r="N7" s="5">
        <f t="shared" si="0"/>
        <v>53.700414446418002</v>
      </c>
      <c r="O7" s="5">
        <f>(F7*100)/$H$3</f>
        <v>17.998815867377147</v>
      </c>
      <c r="P7" s="5">
        <f>(G7*100)/$H$3</f>
        <v>4.1444641799881587</v>
      </c>
    </row>
    <row r="8" spans="1:22" x14ac:dyDescent="0.3">
      <c r="A8" s="14" t="s">
        <v>15</v>
      </c>
      <c r="B8">
        <v>0.83099999999999996</v>
      </c>
      <c r="C8">
        <v>0.108</v>
      </c>
      <c r="D8" s="5">
        <v>9.1999999999999998E-2</v>
      </c>
      <c r="E8" s="5">
        <f t="shared" si="1"/>
        <v>1.6619999999999999</v>
      </c>
      <c r="F8" s="5">
        <f t="shared" si="1"/>
        <v>0.216</v>
      </c>
      <c r="G8" s="5">
        <f t="shared" si="1"/>
        <v>0.184</v>
      </c>
      <c r="N8" s="5">
        <f t="shared" si="0"/>
        <v>49.200710479573708</v>
      </c>
      <c r="O8" s="5">
        <f t="shared" si="0"/>
        <v>6.3943161634103021</v>
      </c>
      <c r="P8" s="5">
        <f t="shared" si="0"/>
        <v>5.4470100651272935</v>
      </c>
    </row>
    <row r="9" spans="1:22" x14ac:dyDescent="0.3">
      <c r="A9" t="s">
        <v>16</v>
      </c>
      <c r="B9">
        <v>1.3140000000000001</v>
      </c>
      <c r="C9">
        <v>0.25600000000000001</v>
      </c>
      <c r="D9" s="5">
        <v>9.7000000000000003E-2</v>
      </c>
      <c r="E9" s="5">
        <f t="shared" si="1"/>
        <v>2.6280000000000001</v>
      </c>
      <c r="F9" s="5">
        <f t="shared" si="1"/>
        <v>0.51200000000000001</v>
      </c>
      <c r="G9" s="5">
        <f t="shared" si="1"/>
        <v>0.19400000000000001</v>
      </c>
      <c r="N9" s="5">
        <f t="shared" si="0"/>
        <v>77.797513321492005</v>
      </c>
      <c r="O9" s="5">
        <f t="shared" si="0"/>
        <v>15.156897572528123</v>
      </c>
      <c r="P9" s="5">
        <f t="shared" si="0"/>
        <v>5.7430432208407343</v>
      </c>
    </row>
    <row r="10" spans="1:22" x14ac:dyDescent="0.3">
      <c r="A10" t="s">
        <v>17</v>
      </c>
      <c r="B10">
        <v>1.2869999999999999</v>
      </c>
      <c r="C10">
        <v>0.159</v>
      </c>
      <c r="D10" s="5">
        <v>7.3999999999999996E-2</v>
      </c>
      <c r="E10" s="5">
        <f t="shared" si="1"/>
        <v>2.5739999999999998</v>
      </c>
      <c r="F10" s="5">
        <f t="shared" si="1"/>
        <v>0.318</v>
      </c>
      <c r="G10" s="5">
        <f t="shared" si="1"/>
        <v>0.14799999999999999</v>
      </c>
      <c r="N10" s="5">
        <f t="shared" si="0"/>
        <v>76.198934280639421</v>
      </c>
      <c r="O10" s="5">
        <f t="shared" si="0"/>
        <v>9.4138543516873892</v>
      </c>
      <c r="P10" s="5">
        <f t="shared" si="0"/>
        <v>4.3812907045589098</v>
      </c>
    </row>
    <row r="11" spans="1:22" x14ac:dyDescent="0.3">
      <c r="A11" t="s">
        <v>18</v>
      </c>
      <c r="B11">
        <v>1.145</v>
      </c>
      <c r="C11">
        <v>0.20100000000000001</v>
      </c>
      <c r="D11" s="5">
        <v>6.6000000000000003E-2</v>
      </c>
      <c r="E11" s="5">
        <f t="shared" si="1"/>
        <v>2.29</v>
      </c>
      <c r="F11" s="5">
        <f t="shared" si="1"/>
        <v>0.40200000000000002</v>
      </c>
      <c r="G11" s="5">
        <f t="shared" si="1"/>
        <v>0.13200000000000001</v>
      </c>
      <c r="N11" s="5">
        <f t="shared" si="0"/>
        <v>67.791592658377738</v>
      </c>
      <c r="O11" s="5">
        <f t="shared" si="0"/>
        <v>11.900532859680284</v>
      </c>
      <c r="P11" s="5">
        <f t="shared" si="0"/>
        <v>3.9076376554174068</v>
      </c>
    </row>
    <row r="12" spans="1:22" x14ac:dyDescent="0.3">
      <c r="A12" s="14" t="s">
        <v>19</v>
      </c>
      <c r="B12">
        <v>0.88700000000000001</v>
      </c>
      <c r="C12">
        <v>0.35699999999999998</v>
      </c>
      <c r="D12" s="5">
        <v>7.9000000000000001E-2</v>
      </c>
      <c r="E12" s="5">
        <f t="shared" si="1"/>
        <v>1.774</v>
      </c>
      <c r="F12" s="5">
        <f t="shared" si="1"/>
        <v>0.71399999999999997</v>
      </c>
      <c r="G12" s="5">
        <f t="shared" si="1"/>
        <v>0.158</v>
      </c>
      <c r="N12" s="5">
        <f t="shared" si="0"/>
        <v>52.516281823564242</v>
      </c>
      <c r="O12" s="5">
        <f t="shared" si="0"/>
        <v>21.136767317939604</v>
      </c>
      <c r="P12" s="5">
        <f t="shared" si="0"/>
        <v>4.6773238602723506</v>
      </c>
    </row>
    <row r="13" spans="1:22" x14ac:dyDescent="0.3">
      <c r="A13" t="s">
        <v>20</v>
      </c>
      <c r="B13">
        <v>1.036</v>
      </c>
      <c r="C13">
        <v>0.316</v>
      </c>
      <c r="D13" s="5">
        <v>9.6000000000000002E-2</v>
      </c>
      <c r="E13" s="5">
        <f t="shared" si="1"/>
        <v>2.0720000000000001</v>
      </c>
      <c r="F13" s="5">
        <f t="shared" si="1"/>
        <v>0.63200000000000001</v>
      </c>
      <c r="G13" s="5">
        <f t="shared" si="1"/>
        <v>0.192</v>
      </c>
      <c r="N13" s="5">
        <f t="shared" si="0"/>
        <v>61.338069863824749</v>
      </c>
      <c r="O13" s="5">
        <f t="shared" si="0"/>
        <v>18.709295441089402</v>
      </c>
      <c r="P13" s="5">
        <f t="shared" si="0"/>
        <v>5.6838365896980454</v>
      </c>
    </row>
    <row r="14" spans="1:22" x14ac:dyDescent="0.3">
      <c r="A14" t="s">
        <v>21</v>
      </c>
      <c r="B14">
        <v>1.097</v>
      </c>
      <c r="C14">
        <v>0.19700000000000001</v>
      </c>
      <c r="D14" s="5">
        <v>0.10100000000000001</v>
      </c>
      <c r="E14" s="5">
        <f t="shared" si="1"/>
        <v>2.194</v>
      </c>
      <c r="F14" s="5">
        <f t="shared" si="1"/>
        <v>0.39400000000000002</v>
      </c>
      <c r="G14" s="5">
        <f t="shared" si="1"/>
        <v>0.20200000000000001</v>
      </c>
      <c r="N14" s="5">
        <f t="shared" si="0"/>
        <v>64.949674363528715</v>
      </c>
      <c r="O14" s="5">
        <f t="shared" si="0"/>
        <v>11.663706335109531</v>
      </c>
      <c r="P14" s="5">
        <f t="shared" si="0"/>
        <v>5.9798697454114871</v>
      </c>
    </row>
    <row r="15" spans="1:22" x14ac:dyDescent="0.3">
      <c r="A15" s="14" t="s">
        <v>22</v>
      </c>
      <c r="B15">
        <v>0.94199999999999995</v>
      </c>
      <c r="C15">
        <v>0.35799999999999998</v>
      </c>
      <c r="D15" s="5">
        <v>9.4E-2</v>
      </c>
      <c r="E15" s="5">
        <f t="shared" si="1"/>
        <v>1.8839999999999999</v>
      </c>
      <c r="F15" s="5">
        <f t="shared" si="1"/>
        <v>0.71599999999999997</v>
      </c>
      <c r="G15" s="5">
        <f t="shared" si="1"/>
        <v>0.188</v>
      </c>
      <c r="N15" s="5">
        <f t="shared" si="0"/>
        <v>55.772646536412068</v>
      </c>
      <c r="O15" s="5">
        <f t="shared" si="0"/>
        <v>21.195973949082294</v>
      </c>
      <c r="P15" s="5">
        <f t="shared" si="0"/>
        <v>5.5654233274126703</v>
      </c>
    </row>
    <row r="16" spans="1:22" x14ac:dyDescent="0.3">
      <c r="A16" t="s">
        <v>23</v>
      </c>
      <c r="B16">
        <v>1.1870000000000001</v>
      </c>
      <c r="C16">
        <v>0.21199999999999999</v>
      </c>
      <c r="D16" s="5">
        <v>5.5E-2</v>
      </c>
      <c r="E16" s="5">
        <f t="shared" si="1"/>
        <v>2.3740000000000001</v>
      </c>
      <c r="F16" s="5">
        <f t="shared" si="1"/>
        <v>0.42399999999999999</v>
      </c>
      <c r="G16" s="5">
        <f t="shared" si="1"/>
        <v>0.11</v>
      </c>
      <c r="N16" s="5">
        <f t="shared" si="0"/>
        <v>70.278271166370629</v>
      </c>
      <c r="O16" s="5">
        <f t="shared" si="0"/>
        <v>12.55180580224985</v>
      </c>
      <c r="P16" s="5">
        <f t="shared" si="0"/>
        <v>3.256364712847839</v>
      </c>
    </row>
    <row r="17" spans="1:16" x14ac:dyDescent="0.3">
      <c r="A17" t="s">
        <v>24</v>
      </c>
      <c r="B17">
        <v>1.0609999999999999</v>
      </c>
      <c r="C17">
        <v>0.26700000000000002</v>
      </c>
      <c r="D17" s="5">
        <v>0.10299999999999999</v>
      </c>
      <c r="E17" s="5">
        <f t="shared" si="1"/>
        <v>2.1219999999999999</v>
      </c>
      <c r="F17" s="5">
        <f t="shared" si="1"/>
        <v>0.53400000000000003</v>
      </c>
      <c r="G17" s="5">
        <f t="shared" si="1"/>
        <v>0.20599999999999999</v>
      </c>
      <c r="N17" s="5">
        <f t="shared" si="0"/>
        <v>62.81823564239194</v>
      </c>
      <c r="O17" s="5">
        <f t="shared" si="0"/>
        <v>15.808170515097691</v>
      </c>
      <c r="P17" s="5">
        <f t="shared" si="0"/>
        <v>6.0982830076968613</v>
      </c>
    </row>
    <row r="18" spans="1:16" x14ac:dyDescent="0.3">
      <c r="A18" t="s">
        <v>25</v>
      </c>
      <c r="B18">
        <v>1.387</v>
      </c>
      <c r="C18">
        <v>0.126</v>
      </c>
      <c r="D18" s="5">
        <v>3.1E-2</v>
      </c>
      <c r="E18" s="5">
        <f t="shared" si="1"/>
        <v>2.774</v>
      </c>
      <c r="F18" s="5">
        <f t="shared" si="1"/>
        <v>0.252</v>
      </c>
      <c r="G18" s="5">
        <f t="shared" si="1"/>
        <v>6.2E-2</v>
      </c>
      <c r="N18" s="5">
        <f t="shared" si="0"/>
        <v>82.119597394908226</v>
      </c>
      <c r="O18" s="5">
        <f t="shared" si="0"/>
        <v>7.4600355239786849</v>
      </c>
      <c r="P18" s="5">
        <f t="shared" si="0"/>
        <v>1.8354055654233274</v>
      </c>
    </row>
  </sheetData>
  <mergeCells count="24">
    <mergeCell ref="Q5:Q6"/>
    <mergeCell ref="R5:R6"/>
    <mergeCell ref="S5:S6"/>
    <mergeCell ref="T5:T6"/>
    <mergeCell ref="U5:U6"/>
    <mergeCell ref="V5:V6"/>
    <mergeCell ref="H5:H6"/>
    <mergeCell ref="I5:I6"/>
    <mergeCell ref="J5:J6"/>
    <mergeCell ref="K5:K6"/>
    <mergeCell ref="L5:L6"/>
    <mergeCell ref="M5:M6"/>
    <mergeCell ref="Q3:Q4"/>
    <mergeCell ref="R3:R4"/>
    <mergeCell ref="S3:S4"/>
    <mergeCell ref="T3:T4"/>
    <mergeCell ref="U3:U4"/>
    <mergeCell ref="V3:V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B12F-5848-4761-9392-E76F044AFCAD}">
  <dimension ref="A1:V10"/>
  <sheetViews>
    <sheetView tabSelected="1" workbookViewId="0">
      <selection activeCell="F16" sqref="F16"/>
    </sheetView>
  </sheetViews>
  <sheetFormatPr defaultRowHeight="14.4" x14ac:dyDescent="0.3"/>
  <cols>
    <col min="1" max="1" width="14.21875" customWidth="1"/>
  </cols>
  <sheetData>
    <row r="1" spans="1:22" x14ac:dyDescent="0.3">
      <c r="B1" s="1" t="s">
        <v>0</v>
      </c>
      <c r="C1" t="s">
        <v>1</v>
      </c>
      <c r="D1" t="s">
        <v>2</v>
      </c>
      <c r="E1" s="1" t="s">
        <v>0</v>
      </c>
      <c r="F1" t="s">
        <v>1</v>
      </c>
      <c r="G1" t="s">
        <v>2</v>
      </c>
      <c r="H1" s="1" t="s">
        <v>0</v>
      </c>
      <c r="I1" t="s">
        <v>1</v>
      </c>
      <c r="J1" t="s">
        <v>2</v>
      </c>
      <c r="K1" s="1" t="s">
        <v>0</v>
      </c>
      <c r="L1" t="s">
        <v>1</v>
      </c>
      <c r="M1" t="s">
        <v>2</v>
      </c>
      <c r="N1" s="1" t="s">
        <v>0</v>
      </c>
      <c r="O1" t="s">
        <v>1</v>
      </c>
      <c r="P1" t="s">
        <v>2</v>
      </c>
      <c r="Q1" s="1" t="s">
        <v>0</v>
      </c>
      <c r="R1" t="s">
        <v>1</v>
      </c>
      <c r="S1" t="s">
        <v>2</v>
      </c>
      <c r="T1" s="1" t="s">
        <v>0</v>
      </c>
      <c r="U1" t="s">
        <v>1</v>
      </c>
      <c r="V1" t="s">
        <v>2</v>
      </c>
    </row>
    <row r="2" spans="1:22" ht="43.8" thickBot="1" x14ac:dyDescent="0.35">
      <c r="A2" s="2" t="s">
        <v>3</v>
      </c>
      <c r="B2" s="3" t="s">
        <v>4</v>
      </c>
      <c r="C2" s="3" t="s">
        <v>4</v>
      </c>
      <c r="D2" s="3" t="s">
        <v>4</v>
      </c>
      <c r="E2" s="4" t="s">
        <v>5</v>
      </c>
      <c r="F2" s="4" t="s">
        <v>5</v>
      </c>
      <c r="G2" s="4" t="s">
        <v>5</v>
      </c>
      <c r="H2" s="2" t="s">
        <v>6</v>
      </c>
      <c r="I2" s="2" t="s">
        <v>6</v>
      </c>
      <c r="J2" s="2" t="s">
        <v>6</v>
      </c>
      <c r="K2" s="2" t="s">
        <v>7</v>
      </c>
      <c r="L2" s="2" t="s">
        <v>7</v>
      </c>
      <c r="M2" s="2" t="s">
        <v>7</v>
      </c>
      <c r="N2" s="2" t="s">
        <v>8</v>
      </c>
      <c r="O2" s="2" t="s">
        <v>8</v>
      </c>
      <c r="P2" s="2" t="s">
        <v>8</v>
      </c>
      <c r="Q2" s="2" t="s">
        <v>9</v>
      </c>
      <c r="R2" s="2" t="s">
        <v>9</v>
      </c>
      <c r="S2" s="2" t="s">
        <v>9</v>
      </c>
      <c r="T2" s="2" t="s">
        <v>7</v>
      </c>
      <c r="U2" s="2" t="s">
        <v>7</v>
      </c>
      <c r="V2" s="2" t="s">
        <v>7</v>
      </c>
    </row>
    <row r="3" spans="1:22" x14ac:dyDescent="0.3">
      <c r="A3" t="s">
        <v>29</v>
      </c>
      <c r="B3">
        <v>2.177</v>
      </c>
      <c r="C3" s="5">
        <v>0</v>
      </c>
      <c r="D3" s="5">
        <v>0</v>
      </c>
      <c r="E3" s="5">
        <f>B3*2</f>
        <v>4.3540000000000001</v>
      </c>
      <c r="F3" s="5">
        <f>C3*2</f>
        <v>0</v>
      </c>
      <c r="G3" s="5">
        <f>D3*2</f>
        <v>0</v>
      </c>
      <c r="H3" s="6">
        <f>AVERAGE(E3:E4)</f>
        <v>4.5310000000000006</v>
      </c>
      <c r="I3" s="7">
        <f>AVERAGE(F3:F4)</f>
        <v>0</v>
      </c>
      <c r="J3" s="7">
        <f>AVERAGE(G3:G4)</f>
        <v>0</v>
      </c>
      <c r="K3" s="6">
        <f>STDEV(E3:E4)</f>
        <v>0.25031580054003788</v>
      </c>
      <c r="L3" s="7">
        <f>STDEV(F3:F4)</f>
        <v>0</v>
      </c>
      <c r="M3" s="7">
        <f>STDEV(G3:G4)</f>
        <v>0</v>
      </c>
      <c r="N3" s="5">
        <v>96</v>
      </c>
      <c r="O3">
        <f t="shared" ref="N3:P10" si="0">(F3*100)/$H$3</f>
        <v>0</v>
      </c>
      <c r="P3">
        <f t="shared" si="0"/>
        <v>0</v>
      </c>
      <c r="Q3" s="7">
        <f>AVERAGE(N3:N4)</f>
        <v>99.953211211653041</v>
      </c>
      <c r="R3" s="7">
        <f>AVERAGE(O3:O4)</f>
        <v>0</v>
      </c>
      <c r="S3" s="7">
        <f>AVERAGE(P3:P4)</f>
        <v>0</v>
      </c>
      <c r="T3" s="6">
        <f>STDEV(N3:N4)</f>
        <v>5.5906849104451171</v>
      </c>
      <c r="U3" s="7">
        <f>STDEV(O3:O4)</f>
        <v>0</v>
      </c>
      <c r="V3" s="7">
        <f>STDEV(P3:P4)</f>
        <v>0</v>
      </c>
    </row>
    <row r="4" spans="1:22" ht="15" thickBot="1" x14ac:dyDescent="0.35">
      <c r="A4" s="8" t="s">
        <v>11</v>
      </c>
      <c r="B4" s="8">
        <v>2.3540000000000001</v>
      </c>
      <c r="C4" s="9">
        <v>0</v>
      </c>
      <c r="D4" s="9">
        <v>0</v>
      </c>
      <c r="E4" s="9">
        <f t="shared" ref="E4:G10" si="1">B4*2</f>
        <v>4.7080000000000002</v>
      </c>
      <c r="F4" s="9">
        <f t="shared" si="1"/>
        <v>0</v>
      </c>
      <c r="G4" s="9">
        <f t="shared" si="1"/>
        <v>0</v>
      </c>
      <c r="H4" s="10"/>
      <c r="I4" s="11"/>
      <c r="J4" s="11"/>
      <c r="K4" s="10"/>
      <c r="L4" s="11"/>
      <c r="M4" s="11"/>
      <c r="N4" s="9">
        <f t="shared" si="0"/>
        <v>103.9064224233061</v>
      </c>
      <c r="O4" s="8">
        <f t="shared" si="0"/>
        <v>0</v>
      </c>
      <c r="P4" s="8">
        <f t="shared" si="0"/>
        <v>0</v>
      </c>
      <c r="Q4" s="11"/>
      <c r="R4" s="11"/>
      <c r="S4" s="11"/>
      <c r="T4" s="10"/>
      <c r="U4" s="11"/>
      <c r="V4" s="11"/>
    </row>
    <row r="5" spans="1:22" ht="15" thickTop="1" x14ac:dyDescent="0.3">
      <c r="A5" t="s">
        <v>12</v>
      </c>
      <c r="B5">
        <v>1.9930000000000001</v>
      </c>
      <c r="C5">
        <v>0.105</v>
      </c>
      <c r="D5" s="5">
        <v>0</v>
      </c>
      <c r="E5" s="5">
        <f t="shared" si="1"/>
        <v>3.9860000000000002</v>
      </c>
      <c r="F5" s="5">
        <f t="shared" si="1"/>
        <v>0.21</v>
      </c>
      <c r="G5" s="5">
        <f t="shared" si="1"/>
        <v>0</v>
      </c>
      <c r="H5" s="17">
        <f>AVERAGE(E5:E6)</f>
        <v>3.907</v>
      </c>
      <c r="I5" s="17">
        <f>AVERAGE(F5:F6)</f>
        <v>0.20699999999999999</v>
      </c>
      <c r="J5" s="17">
        <f>AVERAGE(G5:G6)</f>
        <v>0</v>
      </c>
      <c r="K5" s="17">
        <f>STDEV(E5:E6)</f>
        <v>0.11172287142747477</v>
      </c>
      <c r="L5" s="17">
        <f>STDEV(F5:F6)</f>
        <v>4.2426406871192892E-3</v>
      </c>
      <c r="M5" s="17">
        <f>STDEV(G5:G6)</f>
        <v>0</v>
      </c>
      <c r="N5" s="5">
        <f t="shared" si="0"/>
        <v>87.971750165526373</v>
      </c>
      <c r="O5" s="5">
        <f t="shared" si="0"/>
        <v>4.6347384683292869</v>
      </c>
      <c r="P5" s="5">
        <f t="shared" si="0"/>
        <v>0</v>
      </c>
      <c r="Q5" s="18">
        <f>AVERAGE(N5:N6)</f>
        <v>86.22820569410726</v>
      </c>
      <c r="R5" s="19">
        <f>AVERAGE(O5:O6)</f>
        <v>4.5685279187817258</v>
      </c>
      <c r="S5" s="19">
        <f>AVERAGE(P5:P6)</f>
        <v>0</v>
      </c>
      <c r="T5" s="19">
        <f>STDEV(N5:N6)</f>
        <v>2.4657442380815393</v>
      </c>
      <c r="U5" s="19">
        <f>STDEV(O5:O6)</f>
        <v>9.3635857142337353E-2</v>
      </c>
      <c r="V5" s="19">
        <f>STDEV(P5:P6)</f>
        <v>0</v>
      </c>
    </row>
    <row r="6" spans="1:22" ht="15" thickBot="1" x14ac:dyDescent="0.35">
      <c r="A6" s="8" t="s">
        <v>13</v>
      </c>
      <c r="B6" s="8">
        <v>1.9139999999999999</v>
      </c>
      <c r="C6" s="8">
        <v>0.10199999999999999</v>
      </c>
      <c r="D6" s="9">
        <v>0</v>
      </c>
      <c r="E6" s="9">
        <f t="shared" si="1"/>
        <v>3.8279999999999998</v>
      </c>
      <c r="F6" s="9">
        <f t="shared" si="1"/>
        <v>0.20399999999999999</v>
      </c>
      <c r="G6" s="9">
        <f t="shared" si="1"/>
        <v>0</v>
      </c>
      <c r="H6" s="11"/>
      <c r="I6" s="11"/>
      <c r="J6" s="11"/>
      <c r="K6" s="11"/>
      <c r="L6" s="11"/>
      <c r="M6" s="11"/>
      <c r="N6" s="9">
        <f t="shared" si="0"/>
        <v>84.484661222688146</v>
      </c>
      <c r="O6" s="9">
        <f t="shared" si="0"/>
        <v>4.5023173692341638</v>
      </c>
      <c r="P6" s="9">
        <f t="shared" si="0"/>
        <v>0</v>
      </c>
      <c r="Q6" s="15"/>
      <c r="R6" s="10"/>
      <c r="S6" s="10"/>
      <c r="T6" s="10"/>
      <c r="U6" s="10"/>
      <c r="V6" s="10"/>
    </row>
    <row r="7" spans="1:22" ht="15" thickTop="1" x14ac:dyDescent="0.3">
      <c r="A7" s="1" t="s">
        <v>14</v>
      </c>
      <c r="B7">
        <v>1.615</v>
      </c>
      <c r="C7">
        <v>0.11</v>
      </c>
      <c r="D7" s="5">
        <v>0</v>
      </c>
      <c r="E7" s="5">
        <f t="shared" si="1"/>
        <v>3.23</v>
      </c>
      <c r="F7" s="5">
        <f t="shared" si="1"/>
        <v>0.22</v>
      </c>
      <c r="G7" s="5">
        <f t="shared" si="1"/>
        <v>0</v>
      </c>
      <c r="N7" s="5">
        <f t="shared" si="0"/>
        <v>71.286691679540937</v>
      </c>
      <c r="O7" s="5">
        <f>(F7*100)/$H$3</f>
        <v>4.8554403001544904</v>
      </c>
      <c r="P7" s="5">
        <f>(G7*100)/$H$3</f>
        <v>0</v>
      </c>
    </row>
    <row r="8" spans="1:22" x14ac:dyDescent="0.3">
      <c r="A8" t="s">
        <v>26</v>
      </c>
      <c r="B8">
        <v>1.036</v>
      </c>
      <c r="C8">
        <v>0.113</v>
      </c>
      <c r="D8" s="5">
        <v>0</v>
      </c>
      <c r="E8" s="5">
        <f t="shared" si="1"/>
        <v>2.0720000000000001</v>
      </c>
      <c r="F8" s="5">
        <f t="shared" si="1"/>
        <v>0.22600000000000001</v>
      </c>
      <c r="G8" s="5">
        <f t="shared" si="1"/>
        <v>0</v>
      </c>
      <c r="N8" s="16">
        <f t="shared" si="0"/>
        <v>45.7294195541823</v>
      </c>
      <c r="O8" s="5">
        <f t="shared" si="0"/>
        <v>4.9878613992496135</v>
      </c>
      <c r="P8" s="5">
        <f t="shared" si="0"/>
        <v>0</v>
      </c>
    </row>
    <row r="9" spans="1:22" x14ac:dyDescent="0.3">
      <c r="A9" t="s">
        <v>27</v>
      </c>
      <c r="B9">
        <v>1.254</v>
      </c>
      <c r="C9">
        <v>0.125</v>
      </c>
      <c r="D9" s="5">
        <v>0</v>
      </c>
      <c r="E9" s="5">
        <f t="shared" si="1"/>
        <v>2.508</v>
      </c>
      <c r="F9" s="5">
        <f t="shared" si="1"/>
        <v>0.25</v>
      </c>
      <c r="G9" s="5">
        <f t="shared" si="1"/>
        <v>0</v>
      </c>
      <c r="N9" s="5">
        <f t="shared" si="0"/>
        <v>55.352019421761199</v>
      </c>
      <c r="O9" s="5">
        <f t="shared" si="0"/>
        <v>5.5175457956301033</v>
      </c>
      <c r="P9" s="5">
        <f t="shared" si="0"/>
        <v>0</v>
      </c>
    </row>
    <row r="10" spans="1:22" x14ac:dyDescent="0.3">
      <c r="A10" t="s">
        <v>28</v>
      </c>
      <c r="B10">
        <v>1.9910000000000001</v>
      </c>
      <c r="C10">
        <v>0.106</v>
      </c>
      <c r="D10" s="5">
        <v>1.7999999999999999E-2</v>
      </c>
      <c r="E10" s="5">
        <f t="shared" si="1"/>
        <v>3.9820000000000002</v>
      </c>
      <c r="F10" s="5">
        <f t="shared" si="1"/>
        <v>0.21199999999999999</v>
      </c>
      <c r="G10" s="5">
        <f t="shared" si="1"/>
        <v>3.5999999999999997E-2</v>
      </c>
      <c r="N10" s="5">
        <f t="shared" si="0"/>
        <v>87.883469432796289</v>
      </c>
      <c r="O10" s="5">
        <f t="shared" si="0"/>
        <v>4.6788788346943271</v>
      </c>
      <c r="P10" s="5">
        <f t="shared" si="0"/>
        <v>0.79452659457073471</v>
      </c>
    </row>
  </sheetData>
  <mergeCells count="24">
    <mergeCell ref="Q5:Q6"/>
    <mergeCell ref="R5:R6"/>
    <mergeCell ref="S5:S6"/>
    <mergeCell ref="T5:T6"/>
    <mergeCell ref="U5:U6"/>
    <mergeCell ref="V5:V6"/>
    <mergeCell ref="H5:H6"/>
    <mergeCell ref="I5:I6"/>
    <mergeCell ref="J5:J6"/>
    <mergeCell ref="K5:K6"/>
    <mergeCell ref="L5:L6"/>
    <mergeCell ref="M5:M6"/>
    <mergeCell ref="Q3:Q4"/>
    <mergeCell ref="R3:R4"/>
    <mergeCell ref="S3:S4"/>
    <mergeCell ref="T3:T4"/>
    <mergeCell ref="U3:U4"/>
    <mergeCell ref="V3:V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1st cultivation</vt:lpstr>
      <vt:lpstr>2nd cultivation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2023-03-29T07:01:38Z</dcterms:created>
  <dcterms:modified xsi:type="dcterms:W3CDTF">2023-03-29T07:11:54Z</dcterms:modified>
</cp:coreProperties>
</file>