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hloi\Documents\MISE\Mizugama Genomics\PeerJ\Revision 1\Sup\"/>
    </mc:Choice>
  </mc:AlternateContent>
  <xr:revisionPtr revIDLastSave="0" documentId="13_ncr:1_{CD437074-7166-491C-A7CF-ED869A278C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S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" l="1"/>
  <c r="Q3" i="1"/>
  <c r="R3" i="1" s="1"/>
  <c r="Q37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4" i="1"/>
  <c r="S25" i="1"/>
  <c r="S26" i="1"/>
  <c r="S27" i="1"/>
  <c r="S28" i="1"/>
  <c r="S29" i="1"/>
  <c r="S30" i="1"/>
  <c r="S31" i="1"/>
  <c r="S32" i="1"/>
  <c r="S33" i="1"/>
  <c r="S34" i="1"/>
  <c r="S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" i="1"/>
</calcChain>
</file>

<file path=xl/sharedStrings.xml><?xml version="1.0" encoding="utf-8"?>
<sst xmlns="http://schemas.openxmlformats.org/spreadsheetml/2006/main" count="53" uniqueCount="53">
  <si>
    <t>Species</t>
  </si>
  <si>
    <t>Antipathozoanthus remengesaui</t>
  </si>
  <si>
    <t>Bergia catenularis</t>
  </si>
  <si>
    <t>Bergia puertoricense</t>
  </si>
  <si>
    <t>Epizoanthus iloricatus</t>
  </si>
  <si>
    <t>NA</t>
  </si>
  <si>
    <t>Epizoanthus planus</t>
  </si>
  <si>
    <t>Epizoanthus ramosus</t>
  </si>
  <si>
    <t>Epizoanthus rinbou</t>
  </si>
  <si>
    <t>Epizoanthus scotinus</t>
  </si>
  <si>
    <t>Hydrozoanthus antumbrosus</t>
  </si>
  <si>
    <t>Hydrozoanthus sils</t>
  </si>
  <si>
    <t>Hydrozoanthus tunicans</t>
  </si>
  <si>
    <t>Paleozoanthus reticulatus</t>
  </si>
  <si>
    <t>Palythoa grandiflora</t>
  </si>
  <si>
    <t>Palythoa grandis</t>
  </si>
  <si>
    <t>Palythoa heliodiscus</t>
  </si>
  <si>
    <t>Palythoa mizigama</t>
  </si>
  <si>
    <t>Palythoa tuberculosa</t>
  </si>
  <si>
    <t>Parazoanthus swiftii</t>
  </si>
  <si>
    <t>Sphenopus marsupialis</t>
  </si>
  <si>
    <t>Umimayanthus chanpuru</t>
  </si>
  <si>
    <t>Umimayanthus nakama</t>
  </si>
  <si>
    <t>Umimayanthus parasiticus</t>
  </si>
  <si>
    <t>Zoanthus gigantus</t>
  </si>
  <si>
    <t>Zoanthus pulchellus</t>
  </si>
  <si>
    <t>Zoanthus sociatus</t>
  </si>
  <si>
    <t>Zoanthus solanderi</t>
  </si>
  <si>
    <t>Zoanthus sansibaricus</t>
  </si>
  <si>
    <t>LTR</t>
  </si>
  <si>
    <t>LINE</t>
  </si>
  <si>
    <t>SINE</t>
  </si>
  <si>
    <t>DNA</t>
  </si>
  <si>
    <t>MITE</t>
  </si>
  <si>
    <t>Helitron</t>
  </si>
  <si>
    <t>rRNA</t>
  </si>
  <si>
    <t>Low complexity</t>
  </si>
  <si>
    <t>Satellite</t>
  </si>
  <si>
    <t>Tandem repeat</t>
  </si>
  <si>
    <t>Simple repeat</t>
  </si>
  <si>
    <t>Others</t>
  </si>
  <si>
    <t>Antipathozoanthus obscurus</t>
  </si>
  <si>
    <t>Hydrozoanthus gracilis</t>
  </si>
  <si>
    <t>Palythoa caribaeorum</t>
  </si>
  <si>
    <t>Palythoa mutuki</t>
  </si>
  <si>
    <t>Parazoanthus darwinii</t>
  </si>
  <si>
    <t>Total</t>
  </si>
  <si>
    <t>Non RepDNA</t>
  </si>
  <si>
    <t>Total Transposable elements</t>
  </si>
  <si>
    <t>Total repetitive DNA</t>
  </si>
  <si>
    <t>Percentage repetitive DNA</t>
  </si>
  <si>
    <r>
      <rPr>
        <b/>
        <sz val="11"/>
        <color theme="1"/>
        <rFont val="Calibri"/>
        <family val="2"/>
        <scheme val="minor"/>
      </rPr>
      <t>Table S6:</t>
    </r>
    <r>
      <rPr>
        <sz val="11"/>
        <color theme="1"/>
        <rFont val="Calibri"/>
        <family val="2"/>
        <scheme val="minor"/>
      </rPr>
      <t xml:space="preserve"> Abundance of repeat reads per class for each species according to dnaPipeTE analysis.</t>
    </r>
  </si>
  <si>
    <t>Percentage transposable elements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</si>
</sst>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topLeftCell="J1" workbookViewId="0">
      <selection activeCell="R3" sqref="R3"/>
    </sheetView>
  </sheetViews>
  <sheetFormatPr baseColWidth="10" defaultColWidth="8.88671875" defaultRowHeight="14.4" x14ac:dyDescent="0.3"/>
  <cols>
    <col min="1" max="1" width="28" bestFit="1" customWidth="1"/>
    <col min="9" max="9" width="14.44140625" bestFit="1" customWidth="1"/>
    <col min="10" max="10" width="8.21875" bestFit="1" customWidth="1"/>
    <col min="11" max="11" width="14" bestFit="1" customWidth="1"/>
    <col min="12" max="12" width="13" bestFit="1" customWidth="1"/>
    <col min="13" max="13" width="8" bestFit="1" customWidth="1"/>
    <col min="14" max="14" width="9" bestFit="1" customWidth="1"/>
    <col min="15" max="15" width="12.21875" bestFit="1" customWidth="1"/>
    <col min="16" max="16" width="12.5546875" bestFit="1" customWidth="1"/>
    <col min="17" max="17" width="26.109375" bestFit="1" customWidth="1"/>
    <col min="18" max="18" width="36.21875" bestFit="1" customWidth="1"/>
    <col min="19" max="19" width="18" bestFit="1" customWidth="1"/>
    <col min="20" max="20" width="23.33203125" bestFit="1" customWidth="1"/>
  </cols>
  <sheetData>
    <row r="1" spans="1:22" x14ac:dyDescent="0.3">
      <c r="A1" t="s">
        <v>51</v>
      </c>
    </row>
    <row r="2" spans="1:22" x14ac:dyDescent="0.3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39</v>
      </c>
      <c r="M2" s="1" t="s">
        <v>40</v>
      </c>
      <c r="N2" s="1" t="s">
        <v>5</v>
      </c>
      <c r="O2" s="1" t="s">
        <v>47</v>
      </c>
      <c r="P2" s="1" t="s">
        <v>46</v>
      </c>
      <c r="Q2" s="1" t="s">
        <v>48</v>
      </c>
      <c r="R2" s="1" t="s">
        <v>52</v>
      </c>
      <c r="S2" s="1" t="s">
        <v>49</v>
      </c>
      <c r="T2" s="1" t="s">
        <v>50</v>
      </c>
      <c r="U2" s="1"/>
      <c r="V2" s="1"/>
    </row>
    <row r="3" spans="1:22" x14ac:dyDescent="0.3">
      <c r="A3" s="2" t="s">
        <v>41</v>
      </c>
      <c r="B3">
        <v>251133</v>
      </c>
      <c r="C3">
        <v>367228</v>
      </c>
      <c r="D3">
        <v>11596</v>
      </c>
      <c r="E3">
        <v>713409</v>
      </c>
      <c r="F3">
        <v>0</v>
      </c>
      <c r="G3">
        <v>0</v>
      </c>
      <c r="H3">
        <v>148799</v>
      </c>
      <c r="I3">
        <v>0</v>
      </c>
      <c r="J3">
        <v>6728</v>
      </c>
      <c r="K3">
        <v>0</v>
      </c>
      <c r="L3">
        <v>2623</v>
      </c>
      <c r="M3">
        <v>75852</v>
      </c>
      <c r="N3">
        <v>4190659</v>
      </c>
      <c r="O3">
        <v>76592732</v>
      </c>
      <c r="P3">
        <f>SUM(B3:O3)</f>
        <v>82360759</v>
      </c>
      <c r="Q3">
        <f>SUM(B3:G3)</f>
        <v>1343366</v>
      </c>
      <c r="R3">
        <f>(Q3/P3)*100</f>
        <v>1.6310753037135077</v>
      </c>
      <c r="S3">
        <f>SUM(B3:N3)</f>
        <v>5768027</v>
      </c>
      <c r="T3">
        <f>(S3/P3)*100</f>
        <v>7.0033679509922928</v>
      </c>
    </row>
    <row r="4" spans="1:22" x14ac:dyDescent="0.3">
      <c r="A4" s="2" t="s">
        <v>1</v>
      </c>
      <c r="B4">
        <v>1817825</v>
      </c>
      <c r="C4">
        <v>5099545</v>
      </c>
      <c r="D4">
        <v>193218</v>
      </c>
      <c r="E4">
        <v>3616990</v>
      </c>
      <c r="F4">
        <v>0</v>
      </c>
      <c r="G4">
        <v>1044</v>
      </c>
      <c r="H4">
        <v>933037</v>
      </c>
      <c r="I4">
        <v>0</v>
      </c>
      <c r="J4">
        <v>24991</v>
      </c>
      <c r="K4">
        <v>0</v>
      </c>
      <c r="L4">
        <v>195525</v>
      </c>
      <c r="M4">
        <v>934942</v>
      </c>
      <c r="N4">
        <v>25706936</v>
      </c>
      <c r="O4">
        <v>86510404</v>
      </c>
      <c r="P4">
        <f t="shared" ref="P4:P34" si="0">SUM(B4:O4)</f>
        <v>125034457</v>
      </c>
      <c r="Q4">
        <f t="shared" ref="Q4:Q34" si="1">SUM(B4:G4)</f>
        <v>10728622</v>
      </c>
      <c r="R4">
        <f t="shared" ref="R4:R34" si="2">(Q4/P4)*100</f>
        <v>8.5805323247814798</v>
      </c>
      <c r="S4">
        <f t="shared" ref="S4:S34" si="3">SUM(B4:N4)</f>
        <v>38524053</v>
      </c>
      <c r="T4">
        <f t="shared" ref="T4:T34" si="4">(S4/P4)*100</f>
        <v>30.810749232109675</v>
      </c>
    </row>
    <row r="5" spans="1:22" x14ac:dyDescent="0.3">
      <c r="A5" s="2" t="s">
        <v>2</v>
      </c>
      <c r="B5">
        <v>1353563</v>
      </c>
      <c r="C5">
        <v>6406482</v>
      </c>
      <c r="D5">
        <v>344225</v>
      </c>
      <c r="E5">
        <v>2573539</v>
      </c>
      <c r="F5">
        <v>0</v>
      </c>
      <c r="G5">
        <v>8786</v>
      </c>
      <c r="H5">
        <v>1541596</v>
      </c>
      <c r="I5">
        <v>0</v>
      </c>
      <c r="J5">
        <v>29492</v>
      </c>
      <c r="K5">
        <v>0</v>
      </c>
      <c r="L5">
        <v>421658</v>
      </c>
      <c r="M5">
        <v>319003</v>
      </c>
      <c r="N5">
        <v>28107267</v>
      </c>
      <c r="O5">
        <v>74853241</v>
      </c>
      <c r="P5">
        <f t="shared" si="0"/>
        <v>115958852</v>
      </c>
      <c r="Q5">
        <f t="shared" si="1"/>
        <v>10686595</v>
      </c>
      <c r="R5">
        <f t="shared" si="2"/>
        <v>9.2158509813463834</v>
      </c>
      <c r="S5">
        <f t="shared" si="3"/>
        <v>41105611</v>
      </c>
      <c r="T5">
        <f t="shared" si="4"/>
        <v>35.448445971162251</v>
      </c>
    </row>
    <row r="6" spans="1:22" x14ac:dyDescent="0.3">
      <c r="A6" s="2" t="s">
        <v>3</v>
      </c>
      <c r="B6">
        <v>1006347</v>
      </c>
      <c r="C6">
        <v>7709131</v>
      </c>
      <c r="D6">
        <v>201113</v>
      </c>
      <c r="E6">
        <v>2753727</v>
      </c>
      <c r="F6">
        <v>0</v>
      </c>
      <c r="G6">
        <v>8718</v>
      </c>
      <c r="H6">
        <v>1023782</v>
      </c>
      <c r="I6">
        <v>16333</v>
      </c>
      <c r="J6">
        <v>16833</v>
      </c>
      <c r="K6">
        <v>0</v>
      </c>
      <c r="L6">
        <v>311769</v>
      </c>
      <c r="M6">
        <v>307326</v>
      </c>
      <c r="N6">
        <v>27848291</v>
      </c>
      <c r="O6">
        <v>75786938</v>
      </c>
      <c r="P6">
        <f t="shared" si="0"/>
        <v>116990308</v>
      </c>
      <c r="Q6">
        <f t="shared" si="1"/>
        <v>11679036</v>
      </c>
      <c r="R6">
        <f t="shared" si="2"/>
        <v>9.982909011573847</v>
      </c>
      <c r="S6">
        <f t="shared" si="3"/>
        <v>41203370</v>
      </c>
      <c r="T6">
        <f t="shared" si="4"/>
        <v>35.2194730524173</v>
      </c>
    </row>
    <row r="7" spans="1:22" x14ac:dyDescent="0.3">
      <c r="A7" s="2" t="s">
        <v>4</v>
      </c>
      <c r="B7">
        <v>1057043</v>
      </c>
      <c r="C7">
        <v>3473670</v>
      </c>
      <c r="D7">
        <v>177063</v>
      </c>
      <c r="E7">
        <v>3073275</v>
      </c>
      <c r="F7">
        <v>0</v>
      </c>
      <c r="G7">
        <v>104098</v>
      </c>
      <c r="H7">
        <v>343407</v>
      </c>
      <c r="I7">
        <v>156932</v>
      </c>
      <c r="J7">
        <v>26984</v>
      </c>
      <c r="K7">
        <v>0</v>
      </c>
      <c r="L7">
        <v>1205862</v>
      </c>
      <c r="M7">
        <v>306251</v>
      </c>
      <c r="N7">
        <v>31344727</v>
      </c>
      <c r="O7">
        <v>74742446</v>
      </c>
      <c r="P7">
        <f t="shared" si="0"/>
        <v>116011758</v>
      </c>
      <c r="Q7">
        <f t="shared" si="1"/>
        <v>7885149</v>
      </c>
      <c r="R7">
        <f t="shared" si="2"/>
        <v>6.7968532982665435</v>
      </c>
      <c r="S7">
        <f t="shared" si="3"/>
        <v>41269312</v>
      </c>
      <c r="T7">
        <f t="shared" si="4"/>
        <v>35.573387311310292</v>
      </c>
    </row>
    <row r="8" spans="1:22" x14ac:dyDescent="0.3">
      <c r="A8" s="2" t="s">
        <v>6</v>
      </c>
      <c r="B8">
        <v>713514</v>
      </c>
      <c r="C8">
        <v>23028447</v>
      </c>
      <c r="D8">
        <v>3695</v>
      </c>
      <c r="E8">
        <v>1492379</v>
      </c>
      <c r="F8">
        <v>0</v>
      </c>
      <c r="G8">
        <v>17619</v>
      </c>
      <c r="H8">
        <v>293678</v>
      </c>
      <c r="I8">
        <v>83595</v>
      </c>
      <c r="J8">
        <v>3001</v>
      </c>
      <c r="K8">
        <v>0</v>
      </c>
      <c r="L8">
        <v>454580</v>
      </c>
      <c r="M8">
        <v>208746</v>
      </c>
      <c r="N8">
        <v>18459128</v>
      </c>
      <c r="O8">
        <v>81973856</v>
      </c>
      <c r="P8">
        <f t="shared" si="0"/>
        <v>126732238</v>
      </c>
      <c r="Q8">
        <f t="shared" si="1"/>
        <v>25255654</v>
      </c>
      <c r="R8">
        <f t="shared" si="2"/>
        <v>19.928357928943068</v>
      </c>
      <c r="S8">
        <f t="shared" si="3"/>
        <v>44758382</v>
      </c>
      <c r="T8">
        <f t="shared" si="4"/>
        <v>35.317282095184019</v>
      </c>
    </row>
    <row r="9" spans="1:22" x14ac:dyDescent="0.3">
      <c r="A9" s="2" t="s">
        <v>7</v>
      </c>
      <c r="B9">
        <v>883392</v>
      </c>
      <c r="C9">
        <v>55353</v>
      </c>
      <c r="D9">
        <v>96468</v>
      </c>
      <c r="E9">
        <v>3465023</v>
      </c>
      <c r="F9">
        <v>0</v>
      </c>
      <c r="G9">
        <v>35047</v>
      </c>
      <c r="H9">
        <v>1155603</v>
      </c>
      <c r="I9">
        <v>0</v>
      </c>
      <c r="J9">
        <v>810810</v>
      </c>
      <c r="K9">
        <v>0</v>
      </c>
      <c r="L9">
        <v>73709</v>
      </c>
      <c r="M9">
        <v>793512</v>
      </c>
      <c r="N9">
        <v>25140487</v>
      </c>
      <c r="O9">
        <v>71126617</v>
      </c>
      <c r="P9">
        <f t="shared" si="0"/>
        <v>103636021</v>
      </c>
      <c r="Q9">
        <f t="shared" si="1"/>
        <v>4535283</v>
      </c>
      <c r="R9">
        <f t="shared" si="2"/>
        <v>4.3761647313726959</v>
      </c>
      <c r="S9">
        <f t="shared" si="3"/>
        <v>32509404</v>
      </c>
      <c r="T9">
        <f t="shared" si="4"/>
        <v>31.368826867639005</v>
      </c>
    </row>
    <row r="10" spans="1:22" x14ac:dyDescent="0.3">
      <c r="A10" s="2" t="s">
        <v>8</v>
      </c>
      <c r="B10">
        <v>1739631</v>
      </c>
      <c r="C10">
        <v>6811623</v>
      </c>
      <c r="D10">
        <v>121586</v>
      </c>
      <c r="E10">
        <v>2171374</v>
      </c>
      <c r="F10">
        <v>0</v>
      </c>
      <c r="G10">
        <v>2046</v>
      </c>
      <c r="H10">
        <v>462445</v>
      </c>
      <c r="I10">
        <v>0</v>
      </c>
      <c r="J10">
        <v>313395</v>
      </c>
      <c r="K10">
        <v>0</v>
      </c>
      <c r="L10">
        <v>277524</v>
      </c>
      <c r="M10">
        <v>755196</v>
      </c>
      <c r="N10">
        <v>31549025</v>
      </c>
      <c r="O10">
        <v>65125319</v>
      </c>
      <c r="P10">
        <f t="shared" si="0"/>
        <v>109329164</v>
      </c>
      <c r="Q10">
        <f t="shared" si="1"/>
        <v>10846260</v>
      </c>
      <c r="R10">
        <f t="shared" si="2"/>
        <v>9.9207380749751266</v>
      </c>
      <c r="S10">
        <f t="shared" si="3"/>
        <v>44203845</v>
      </c>
      <c r="T10">
        <f t="shared" si="4"/>
        <v>40.431887872114345</v>
      </c>
    </row>
    <row r="11" spans="1:22" x14ac:dyDescent="0.3">
      <c r="A11" s="2" t="s">
        <v>9</v>
      </c>
      <c r="B11">
        <v>780848</v>
      </c>
      <c r="C11">
        <v>9499299</v>
      </c>
      <c r="D11">
        <v>123193</v>
      </c>
      <c r="E11">
        <v>4769580</v>
      </c>
      <c r="F11">
        <v>0</v>
      </c>
      <c r="G11">
        <v>34576</v>
      </c>
      <c r="H11">
        <v>530365</v>
      </c>
      <c r="I11">
        <v>1955</v>
      </c>
      <c r="J11">
        <v>230533</v>
      </c>
      <c r="K11">
        <v>0</v>
      </c>
      <c r="L11">
        <v>350445</v>
      </c>
      <c r="M11">
        <v>632023</v>
      </c>
      <c r="N11">
        <v>23735468</v>
      </c>
      <c r="O11">
        <v>76052864</v>
      </c>
      <c r="P11">
        <f t="shared" si="0"/>
        <v>116741149</v>
      </c>
      <c r="Q11">
        <f t="shared" si="1"/>
        <v>15207496</v>
      </c>
      <c r="R11">
        <f t="shared" si="2"/>
        <v>13.02668007833296</v>
      </c>
      <c r="S11">
        <f t="shared" si="3"/>
        <v>40688285</v>
      </c>
      <c r="T11">
        <f t="shared" si="4"/>
        <v>34.853421735638392</v>
      </c>
    </row>
    <row r="12" spans="1:22" x14ac:dyDescent="0.3">
      <c r="A12" s="2" t="s">
        <v>10</v>
      </c>
      <c r="B12">
        <v>1073441</v>
      </c>
      <c r="C12">
        <v>5491932</v>
      </c>
      <c r="D12">
        <v>682345</v>
      </c>
      <c r="E12">
        <v>2439559</v>
      </c>
      <c r="F12">
        <v>0</v>
      </c>
      <c r="G12">
        <v>80996</v>
      </c>
      <c r="H12">
        <v>1560975</v>
      </c>
      <c r="I12">
        <v>14408</v>
      </c>
      <c r="J12">
        <v>311046</v>
      </c>
      <c r="K12">
        <v>0</v>
      </c>
      <c r="L12">
        <v>124436</v>
      </c>
      <c r="M12">
        <v>491272</v>
      </c>
      <c r="N12">
        <v>25404646</v>
      </c>
      <c r="O12">
        <v>108815595</v>
      </c>
      <c r="P12">
        <f t="shared" si="0"/>
        <v>146490651</v>
      </c>
      <c r="Q12">
        <f t="shared" si="1"/>
        <v>9768273</v>
      </c>
      <c r="R12">
        <f t="shared" si="2"/>
        <v>6.6681886750574959</v>
      </c>
      <c r="S12">
        <f t="shared" si="3"/>
        <v>37675056</v>
      </c>
      <c r="T12">
        <f t="shared" si="4"/>
        <v>25.718403012626386</v>
      </c>
    </row>
    <row r="13" spans="1:22" x14ac:dyDescent="0.3">
      <c r="A13" s="2" t="s">
        <v>42</v>
      </c>
      <c r="B13">
        <v>1447546</v>
      </c>
      <c r="C13">
        <v>3350449</v>
      </c>
      <c r="D13">
        <v>893624</v>
      </c>
      <c r="E13">
        <v>2295013</v>
      </c>
      <c r="F13">
        <v>0</v>
      </c>
      <c r="G13">
        <v>60901</v>
      </c>
      <c r="H13">
        <v>1774879</v>
      </c>
      <c r="I13">
        <v>15030</v>
      </c>
      <c r="J13">
        <v>78086</v>
      </c>
      <c r="K13">
        <v>0</v>
      </c>
      <c r="L13">
        <v>361096</v>
      </c>
      <c r="M13">
        <v>382350</v>
      </c>
      <c r="N13">
        <v>28865836</v>
      </c>
      <c r="O13">
        <v>79313865</v>
      </c>
      <c r="P13">
        <f t="shared" si="0"/>
        <v>118838675</v>
      </c>
      <c r="Q13">
        <f t="shared" si="1"/>
        <v>8047533</v>
      </c>
      <c r="R13">
        <f t="shared" si="2"/>
        <v>6.7718131323830395</v>
      </c>
      <c r="S13">
        <f t="shared" si="3"/>
        <v>39524810</v>
      </c>
      <c r="T13">
        <f t="shared" si="4"/>
        <v>33.259214645400583</v>
      </c>
    </row>
    <row r="14" spans="1:22" x14ac:dyDescent="0.3">
      <c r="A14" s="2" t="s">
        <v>11</v>
      </c>
      <c r="B14">
        <v>1691492</v>
      </c>
      <c r="C14">
        <v>3684097</v>
      </c>
      <c r="D14">
        <v>563985</v>
      </c>
      <c r="E14">
        <v>2786067</v>
      </c>
      <c r="F14">
        <v>0</v>
      </c>
      <c r="G14">
        <v>83653</v>
      </c>
      <c r="H14">
        <v>945619</v>
      </c>
      <c r="I14">
        <v>0</v>
      </c>
      <c r="J14">
        <v>320814</v>
      </c>
      <c r="K14">
        <v>0</v>
      </c>
      <c r="L14">
        <v>861139</v>
      </c>
      <c r="M14">
        <v>570545</v>
      </c>
      <c r="N14">
        <v>28125352</v>
      </c>
      <c r="O14">
        <v>77448025</v>
      </c>
      <c r="P14">
        <f t="shared" si="0"/>
        <v>117080788</v>
      </c>
      <c r="Q14">
        <f t="shared" si="1"/>
        <v>8809294</v>
      </c>
      <c r="R14">
        <f t="shared" si="2"/>
        <v>7.5241157413460522</v>
      </c>
      <c r="S14">
        <f t="shared" si="3"/>
        <v>39632763</v>
      </c>
      <c r="T14">
        <f t="shared" si="4"/>
        <v>33.850782589539797</v>
      </c>
    </row>
    <row r="15" spans="1:22" x14ac:dyDescent="0.3">
      <c r="A15" s="2" t="s">
        <v>12</v>
      </c>
      <c r="B15">
        <v>917182</v>
      </c>
      <c r="C15">
        <v>5660161</v>
      </c>
      <c r="D15">
        <v>859920</v>
      </c>
      <c r="E15">
        <v>2443034</v>
      </c>
      <c r="F15">
        <v>0</v>
      </c>
      <c r="G15">
        <v>118748</v>
      </c>
      <c r="H15">
        <v>1901400</v>
      </c>
      <c r="I15">
        <v>150</v>
      </c>
      <c r="J15">
        <v>450026</v>
      </c>
      <c r="K15">
        <v>0</v>
      </c>
      <c r="L15">
        <v>188887</v>
      </c>
      <c r="M15">
        <v>412089</v>
      </c>
      <c r="N15">
        <v>26502066</v>
      </c>
      <c r="O15">
        <v>74211132</v>
      </c>
      <c r="P15">
        <f t="shared" si="0"/>
        <v>113664795</v>
      </c>
      <c r="Q15">
        <f t="shared" si="1"/>
        <v>9999045</v>
      </c>
      <c r="R15">
        <f t="shared" si="2"/>
        <v>8.796958636137072</v>
      </c>
      <c r="S15">
        <f t="shared" si="3"/>
        <v>39453663</v>
      </c>
      <c r="T15">
        <f t="shared" si="4"/>
        <v>34.710539001983861</v>
      </c>
    </row>
    <row r="16" spans="1:22" x14ac:dyDescent="0.3">
      <c r="A16" s="2" t="s">
        <v>13</v>
      </c>
      <c r="B16">
        <v>597351</v>
      </c>
      <c r="C16">
        <v>2093524</v>
      </c>
      <c r="D16">
        <v>134910</v>
      </c>
      <c r="E16">
        <v>503606</v>
      </c>
      <c r="F16">
        <v>0</v>
      </c>
      <c r="G16">
        <v>226408</v>
      </c>
      <c r="H16">
        <v>400702</v>
      </c>
      <c r="I16">
        <v>1063</v>
      </c>
      <c r="J16">
        <v>60424</v>
      </c>
      <c r="K16">
        <v>0</v>
      </c>
      <c r="L16">
        <v>6184</v>
      </c>
      <c r="M16">
        <v>437086</v>
      </c>
      <c r="N16">
        <v>23444709</v>
      </c>
      <c r="O16">
        <v>88985484</v>
      </c>
      <c r="P16">
        <f t="shared" si="0"/>
        <v>116891451</v>
      </c>
      <c r="Q16">
        <f t="shared" si="1"/>
        <v>3555799</v>
      </c>
      <c r="R16">
        <f t="shared" si="2"/>
        <v>3.0419666875381677</v>
      </c>
      <c r="S16">
        <f t="shared" si="3"/>
        <v>27905967</v>
      </c>
      <c r="T16">
        <f t="shared" si="4"/>
        <v>23.873402854756247</v>
      </c>
    </row>
    <row r="17" spans="1:20" x14ac:dyDescent="0.3">
      <c r="A17" s="2" t="s">
        <v>43</v>
      </c>
      <c r="B17">
        <v>2847298</v>
      </c>
      <c r="C17">
        <v>6030662</v>
      </c>
      <c r="D17">
        <v>898076</v>
      </c>
      <c r="E17">
        <v>4789298</v>
      </c>
      <c r="F17">
        <v>0</v>
      </c>
      <c r="G17">
        <v>210264</v>
      </c>
      <c r="H17">
        <v>560344</v>
      </c>
      <c r="I17">
        <v>873</v>
      </c>
      <c r="J17">
        <v>256312</v>
      </c>
      <c r="K17">
        <v>0</v>
      </c>
      <c r="L17">
        <v>131945</v>
      </c>
      <c r="M17">
        <v>720970</v>
      </c>
      <c r="N17">
        <v>27002759</v>
      </c>
      <c r="O17">
        <v>84907271</v>
      </c>
      <c r="P17">
        <f t="shared" si="0"/>
        <v>128356072</v>
      </c>
      <c r="Q17">
        <f t="shared" si="1"/>
        <v>14775598</v>
      </c>
      <c r="R17">
        <f t="shared" si="2"/>
        <v>11.511413343967085</v>
      </c>
      <c r="S17">
        <f t="shared" si="3"/>
        <v>43448801</v>
      </c>
      <c r="T17">
        <f t="shared" si="4"/>
        <v>33.850210841603193</v>
      </c>
    </row>
    <row r="18" spans="1:20" x14ac:dyDescent="0.3">
      <c r="A18" s="2" t="s">
        <v>14</v>
      </c>
      <c r="B18">
        <v>1204180</v>
      </c>
      <c r="C18">
        <v>5053665</v>
      </c>
      <c r="D18">
        <v>627903</v>
      </c>
      <c r="E18">
        <v>3869989</v>
      </c>
      <c r="F18">
        <v>0</v>
      </c>
      <c r="G18">
        <v>164497</v>
      </c>
      <c r="H18">
        <v>287718</v>
      </c>
      <c r="I18">
        <v>2899</v>
      </c>
      <c r="J18">
        <v>36815</v>
      </c>
      <c r="K18">
        <v>0</v>
      </c>
      <c r="L18">
        <v>149384</v>
      </c>
      <c r="M18">
        <v>914670</v>
      </c>
      <c r="N18">
        <v>26475579</v>
      </c>
      <c r="O18">
        <v>75182904</v>
      </c>
      <c r="P18">
        <f t="shared" si="0"/>
        <v>113970203</v>
      </c>
      <c r="Q18">
        <f t="shared" si="1"/>
        <v>10920234</v>
      </c>
      <c r="R18">
        <f t="shared" si="2"/>
        <v>9.5816570582049412</v>
      </c>
      <c r="S18">
        <f t="shared" si="3"/>
        <v>38787299</v>
      </c>
      <c r="T18">
        <f t="shared" si="4"/>
        <v>34.032841899913088</v>
      </c>
    </row>
    <row r="19" spans="1:20" x14ac:dyDescent="0.3">
      <c r="A19" s="2" t="s">
        <v>15</v>
      </c>
      <c r="B19">
        <v>2188454</v>
      </c>
      <c r="C19">
        <v>6176539</v>
      </c>
      <c r="D19">
        <v>1078362</v>
      </c>
      <c r="E19">
        <v>3638190</v>
      </c>
      <c r="F19">
        <v>0</v>
      </c>
      <c r="G19">
        <v>1019123</v>
      </c>
      <c r="H19">
        <v>1318301</v>
      </c>
      <c r="I19">
        <v>38924</v>
      </c>
      <c r="J19">
        <v>71026</v>
      </c>
      <c r="K19">
        <v>0</v>
      </c>
      <c r="L19">
        <v>1355296</v>
      </c>
      <c r="M19">
        <v>563788</v>
      </c>
      <c r="N19">
        <v>22423280</v>
      </c>
      <c r="O19">
        <v>75113720</v>
      </c>
      <c r="P19">
        <f t="shared" si="0"/>
        <v>114985003</v>
      </c>
      <c r="Q19">
        <f t="shared" si="1"/>
        <v>14100668</v>
      </c>
      <c r="R19">
        <f t="shared" si="2"/>
        <v>12.263049643091282</v>
      </c>
      <c r="S19">
        <f t="shared" si="3"/>
        <v>39871283</v>
      </c>
      <c r="T19">
        <f t="shared" si="4"/>
        <v>34.675202817536125</v>
      </c>
    </row>
    <row r="20" spans="1:20" x14ac:dyDescent="0.3">
      <c r="A20" s="2" t="s">
        <v>16</v>
      </c>
      <c r="B20">
        <v>2240466</v>
      </c>
      <c r="C20">
        <v>5547523</v>
      </c>
      <c r="D20">
        <v>640115</v>
      </c>
      <c r="E20">
        <v>2963905</v>
      </c>
      <c r="F20">
        <v>0</v>
      </c>
      <c r="G20">
        <v>1346981</v>
      </c>
      <c r="H20">
        <v>981688</v>
      </c>
      <c r="I20">
        <v>0</v>
      </c>
      <c r="J20">
        <v>172846</v>
      </c>
      <c r="K20">
        <v>0</v>
      </c>
      <c r="L20">
        <v>126424</v>
      </c>
      <c r="M20">
        <v>835894</v>
      </c>
      <c r="N20">
        <v>24864179</v>
      </c>
      <c r="O20">
        <v>76962148</v>
      </c>
      <c r="P20">
        <f t="shared" si="0"/>
        <v>116682169</v>
      </c>
      <c r="Q20">
        <f t="shared" si="1"/>
        <v>12738990</v>
      </c>
      <c r="R20">
        <f t="shared" si="2"/>
        <v>10.917683575114207</v>
      </c>
      <c r="S20">
        <f t="shared" si="3"/>
        <v>39720021</v>
      </c>
      <c r="T20">
        <f t="shared" si="4"/>
        <v>34.041208987124669</v>
      </c>
    </row>
    <row r="21" spans="1:20" x14ac:dyDescent="0.3">
      <c r="A21" s="2" t="s">
        <v>17</v>
      </c>
      <c r="B21">
        <v>1077114</v>
      </c>
      <c r="C21">
        <v>2513408</v>
      </c>
      <c r="D21">
        <v>793250</v>
      </c>
      <c r="E21">
        <v>2605982</v>
      </c>
      <c r="F21">
        <v>0</v>
      </c>
      <c r="G21">
        <v>132464</v>
      </c>
      <c r="H21">
        <v>266121</v>
      </c>
      <c r="I21">
        <v>1888</v>
      </c>
      <c r="J21">
        <v>85974</v>
      </c>
      <c r="K21">
        <v>0</v>
      </c>
      <c r="L21">
        <v>155871</v>
      </c>
      <c r="M21">
        <v>219246</v>
      </c>
      <c r="N21">
        <v>20219645</v>
      </c>
      <c r="O21">
        <v>74996452</v>
      </c>
      <c r="P21">
        <f t="shared" si="0"/>
        <v>103067415</v>
      </c>
      <c r="Q21">
        <f t="shared" si="1"/>
        <v>7122218</v>
      </c>
      <c r="R21">
        <f t="shared" si="2"/>
        <v>6.9102518967803741</v>
      </c>
      <c r="S21">
        <f t="shared" si="3"/>
        <v>28070963</v>
      </c>
      <c r="T21">
        <f t="shared" si="4"/>
        <v>27.235536080923346</v>
      </c>
    </row>
    <row r="22" spans="1:20" x14ac:dyDescent="0.3">
      <c r="A22" s="2" t="s">
        <v>44</v>
      </c>
      <c r="B22">
        <v>2317375</v>
      </c>
      <c r="C22">
        <v>4423496</v>
      </c>
      <c r="D22">
        <v>1028911</v>
      </c>
      <c r="E22">
        <v>2919798</v>
      </c>
      <c r="F22">
        <v>0</v>
      </c>
      <c r="G22">
        <v>115555</v>
      </c>
      <c r="H22">
        <v>815509</v>
      </c>
      <c r="I22">
        <v>14493</v>
      </c>
      <c r="J22">
        <v>212844</v>
      </c>
      <c r="K22">
        <v>0</v>
      </c>
      <c r="L22">
        <v>148828</v>
      </c>
      <c r="M22">
        <v>537285</v>
      </c>
      <c r="N22">
        <v>20069664</v>
      </c>
      <c r="O22">
        <v>73307644</v>
      </c>
      <c r="P22">
        <f t="shared" si="0"/>
        <v>105911402</v>
      </c>
      <c r="Q22">
        <f t="shared" si="1"/>
        <v>10805135</v>
      </c>
      <c r="R22">
        <f t="shared" si="2"/>
        <v>10.202050766923094</v>
      </c>
      <c r="S22">
        <f t="shared" si="3"/>
        <v>32603758</v>
      </c>
      <c r="T22">
        <f t="shared" si="4"/>
        <v>30.783992454372385</v>
      </c>
    </row>
    <row r="23" spans="1:20" x14ac:dyDescent="0.3">
      <c r="A23" s="2" t="s">
        <v>18</v>
      </c>
      <c r="B23">
        <v>2118646</v>
      </c>
      <c r="C23">
        <v>7479724</v>
      </c>
      <c r="D23">
        <v>1139415</v>
      </c>
      <c r="E23">
        <v>5088371</v>
      </c>
      <c r="F23">
        <v>0</v>
      </c>
      <c r="G23">
        <v>117392</v>
      </c>
      <c r="H23">
        <v>122353</v>
      </c>
      <c r="I23">
        <v>0</v>
      </c>
      <c r="J23">
        <v>164034</v>
      </c>
      <c r="K23">
        <v>0</v>
      </c>
      <c r="L23">
        <v>95220</v>
      </c>
      <c r="M23">
        <v>1035546</v>
      </c>
      <c r="N23">
        <v>32872184</v>
      </c>
      <c r="O23">
        <v>70426530</v>
      </c>
      <c r="P23">
        <f t="shared" si="0"/>
        <v>120659415</v>
      </c>
      <c r="Q23">
        <f t="shared" si="1"/>
        <v>15943548</v>
      </c>
      <c r="R23">
        <f t="shared" si="2"/>
        <v>13.213679181189466</v>
      </c>
      <c r="S23">
        <f>SUM(B23:N23)</f>
        <v>50232885</v>
      </c>
      <c r="T23">
        <f t="shared" si="4"/>
        <v>41.631964650251284</v>
      </c>
    </row>
    <row r="24" spans="1:20" x14ac:dyDescent="0.3">
      <c r="A24" s="2" t="s">
        <v>45</v>
      </c>
      <c r="B24">
        <v>572227</v>
      </c>
      <c r="C24">
        <v>3029429</v>
      </c>
      <c r="D24">
        <v>162585</v>
      </c>
      <c r="E24">
        <v>2545674</v>
      </c>
      <c r="F24">
        <v>0</v>
      </c>
      <c r="G24">
        <v>10055</v>
      </c>
      <c r="H24">
        <v>1466842</v>
      </c>
      <c r="I24">
        <v>2872</v>
      </c>
      <c r="J24">
        <v>119467</v>
      </c>
      <c r="K24">
        <v>0</v>
      </c>
      <c r="L24">
        <v>49434</v>
      </c>
      <c r="M24">
        <v>274081</v>
      </c>
      <c r="N24">
        <v>17418647</v>
      </c>
      <c r="O24">
        <v>69852273</v>
      </c>
      <c r="P24">
        <f t="shared" si="0"/>
        <v>95503586</v>
      </c>
      <c r="Q24">
        <f t="shared" si="1"/>
        <v>6319970</v>
      </c>
      <c r="R24">
        <f t="shared" si="2"/>
        <v>6.6175211473211064</v>
      </c>
      <c r="S24">
        <f t="shared" si="3"/>
        <v>25651313</v>
      </c>
      <c r="T24">
        <f t="shared" si="4"/>
        <v>26.859005063956449</v>
      </c>
    </row>
    <row r="25" spans="1:20" x14ac:dyDescent="0.3">
      <c r="A25" s="2" t="s">
        <v>19</v>
      </c>
      <c r="B25">
        <v>1106137</v>
      </c>
      <c r="C25">
        <v>3405842</v>
      </c>
      <c r="D25">
        <v>231114</v>
      </c>
      <c r="E25">
        <v>3198944</v>
      </c>
      <c r="F25">
        <v>0</v>
      </c>
      <c r="G25">
        <v>2475</v>
      </c>
      <c r="H25">
        <v>442543</v>
      </c>
      <c r="I25">
        <v>1645</v>
      </c>
      <c r="J25">
        <v>54675</v>
      </c>
      <c r="K25">
        <v>0</v>
      </c>
      <c r="L25">
        <v>303250</v>
      </c>
      <c r="M25">
        <v>201461</v>
      </c>
      <c r="N25">
        <v>20783024</v>
      </c>
      <c r="O25">
        <v>73935700</v>
      </c>
      <c r="P25">
        <f t="shared" si="0"/>
        <v>103666810</v>
      </c>
      <c r="Q25">
        <f t="shared" si="1"/>
        <v>7944512</v>
      </c>
      <c r="R25">
        <f t="shared" si="2"/>
        <v>7.66350580286979</v>
      </c>
      <c r="S25">
        <f t="shared" si="3"/>
        <v>29731110</v>
      </c>
      <c r="T25">
        <f t="shared" si="4"/>
        <v>28.679487677878772</v>
      </c>
    </row>
    <row r="26" spans="1:20" x14ac:dyDescent="0.3">
      <c r="A26" s="2" t="s">
        <v>20</v>
      </c>
      <c r="B26">
        <v>2228483</v>
      </c>
      <c r="C26">
        <v>3951960</v>
      </c>
      <c r="D26">
        <v>2329648</v>
      </c>
      <c r="E26">
        <v>5855884</v>
      </c>
      <c r="F26">
        <v>0</v>
      </c>
      <c r="G26">
        <v>227521</v>
      </c>
      <c r="H26">
        <v>294381</v>
      </c>
      <c r="I26">
        <v>5506</v>
      </c>
      <c r="J26">
        <v>303026</v>
      </c>
      <c r="K26">
        <v>0</v>
      </c>
      <c r="L26">
        <v>966580</v>
      </c>
      <c r="M26">
        <v>445749</v>
      </c>
      <c r="N26">
        <v>21429810</v>
      </c>
      <c r="O26">
        <v>82066095</v>
      </c>
      <c r="P26">
        <f t="shared" si="0"/>
        <v>120104643</v>
      </c>
      <c r="Q26">
        <f t="shared" si="1"/>
        <v>14593496</v>
      </c>
      <c r="R26">
        <f t="shared" si="2"/>
        <v>12.150650995232549</v>
      </c>
      <c r="S26">
        <f t="shared" si="3"/>
        <v>38038548</v>
      </c>
      <c r="T26">
        <f t="shared" si="4"/>
        <v>31.671171946283543</v>
      </c>
    </row>
    <row r="27" spans="1:20" x14ac:dyDescent="0.3">
      <c r="A27" s="2" t="s">
        <v>21</v>
      </c>
      <c r="B27">
        <v>834156</v>
      </c>
      <c r="C27">
        <v>5072933</v>
      </c>
      <c r="D27">
        <v>45421</v>
      </c>
      <c r="E27">
        <v>6818667</v>
      </c>
      <c r="F27">
        <v>0</v>
      </c>
      <c r="G27">
        <v>33301</v>
      </c>
      <c r="H27">
        <v>688516</v>
      </c>
      <c r="I27">
        <v>16954</v>
      </c>
      <c r="J27">
        <v>58680</v>
      </c>
      <c r="K27">
        <v>0</v>
      </c>
      <c r="L27">
        <v>142270</v>
      </c>
      <c r="M27">
        <v>193656</v>
      </c>
      <c r="N27">
        <v>26521116</v>
      </c>
      <c r="O27">
        <v>83815941</v>
      </c>
      <c r="P27">
        <f t="shared" si="0"/>
        <v>124241611</v>
      </c>
      <c r="Q27">
        <f t="shared" si="1"/>
        <v>12804478</v>
      </c>
      <c r="R27">
        <f t="shared" si="2"/>
        <v>10.306110728071612</v>
      </c>
      <c r="S27">
        <f t="shared" si="3"/>
        <v>40425670</v>
      </c>
      <c r="T27">
        <f t="shared" si="4"/>
        <v>32.537947370949652</v>
      </c>
    </row>
    <row r="28" spans="1:20" x14ac:dyDescent="0.3">
      <c r="A28" s="2" t="s">
        <v>22</v>
      </c>
      <c r="B28">
        <v>590934</v>
      </c>
      <c r="C28">
        <v>4528916</v>
      </c>
      <c r="D28">
        <v>71051</v>
      </c>
      <c r="E28">
        <v>6256106</v>
      </c>
      <c r="F28">
        <v>0</v>
      </c>
      <c r="G28">
        <v>114043</v>
      </c>
      <c r="H28">
        <v>1202400</v>
      </c>
      <c r="I28">
        <v>3139</v>
      </c>
      <c r="J28">
        <v>34950</v>
      </c>
      <c r="K28">
        <v>0</v>
      </c>
      <c r="L28">
        <v>120089</v>
      </c>
      <c r="M28">
        <v>212221</v>
      </c>
      <c r="N28">
        <v>22190380</v>
      </c>
      <c r="O28">
        <v>83317280</v>
      </c>
      <c r="P28">
        <f t="shared" si="0"/>
        <v>118641509</v>
      </c>
      <c r="Q28">
        <f t="shared" si="1"/>
        <v>11561050</v>
      </c>
      <c r="R28">
        <f t="shared" si="2"/>
        <v>9.7445237315718902</v>
      </c>
      <c r="S28">
        <f t="shared" si="3"/>
        <v>35324229</v>
      </c>
      <c r="T28">
        <f t="shared" si="4"/>
        <v>29.773920862722676</v>
      </c>
    </row>
    <row r="29" spans="1:20" x14ac:dyDescent="0.3">
      <c r="A29" s="2" t="s">
        <v>23</v>
      </c>
      <c r="B29">
        <v>2152601</v>
      </c>
      <c r="C29">
        <v>6844553</v>
      </c>
      <c r="D29">
        <v>225378</v>
      </c>
      <c r="E29">
        <v>6258970</v>
      </c>
      <c r="F29">
        <v>0</v>
      </c>
      <c r="G29">
        <v>7925</v>
      </c>
      <c r="H29">
        <v>1093929</v>
      </c>
      <c r="I29">
        <v>6003</v>
      </c>
      <c r="J29">
        <v>232936</v>
      </c>
      <c r="K29">
        <v>0</v>
      </c>
      <c r="L29">
        <v>345941</v>
      </c>
      <c r="M29">
        <v>188475</v>
      </c>
      <c r="N29">
        <v>19834980</v>
      </c>
      <c r="O29">
        <v>76162325</v>
      </c>
      <c r="P29">
        <f t="shared" si="0"/>
        <v>113354016</v>
      </c>
      <c r="Q29">
        <f t="shared" si="1"/>
        <v>15489427</v>
      </c>
      <c r="R29">
        <f t="shared" si="2"/>
        <v>13.664647752753639</v>
      </c>
      <c r="S29">
        <f t="shared" si="3"/>
        <v>37191691</v>
      </c>
      <c r="T29">
        <f t="shared" si="4"/>
        <v>32.810210270803289</v>
      </c>
    </row>
    <row r="30" spans="1:20" x14ac:dyDescent="0.3">
      <c r="A30" s="2" t="s">
        <v>24</v>
      </c>
      <c r="B30">
        <v>2334837</v>
      </c>
      <c r="C30">
        <v>8221375</v>
      </c>
      <c r="D30">
        <v>1390119</v>
      </c>
      <c r="E30">
        <v>3832897</v>
      </c>
      <c r="F30">
        <v>0</v>
      </c>
      <c r="G30">
        <v>106149</v>
      </c>
      <c r="H30">
        <v>107856</v>
      </c>
      <c r="I30">
        <v>0</v>
      </c>
      <c r="J30">
        <v>428066</v>
      </c>
      <c r="K30">
        <v>0</v>
      </c>
      <c r="L30">
        <v>122197</v>
      </c>
      <c r="M30">
        <v>688271</v>
      </c>
      <c r="N30">
        <v>21362794</v>
      </c>
      <c r="O30">
        <v>75980821</v>
      </c>
      <c r="P30">
        <f t="shared" si="0"/>
        <v>114575382</v>
      </c>
      <c r="Q30">
        <f t="shared" si="1"/>
        <v>15885377</v>
      </c>
      <c r="R30">
        <f t="shared" si="2"/>
        <v>13.864563855436241</v>
      </c>
      <c r="S30">
        <f t="shared" si="3"/>
        <v>38594561</v>
      </c>
      <c r="T30">
        <f t="shared" si="4"/>
        <v>33.684863472678622</v>
      </c>
    </row>
    <row r="31" spans="1:20" x14ac:dyDescent="0.3">
      <c r="A31" s="2" t="s">
        <v>25</v>
      </c>
      <c r="B31">
        <v>1928326</v>
      </c>
      <c r="C31">
        <v>11505313</v>
      </c>
      <c r="D31">
        <v>1252992</v>
      </c>
      <c r="E31">
        <v>4953755</v>
      </c>
      <c r="F31">
        <v>0</v>
      </c>
      <c r="G31">
        <v>458373</v>
      </c>
      <c r="H31">
        <v>50855</v>
      </c>
      <c r="I31">
        <v>5320</v>
      </c>
      <c r="J31">
        <v>53206</v>
      </c>
      <c r="K31">
        <v>0</v>
      </c>
      <c r="L31">
        <v>89829</v>
      </c>
      <c r="M31">
        <v>384707</v>
      </c>
      <c r="N31">
        <v>25080235</v>
      </c>
      <c r="O31">
        <v>68867125</v>
      </c>
      <c r="P31">
        <f t="shared" si="0"/>
        <v>114630036</v>
      </c>
      <c r="Q31">
        <f t="shared" si="1"/>
        <v>20098759</v>
      </c>
      <c r="R31">
        <f t="shared" si="2"/>
        <v>17.533588666063054</v>
      </c>
      <c r="S31">
        <f t="shared" si="3"/>
        <v>45762911</v>
      </c>
      <c r="T31">
        <f t="shared" si="4"/>
        <v>39.92226871498147</v>
      </c>
    </row>
    <row r="32" spans="1:20" x14ac:dyDescent="0.3">
      <c r="A32" s="2" t="s">
        <v>28</v>
      </c>
      <c r="B32">
        <v>929328</v>
      </c>
      <c r="C32">
        <v>7019592</v>
      </c>
      <c r="D32">
        <v>569555</v>
      </c>
      <c r="E32">
        <v>3100584</v>
      </c>
      <c r="F32">
        <v>0</v>
      </c>
      <c r="G32">
        <v>110752</v>
      </c>
      <c r="H32">
        <v>147920</v>
      </c>
      <c r="I32">
        <v>29022</v>
      </c>
      <c r="J32">
        <v>290806</v>
      </c>
      <c r="K32">
        <v>0</v>
      </c>
      <c r="L32">
        <v>371799</v>
      </c>
      <c r="M32">
        <v>361299</v>
      </c>
      <c r="N32">
        <v>18327582</v>
      </c>
      <c r="O32">
        <v>86738146</v>
      </c>
      <c r="P32">
        <f t="shared" si="0"/>
        <v>117996385</v>
      </c>
      <c r="Q32">
        <f t="shared" si="1"/>
        <v>11729811</v>
      </c>
      <c r="R32">
        <f t="shared" si="2"/>
        <v>9.9408223395996398</v>
      </c>
      <c r="S32">
        <f t="shared" si="3"/>
        <v>31258239</v>
      </c>
      <c r="T32">
        <f t="shared" si="4"/>
        <v>26.4908446135871</v>
      </c>
    </row>
    <row r="33" spans="1:20" x14ac:dyDescent="0.3">
      <c r="A33" s="2" t="s">
        <v>26</v>
      </c>
      <c r="B33">
        <v>1536089</v>
      </c>
      <c r="C33">
        <v>9740039</v>
      </c>
      <c r="D33">
        <v>827699</v>
      </c>
      <c r="E33">
        <v>3048921</v>
      </c>
      <c r="F33">
        <v>0</v>
      </c>
      <c r="G33">
        <v>167514</v>
      </c>
      <c r="H33">
        <v>118024</v>
      </c>
      <c r="I33">
        <v>16631</v>
      </c>
      <c r="J33">
        <v>131541</v>
      </c>
      <c r="K33">
        <v>0</v>
      </c>
      <c r="L33">
        <v>45872</v>
      </c>
      <c r="M33">
        <v>307772</v>
      </c>
      <c r="N33">
        <v>20856075</v>
      </c>
      <c r="O33">
        <v>73430144</v>
      </c>
      <c r="P33">
        <f t="shared" si="0"/>
        <v>110226321</v>
      </c>
      <c r="Q33">
        <f t="shared" si="1"/>
        <v>15320262</v>
      </c>
      <c r="R33">
        <f t="shared" si="2"/>
        <v>13.898914398131822</v>
      </c>
      <c r="S33">
        <f t="shared" si="3"/>
        <v>36796177</v>
      </c>
      <c r="T33">
        <f t="shared" si="4"/>
        <v>33.382386952749698</v>
      </c>
    </row>
    <row r="34" spans="1:20" x14ac:dyDescent="0.3">
      <c r="A34" s="2" t="s">
        <v>27</v>
      </c>
      <c r="B34">
        <v>2288752</v>
      </c>
      <c r="C34">
        <v>8547656</v>
      </c>
      <c r="D34">
        <v>1653821</v>
      </c>
      <c r="E34">
        <v>3079044</v>
      </c>
      <c r="F34">
        <v>0</v>
      </c>
      <c r="G34">
        <v>117505</v>
      </c>
      <c r="H34">
        <v>223815</v>
      </c>
      <c r="I34">
        <v>256</v>
      </c>
      <c r="J34">
        <v>197527</v>
      </c>
      <c r="K34">
        <v>0</v>
      </c>
      <c r="L34">
        <v>193112</v>
      </c>
      <c r="M34">
        <v>705296</v>
      </c>
      <c r="N34">
        <v>21462168</v>
      </c>
      <c r="O34">
        <v>73525342</v>
      </c>
      <c r="P34">
        <f t="shared" si="0"/>
        <v>111994294</v>
      </c>
      <c r="Q34">
        <f t="shared" si="1"/>
        <v>15686778</v>
      </c>
      <c r="R34">
        <f t="shared" si="2"/>
        <v>14.006765380386256</v>
      </c>
      <c r="S34">
        <f t="shared" si="3"/>
        <v>38468952</v>
      </c>
      <c r="T34">
        <f t="shared" si="4"/>
        <v>34.349028531757163</v>
      </c>
    </row>
    <row r="37" spans="1:20" x14ac:dyDescent="0.3">
      <c r="Q37">
        <f>14593496/404873572</f>
        <v>3.6044575416248704E-2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Fourreau</dc:creator>
  <cp:lastModifiedBy>Chloe Fourreau</cp:lastModifiedBy>
  <dcterms:created xsi:type="dcterms:W3CDTF">2015-06-05T18:19:34Z</dcterms:created>
  <dcterms:modified xsi:type="dcterms:W3CDTF">2023-07-17T07:02:46Z</dcterms:modified>
</cp:coreProperties>
</file>