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 Z30\Desktop\"/>
    </mc:Choice>
  </mc:AlternateContent>
  <bookViews>
    <workbookView xWindow="0" yWindow="0" windowWidth="20460" windowHeight="7680"/>
  </bookViews>
  <sheets>
    <sheet name="PTGS-W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  <c r="E36" i="1" s="1"/>
  <c r="D35" i="1"/>
  <c r="B35" i="1"/>
  <c r="E35" i="1"/>
  <c r="C35" i="1"/>
  <c r="B37" i="1" l="1"/>
  <c r="B39" i="1" l="1"/>
  <c r="E40" i="1" l="1"/>
  <c r="D40" i="1"/>
  <c r="C40" i="1"/>
  <c r="B40" i="1"/>
  <c r="E39" i="1"/>
  <c r="D39" i="1"/>
  <c r="C39" i="1"/>
  <c r="E38" i="1"/>
  <c r="D38" i="1"/>
  <c r="C38" i="1"/>
  <c r="B38" i="1"/>
  <c r="E37" i="1"/>
  <c r="D37" i="1"/>
  <c r="C37" i="1"/>
  <c r="E43" i="1" l="1"/>
  <c r="C43" i="1"/>
  <c r="C44" i="1"/>
  <c r="C48" i="1" s="1"/>
  <c r="D43" i="1"/>
  <c r="E44" i="1"/>
  <c r="E48" i="1" s="1"/>
  <c r="B42" i="1"/>
  <c r="B46" i="1" s="1"/>
  <c r="B43" i="1"/>
  <c r="C42" i="1"/>
  <c r="D42" i="1"/>
  <c r="D46" i="1" s="1"/>
  <c r="E42" i="1"/>
  <c r="E47" i="1" l="1"/>
  <c r="C46" i="1"/>
  <c r="D47" i="1"/>
  <c r="E46" i="1"/>
  <c r="B47" i="1"/>
  <c r="C47" i="1"/>
</calcChain>
</file>

<file path=xl/sharedStrings.xml><?xml version="1.0" encoding="utf-8"?>
<sst xmlns="http://schemas.openxmlformats.org/spreadsheetml/2006/main" count="62" uniqueCount="23">
  <si>
    <t>Control</t>
  </si>
  <si>
    <t>A</t>
  </si>
  <si>
    <t>Lum</t>
  </si>
  <si>
    <t>B</t>
  </si>
  <si>
    <t>C</t>
  </si>
  <si>
    <t>D</t>
  </si>
  <si>
    <t>E</t>
  </si>
  <si>
    <t>F</t>
  </si>
  <si>
    <t>G</t>
  </si>
  <si>
    <t>H</t>
  </si>
  <si>
    <t>1-Firefly:Lum</t>
  </si>
  <si>
    <t>p</t>
  </si>
  <si>
    <t>NC</t>
    <phoneticPr fontId="4" type="noConversion"/>
  </si>
  <si>
    <r>
      <t>TGF</t>
    </r>
    <r>
      <rPr>
        <sz val="11"/>
        <color theme="1"/>
        <rFont val="宋体"/>
        <family val="3"/>
        <charset val="134"/>
        <scheme val="minor"/>
      </rPr>
      <t xml:space="preserve"> β</t>
    </r>
    <phoneticPr fontId="4" type="noConversion"/>
  </si>
  <si>
    <t>RUNX1</t>
    <phoneticPr fontId="4" type="noConversion"/>
  </si>
  <si>
    <r>
      <t>RUNX1+TGF</t>
    </r>
    <r>
      <rPr>
        <sz val="11"/>
        <color theme="1"/>
        <rFont val="宋体"/>
        <family val="3"/>
        <charset val="134"/>
        <scheme val="minor"/>
      </rPr>
      <t xml:space="preserve"> β</t>
    </r>
    <phoneticPr fontId="4" type="noConversion"/>
  </si>
  <si>
    <t>UTR</t>
    <phoneticPr fontId="4" type="noConversion"/>
  </si>
  <si>
    <t>miRNA</t>
    <phoneticPr fontId="4" type="noConversion"/>
  </si>
  <si>
    <t>Average</t>
    <phoneticPr fontId="4" type="noConversion"/>
  </si>
  <si>
    <r>
      <t>Standard</t>
    </r>
    <r>
      <rPr>
        <sz val="11"/>
        <color theme="1"/>
        <rFont val="宋体"/>
        <family val="3"/>
        <charset val="134"/>
        <scheme val="minor"/>
      </rPr>
      <t xml:space="preserve"> Deviation</t>
    </r>
    <phoneticPr fontId="4" type="noConversion"/>
  </si>
  <si>
    <r>
      <t>P</t>
    </r>
    <r>
      <rPr>
        <sz val="11"/>
        <color theme="1"/>
        <rFont val="宋体"/>
        <family val="3"/>
        <charset val="134"/>
        <scheme val="minor"/>
      </rPr>
      <t xml:space="preserve"> value</t>
    </r>
    <phoneticPr fontId="4" type="noConversion"/>
  </si>
  <si>
    <r>
      <t>homogenization</t>
    </r>
    <r>
      <rPr>
        <sz val="11"/>
        <color theme="1"/>
        <rFont val="宋体"/>
        <family val="3"/>
        <charset val="134"/>
        <scheme val="minor"/>
      </rPr>
      <t xml:space="preserve"> Average</t>
    </r>
    <phoneticPr fontId="4" type="noConversion"/>
  </si>
  <si>
    <r>
      <t>homogenization</t>
    </r>
    <r>
      <rPr>
        <sz val="11"/>
        <color theme="1"/>
        <rFont val="宋体"/>
        <family val="3"/>
        <charset val="134"/>
        <scheme val="minor"/>
      </rPr>
      <t xml:space="preserve"> standard deviation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</si>
</sst>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27413E"/>
      <name val="Arial"/>
      <family val="2"/>
    </font>
    <font>
      <sz val="10"/>
      <color rgb="FF000000"/>
      <name val="Arial"/>
      <family val="2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1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/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6" borderId="1" xfId="0" applyFill="1" applyBorder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1" fillId="6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28" zoomScaleNormal="100" workbookViewId="0">
      <selection activeCell="H44" sqref="H44"/>
    </sheetView>
  </sheetViews>
  <sheetFormatPr defaultColWidth="9" defaultRowHeight="13.5" x14ac:dyDescent="0.15"/>
  <cols>
    <col min="1" max="1" width="49.625" customWidth="1"/>
    <col min="2" max="2" width="12.625"/>
    <col min="3" max="3" width="11.25" customWidth="1"/>
    <col min="4" max="4" width="13.75" customWidth="1"/>
    <col min="5" max="5" width="11.875" customWidth="1"/>
  </cols>
  <sheetData>
    <row r="1" spans="1:14" x14ac:dyDescent="0.15">
      <c r="A1" s="1"/>
      <c r="B1" s="2" t="s">
        <v>15</v>
      </c>
      <c r="C1" s="2" t="s">
        <v>14</v>
      </c>
      <c r="D1" s="2" t="s">
        <v>13</v>
      </c>
      <c r="E1" s="2" t="s">
        <v>12</v>
      </c>
      <c r="F1" s="1"/>
      <c r="G1" s="1"/>
      <c r="H1" s="1"/>
      <c r="I1" s="1"/>
      <c r="J1" s="1"/>
      <c r="K1" s="1"/>
      <c r="L1" s="1"/>
      <c r="M1" s="1"/>
    </row>
    <row r="2" spans="1:14" x14ac:dyDescent="0.15">
      <c r="A2" s="1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</row>
    <row r="3" spans="1:14" x14ac:dyDescent="0.15">
      <c r="A3" s="4" t="s">
        <v>1</v>
      </c>
      <c r="B3" s="5">
        <v>16</v>
      </c>
      <c r="C3" s="5">
        <v>0</v>
      </c>
      <c r="D3" s="5">
        <v>15</v>
      </c>
      <c r="E3" s="5">
        <v>10</v>
      </c>
      <c r="F3" s="6"/>
      <c r="G3" s="5"/>
      <c r="H3" s="6"/>
      <c r="I3" s="6"/>
      <c r="J3" s="6"/>
      <c r="K3" s="6"/>
      <c r="L3" s="6"/>
      <c r="M3" s="6"/>
      <c r="N3" t="s">
        <v>2</v>
      </c>
    </row>
    <row r="4" spans="1:14" x14ac:dyDescent="0.15">
      <c r="A4" s="4" t="s">
        <v>3</v>
      </c>
      <c r="B4" s="5">
        <v>5</v>
      </c>
      <c r="C4" s="5">
        <v>13</v>
      </c>
      <c r="D4" s="5">
        <v>0</v>
      </c>
      <c r="E4" s="5">
        <v>1</v>
      </c>
      <c r="F4" s="6"/>
      <c r="G4" s="5"/>
      <c r="H4" s="6"/>
      <c r="I4" s="6"/>
      <c r="J4" s="6"/>
      <c r="K4" s="6"/>
      <c r="L4" s="6"/>
      <c r="M4" s="6"/>
      <c r="N4" t="s">
        <v>2</v>
      </c>
    </row>
    <row r="5" spans="1:14" x14ac:dyDescent="0.15">
      <c r="A5" s="4" t="s">
        <v>4</v>
      </c>
      <c r="B5" s="5">
        <v>7</v>
      </c>
      <c r="C5" s="5">
        <v>7</v>
      </c>
      <c r="D5" s="5">
        <v>7</v>
      </c>
      <c r="E5" s="5">
        <v>11</v>
      </c>
      <c r="F5" s="6"/>
      <c r="G5" s="5"/>
      <c r="H5" s="6"/>
      <c r="I5" s="6"/>
      <c r="J5" s="6"/>
      <c r="K5" s="6"/>
      <c r="L5" s="6"/>
      <c r="M5" s="6"/>
      <c r="N5" t="s">
        <v>2</v>
      </c>
    </row>
    <row r="6" spans="1:14" x14ac:dyDescent="0.15">
      <c r="A6" s="4" t="s">
        <v>5</v>
      </c>
      <c r="B6" s="5">
        <v>12</v>
      </c>
      <c r="C6" s="5">
        <v>16</v>
      </c>
      <c r="D6" s="5">
        <v>14</v>
      </c>
      <c r="E6" s="5">
        <v>4</v>
      </c>
      <c r="F6" s="6"/>
      <c r="G6" s="5"/>
      <c r="H6" s="6"/>
      <c r="I6" s="6"/>
      <c r="J6" s="6"/>
      <c r="K6" s="6"/>
      <c r="L6" s="6"/>
      <c r="M6" s="6"/>
      <c r="N6" t="s">
        <v>2</v>
      </c>
    </row>
    <row r="7" spans="1:14" x14ac:dyDescent="0.15">
      <c r="A7" s="4" t="s">
        <v>6</v>
      </c>
      <c r="B7" s="5"/>
      <c r="C7" s="5"/>
      <c r="D7" s="5"/>
      <c r="E7" s="5"/>
      <c r="F7" s="6"/>
      <c r="G7" s="5"/>
      <c r="H7" s="6"/>
      <c r="I7" s="6"/>
      <c r="J7" s="6"/>
      <c r="K7" s="6"/>
      <c r="L7" s="6"/>
      <c r="M7" s="6"/>
      <c r="N7" t="s">
        <v>2</v>
      </c>
    </row>
    <row r="8" spans="1:14" x14ac:dyDescent="0.15">
      <c r="A8" s="4" t="s">
        <v>7</v>
      </c>
      <c r="B8" s="5"/>
      <c r="C8" s="5"/>
      <c r="D8" s="5"/>
      <c r="E8" s="6"/>
      <c r="F8" s="6"/>
      <c r="G8" s="5"/>
      <c r="H8" s="6"/>
      <c r="I8" s="6"/>
      <c r="J8" s="6"/>
      <c r="K8" s="6"/>
      <c r="L8" s="6"/>
      <c r="M8" s="6"/>
      <c r="N8" t="s">
        <v>2</v>
      </c>
    </row>
    <row r="9" spans="1:14" x14ac:dyDescent="0.15">
      <c r="A9" s="4" t="s">
        <v>8</v>
      </c>
      <c r="B9" s="5"/>
      <c r="C9" s="5"/>
      <c r="D9" s="5"/>
      <c r="E9" s="6"/>
      <c r="F9" s="6"/>
      <c r="G9" s="5"/>
      <c r="H9" s="6"/>
      <c r="I9" s="6"/>
      <c r="J9" s="6"/>
      <c r="K9" s="6"/>
      <c r="L9" s="6"/>
      <c r="M9" s="6"/>
      <c r="N9" t="s">
        <v>2</v>
      </c>
    </row>
    <row r="10" spans="1:14" x14ac:dyDescent="0.15">
      <c r="A10" s="4" t="s">
        <v>9</v>
      </c>
      <c r="B10" s="5"/>
      <c r="C10" s="5"/>
      <c r="D10" s="5"/>
      <c r="E10" s="6"/>
      <c r="F10" s="6"/>
      <c r="G10" s="5"/>
      <c r="H10" s="6"/>
      <c r="I10" s="6"/>
      <c r="J10" s="6"/>
      <c r="K10" s="6"/>
      <c r="L10" s="6"/>
      <c r="M10" s="6"/>
      <c r="N10" t="s">
        <v>2</v>
      </c>
    </row>
    <row r="13" spans="1:14" x14ac:dyDescent="0.15">
      <c r="A13" s="1"/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  <c r="M13" s="3">
        <v>12</v>
      </c>
    </row>
    <row r="14" spans="1:14" x14ac:dyDescent="0.15">
      <c r="A14" s="4" t="s">
        <v>1</v>
      </c>
      <c r="B14" s="5">
        <v>15858</v>
      </c>
      <c r="C14" s="5">
        <v>28383</v>
      </c>
      <c r="D14" s="5">
        <v>24591</v>
      </c>
      <c r="E14" s="5">
        <v>10860</v>
      </c>
      <c r="F14" s="5"/>
      <c r="G14" s="5"/>
      <c r="H14" s="6"/>
      <c r="I14" s="6"/>
      <c r="J14" s="6"/>
      <c r="K14" s="6"/>
      <c r="L14" s="6"/>
      <c r="M14" s="6"/>
      <c r="N14" t="s">
        <v>10</v>
      </c>
    </row>
    <row r="15" spans="1:14" x14ac:dyDescent="0.15">
      <c r="A15" s="4" t="s">
        <v>3</v>
      </c>
      <c r="B15" s="5">
        <v>20952</v>
      </c>
      <c r="C15" s="5">
        <v>3617</v>
      </c>
      <c r="D15" s="5">
        <v>8645</v>
      </c>
      <c r="E15" s="5">
        <v>4323</v>
      </c>
      <c r="F15" s="5"/>
      <c r="G15" s="5"/>
      <c r="H15" s="6"/>
      <c r="I15" s="6"/>
      <c r="J15" s="6"/>
      <c r="K15" s="6"/>
      <c r="L15" s="6"/>
      <c r="M15" s="6"/>
      <c r="N15" t="s">
        <v>10</v>
      </c>
    </row>
    <row r="16" spans="1:14" x14ac:dyDescent="0.15">
      <c r="A16" s="4" t="s">
        <v>4</v>
      </c>
      <c r="B16" s="5">
        <v>14141</v>
      </c>
      <c r="C16" s="5">
        <v>47151</v>
      </c>
      <c r="D16" s="5">
        <v>33305</v>
      </c>
      <c r="E16" s="5">
        <v>5627</v>
      </c>
      <c r="F16" s="5"/>
      <c r="G16" s="5"/>
      <c r="H16" s="6"/>
      <c r="I16" s="6"/>
      <c r="J16" s="6"/>
      <c r="K16" s="6"/>
      <c r="L16" s="6"/>
      <c r="M16" s="6"/>
      <c r="N16" t="s">
        <v>10</v>
      </c>
    </row>
    <row r="17" spans="1:14" x14ac:dyDescent="0.15">
      <c r="A17" s="4" t="s">
        <v>5</v>
      </c>
      <c r="B17" s="5">
        <v>21503</v>
      </c>
      <c r="C17" s="5">
        <v>37164</v>
      </c>
      <c r="D17" s="5">
        <v>10953</v>
      </c>
      <c r="E17" s="5">
        <v>37199</v>
      </c>
      <c r="F17" s="5"/>
      <c r="G17" s="5"/>
      <c r="H17" s="6"/>
      <c r="I17" s="6"/>
      <c r="J17" s="6"/>
      <c r="K17" s="6"/>
      <c r="L17" s="6"/>
      <c r="M17" s="6"/>
      <c r="N17" t="s">
        <v>10</v>
      </c>
    </row>
    <row r="18" spans="1:14" x14ac:dyDescent="0.15">
      <c r="A18" s="4" t="s">
        <v>6</v>
      </c>
      <c r="B18" s="5"/>
      <c r="C18" s="5"/>
      <c r="D18" s="5"/>
      <c r="E18" s="5"/>
      <c r="F18" s="5"/>
      <c r="G18" s="5"/>
      <c r="H18" s="6"/>
      <c r="I18" s="6"/>
      <c r="J18" s="6"/>
      <c r="K18" s="6"/>
      <c r="L18" s="6"/>
      <c r="M18" s="6"/>
      <c r="N18" t="s">
        <v>10</v>
      </c>
    </row>
    <row r="19" spans="1:14" x14ac:dyDescent="0.15">
      <c r="A19" s="4" t="s">
        <v>7</v>
      </c>
      <c r="B19" s="5"/>
      <c r="C19" s="5"/>
      <c r="D19" s="5"/>
      <c r="E19" s="5"/>
      <c r="F19" s="5"/>
      <c r="G19" s="5"/>
      <c r="H19" s="6"/>
      <c r="I19" s="6"/>
      <c r="J19" s="6"/>
      <c r="K19" s="6"/>
      <c r="L19" s="6"/>
      <c r="M19" s="6"/>
      <c r="N19" t="s">
        <v>10</v>
      </c>
    </row>
    <row r="20" spans="1:14" x14ac:dyDescent="0.15">
      <c r="A20" s="4" t="s">
        <v>8</v>
      </c>
      <c r="B20" s="5"/>
      <c r="C20" s="5"/>
      <c r="D20" s="5"/>
      <c r="E20" s="5"/>
      <c r="F20" s="5"/>
      <c r="G20" s="5"/>
      <c r="H20" s="6"/>
      <c r="I20" s="6"/>
      <c r="J20" s="6"/>
      <c r="K20" s="6"/>
      <c r="L20" s="6"/>
      <c r="M20" s="6"/>
      <c r="N20" t="s">
        <v>10</v>
      </c>
    </row>
    <row r="21" spans="1:14" x14ac:dyDescent="0.15">
      <c r="A21" s="4" t="s">
        <v>9</v>
      </c>
      <c r="B21" s="5"/>
      <c r="C21" s="5"/>
      <c r="D21" s="5"/>
      <c r="E21" s="5"/>
      <c r="F21" s="5"/>
      <c r="G21" s="5"/>
      <c r="H21" s="6"/>
      <c r="I21" s="6"/>
      <c r="J21" s="6"/>
      <c r="K21" s="6"/>
      <c r="L21" s="6"/>
      <c r="M21" s="6"/>
      <c r="N21" t="s">
        <v>10</v>
      </c>
    </row>
    <row r="24" spans="1:14" x14ac:dyDescent="0.15">
      <c r="A24" s="1"/>
      <c r="B24" s="3">
        <v>1</v>
      </c>
      <c r="C24" s="3">
        <v>2</v>
      </c>
      <c r="D24" s="3">
        <v>3</v>
      </c>
      <c r="E24" s="3">
        <v>4</v>
      </c>
      <c r="F24" s="3">
        <v>5</v>
      </c>
      <c r="G24" s="3">
        <v>6</v>
      </c>
      <c r="H24" s="3">
        <v>7</v>
      </c>
      <c r="I24" s="3">
        <v>8</v>
      </c>
      <c r="J24" s="3">
        <v>9</v>
      </c>
      <c r="K24" s="3">
        <v>10</v>
      </c>
      <c r="L24" s="3">
        <v>11</v>
      </c>
      <c r="M24" s="3">
        <v>12</v>
      </c>
    </row>
    <row r="25" spans="1:14" x14ac:dyDescent="0.15">
      <c r="A25" s="4" t="s">
        <v>1</v>
      </c>
      <c r="B25" s="5">
        <v>25532</v>
      </c>
      <c r="C25" s="5">
        <v>15633</v>
      </c>
      <c r="D25" s="5">
        <v>12849</v>
      </c>
      <c r="E25" s="5">
        <v>2968</v>
      </c>
      <c r="F25" s="5"/>
      <c r="G25" s="5"/>
      <c r="H25" s="6"/>
      <c r="I25" s="6"/>
      <c r="J25" s="6"/>
      <c r="K25" s="6"/>
      <c r="L25" s="6"/>
      <c r="M25" s="6"/>
      <c r="N25" t="s">
        <v>2</v>
      </c>
    </row>
    <row r="26" spans="1:14" x14ac:dyDescent="0.15">
      <c r="A26" s="4" t="s">
        <v>3</v>
      </c>
      <c r="B26" s="5">
        <v>31105</v>
      </c>
      <c r="C26" s="5">
        <v>1944</v>
      </c>
      <c r="D26" s="5">
        <v>5120</v>
      </c>
      <c r="E26" s="5">
        <v>2501</v>
      </c>
      <c r="F26" s="5"/>
      <c r="G26" s="5"/>
      <c r="H26" s="6"/>
      <c r="I26" s="6"/>
      <c r="J26" s="6"/>
      <c r="K26" s="6"/>
      <c r="L26" s="6"/>
      <c r="M26" s="6"/>
      <c r="N26" t="s">
        <v>2</v>
      </c>
    </row>
    <row r="27" spans="1:14" x14ac:dyDescent="0.15">
      <c r="A27" s="4" t="s">
        <v>4</v>
      </c>
      <c r="B27" s="5">
        <v>27030</v>
      </c>
      <c r="C27" s="5">
        <v>27556</v>
      </c>
      <c r="D27" s="5">
        <v>22691</v>
      </c>
      <c r="E27" s="5">
        <v>2703</v>
      </c>
      <c r="F27" s="5"/>
      <c r="G27" s="5"/>
      <c r="H27" s="6"/>
      <c r="I27" s="6"/>
      <c r="J27" s="6"/>
      <c r="K27" s="6"/>
      <c r="L27" s="6"/>
      <c r="M27" s="6"/>
      <c r="N27" t="s">
        <v>2</v>
      </c>
    </row>
    <row r="28" spans="1:14" x14ac:dyDescent="0.15">
      <c r="A28" s="4" t="s">
        <v>5</v>
      </c>
      <c r="B28" s="5">
        <v>27401</v>
      </c>
      <c r="C28" s="5">
        <v>26492</v>
      </c>
      <c r="D28" s="5">
        <v>6254</v>
      </c>
      <c r="E28" s="5">
        <v>5319</v>
      </c>
      <c r="F28" s="5"/>
      <c r="G28" s="5"/>
      <c r="H28" s="6"/>
      <c r="I28" s="6"/>
      <c r="J28" s="6"/>
      <c r="K28" s="6"/>
      <c r="L28" s="6"/>
      <c r="M28" s="6"/>
      <c r="N28" t="s">
        <v>2</v>
      </c>
    </row>
    <row r="29" spans="1:14" x14ac:dyDescent="0.15">
      <c r="A29" s="4" t="s">
        <v>6</v>
      </c>
      <c r="B29" s="5"/>
      <c r="C29" s="5"/>
      <c r="D29" s="5"/>
      <c r="E29" s="5"/>
      <c r="F29" s="5"/>
      <c r="G29" s="5"/>
      <c r="H29" s="6"/>
      <c r="I29" s="6"/>
      <c r="J29" s="6"/>
      <c r="K29" s="6"/>
      <c r="L29" s="6"/>
      <c r="M29" s="6"/>
      <c r="N29" t="s">
        <v>2</v>
      </c>
    </row>
    <row r="30" spans="1:14" x14ac:dyDescent="0.15">
      <c r="A30" s="4" t="s">
        <v>7</v>
      </c>
      <c r="B30" s="5"/>
      <c r="C30" s="5"/>
      <c r="D30" s="5"/>
      <c r="E30" s="5"/>
      <c r="F30" s="5"/>
      <c r="G30" s="5"/>
      <c r="H30" s="6"/>
      <c r="I30" s="6"/>
      <c r="J30" s="6"/>
      <c r="K30" s="6"/>
      <c r="L30" s="6"/>
      <c r="M30" s="6"/>
      <c r="N30" t="s">
        <v>2</v>
      </c>
    </row>
    <row r="31" spans="1:14" x14ac:dyDescent="0.15">
      <c r="A31" s="4" t="s">
        <v>8</v>
      </c>
      <c r="B31" s="5"/>
      <c r="C31" s="5"/>
      <c r="D31" s="5"/>
      <c r="E31" s="5"/>
      <c r="F31" s="5"/>
      <c r="G31" s="5"/>
      <c r="H31" s="6"/>
      <c r="I31" s="6"/>
      <c r="J31" s="6"/>
      <c r="K31" s="6"/>
      <c r="L31" s="6"/>
      <c r="M31" s="6"/>
      <c r="N31" t="s">
        <v>2</v>
      </c>
    </row>
    <row r="32" spans="1:14" x14ac:dyDescent="0.15">
      <c r="A32" s="4" t="s">
        <v>9</v>
      </c>
      <c r="B32" s="5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t="s">
        <v>2</v>
      </c>
    </row>
    <row r="35" spans="1:9" x14ac:dyDescent="0.15">
      <c r="A35" s="7" t="s">
        <v>16</v>
      </c>
      <c r="B35" s="7" t="e">
        <f>#REF!</f>
        <v>#REF!</v>
      </c>
      <c r="C35" s="7" t="e">
        <f>#REF!</f>
        <v>#REF!</v>
      </c>
      <c r="D35" s="7" t="e">
        <f>#REF!</f>
        <v>#REF!</v>
      </c>
      <c r="E35" s="7" t="e">
        <f>#REF!</f>
        <v>#REF!</v>
      </c>
    </row>
    <row r="36" spans="1:9" x14ac:dyDescent="0.15">
      <c r="A36" s="7" t="s">
        <v>17</v>
      </c>
      <c r="B36" s="7" t="s">
        <v>0</v>
      </c>
      <c r="C36" s="7" t="str">
        <f>C1</f>
        <v>RUNX1</v>
      </c>
      <c r="D36" s="7" t="s">
        <v>0</v>
      </c>
      <c r="E36" s="7" t="str">
        <f>C36</f>
        <v>RUNX1</v>
      </c>
    </row>
    <row r="37" spans="1:9" ht="16.5" x14ac:dyDescent="0.15">
      <c r="B37" s="8">
        <f>(B25-B3)/(B14-B3)</f>
        <v>1.6106552203004671</v>
      </c>
      <c r="C37" s="8">
        <f t="shared" ref="B37:E40" si="0">(C25-C3)/(C14-C3)</f>
        <v>0.55078744318782369</v>
      </c>
      <c r="D37" s="8">
        <f t="shared" si="0"/>
        <v>0.522216796875</v>
      </c>
      <c r="E37" s="8">
        <f t="shared" si="0"/>
        <v>0.27262672811059907</v>
      </c>
      <c r="I37" s="9"/>
    </row>
    <row r="38" spans="1:9" x14ac:dyDescent="0.15">
      <c r="B38" s="8">
        <f t="shared" si="0"/>
        <v>1.4846994796390891</v>
      </c>
      <c r="C38" s="8">
        <f t="shared" si="0"/>
        <v>0.53579356270810208</v>
      </c>
      <c r="D38" s="8">
        <f t="shared" si="0"/>
        <v>0.5922498554077501</v>
      </c>
      <c r="E38" s="8">
        <f t="shared" si="0"/>
        <v>0.57843590930124944</v>
      </c>
    </row>
    <row r="39" spans="1:9" x14ac:dyDescent="0.15">
      <c r="B39" s="8">
        <f>(B27-B5)/(B16-B5)</f>
        <v>1.9119145323333806</v>
      </c>
      <c r="C39" s="8">
        <f t="shared" si="0"/>
        <v>0.58435856100458172</v>
      </c>
      <c r="D39" s="8">
        <f t="shared" si="0"/>
        <v>0.68124211664364231</v>
      </c>
      <c r="E39" s="8">
        <f t="shared" si="0"/>
        <v>0.47934472934472933</v>
      </c>
    </row>
    <row r="40" spans="1:9" x14ac:dyDescent="0.15">
      <c r="B40" s="8">
        <f t="shared" si="0"/>
        <v>1.2744404634498161</v>
      </c>
      <c r="C40" s="8">
        <f t="shared" si="0"/>
        <v>0.71271670076450955</v>
      </c>
      <c r="D40" s="8">
        <f t="shared" si="0"/>
        <v>0.57043605448395651</v>
      </c>
      <c r="E40" s="8">
        <f t="shared" si="0"/>
        <v>0.14289555047721467</v>
      </c>
    </row>
    <row r="41" spans="1:9" x14ac:dyDescent="0.15">
      <c r="B41" s="8"/>
      <c r="C41" s="8"/>
      <c r="D41" s="8"/>
      <c r="E41" s="8"/>
    </row>
    <row r="42" spans="1:9" x14ac:dyDescent="0.15">
      <c r="A42" s="11" t="s">
        <v>18</v>
      </c>
      <c r="B42" s="10">
        <f>AVERAGE(B37:B40)</f>
        <v>1.5704274239306883</v>
      </c>
      <c r="C42" s="10">
        <f>AVERAGE(C37:C40)</f>
        <v>0.59591406691625426</v>
      </c>
      <c r="D42" s="10">
        <f>AVERAGE(D37:D40)</f>
        <v>0.59153620585258726</v>
      </c>
      <c r="E42" s="10">
        <f>AVERAGE(E37:E40)</f>
        <v>0.36832572930844815</v>
      </c>
    </row>
    <row r="43" spans="1:9" x14ac:dyDescent="0.15">
      <c r="A43" s="11" t="s">
        <v>19</v>
      </c>
      <c r="B43" s="8">
        <f>STDEV(B37:B40)</f>
        <v>0.26657661938810384</v>
      </c>
      <c r="C43" s="8">
        <f>STDEV(C37:C40)</f>
        <v>8.0472090785426845E-2</v>
      </c>
      <c r="D43" s="8">
        <f>STDEV(D37:D40)</f>
        <v>6.6578416360763254E-2</v>
      </c>
      <c r="E43" s="8">
        <f>STDEV(E37:E40)</f>
        <v>0.19701824827818282</v>
      </c>
    </row>
    <row r="44" spans="1:9" x14ac:dyDescent="0.15">
      <c r="A44" s="11" t="s">
        <v>20</v>
      </c>
      <c r="B44" s="8"/>
      <c r="C44" s="8">
        <f>TTEST(B37:B40,C37:C40,2,1)</f>
        <v>8.7170056949522415E-3</v>
      </c>
      <c r="D44" s="8"/>
      <c r="E44" s="8">
        <f>TTEST(D37:D40,E37:E40,2,1)</f>
        <v>7.8643315626529944E-2</v>
      </c>
    </row>
    <row r="46" spans="1:9" x14ac:dyDescent="0.15">
      <c r="A46" s="11" t="s">
        <v>21</v>
      </c>
      <c r="B46" s="8">
        <f>B42/B42</f>
        <v>1</v>
      </c>
      <c r="C46" s="8">
        <f>C42/B42</f>
        <v>0.37945979408887043</v>
      </c>
      <c r="D46" s="8">
        <f>D42/D42</f>
        <v>1</v>
      </c>
      <c r="E46" s="8">
        <f>E42/D42</f>
        <v>0.62265965407405022</v>
      </c>
    </row>
    <row r="47" spans="1:9" x14ac:dyDescent="0.15">
      <c r="A47" s="11" t="s">
        <v>22</v>
      </c>
      <c r="B47" s="8">
        <f>B43/B42</f>
        <v>0.16974781217261101</v>
      </c>
      <c r="C47" s="8">
        <f>C43/B42</f>
        <v>5.1242158382594903E-2</v>
      </c>
      <c r="D47" s="8">
        <f>D43/D42</f>
        <v>0.11255171822458963</v>
      </c>
      <c r="E47" s="8">
        <f>E43/D42</f>
        <v>0.33306202786728561</v>
      </c>
    </row>
    <row r="48" spans="1:9" x14ac:dyDescent="0.15">
      <c r="A48" s="7" t="s">
        <v>11</v>
      </c>
      <c r="B48" s="8"/>
      <c r="C48" s="8">
        <f>C44</f>
        <v>8.7170056949522415E-3</v>
      </c>
      <c r="D48" s="8"/>
      <c r="E48" s="8">
        <f>E44</f>
        <v>7.8643315626529944E-2</v>
      </c>
    </row>
  </sheetData>
  <phoneticPr fontId="4" type="noConversion"/>
  <pageMargins left="0.75" right="0.75" top="1" bottom="1" header="0.5" footer="0.5"/>
  <pageSetup paperSize="256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PTGS-WT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TOSHIBA Z30</cp:lastModifiedBy>
  <dcterms:created xsi:type="dcterms:W3CDTF">2020-11-29T14:32:00Z</dcterms:created>
  <dcterms:modified xsi:type="dcterms:W3CDTF">2023-05-29T07:25:16Z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