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工作资料\文章总结\2023-稻纵卷叶螟hemolin\hemolin\文章修改\"/>
    </mc:Choice>
  </mc:AlternateContent>
  <xr:revisionPtr revIDLastSave="0" documentId="13_ncr:1_{5D196262-42FE-41AC-B467-DA1F7058B9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B15" i="1"/>
  <c r="C15" i="1"/>
  <c r="D15" i="1"/>
  <c r="E15" i="1"/>
  <c r="F15" i="1"/>
  <c r="C25" i="1"/>
  <c r="H25" i="1" s="1"/>
  <c r="D25" i="1"/>
  <c r="E25" i="1"/>
  <c r="F25" i="1"/>
  <c r="B25" i="1"/>
  <c r="H15" i="1" l="1"/>
  <c r="K7" i="1"/>
  <c r="L7" i="1"/>
</calcChain>
</file>

<file path=xl/sharedStrings.xml><?xml version="1.0" encoding="utf-8"?>
<sst xmlns="http://schemas.openxmlformats.org/spreadsheetml/2006/main" count="30" uniqueCount="26">
  <si>
    <t>eggs</t>
  </si>
  <si>
    <r>
      <t>1</t>
    </r>
    <r>
      <rPr>
        <b/>
        <vertAlign val="superscript"/>
        <sz val="9"/>
        <rFont val="Arial"/>
        <family val="2"/>
      </rPr>
      <t>st</t>
    </r>
  </si>
  <si>
    <r>
      <t>2</t>
    </r>
    <r>
      <rPr>
        <b/>
        <vertAlign val="superscript"/>
        <sz val="9"/>
        <rFont val="Arial"/>
        <family val="2"/>
      </rPr>
      <t>nd</t>
    </r>
  </si>
  <si>
    <r>
      <t>3</t>
    </r>
    <r>
      <rPr>
        <b/>
        <vertAlign val="superscript"/>
        <sz val="9"/>
        <rFont val="Arial"/>
        <family val="2"/>
      </rPr>
      <t>rd</t>
    </r>
  </si>
  <si>
    <r>
      <t>4</t>
    </r>
    <r>
      <rPr>
        <b/>
        <vertAlign val="superscript"/>
        <sz val="9"/>
        <rFont val="Arial"/>
        <family val="2"/>
      </rPr>
      <t>th</t>
    </r>
  </si>
  <si>
    <r>
      <t>5</t>
    </r>
    <r>
      <rPr>
        <b/>
        <vertAlign val="superscript"/>
        <sz val="9"/>
        <rFont val="Arial"/>
        <family val="2"/>
      </rPr>
      <t>th</t>
    </r>
  </si>
  <si>
    <t>pupae</t>
  </si>
  <si>
    <t>adults</t>
  </si>
  <si>
    <t>CKLaF</t>
  </si>
  <si>
    <t>CmInfF12</t>
  </si>
  <si>
    <t>CmInfF24</t>
  </si>
  <si>
    <t>CmInfF48</t>
  </si>
  <si>
    <t>CmInfF96</t>
  </si>
  <si>
    <t>CKLaM</t>
  </si>
  <si>
    <t>CmInfM12</t>
  </si>
  <si>
    <t>CmInfM24</t>
  </si>
  <si>
    <t>CmInfM48</t>
  </si>
  <si>
    <t>CmInfM96</t>
  </si>
  <si>
    <t>Fig. 4</t>
    <phoneticPr fontId="4" type="noConversion"/>
  </si>
  <si>
    <t>CK</t>
  </si>
  <si>
    <t>si-48 h</t>
  </si>
  <si>
    <t>fold change</t>
    <phoneticPr fontId="4" type="noConversion"/>
  </si>
  <si>
    <t>AVE.</t>
    <phoneticPr fontId="4" type="noConversion"/>
  </si>
  <si>
    <t>Fig. 3</t>
    <phoneticPr fontId="4" type="noConversion"/>
  </si>
  <si>
    <t>Fig. 5 A</t>
    <phoneticPr fontId="4" type="noConversion"/>
  </si>
  <si>
    <t>Fig. 5 B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</si>
</sst>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M13" sqref="M13"/>
    </sheetView>
  </sheetViews>
  <sheetFormatPr defaultRowHeight="13.8" x14ac:dyDescent="0.25"/>
  <cols>
    <col min="7" max="7" width="13.77734375" customWidth="1"/>
    <col min="13" max="13" width="12.77734375" bestFit="1" customWidth="1"/>
  </cols>
  <sheetData>
    <row r="1" spans="1:18" ht="35.4" customHeight="1" x14ac:dyDescent="0.25">
      <c r="B1" s="4" t="s">
        <v>23</v>
      </c>
    </row>
    <row r="2" spans="1:18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K2" s="2"/>
      <c r="L2" s="2"/>
      <c r="M2" s="2"/>
      <c r="N2" s="2"/>
      <c r="O2" s="2"/>
      <c r="P2" s="2"/>
      <c r="Q2" s="2"/>
      <c r="R2" s="2"/>
    </row>
    <row r="3" spans="1:18" x14ac:dyDescent="0.25">
      <c r="B3" s="1">
        <v>350.21761658031085</v>
      </c>
      <c r="C3" s="1">
        <v>1.2229139896373058</v>
      </c>
      <c r="D3" s="1">
        <v>2.3399875647668393</v>
      </c>
      <c r="E3" s="1">
        <v>13.471502590673575</v>
      </c>
      <c r="F3" s="1">
        <v>4.1450777202072544</v>
      </c>
      <c r="G3" s="1">
        <v>1.3844559585492227</v>
      </c>
      <c r="H3" s="1">
        <v>27.39896373056995</v>
      </c>
      <c r="I3" s="1">
        <v>122.860103626943</v>
      </c>
    </row>
    <row r="4" spans="1:18" x14ac:dyDescent="0.25">
      <c r="B4" s="1">
        <v>238.83937823834196</v>
      </c>
      <c r="C4" s="1">
        <v>3.3382217616580312</v>
      </c>
      <c r="D4" s="1">
        <v>2.0476145077720207</v>
      </c>
      <c r="E4" s="1">
        <v>11.730569948186528</v>
      </c>
      <c r="F4" s="1">
        <v>4.3108808290155434</v>
      </c>
      <c r="G4" s="1">
        <v>1.4673575129533678</v>
      </c>
      <c r="H4" s="1">
        <v>35.730569948186528</v>
      </c>
      <c r="I4" s="1">
        <v>128.20725388601036</v>
      </c>
    </row>
    <row r="5" spans="1:18" x14ac:dyDescent="0.25">
      <c r="B5" s="1">
        <v>304</v>
      </c>
      <c r="C5" s="1">
        <v>1.6467108808290156</v>
      </c>
      <c r="D5" s="1">
        <v>3.8336704663212435</v>
      </c>
      <c r="E5" s="1">
        <v>9.7823834196891184</v>
      </c>
      <c r="F5" s="1">
        <v>13.098445595854921</v>
      </c>
      <c r="G5" s="1">
        <v>0.52227979274611402</v>
      </c>
      <c r="H5" s="1">
        <v>145.90673575129534</v>
      </c>
      <c r="I5" s="1">
        <v>106.15544041450777</v>
      </c>
    </row>
    <row r="6" spans="1:18" x14ac:dyDescent="0.25">
      <c r="B6" s="1">
        <v>347.79245595854923</v>
      </c>
      <c r="C6" s="1">
        <v>3.3926922279792748</v>
      </c>
      <c r="D6" s="1">
        <v>6.1156891191709848</v>
      </c>
      <c r="E6" s="1">
        <v>9.119170984455959</v>
      </c>
      <c r="F6" s="1">
        <v>10.238341968911916</v>
      </c>
      <c r="G6" s="1">
        <v>0.6259067357512953</v>
      </c>
      <c r="H6" s="1">
        <v>154.48704663212433</v>
      </c>
      <c r="I6" s="1">
        <v>39.336787564766837</v>
      </c>
      <c r="K6" t="s">
        <v>21</v>
      </c>
    </row>
    <row r="7" spans="1:18" x14ac:dyDescent="0.25">
      <c r="A7" s="5" t="s">
        <v>22</v>
      </c>
      <c r="B7" s="1">
        <v>310.21236269430051</v>
      </c>
      <c r="C7" s="1">
        <v>2.4001347150259069</v>
      </c>
      <c r="D7" s="1">
        <v>3.584240414507772</v>
      </c>
      <c r="E7" s="1">
        <v>11.025906735751295</v>
      </c>
      <c r="F7" s="1">
        <v>7.9481865284974083</v>
      </c>
      <c r="G7" s="1">
        <v>0.99999999999999989</v>
      </c>
      <c r="H7" s="1">
        <v>90.880829015544037</v>
      </c>
      <c r="I7" s="1">
        <v>99.139896373056999</v>
      </c>
      <c r="K7">
        <f>B7/G7</f>
        <v>310.21236269430057</v>
      </c>
      <c r="L7">
        <f>B7/H7</f>
        <v>3.4133971493728619</v>
      </c>
      <c r="M7">
        <f>B7/I7</f>
        <v>3.1290365840911463</v>
      </c>
    </row>
    <row r="10" spans="1:18" x14ac:dyDescent="0.25">
      <c r="B10" s="3" t="s">
        <v>25</v>
      </c>
    </row>
    <row r="11" spans="1:18" x14ac:dyDescent="0.25"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</row>
    <row r="12" spans="1:18" x14ac:dyDescent="0.25">
      <c r="B12" s="1">
        <v>1.100727</v>
      </c>
      <c r="C12" s="1">
        <v>0.98594199999999999</v>
      </c>
      <c r="D12" s="1">
        <v>5.1378450000000004</v>
      </c>
      <c r="E12" s="1">
        <v>0.60966900000000002</v>
      </c>
      <c r="F12" s="1">
        <v>1.1333530000000001</v>
      </c>
    </row>
    <row r="13" spans="1:18" x14ac:dyDescent="0.25">
      <c r="B13" s="1">
        <v>1.180965</v>
      </c>
      <c r="C13" s="1">
        <v>0.92791299999999999</v>
      </c>
      <c r="D13" s="1">
        <v>5.8120510000000003</v>
      </c>
      <c r="E13" s="1">
        <v>0.79791900000000004</v>
      </c>
      <c r="F13" s="1">
        <v>1.054384</v>
      </c>
    </row>
    <row r="14" spans="1:18" x14ac:dyDescent="0.25">
      <c r="B14" s="1">
        <v>1.236861</v>
      </c>
      <c r="C14" s="1">
        <v>1.653105</v>
      </c>
      <c r="D14" s="1">
        <v>4.8240559999999997</v>
      </c>
      <c r="E14" s="1">
        <v>0.72632200000000002</v>
      </c>
      <c r="F14" s="1">
        <v>1.751331</v>
      </c>
      <c r="H14" t="s">
        <v>21</v>
      </c>
    </row>
    <row r="15" spans="1:18" x14ac:dyDescent="0.25">
      <c r="A15" s="5" t="s">
        <v>22</v>
      </c>
      <c r="B15" s="1">
        <f>AVERAGE(B12:B14)</f>
        <v>1.1728509999999999</v>
      </c>
      <c r="C15" s="1">
        <f t="shared" ref="C15:F15" si="0">AVERAGE(C12:C14)</f>
        <v>1.1889866666666666</v>
      </c>
      <c r="D15" s="1">
        <f t="shared" si="0"/>
        <v>5.2579840000000004</v>
      </c>
      <c r="E15" s="1">
        <f t="shared" si="0"/>
        <v>0.7113033333333334</v>
      </c>
      <c r="F15" s="1">
        <f t="shared" si="0"/>
        <v>1.3130226666666667</v>
      </c>
      <c r="H15" s="1">
        <f>D15/B15</f>
        <v>4.4830792658231955</v>
      </c>
    </row>
    <row r="16" spans="1:18" x14ac:dyDescent="0.25">
      <c r="B16" s="1"/>
      <c r="C16" s="1"/>
      <c r="D16" s="1"/>
      <c r="E16" s="1"/>
      <c r="F16" s="1"/>
    </row>
    <row r="17" spans="1:8" x14ac:dyDescent="0.25">
      <c r="B17" s="1"/>
      <c r="C17" s="1"/>
      <c r="D17" s="1"/>
      <c r="E17" s="1"/>
      <c r="F17" s="1"/>
    </row>
    <row r="18" spans="1:8" x14ac:dyDescent="0.25">
      <c r="B18" s="3" t="s">
        <v>24</v>
      </c>
    </row>
    <row r="19" spans="1:8" x14ac:dyDescent="0.25">
      <c r="B19" s="2" t="s">
        <v>13</v>
      </c>
      <c r="C19" s="2" t="s">
        <v>14</v>
      </c>
      <c r="D19" s="2" t="s">
        <v>15</v>
      </c>
      <c r="E19" s="2" t="s">
        <v>16</v>
      </c>
      <c r="F19" s="2" t="s">
        <v>17</v>
      </c>
    </row>
    <row r="20" spans="1:8" x14ac:dyDescent="0.25">
      <c r="B20" s="1">
        <v>1.579717</v>
      </c>
      <c r="C20" s="1">
        <v>22.27176</v>
      </c>
      <c r="D20" s="1">
        <v>1.3367990000000001</v>
      </c>
      <c r="E20" s="1">
        <v>2.3320439999999998</v>
      </c>
      <c r="F20" s="1">
        <v>1.789863</v>
      </c>
    </row>
    <row r="21" spans="1:8" x14ac:dyDescent="0.25">
      <c r="B21" s="1">
        <v>1.613488</v>
      </c>
      <c r="C21" s="1">
        <v>21.56371</v>
      </c>
      <c r="D21" s="1">
        <v>1.23885</v>
      </c>
      <c r="E21" s="1">
        <v>2.9714960000000001</v>
      </c>
      <c r="F21" s="1">
        <v>0.94571000000000005</v>
      </c>
    </row>
    <row r="22" spans="1:8" x14ac:dyDescent="0.25">
      <c r="B22" s="1">
        <v>1.8311569999999999</v>
      </c>
      <c r="C22" s="1">
        <v>20.28594</v>
      </c>
      <c r="D22" s="1">
        <v>0.89002899999999996</v>
      </c>
      <c r="E22" s="1">
        <v>1.6046260000000001</v>
      </c>
      <c r="F22" s="1">
        <v>0.87807999999999997</v>
      </c>
    </row>
    <row r="23" spans="1:8" x14ac:dyDescent="0.25">
      <c r="B23" s="1">
        <v>0.17376</v>
      </c>
      <c r="C23" s="1">
        <v>27.6675</v>
      </c>
      <c r="D23" s="1">
        <v>1.4514309999999999</v>
      </c>
      <c r="E23" s="1">
        <v>1.6543540000000001</v>
      </c>
      <c r="F23" s="1">
        <v>0.90271199999999996</v>
      </c>
    </row>
    <row r="24" spans="1:8" x14ac:dyDescent="0.25">
      <c r="B24" s="1">
        <v>0.19391900000000001</v>
      </c>
      <c r="C24" s="1">
        <v>27.618569999999998</v>
      </c>
      <c r="D24" s="1">
        <v>1.382266</v>
      </c>
      <c r="E24" s="1">
        <v>1.6731389999999999</v>
      </c>
      <c r="F24" s="1">
        <v>1.213401</v>
      </c>
      <c r="H24" t="s">
        <v>21</v>
      </c>
    </row>
    <row r="25" spans="1:8" x14ac:dyDescent="0.25">
      <c r="A25" s="5" t="s">
        <v>22</v>
      </c>
      <c r="B25" s="1">
        <f>AVERAGE(B20:B24)</f>
        <v>1.0784081999999999</v>
      </c>
      <c r="C25" s="1">
        <f t="shared" ref="C25:F25" si="1">AVERAGE(C20:C24)</f>
        <v>23.881495999999999</v>
      </c>
      <c r="D25" s="1">
        <f t="shared" si="1"/>
        <v>1.2598749999999999</v>
      </c>
      <c r="E25" s="1">
        <f t="shared" si="1"/>
        <v>2.0471317999999998</v>
      </c>
      <c r="F25" s="1">
        <f t="shared" si="1"/>
        <v>1.1459532000000001</v>
      </c>
      <c r="H25" s="1">
        <f>C25/B25</f>
        <v>22.145135765844511</v>
      </c>
    </row>
    <row r="26" spans="1:8" x14ac:dyDescent="0.25">
      <c r="B26" s="1"/>
      <c r="C26" s="1"/>
      <c r="D26" s="1"/>
      <c r="E26" s="1"/>
      <c r="F26" s="1"/>
    </row>
    <row r="27" spans="1:8" x14ac:dyDescent="0.25">
      <c r="B27" s="3" t="s">
        <v>18</v>
      </c>
      <c r="D27" s="1"/>
      <c r="E27" s="1"/>
      <c r="F27" s="1"/>
    </row>
    <row r="28" spans="1:8" x14ac:dyDescent="0.25">
      <c r="B28" s="2" t="s">
        <v>19</v>
      </c>
      <c r="C28" s="2" t="s">
        <v>20</v>
      </c>
      <c r="D28" s="1"/>
      <c r="E28" s="1"/>
      <c r="F28" s="1"/>
    </row>
    <row r="29" spans="1:8" x14ac:dyDescent="0.25">
      <c r="B29" s="1">
        <v>1.0169999999999999</v>
      </c>
      <c r="C29" s="1">
        <v>0.61564600000000003</v>
      </c>
      <c r="D29" s="1"/>
      <c r="E29" s="1"/>
      <c r="F29" s="1"/>
    </row>
    <row r="30" spans="1:8" x14ac:dyDescent="0.25">
      <c r="B30" s="1">
        <v>1.2789999999999999</v>
      </c>
      <c r="C30" s="1">
        <v>0.46639900000000001</v>
      </c>
    </row>
    <row r="31" spans="1:8" x14ac:dyDescent="0.25">
      <c r="B31" s="1">
        <v>1.1970000000000001</v>
      </c>
      <c r="C31" s="1">
        <v>0.60593799999999998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Jerry_Han</dc:creator>
  <cp:lastModifiedBy>Jerry_Han</cp:lastModifiedBy>
  <dcterms:created xsi:type="dcterms:W3CDTF">2015-06-05T18:19:34Z</dcterms:created>
  <dcterms:modified xsi:type="dcterms:W3CDTF">2023-08-06T08:29:06Z</dcterms:modified>
</cp:coreProperties>
</file>