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Tr2 vs Tr2(-)EBV" sheetId="3" r:id="rId1"/>
  </sheets>
  <definedNames>
    <definedName name="OLE_LINK1" localSheetId="0">'Tr2 vs Tr2(-)EBV'!#REF!</definedName>
  </definedNames>
  <calcPr calcId="145621"/>
</workbook>
</file>

<file path=xl/calcChain.xml><?xml version="1.0" encoding="utf-8"?>
<calcChain xmlns="http://schemas.openxmlformats.org/spreadsheetml/2006/main">
  <c r="S14" i="3" l="1"/>
  <c r="R14" i="3"/>
  <c r="Q14" i="3"/>
  <c r="N14" i="3"/>
  <c r="M14" i="3"/>
  <c r="L14" i="3"/>
  <c r="I14" i="3"/>
  <c r="H14" i="3"/>
  <c r="G14" i="3"/>
  <c r="S13" i="3"/>
  <c r="R13" i="3"/>
  <c r="Q13" i="3"/>
  <c r="N13" i="3"/>
  <c r="M13" i="3"/>
  <c r="L13" i="3"/>
  <c r="I13" i="3"/>
  <c r="H13" i="3"/>
  <c r="G13" i="3"/>
  <c r="S11" i="3"/>
  <c r="R11" i="3"/>
  <c r="Q11" i="3"/>
  <c r="N11" i="3"/>
  <c r="M11" i="3"/>
  <c r="L11" i="3"/>
  <c r="I11" i="3"/>
  <c r="H11" i="3"/>
  <c r="G11" i="3"/>
  <c r="S10" i="3"/>
  <c r="R10" i="3"/>
  <c r="Q10" i="3"/>
  <c r="N10" i="3"/>
  <c r="M10" i="3"/>
  <c r="L10" i="3"/>
  <c r="I10" i="3"/>
  <c r="H10" i="3"/>
  <c r="G10" i="3"/>
  <c r="S8" i="3"/>
  <c r="R8" i="3"/>
  <c r="Q8" i="3"/>
  <c r="N8" i="3"/>
  <c r="M8" i="3"/>
  <c r="L8" i="3"/>
  <c r="I8" i="3"/>
  <c r="H8" i="3"/>
  <c r="G8" i="3"/>
  <c r="S7" i="3"/>
  <c r="R7" i="3"/>
  <c r="Q7" i="3"/>
  <c r="N7" i="3"/>
  <c r="M7" i="3"/>
  <c r="L7" i="3"/>
  <c r="I7" i="3"/>
  <c r="H7" i="3"/>
  <c r="G7" i="3"/>
  <c r="T10" i="3" l="1"/>
  <c r="U10" i="3" s="1"/>
  <c r="V7" i="3"/>
  <c r="W7" i="3" s="1"/>
  <c r="T7" i="3"/>
  <c r="U7" i="3" s="1"/>
  <c r="V14" i="3"/>
  <c r="W14" i="3" s="1"/>
  <c r="T13" i="3"/>
  <c r="U13" i="3" s="1"/>
  <c r="V8" i="3"/>
  <c r="W8" i="3" s="1"/>
  <c r="V11" i="3"/>
  <c r="W11" i="3" s="1"/>
  <c r="T14" i="3"/>
  <c r="U14" i="3" s="1"/>
  <c r="T8" i="3"/>
  <c r="U8" i="3" s="1"/>
  <c r="V10" i="3"/>
  <c r="W10" i="3" s="1"/>
  <c r="T11" i="3"/>
  <c r="U11" i="3" s="1"/>
  <c r="V13" i="3"/>
  <c r="W13" i="3" s="1"/>
</calcChain>
</file>

<file path=xl/sharedStrings.xml><?xml version="1.0" encoding="utf-8"?>
<sst xmlns="http://schemas.openxmlformats.org/spreadsheetml/2006/main" count="33" uniqueCount="16">
  <si>
    <t>Rab</t>
  </si>
  <si>
    <t>SD</t>
  </si>
  <si>
    <t>%RSD</t>
  </si>
  <si>
    <t>Ratio</t>
  </si>
  <si>
    <t>SQ, copies in 5 mkl</t>
  </si>
  <si>
    <t>SD together</t>
  </si>
  <si>
    <t>eGFP</t>
  </si>
  <si>
    <t>DHFR</t>
  </si>
  <si>
    <t>eGFP/Rab</t>
  </si>
  <si>
    <t>DHFR/Rab</t>
  </si>
  <si>
    <t>SQ, copies/genome</t>
  </si>
  <si>
    <t>p1.1-Tr2</t>
  </si>
  <si>
    <t>p1.1-Tr2(-)EBV</t>
  </si>
  <si>
    <t>Plasmid ID</t>
  </si>
  <si>
    <t>y=((SQ, copies in 5 mkl)*1 genome)/1667 genomes</t>
  </si>
  <si>
    <t>MTX conc, 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</si>
</sst>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%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  <charset val="204"/>
    </font>
    <font>
      <sz val="11"/>
      <name val="Calibri"/>
      <family val="2"/>
      <scheme val="minor"/>
    </font>
    <font>
      <sz val="12"/>
      <color theme="1"/>
      <name val="MS Sans Serif"/>
      <family val="2"/>
      <charset val="204"/>
    </font>
    <font>
      <b/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0" fillId="0" borderId="0" xfId="0" applyNumberFormat="1" applyFill="1" applyBorder="1"/>
    <xf numFmtId="166" fontId="0" fillId="0" borderId="0" xfId="1" applyNumberFormat="1" applyFont="1" applyFill="1" applyBorder="1"/>
    <xf numFmtId="0" fontId="0" fillId="0" borderId="0" xfId="0" applyFill="1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/>
    <xf numFmtId="14" fontId="0" fillId="0" borderId="1" xfId="0" applyNumberFormat="1" applyBorder="1"/>
    <xf numFmtId="2" fontId="0" fillId="0" borderId="0" xfId="0" applyNumberFormat="1" applyFill="1"/>
    <xf numFmtId="11" fontId="5" fillId="0" borderId="0" xfId="0" applyNumberFormat="1" applyFont="1" applyAlignment="1">
      <alignment vertical="center"/>
    </xf>
    <xf numFmtId="0" fontId="0" fillId="0" borderId="0" xfId="0" applyFill="1" applyBorder="1"/>
    <xf numFmtId="14" fontId="0" fillId="0" borderId="0" xfId="0" applyNumberFormat="1" applyFill="1" applyBorder="1"/>
    <xf numFmtId="0" fontId="7" fillId="0" borderId="0" xfId="0" applyFont="1" applyFill="1" applyBorder="1"/>
    <xf numFmtId="0" fontId="0" fillId="0" borderId="0" xfId="0" applyFill="1" applyBorder="1" applyAlignment="1">
      <alignment horizontal="left"/>
    </xf>
    <xf numFmtId="0" fontId="6" fillId="0" borderId="0" xfId="0" applyFont="1" applyFill="1" applyBorder="1"/>
    <xf numFmtId="11" fontId="5" fillId="0" borderId="0" xfId="0" applyNumberFormat="1" applyFont="1" applyFill="1" applyBorder="1" applyAlignment="1">
      <alignment vertical="center"/>
    </xf>
    <xf numFmtId="165" fontId="5" fillId="0" borderId="0" xfId="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14" fontId="8" fillId="0" borderId="0" xfId="0" applyNumberFormat="1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11" fontId="9" fillId="0" borderId="0" xfId="0" applyNumberFormat="1" applyFont="1" applyFill="1" applyBorder="1" applyAlignment="1">
      <alignment vertical="center"/>
    </xf>
    <xf numFmtId="165" fontId="9" fillId="0" borderId="0" xfId="2" applyNumberFormat="1" applyFont="1" applyFill="1" applyBorder="1" applyAlignment="1">
      <alignment vertical="center"/>
    </xf>
    <xf numFmtId="2" fontId="8" fillId="0" borderId="0" xfId="0" applyNumberFormat="1" applyFont="1" applyFill="1" applyBorder="1"/>
    <xf numFmtId="166" fontId="8" fillId="0" borderId="0" xfId="1" applyNumberFormat="1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11" fillId="0" borderId="0" xfId="0" applyFont="1" applyAlignment="1">
      <alignment vertical="center"/>
    </xf>
    <xf numFmtId="0" fontId="10" fillId="0" borderId="1" xfId="0" applyFont="1" applyFill="1" applyBorder="1" applyAlignment="1">
      <alignment horizontal="left"/>
    </xf>
    <xf numFmtId="11" fontId="5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left" vertical="top"/>
    </xf>
    <xf numFmtId="11" fontId="5" fillId="0" borderId="0" xfId="0" applyNumberFormat="1" applyFont="1" applyFill="1" applyAlignment="1">
      <alignment vertical="center"/>
    </xf>
    <xf numFmtId="14" fontId="10" fillId="0" borderId="1" xfId="0" applyNumberFormat="1" applyFont="1" applyFill="1" applyBorder="1"/>
    <xf numFmtId="11" fontId="5" fillId="3" borderId="1" xfId="0" applyNumberFormat="1" applyFont="1" applyFill="1" applyBorder="1" applyAlignment="1">
      <alignment vertical="center"/>
    </xf>
    <xf numFmtId="166" fontId="5" fillId="3" borderId="1" xfId="0" applyNumberFormat="1" applyFont="1" applyFill="1" applyBorder="1" applyAlignment="1">
      <alignment vertical="center"/>
    </xf>
    <xf numFmtId="9" fontId="6" fillId="0" borderId="1" xfId="2" applyFont="1" applyFill="1" applyBorder="1" applyAlignment="1">
      <alignment vertical="center"/>
    </xf>
    <xf numFmtId="166" fontId="5" fillId="2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left" vertical="top"/>
    </xf>
    <xf numFmtId="0" fontId="5" fillId="0" borderId="1" xfId="0" applyFont="1" applyBorder="1" applyAlignment="1">
      <alignment vertical="center"/>
    </xf>
    <xf numFmtId="2" fontId="0" fillId="0" borderId="1" xfId="0" applyNumberFormat="1" applyFill="1" applyBorder="1"/>
    <xf numFmtId="11" fontId="5" fillId="4" borderId="1" xfId="0" applyNumberFormat="1" applyFont="1" applyFill="1" applyBorder="1" applyAlignment="1">
      <alignment vertical="center"/>
    </xf>
    <xf numFmtId="2" fontId="6" fillId="4" borderId="1" xfId="0" applyNumberFormat="1" applyFont="1" applyFill="1" applyBorder="1" applyAlignment="1">
      <alignment vertical="center"/>
    </xf>
    <xf numFmtId="11" fontId="6" fillId="4" borderId="1" xfId="0" applyNumberFormat="1" applyFont="1" applyFill="1" applyBorder="1" applyAlignment="1">
      <alignment vertical="center"/>
    </xf>
    <xf numFmtId="2" fontId="2" fillId="0" borderId="0" xfId="0" applyNumberFormat="1" applyFont="1" applyFill="1"/>
    <xf numFmtId="0" fontId="12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0" fontId="0" fillId="0" borderId="7" xfId="0" applyFill="1" applyBorder="1"/>
    <xf numFmtId="14" fontId="10" fillId="0" borderId="0" xfId="0" applyNumberFormat="1" applyFont="1" applyFill="1" applyBorder="1"/>
    <xf numFmtId="9" fontId="6" fillId="0" borderId="1" xfId="2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shrinkToFit="1"/>
    </xf>
    <xf numFmtId="0" fontId="0" fillId="0" borderId="1" xfId="0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Border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colors>
    <mruColors>
      <color rgb="FFEEB0B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47055555555556"/>
          <c:y val="3.7032407407407403E-2"/>
          <c:w val="0.85798861111111113"/>
          <c:h val="0.55930787037037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'Tr2 vs Tr2(-)EBV'!$T$5:$U$5</c:f>
              <c:strCache>
                <c:ptCount val="1"/>
                <c:pt idx="0">
                  <c:v>eGFP/Rab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'Tr2 vs Tr2(-)EBV'!$U$7:$U$14</c:f>
                <c:numCache>
                  <c:formatCode>General</c:formatCode>
                  <c:ptCount val="8"/>
                  <c:pt idx="0">
                    <c:v>1.4815345483840583</c:v>
                  </c:pt>
                  <c:pt idx="1">
                    <c:v>2.4079067786460229</c:v>
                  </c:pt>
                  <c:pt idx="3">
                    <c:v>5.5163788637135331</c:v>
                  </c:pt>
                  <c:pt idx="4">
                    <c:v>16.798894119212484</c:v>
                  </c:pt>
                  <c:pt idx="6">
                    <c:v>1.7346850981640036</c:v>
                  </c:pt>
                  <c:pt idx="7">
                    <c:v>3.9355175588534301</c:v>
                  </c:pt>
                </c:numCache>
              </c:numRef>
            </c:plus>
            <c:minus>
              <c:numRef>
                <c:f>'Tr2 vs Tr2(-)EBV'!$U$7:$U$14</c:f>
                <c:numCache>
                  <c:formatCode>General</c:formatCode>
                  <c:ptCount val="8"/>
                  <c:pt idx="0">
                    <c:v>1.4815345483840583</c:v>
                  </c:pt>
                  <c:pt idx="1">
                    <c:v>2.4079067786460229</c:v>
                  </c:pt>
                  <c:pt idx="3">
                    <c:v>5.5163788637135331</c:v>
                  </c:pt>
                  <c:pt idx="4">
                    <c:v>16.798894119212484</c:v>
                  </c:pt>
                  <c:pt idx="6">
                    <c:v>1.7346850981640036</c:v>
                  </c:pt>
                  <c:pt idx="7">
                    <c:v>3.9355175588534301</c:v>
                  </c:pt>
                </c:numCache>
              </c:numRef>
            </c:minus>
          </c:errBars>
          <c:cat>
            <c:strRef>
              <c:f>'Tr2 vs Tr2(-)EBV'!$D$7:$D$14</c:f>
              <c:strCache>
                <c:ptCount val="8"/>
                <c:pt idx="0">
                  <c:v>p1.1-Tr2</c:v>
                </c:pt>
                <c:pt idx="1">
                  <c:v>p1.1-Tr2(-)EBV</c:v>
                </c:pt>
                <c:pt idx="3">
                  <c:v>p1.1-Tr2</c:v>
                </c:pt>
                <c:pt idx="4">
                  <c:v>p1.1-Tr2(-)EBV</c:v>
                </c:pt>
                <c:pt idx="6">
                  <c:v>p1.1-Tr2</c:v>
                </c:pt>
                <c:pt idx="7">
                  <c:v>p1.1-Tr2(-)EBV</c:v>
                </c:pt>
              </c:strCache>
            </c:strRef>
          </c:cat>
          <c:val>
            <c:numRef>
              <c:f>'Tr2 vs Tr2(-)EBV'!$T$7:$T$14</c:f>
              <c:numCache>
                <c:formatCode>0.0</c:formatCode>
                <c:ptCount val="8"/>
                <c:pt idx="0">
                  <c:v>13.25</c:v>
                </c:pt>
                <c:pt idx="1">
                  <c:v>15.054945054945057</c:v>
                </c:pt>
                <c:pt idx="3">
                  <c:v>28.308823529411768</c:v>
                </c:pt>
                <c:pt idx="4">
                  <c:v>111.62790697674419</c:v>
                </c:pt>
                <c:pt idx="6">
                  <c:v>17.467248908296941</c:v>
                </c:pt>
                <c:pt idx="7">
                  <c:v>23.186274509803923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2A-4400-836A-A543AA43307C}"/>
            </c:ext>
          </c:extLst>
        </c:ser>
        <c:ser>
          <c:idx val="1"/>
          <c:order val="1"/>
          <c:tx>
            <c:strRef>
              <c:f>'Tr2 vs Tr2(-)EBV'!$V$5:$W$5</c:f>
              <c:strCache>
                <c:ptCount val="1"/>
                <c:pt idx="0">
                  <c:v>DHFR/Rab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'Tr2 vs Tr2(-)EBV'!$W$7:$W$14</c:f>
                <c:numCache>
                  <c:formatCode>General</c:formatCode>
                  <c:ptCount val="8"/>
                  <c:pt idx="0">
                    <c:v>0.88191741384648881</c:v>
                  </c:pt>
                  <c:pt idx="1">
                    <c:v>0.69634639149832001</c:v>
                  </c:pt>
                  <c:pt idx="3">
                    <c:v>13.061701935486594</c:v>
                  </c:pt>
                  <c:pt idx="4">
                    <c:v>14.304141990101968</c:v>
                  </c:pt>
                  <c:pt idx="6">
                    <c:v>3.9873084244573413</c:v>
                  </c:pt>
                  <c:pt idx="7">
                    <c:v>4.7850821237866477</c:v>
                  </c:pt>
                </c:numCache>
              </c:numRef>
            </c:plus>
            <c:minus>
              <c:numRef>
                <c:f>'Tr2 vs Tr2(-)EBV'!$W$7:$W$14</c:f>
                <c:numCache>
                  <c:formatCode>General</c:formatCode>
                  <c:ptCount val="8"/>
                  <c:pt idx="0">
                    <c:v>0.88191741384648881</c:v>
                  </c:pt>
                  <c:pt idx="1">
                    <c:v>0.69634639149832001</c:v>
                  </c:pt>
                  <c:pt idx="3">
                    <c:v>13.061701935486594</c:v>
                  </c:pt>
                  <c:pt idx="4">
                    <c:v>14.304141990101968</c:v>
                  </c:pt>
                  <c:pt idx="6">
                    <c:v>3.9873084244573413</c:v>
                  </c:pt>
                  <c:pt idx="7">
                    <c:v>4.7850821237866477</c:v>
                  </c:pt>
                </c:numCache>
              </c:numRef>
            </c:minus>
          </c:errBars>
          <c:val>
            <c:numRef>
              <c:f>'Tr2 vs Tr2(-)EBV'!$V$7:$V$14</c:f>
              <c:numCache>
                <c:formatCode>0.0</c:formatCode>
                <c:ptCount val="8"/>
                <c:pt idx="0">
                  <c:v>5.0166666666666666</c:v>
                </c:pt>
                <c:pt idx="1">
                  <c:v>8.6263736263736259</c:v>
                </c:pt>
                <c:pt idx="3">
                  <c:v>61.985294117647065</c:v>
                </c:pt>
                <c:pt idx="4">
                  <c:v>38.372093023255815</c:v>
                </c:pt>
                <c:pt idx="6">
                  <c:v>23.100436681222707</c:v>
                </c:pt>
                <c:pt idx="7">
                  <c:v>27.058823529411764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49-4008-BA10-E217BF7EE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4993920"/>
        <c:axId val="113142016"/>
      </c:barChart>
      <c:catAx>
        <c:axId val="9499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ru-RU"/>
          </a:p>
        </c:txPr>
        <c:crossAx val="113142016"/>
        <c:crosses val="autoZero"/>
        <c:auto val="1"/>
        <c:lblAlgn val="ctr"/>
        <c:lblOffset val="100"/>
        <c:noMultiLvlLbl val="0"/>
      </c:catAx>
      <c:valAx>
        <c:axId val="11314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800" b="0">
                    <a:latin typeface="Arial Narrow" panose="020B0606020202030204" pitchFamily="34" charset="0"/>
                  </a:defRPr>
                </a:pPr>
                <a:r>
                  <a:rPr lang="en-US" sz="800" b="0">
                    <a:latin typeface="Arial Narrow" panose="020B0606020202030204" pitchFamily="34" charset="0"/>
                  </a:rPr>
                  <a:t>copies/genome</a:t>
                </a:r>
                <a:endParaRPr lang="ru-RU" sz="800" b="0"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1.3755555555555572E-3"/>
              <c:y val="0.21061759259259261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ru-RU"/>
          </a:p>
        </c:txPr>
        <c:crossAx val="9499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271083333333334"/>
          <c:y val="0.10949351851851853"/>
          <c:w val="0.20265743519640092"/>
          <c:h val="0.16236689928930209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800" b="1">
              <a:latin typeface="Arial Narrow" panose="020B0606020202030204" pitchFamily="34" charset="0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25" r="0.25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531767</xdr:colOff>
      <xdr:row>52</xdr:row>
      <xdr:rowOff>186018</xdr:rowOff>
    </xdr:from>
    <xdr:to>
      <xdr:col>29</xdr:col>
      <xdr:colOff>156882</xdr:colOff>
      <xdr:row>54</xdr:row>
      <xdr:rowOff>89646</xdr:rowOff>
    </xdr:to>
    <xdr:grpSp>
      <xdr:nvGrpSpPr>
        <xdr:cNvPr id="6" name="Группа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pSpPr/>
      </xdr:nvGrpSpPr>
      <xdr:grpSpPr>
        <a:xfrm>
          <a:off x="15800342" y="10120593"/>
          <a:ext cx="863365" cy="284628"/>
          <a:chOff x="5367618" y="7575176"/>
          <a:chExt cx="1378323" cy="437030"/>
        </a:xfrm>
      </xdr:grpSpPr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SpPr txBox="1"/>
        </xdr:nvSpPr>
        <xdr:spPr>
          <a:xfrm>
            <a:off x="5741893" y="7676030"/>
            <a:ext cx="1004048" cy="3361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no MTX</a:t>
            </a:r>
            <a:endParaRPr lang="ru-RU" sz="1100"/>
          </a:p>
        </xdr:txBody>
      </xdr:sp>
      <xdr:cxnSp macro="">
        <xdr:nvCxnSpPr>
          <xdr:cNvPr id="8" name="Прямая соединительная линия 7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CxnSpPr/>
        </xdr:nvCxnSpPr>
        <xdr:spPr>
          <a:xfrm>
            <a:off x="5367618" y="7575176"/>
            <a:ext cx="136711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268941</xdr:colOff>
      <xdr:row>52</xdr:row>
      <xdr:rowOff>179293</xdr:rowOff>
    </xdr:from>
    <xdr:to>
      <xdr:col>25</xdr:col>
      <xdr:colOff>616322</xdr:colOff>
      <xdr:row>54</xdr:row>
      <xdr:rowOff>75623</xdr:rowOff>
    </xdr:to>
    <xdr:grpSp>
      <xdr:nvGrpSpPr>
        <xdr:cNvPr id="9" name="Группа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pSpPr/>
      </xdr:nvGrpSpPr>
      <xdr:grpSpPr>
        <a:xfrm>
          <a:off x="13470591" y="10113868"/>
          <a:ext cx="1014131" cy="277330"/>
          <a:chOff x="5335827" y="7575176"/>
          <a:chExt cx="1446599" cy="425824"/>
        </a:xfrm>
      </xdr:grpSpPr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SpPr txBox="1"/>
        </xdr:nvSpPr>
        <xdr:spPr>
          <a:xfrm>
            <a:off x="5335827" y="7664824"/>
            <a:ext cx="1446599" cy="3361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200 nM MTX</a:t>
            </a:r>
            <a:endParaRPr lang="ru-RU" sz="1100"/>
          </a:p>
        </xdr:txBody>
      </xdr:sp>
      <xdr:cxnSp macro="">
        <xdr:nvCxnSpPr>
          <xdr:cNvPr id="11" name="Прямая соединительная линия 10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CxnSpPr/>
        </xdr:nvCxnSpPr>
        <xdr:spPr>
          <a:xfrm>
            <a:off x="5367618" y="7575176"/>
            <a:ext cx="136711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26</xdr:col>
      <xdr:colOff>0</xdr:colOff>
      <xdr:row>53</xdr:row>
      <xdr:rowOff>-1</xdr:rowOff>
    </xdr:from>
    <xdr:to>
      <xdr:col>27</xdr:col>
      <xdr:colOff>414616</xdr:colOff>
      <xdr:row>54</xdr:row>
      <xdr:rowOff>94127</xdr:rowOff>
    </xdr:to>
    <xdr:grpSp>
      <xdr:nvGrpSpPr>
        <xdr:cNvPr id="12" name="Группа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pSpPr/>
      </xdr:nvGrpSpPr>
      <xdr:grpSpPr>
        <a:xfrm>
          <a:off x="14592300" y="10125074"/>
          <a:ext cx="1090891" cy="284628"/>
          <a:chOff x="5367618" y="7575176"/>
          <a:chExt cx="1378323" cy="437030"/>
        </a:xfrm>
      </xdr:grpSpPr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xmlns="" id="{00000000-0008-0000-0000-00000D000000}"/>
              </a:ext>
            </a:extLst>
          </xdr:cNvPr>
          <xdr:cNvSpPr txBox="1"/>
        </xdr:nvSpPr>
        <xdr:spPr>
          <a:xfrm>
            <a:off x="5427663" y="7676030"/>
            <a:ext cx="1318278" cy="3361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2000 nM MTX</a:t>
            </a:r>
            <a:endParaRPr lang="ru-RU" sz="1100"/>
          </a:p>
        </xdr:txBody>
      </xdr:sp>
      <xdr:cxnSp macro="">
        <xdr:nvCxnSpPr>
          <xdr:cNvPr id="14" name="Прямая соединительная линия 13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CxnSpPr/>
        </xdr:nvCxnSpPr>
        <xdr:spPr>
          <a:xfrm>
            <a:off x="5367618" y="7575176"/>
            <a:ext cx="136711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290231</xdr:colOff>
      <xdr:row>15</xdr:row>
      <xdr:rowOff>20169</xdr:rowOff>
    </xdr:from>
    <xdr:to>
      <xdr:col>17</xdr:col>
      <xdr:colOff>175481</xdr:colOff>
      <xdr:row>26</xdr:row>
      <xdr:rowOff>101437</xdr:rowOff>
    </xdr:to>
    <xdr:grpSp>
      <xdr:nvGrpSpPr>
        <xdr:cNvPr id="35" name="Группа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pSpPr/>
      </xdr:nvGrpSpPr>
      <xdr:grpSpPr>
        <a:xfrm>
          <a:off x="6471956" y="2896719"/>
          <a:ext cx="3600000" cy="2176768"/>
          <a:chOff x="17133794" y="5423647"/>
          <a:chExt cx="3573551" cy="2178811"/>
        </a:xfrm>
      </xdr:grpSpPr>
      <xdr:graphicFrame macro="">
        <xdr:nvGraphicFramePr>
          <xdr:cNvPr id="36" name="Диаграмма 35">
            <a:extLst>
              <a:ext uri="{FF2B5EF4-FFF2-40B4-BE49-F238E27FC236}">
                <a16:creationId xmlns:a16="http://schemas.microsoft.com/office/drawing/2014/main" xmlns="" id="{00000000-0008-0000-0000-000024000000}"/>
              </a:ext>
            </a:extLst>
          </xdr:cNvPr>
          <xdr:cNvGraphicFramePr>
            <a:graphicFrameLocks/>
          </xdr:cNvGraphicFramePr>
        </xdr:nvGraphicFramePr>
        <xdr:xfrm>
          <a:off x="17133794" y="5423647"/>
          <a:ext cx="3573551" cy="216202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37" name="Группа 36">
            <a:extLst>
              <a:ext uri="{FF2B5EF4-FFF2-40B4-BE49-F238E27FC236}">
                <a16:creationId xmlns:a16="http://schemas.microsoft.com/office/drawing/2014/main" xmlns="" id="{00000000-0008-0000-0000-000025000000}"/>
              </a:ext>
            </a:extLst>
          </xdr:cNvPr>
          <xdr:cNvGrpSpPr/>
        </xdr:nvGrpSpPr>
        <xdr:grpSpPr>
          <a:xfrm>
            <a:off x="19669664" y="7322880"/>
            <a:ext cx="929673" cy="225711"/>
            <a:chOff x="5382615" y="5467181"/>
            <a:chExt cx="1474611" cy="346566"/>
          </a:xfrm>
        </xdr:grpSpPr>
        <xdr:sp macro="" textlink="">
          <xdr:nvSpPr>
            <xdr:cNvPr id="44" name="TextBox 43">
              <a:extLst>
                <a:ext uri="{FF2B5EF4-FFF2-40B4-BE49-F238E27FC236}">
                  <a16:creationId xmlns:a16="http://schemas.microsoft.com/office/drawing/2014/main" xmlns="" id="{00000000-0008-0000-0000-00002C000000}"/>
                </a:ext>
              </a:extLst>
            </xdr:cNvPr>
            <xdr:cNvSpPr txBox="1"/>
          </xdr:nvSpPr>
          <xdr:spPr>
            <a:xfrm>
              <a:off x="5387502" y="5553397"/>
              <a:ext cx="1469724" cy="2603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800" b="0">
                  <a:latin typeface="Arial Narrow" panose="020B0606020202030204" pitchFamily="34" charset="0"/>
                </a:rPr>
                <a:t>63 d w/oMTX</a:t>
              </a:r>
              <a:endParaRPr lang="ru-RU" sz="800" b="0">
                <a:latin typeface="Arial Narrow" panose="020B0606020202030204" pitchFamily="34" charset="0"/>
              </a:endParaRPr>
            </a:p>
          </xdr:txBody>
        </xdr:sp>
        <xdr:cxnSp macro="">
          <xdr:nvCxnSpPr>
            <xdr:cNvPr id="45" name="Прямая соединительная линия 44">
              <a:extLst>
                <a:ext uri="{FF2B5EF4-FFF2-40B4-BE49-F238E27FC236}">
                  <a16:creationId xmlns:a16="http://schemas.microsoft.com/office/drawing/2014/main" xmlns="" id="{00000000-0008-0000-0000-00002D000000}"/>
                </a:ext>
              </a:extLst>
            </xdr:cNvPr>
            <xdr:cNvCxnSpPr/>
          </xdr:nvCxnSpPr>
          <xdr:spPr>
            <a:xfrm>
              <a:off x="5382615" y="5467181"/>
              <a:ext cx="1367118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grpSp>
        <xdr:nvGrpSpPr>
          <xdr:cNvPr id="38" name="Группа 37">
            <a:extLst>
              <a:ext uri="{FF2B5EF4-FFF2-40B4-BE49-F238E27FC236}">
                <a16:creationId xmlns:a16="http://schemas.microsoft.com/office/drawing/2014/main" xmlns="" id="{00000000-0008-0000-0000-000026000000}"/>
              </a:ext>
            </a:extLst>
          </xdr:cNvPr>
          <xdr:cNvGrpSpPr/>
        </xdr:nvGrpSpPr>
        <xdr:grpSpPr>
          <a:xfrm>
            <a:off x="17327797" y="7317829"/>
            <a:ext cx="1019734" cy="277331"/>
            <a:chOff x="5309001" y="5452544"/>
            <a:chExt cx="1446599" cy="425825"/>
          </a:xfrm>
        </xdr:grpSpPr>
        <xdr:sp macro="" textlink="">
          <xdr:nvSpPr>
            <xdr:cNvPr id="42" name="TextBox 41">
              <a:extLst>
                <a:ext uri="{FF2B5EF4-FFF2-40B4-BE49-F238E27FC236}">
                  <a16:creationId xmlns:a16="http://schemas.microsoft.com/office/drawing/2014/main" xmlns="" id="{00000000-0008-0000-0000-00002A000000}"/>
                </a:ext>
              </a:extLst>
            </xdr:cNvPr>
            <xdr:cNvSpPr txBox="1"/>
          </xdr:nvSpPr>
          <xdr:spPr>
            <a:xfrm>
              <a:off x="5309001" y="5542193"/>
              <a:ext cx="1446599" cy="33617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800" b="0">
                  <a:latin typeface="Arial Narrow" panose="020B0606020202030204" pitchFamily="34" charset="0"/>
                </a:rPr>
                <a:t>200 nM MTX</a:t>
              </a:r>
              <a:endParaRPr lang="ru-RU" sz="800" b="0">
                <a:latin typeface="Arial Narrow" panose="020B0606020202030204" pitchFamily="34" charset="0"/>
              </a:endParaRPr>
            </a:p>
          </xdr:txBody>
        </xdr:sp>
        <xdr:cxnSp macro="">
          <xdr:nvCxnSpPr>
            <xdr:cNvPr id="43" name="Прямая соединительная линия 42">
              <a:extLst>
                <a:ext uri="{FF2B5EF4-FFF2-40B4-BE49-F238E27FC236}">
                  <a16:creationId xmlns:a16="http://schemas.microsoft.com/office/drawing/2014/main" xmlns="" id="{00000000-0008-0000-0000-00002B000000}"/>
                </a:ext>
              </a:extLst>
            </xdr:cNvPr>
            <xdr:cNvCxnSpPr/>
          </xdr:nvCxnSpPr>
          <xdr:spPr>
            <a:xfrm>
              <a:off x="5381031" y="5452544"/>
              <a:ext cx="1367117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grpSp>
        <xdr:nvGrpSpPr>
          <xdr:cNvPr id="39" name="Группа 38">
            <a:extLst>
              <a:ext uri="{FF2B5EF4-FFF2-40B4-BE49-F238E27FC236}">
                <a16:creationId xmlns:a16="http://schemas.microsoft.com/office/drawing/2014/main" xmlns="" id="{00000000-0008-0000-0000-000027000000}"/>
              </a:ext>
            </a:extLst>
          </xdr:cNvPr>
          <xdr:cNvGrpSpPr/>
        </xdr:nvGrpSpPr>
        <xdr:grpSpPr>
          <a:xfrm>
            <a:off x="18454338" y="7317827"/>
            <a:ext cx="1086969" cy="284631"/>
            <a:chOff x="5379607" y="5452547"/>
            <a:chExt cx="1378323" cy="437033"/>
          </a:xfrm>
        </xdr:grpSpPr>
        <xdr:sp macro="" textlink="">
          <xdr:nvSpPr>
            <xdr:cNvPr id="40" name="TextBox 39">
              <a:extLst>
                <a:ext uri="{FF2B5EF4-FFF2-40B4-BE49-F238E27FC236}">
                  <a16:creationId xmlns:a16="http://schemas.microsoft.com/office/drawing/2014/main" xmlns="" id="{00000000-0008-0000-0000-000028000000}"/>
                </a:ext>
              </a:extLst>
            </xdr:cNvPr>
            <xdr:cNvSpPr txBox="1"/>
          </xdr:nvSpPr>
          <xdr:spPr>
            <a:xfrm>
              <a:off x="5439652" y="5553403"/>
              <a:ext cx="1318278" cy="33617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800" b="0">
                  <a:latin typeface="Arial Narrow" panose="020B0606020202030204" pitchFamily="34" charset="0"/>
                </a:rPr>
                <a:t>2000 nM MTX</a:t>
              </a:r>
              <a:endParaRPr lang="ru-RU" sz="800" b="0">
                <a:latin typeface="Arial Narrow" panose="020B0606020202030204" pitchFamily="34" charset="0"/>
              </a:endParaRPr>
            </a:p>
          </xdr:txBody>
        </xdr:sp>
        <xdr:cxnSp macro="">
          <xdr:nvCxnSpPr>
            <xdr:cNvPr id="41" name="Прямая соединительная линия 40">
              <a:extLst>
                <a:ext uri="{FF2B5EF4-FFF2-40B4-BE49-F238E27FC236}">
                  <a16:creationId xmlns:a16="http://schemas.microsoft.com/office/drawing/2014/main" xmlns="" id="{00000000-0008-0000-0000-000029000000}"/>
                </a:ext>
              </a:extLst>
            </xdr:cNvPr>
            <xdr:cNvCxnSpPr/>
          </xdr:nvCxnSpPr>
          <xdr:spPr>
            <a:xfrm>
              <a:off x="5379607" y="5452547"/>
              <a:ext cx="1367117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0"/>
  <sheetViews>
    <sheetView tabSelected="1" topLeftCell="B1" zoomScaleNormal="100" workbookViewId="0">
      <selection activeCell="C5" sqref="C5"/>
    </sheetView>
  </sheetViews>
  <sheetFormatPr defaultRowHeight="15" x14ac:dyDescent="0.25"/>
  <cols>
    <col min="1" max="1" width="12.140625" customWidth="1"/>
    <col min="2" max="2" width="4.140625" customWidth="1"/>
    <col min="3" max="3" width="11" customWidth="1"/>
    <col min="4" max="4" width="13.85546875" customWidth="1"/>
    <col min="7" max="7" width="7.42578125" customWidth="1"/>
    <col min="8" max="8" width="9.140625" customWidth="1"/>
    <col min="9" max="9" width="6.42578125" customWidth="1"/>
    <col min="10" max="10" width="10.28515625" bestFit="1" customWidth="1"/>
    <col min="11" max="11" width="10" customWidth="1"/>
    <col min="12" max="12" width="6.5703125" customWidth="1"/>
    <col min="13" max="13" width="6.7109375" customWidth="1"/>
    <col min="14" max="14" width="6" style="10" customWidth="1"/>
    <col min="15" max="15" width="9.85546875" style="10" customWidth="1"/>
    <col min="16" max="16" width="10.85546875" style="10" customWidth="1"/>
    <col min="17" max="17" width="5.7109375" style="10" customWidth="1"/>
    <col min="18" max="18" width="6.28515625" style="10" customWidth="1"/>
    <col min="19" max="19" width="6.5703125" style="10" customWidth="1"/>
    <col min="20" max="20" width="7.42578125" style="10" customWidth="1"/>
    <col min="21" max="21" width="6.5703125" style="10" customWidth="1"/>
    <col min="22" max="22" width="6.28515625" style="10" customWidth="1"/>
    <col min="23" max="23" width="6.42578125" style="10" customWidth="1"/>
    <col min="24" max="25" width="10" style="10" customWidth="1"/>
    <col min="26" max="26" width="10.85546875" style="10" customWidth="1"/>
    <col min="27" max="27" width="10.140625" style="10" customWidth="1"/>
    <col min="28" max="28" width="10.7109375" style="10" customWidth="1"/>
    <col min="29" max="29" width="7.85546875" style="10" customWidth="1"/>
    <col min="30" max="30" width="8.5703125" style="10" customWidth="1"/>
    <col min="31" max="36" width="9.140625" style="10"/>
    <col min="37" max="37" width="9.140625" style="5"/>
  </cols>
  <sheetData>
    <row r="1" spans="1:38" ht="15.75" thickBot="1" x14ac:dyDescent="0.3">
      <c r="C1" s="5"/>
      <c r="D1" s="5"/>
      <c r="E1" s="5"/>
      <c r="F1" s="5"/>
      <c r="G1" s="5"/>
      <c r="H1" s="5"/>
      <c r="I1" s="5"/>
      <c r="J1" s="5"/>
      <c r="K1" s="5"/>
      <c r="L1" s="5"/>
      <c r="M1" s="5"/>
      <c r="Q1" s="6"/>
      <c r="R1" s="6"/>
      <c r="S1" s="6"/>
      <c r="T1" s="6"/>
      <c r="U1" s="6"/>
      <c r="V1" s="1"/>
      <c r="W1" s="1"/>
      <c r="X1" s="6"/>
      <c r="Y1" s="1"/>
      <c r="Z1" s="2"/>
      <c r="AA1" s="2"/>
      <c r="AB1" s="2"/>
      <c r="AC1" s="2"/>
      <c r="AD1" s="2"/>
      <c r="AE1" s="11"/>
      <c r="AH1" s="2"/>
      <c r="AI1" s="11"/>
      <c r="AJ1"/>
      <c r="AL1" s="1"/>
    </row>
    <row r="2" spans="1:38" ht="15.75" thickBot="1" x14ac:dyDescent="0.3">
      <c r="C2" s="5"/>
      <c r="D2" s="5"/>
      <c r="E2" s="5"/>
      <c r="F2" s="5"/>
      <c r="G2" s="5"/>
      <c r="H2" s="5"/>
      <c r="I2" s="5"/>
      <c r="J2" s="5"/>
      <c r="K2" s="5">
        <v>1667</v>
      </c>
      <c r="L2" s="5"/>
      <c r="M2" s="50" t="s">
        <v>14</v>
      </c>
      <c r="N2" s="51"/>
      <c r="O2" s="52"/>
      <c r="P2" s="52"/>
      <c r="Q2" s="53"/>
      <c r="R2" s="54"/>
      <c r="S2" s="47"/>
      <c r="T2" s="5"/>
      <c r="U2" s="5"/>
      <c r="V2" s="1"/>
      <c r="W2"/>
      <c r="X2" s="6"/>
      <c r="Y2" s="1"/>
      <c r="Z2" s="2"/>
      <c r="AA2" s="2"/>
      <c r="AB2" s="2"/>
      <c r="AC2" s="2"/>
      <c r="AD2" s="2"/>
      <c r="AE2" s="11"/>
      <c r="AF2" s="35"/>
      <c r="AG2" s="35"/>
      <c r="AH2" s="2"/>
      <c r="AI2" s="11"/>
      <c r="AJ2"/>
      <c r="AL2" s="1"/>
    </row>
    <row r="3" spans="1:38" x14ac:dyDescent="0.25">
      <c r="C3" s="5"/>
      <c r="D3" s="5"/>
      <c r="E3" s="5"/>
      <c r="F3" s="5"/>
      <c r="G3" s="5"/>
      <c r="H3" s="5"/>
      <c r="I3" s="5"/>
      <c r="J3" s="5"/>
      <c r="K3" s="5"/>
      <c r="L3" s="5"/>
      <c r="M3" s="5"/>
      <c r="Q3" s="6"/>
      <c r="R3" s="7"/>
      <c r="S3" s="7"/>
      <c r="T3" s="7"/>
      <c r="U3" s="7"/>
      <c r="V3" s="2"/>
      <c r="W3" s="17"/>
      <c r="X3" s="3"/>
      <c r="Y3" s="1"/>
      <c r="Z3" s="2"/>
      <c r="AA3" s="2"/>
      <c r="AB3" s="2"/>
      <c r="AC3" s="2"/>
      <c r="AD3" s="2"/>
      <c r="AE3" s="11"/>
      <c r="AF3" s="35"/>
      <c r="AG3" s="35"/>
      <c r="AH3" s="2"/>
      <c r="AI3" s="11"/>
      <c r="AJ3"/>
    </row>
    <row r="4" spans="1:38" x14ac:dyDescent="0.25">
      <c r="B4" s="12"/>
      <c r="E4" s="59"/>
      <c r="F4" s="59"/>
      <c r="G4" s="59"/>
      <c r="H4" s="59"/>
      <c r="I4" s="59"/>
      <c r="Q4" s="1"/>
      <c r="R4" s="2"/>
      <c r="S4" s="2"/>
      <c r="T4" s="2"/>
      <c r="U4" s="2"/>
      <c r="V4" s="2"/>
      <c r="W4" s="17"/>
      <c r="X4" s="17"/>
      <c r="Y4" s="1"/>
      <c r="Z4" s="2"/>
      <c r="AA4" s="2"/>
      <c r="AB4" s="2"/>
      <c r="AC4" s="2"/>
      <c r="AD4" s="2"/>
      <c r="AE4" s="11"/>
      <c r="AH4" s="2"/>
      <c r="AI4" s="11"/>
      <c r="AJ4"/>
    </row>
    <row r="5" spans="1:38" x14ac:dyDescent="0.25">
      <c r="B5" s="12"/>
      <c r="C5" s="65" t="s">
        <v>15</v>
      </c>
      <c r="D5" s="29" t="s">
        <v>13</v>
      </c>
      <c r="E5" s="60" t="s">
        <v>6</v>
      </c>
      <c r="F5" s="60"/>
      <c r="G5" s="60"/>
      <c r="H5" s="60"/>
      <c r="I5" s="60"/>
      <c r="J5" s="61" t="s">
        <v>7</v>
      </c>
      <c r="K5" s="62"/>
      <c r="L5" s="62"/>
      <c r="M5" s="62"/>
      <c r="N5" s="63"/>
      <c r="O5" s="64" t="s">
        <v>0</v>
      </c>
      <c r="P5" s="64"/>
      <c r="Q5" s="64"/>
      <c r="R5" s="64"/>
      <c r="S5" s="64"/>
      <c r="T5" s="60" t="s">
        <v>8</v>
      </c>
      <c r="U5" s="60"/>
      <c r="V5" s="57" t="s">
        <v>9</v>
      </c>
      <c r="W5" s="57"/>
      <c r="X5" s="17"/>
      <c r="Y5" s="1"/>
      <c r="Z5" s="2"/>
      <c r="AA5" s="2"/>
      <c r="AB5" s="2"/>
      <c r="AC5" s="2"/>
      <c r="AD5" s="2"/>
      <c r="AE5" s="11"/>
      <c r="AF5" s="35"/>
      <c r="AG5" s="35"/>
      <c r="AH5" s="2"/>
      <c r="AI5" s="11"/>
      <c r="AJ5"/>
    </row>
    <row r="6" spans="1:38" x14ac:dyDescent="0.25">
      <c r="A6" s="8"/>
      <c r="B6" s="12"/>
      <c r="C6" s="9"/>
      <c r="D6" s="29"/>
      <c r="E6" s="30" t="s">
        <v>4</v>
      </c>
      <c r="F6" s="30" t="s">
        <v>1</v>
      </c>
      <c r="G6" s="30" t="s">
        <v>10</v>
      </c>
      <c r="H6" s="30" t="s">
        <v>1</v>
      </c>
      <c r="I6" s="32" t="s">
        <v>2</v>
      </c>
      <c r="J6" s="30" t="s">
        <v>4</v>
      </c>
      <c r="K6" s="30" t="s">
        <v>1</v>
      </c>
      <c r="L6" s="30" t="s">
        <v>10</v>
      </c>
      <c r="M6" s="30" t="s">
        <v>1</v>
      </c>
      <c r="N6" s="32" t="s">
        <v>2</v>
      </c>
      <c r="O6" s="32" t="s">
        <v>4</v>
      </c>
      <c r="P6" s="32" t="s">
        <v>1</v>
      </c>
      <c r="Q6" s="30" t="s">
        <v>10</v>
      </c>
      <c r="R6" s="30" t="s">
        <v>1</v>
      </c>
      <c r="S6" s="32" t="s">
        <v>2</v>
      </c>
      <c r="T6" s="29" t="s">
        <v>3</v>
      </c>
      <c r="U6" s="29" t="s">
        <v>5</v>
      </c>
      <c r="V6" s="42" t="s">
        <v>3</v>
      </c>
      <c r="W6" s="43" t="s">
        <v>5</v>
      </c>
      <c r="X6" s="17"/>
      <c r="Y6" s="1"/>
      <c r="Z6" s="2"/>
      <c r="AA6" s="2"/>
      <c r="AB6" s="2"/>
      <c r="AC6" s="2"/>
      <c r="AD6" s="2"/>
      <c r="AE6" s="11"/>
      <c r="AF6" s="35"/>
      <c r="AG6" s="35"/>
      <c r="AH6" s="2"/>
      <c r="AI6" s="11"/>
      <c r="AJ6"/>
    </row>
    <row r="7" spans="1:38" x14ac:dyDescent="0.25">
      <c r="B7" s="13"/>
      <c r="C7" s="34">
        <v>200</v>
      </c>
      <c r="D7" s="9" t="s">
        <v>11</v>
      </c>
      <c r="E7" s="37">
        <v>15900</v>
      </c>
      <c r="F7" s="37">
        <v>1090</v>
      </c>
      <c r="G7" s="38">
        <f>E7/$K$2</f>
        <v>9.5380923815236951</v>
      </c>
      <c r="H7" s="38">
        <f>F7/$K$2</f>
        <v>0.65386922615476906</v>
      </c>
      <c r="I7" s="39">
        <f t="shared" ref="I7:I14" si="0">F7/E7</f>
        <v>6.8553459119496854E-2</v>
      </c>
      <c r="J7" s="33">
        <v>6020</v>
      </c>
      <c r="K7" s="33">
        <v>915</v>
      </c>
      <c r="L7" s="40">
        <f>J7/$K$2</f>
        <v>3.6112777444511099</v>
      </c>
      <c r="M7" s="40">
        <f>K7/$K$2</f>
        <v>0.54889022195560888</v>
      </c>
      <c r="N7" s="39">
        <f t="shared" ref="N7:N14" si="1">K7/J7</f>
        <v>0.15199335548172757</v>
      </c>
      <c r="O7" s="44">
        <v>1200</v>
      </c>
      <c r="P7" s="44">
        <v>106</v>
      </c>
      <c r="Q7" s="45">
        <f>O7/$K$2</f>
        <v>0.71985602879424115</v>
      </c>
      <c r="R7" s="45">
        <f>P7/$K$2</f>
        <v>6.3587282543491302E-2</v>
      </c>
      <c r="S7" s="56">
        <f t="shared" ref="S7:S14" si="2">P7/O7</f>
        <v>8.8333333333333333E-2</v>
      </c>
      <c r="T7" s="38">
        <f t="shared" ref="T7:T14" si="3">G7/Q7</f>
        <v>13.25</v>
      </c>
      <c r="U7" s="38">
        <f t="shared" ref="U7:U14" si="4">T7*((I7^2+S7^2)^0.5)</f>
        <v>1.4815345483840583</v>
      </c>
      <c r="V7" s="40">
        <f t="shared" ref="V7:V14" si="5">L7/Q7</f>
        <v>5.0166666666666666</v>
      </c>
      <c r="W7" s="40">
        <f t="shared" ref="W7:W14" si="6">V7*((N7^2+S7^2)^0.5)</f>
        <v>0.88191741384648881</v>
      </c>
      <c r="X7" s="17"/>
      <c r="Y7" s="1"/>
      <c r="Z7" s="2"/>
      <c r="AA7" s="2"/>
      <c r="AB7" s="2"/>
      <c r="AC7" s="2"/>
      <c r="AD7" s="2"/>
      <c r="AE7" s="11"/>
      <c r="AF7" s="35"/>
      <c r="AG7" s="35"/>
      <c r="AH7" s="2"/>
      <c r="AI7" s="11"/>
      <c r="AJ7"/>
    </row>
    <row r="8" spans="1:38" x14ac:dyDescent="0.25">
      <c r="B8" s="13"/>
      <c r="C8" s="34">
        <v>200</v>
      </c>
      <c r="D8" s="9" t="s">
        <v>12</v>
      </c>
      <c r="E8" s="37">
        <v>27400</v>
      </c>
      <c r="F8" s="37">
        <v>3800</v>
      </c>
      <c r="G8" s="38">
        <f>E8/$K$2</f>
        <v>16.436712657468508</v>
      </c>
      <c r="H8" s="38">
        <f>F8/$K$2</f>
        <v>2.2795440911817635</v>
      </c>
      <c r="I8" s="39">
        <f t="shared" si="0"/>
        <v>0.13868613138686131</v>
      </c>
      <c r="J8" s="33">
        <v>15700</v>
      </c>
      <c r="K8" s="33">
        <v>204</v>
      </c>
      <c r="L8" s="40">
        <f>J8/$K$2</f>
        <v>9.4181163767246545</v>
      </c>
      <c r="M8" s="40">
        <f>K8/$K$2</f>
        <v>0.122375524895021</v>
      </c>
      <c r="N8" s="39">
        <f t="shared" si="1"/>
        <v>1.2993630573248408E-2</v>
      </c>
      <c r="O8" s="44">
        <v>1820</v>
      </c>
      <c r="P8" s="44">
        <v>145</v>
      </c>
      <c r="Q8" s="45">
        <f>O8/$K$2</f>
        <v>1.0917816436712657</v>
      </c>
      <c r="R8" s="45">
        <f>P8/$K$2</f>
        <v>8.6982603479304144E-2</v>
      </c>
      <c r="S8" s="56">
        <f t="shared" si="2"/>
        <v>7.9670329670329665E-2</v>
      </c>
      <c r="T8" s="38">
        <f t="shared" si="3"/>
        <v>15.054945054945057</v>
      </c>
      <c r="U8" s="38">
        <f t="shared" si="4"/>
        <v>2.4079067786460229</v>
      </c>
      <c r="V8" s="40">
        <f t="shared" si="5"/>
        <v>8.6263736263736259</v>
      </c>
      <c r="W8" s="40">
        <f t="shared" si="6"/>
        <v>0.69634639149832001</v>
      </c>
      <c r="X8" s="17"/>
      <c r="Y8" s="1"/>
      <c r="Z8" s="2"/>
      <c r="AA8" s="2"/>
      <c r="AB8" s="2"/>
      <c r="AC8" s="2"/>
      <c r="AD8" s="2"/>
      <c r="AE8" s="11"/>
      <c r="AF8" s="35"/>
      <c r="AG8" s="35"/>
      <c r="AH8" s="2"/>
      <c r="AI8" s="11"/>
      <c r="AJ8"/>
    </row>
    <row r="9" spans="1:38" x14ac:dyDescent="0.25">
      <c r="B9" s="13"/>
      <c r="C9" s="34"/>
      <c r="D9" s="29"/>
      <c r="E9" s="37"/>
      <c r="F9" s="37"/>
      <c r="G9" s="38"/>
      <c r="H9" s="38"/>
      <c r="I9" s="39"/>
      <c r="J9" s="33"/>
      <c r="K9" s="33"/>
      <c r="L9" s="40"/>
      <c r="M9" s="40"/>
      <c r="N9" s="39"/>
      <c r="O9" s="46"/>
      <c r="P9" s="46"/>
      <c r="Q9" s="45"/>
      <c r="R9" s="45"/>
      <c r="S9" s="56"/>
      <c r="T9" s="38"/>
      <c r="U9" s="38"/>
      <c r="V9" s="40"/>
      <c r="W9" s="40"/>
      <c r="X9" s="17"/>
      <c r="Y9" s="6"/>
      <c r="Z9" s="2"/>
      <c r="AA9" s="2"/>
      <c r="AB9" s="2"/>
      <c r="AC9" s="2"/>
      <c r="AD9" s="2"/>
      <c r="AE9" s="11"/>
      <c r="AF9" s="35"/>
      <c r="AG9" s="35"/>
      <c r="AH9" s="2"/>
      <c r="AI9" s="11"/>
      <c r="AJ9"/>
    </row>
    <row r="10" spans="1:38" s="5" customFormat="1" x14ac:dyDescent="0.25">
      <c r="A10"/>
      <c r="B10" s="12"/>
      <c r="C10" s="34">
        <v>2000</v>
      </c>
      <c r="D10" s="9" t="s">
        <v>11</v>
      </c>
      <c r="E10" s="37">
        <v>38500</v>
      </c>
      <c r="F10" s="37">
        <v>6370</v>
      </c>
      <c r="G10" s="38">
        <f>E10/$K$2</f>
        <v>23.095380923815238</v>
      </c>
      <c r="H10" s="38">
        <f>F10/$K$2</f>
        <v>3.8212357528494301</v>
      </c>
      <c r="I10" s="39">
        <f t="shared" si="0"/>
        <v>0.16545454545454547</v>
      </c>
      <c r="J10" s="33">
        <v>84300</v>
      </c>
      <c r="K10" s="33">
        <v>15500</v>
      </c>
      <c r="L10" s="40">
        <f>J10/$K$2</f>
        <v>50.569886022795444</v>
      </c>
      <c r="M10" s="40">
        <f>K10/$K$2</f>
        <v>9.2981403719256157</v>
      </c>
      <c r="N10" s="39">
        <f t="shared" si="1"/>
        <v>0.18386714116251482</v>
      </c>
      <c r="O10" s="44">
        <v>1360</v>
      </c>
      <c r="P10" s="44">
        <v>140</v>
      </c>
      <c r="Q10" s="45">
        <f>O10/$K$2</f>
        <v>0.81583683263347329</v>
      </c>
      <c r="R10" s="45">
        <f>P10/$K$2</f>
        <v>8.3983203359328129E-2</v>
      </c>
      <c r="S10" s="56">
        <f t="shared" si="2"/>
        <v>0.10294117647058823</v>
      </c>
      <c r="T10" s="38">
        <f t="shared" si="3"/>
        <v>28.308823529411768</v>
      </c>
      <c r="U10" s="38">
        <f t="shared" si="4"/>
        <v>5.5163788637135331</v>
      </c>
      <c r="V10" s="40">
        <f t="shared" si="5"/>
        <v>61.985294117647065</v>
      </c>
      <c r="W10" s="40">
        <f t="shared" si="6"/>
        <v>13.061701935486594</v>
      </c>
      <c r="X10" s="17"/>
      <c r="Y10" s="6"/>
      <c r="Z10" s="2"/>
      <c r="AA10" s="2"/>
      <c r="AB10" s="2"/>
      <c r="AC10" s="2"/>
      <c r="AD10" s="2"/>
      <c r="AE10" s="11"/>
      <c r="AF10" s="10"/>
      <c r="AG10" s="10"/>
      <c r="AH10" s="2"/>
      <c r="AI10" s="11"/>
      <c r="AJ10"/>
      <c r="AL10"/>
    </row>
    <row r="11" spans="1:38" s="5" customFormat="1" x14ac:dyDescent="0.25">
      <c r="A11"/>
      <c r="B11" s="12"/>
      <c r="C11" s="34">
        <v>2000</v>
      </c>
      <c r="D11" s="9" t="s">
        <v>12</v>
      </c>
      <c r="E11" s="37">
        <v>144000</v>
      </c>
      <c r="F11" s="37">
        <v>5820</v>
      </c>
      <c r="G11" s="38">
        <f>E11/$K$2</f>
        <v>86.382723455308934</v>
      </c>
      <c r="H11" s="38">
        <f>F11/$K$2</f>
        <v>3.4913017396520698</v>
      </c>
      <c r="I11" s="39">
        <f t="shared" si="0"/>
        <v>4.0416666666666663E-2</v>
      </c>
      <c r="J11" s="33">
        <v>49500</v>
      </c>
      <c r="K11" s="33">
        <v>17000</v>
      </c>
      <c r="L11" s="40">
        <f>J11/$K$2</f>
        <v>29.694061187762447</v>
      </c>
      <c r="M11" s="40">
        <f>K11/$K$2</f>
        <v>10.197960407918416</v>
      </c>
      <c r="N11" s="39">
        <f t="shared" si="1"/>
        <v>0.34343434343434343</v>
      </c>
      <c r="O11" s="44">
        <v>1290</v>
      </c>
      <c r="P11" s="44">
        <v>187</v>
      </c>
      <c r="Q11" s="45">
        <f>O11/$K$2</f>
        <v>0.77384523095380919</v>
      </c>
      <c r="R11" s="45">
        <f>P11/$K$2</f>
        <v>0.11217756448710257</v>
      </c>
      <c r="S11" s="56">
        <f t="shared" si="2"/>
        <v>0.14496124031007751</v>
      </c>
      <c r="T11" s="38">
        <f t="shared" si="3"/>
        <v>111.62790697674419</v>
      </c>
      <c r="U11" s="38">
        <f t="shared" si="4"/>
        <v>16.798894119212484</v>
      </c>
      <c r="V11" s="40">
        <f t="shared" si="5"/>
        <v>38.372093023255815</v>
      </c>
      <c r="W11" s="40">
        <f t="shared" si="6"/>
        <v>14.304141990101968</v>
      </c>
      <c r="X11" s="17"/>
      <c r="Y11" s="6"/>
      <c r="Z11" s="2"/>
      <c r="AA11" s="2"/>
      <c r="AB11" s="2"/>
      <c r="AC11" s="2"/>
      <c r="AD11" s="2"/>
      <c r="AE11" s="11"/>
      <c r="AF11" s="35"/>
      <c r="AG11" s="35"/>
      <c r="AH11" s="2"/>
      <c r="AI11" s="11"/>
      <c r="AJ11"/>
      <c r="AL11"/>
    </row>
    <row r="12" spans="1:38" s="5" customFormat="1" x14ac:dyDescent="0.25">
      <c r="A12" s="14"/>
      <c r="B12" s="55"/>
      <c r="C12" s="41"/>
      <c r="D12" s="36"/>
      <c r="E12" s="37"/>
      <c r="F12" s="37"/>
      <c r="G12" s="38"/>
      <c r="H12" s="38"/>
      <c r="I12" s="39"/>
      <c r="J12" s="33"/>
      <c r="K12" s="33"/>
      <c r="L12" s="40"/>
      <c r="M12" s="40"/>
      <c r="N12" s="39"/>
      <c r="O12" s="46"/>
      <c r="P12" s="46"/>
      <c r="Q12" s="45"/>
      <c r="R12" s="45"/>
      <c r="S12" s="56"/>
      <c r="T12" s="38"/>
      <c r="U12" s="38"/>
      <c r="V12" s="40"/>
      <c r="W12" s="40"/>
      <c r="X12" s="17"/>
      <c r="Y12" s="6"/>
      <c r="Z12" s="2"/>
      <c r="AA12" s="2"/>
      <c r="AB12" s="2"/>
      <c r="AC12" s="2"/>
      <c r="AD12" s="2"/>
      <c r="AE12" s="11"/>
      <c r="AF12" s="35"/>
      <c r="AG12" s="35"/>
      <c r="AH12" s="2"/>
      <c r="AI12" s="11"/>
      <c r="AJ12"/>
      <c r="AL12"/>
    </row>
    <row r="13" spans="1:38" s="5" customFormat="1" x14ac:dyDescent="0.25">
      <c r="A13" s="12"/>
      <c r="B13" s="12"/>
      <c r="C13" s="41">
        <v>0</v>
      </c>
      <c r="D13" s="9" t="s">
        <v>11</v>
      </c>
      <c r="E13" s="37">
        <v>40000</v>
      </c>
      <c r="F13" s="37">
        <v>3330</v>
      </c>
      <c r="G13" s="38">
        <f>E13/$K$2</f>
        <v>23.995200959808038</v>
      </c>
      <c r="H13" s="38">
        <f>F13/$K$2</f>
        <v>1.9976004799040192</v>
      </c>
      <c r="I13" s="39">
        <f t="shared" si="0"/>
        <v>8.3250000000000005E-2</v>
      </c>
      <c r="J13" s="33">
        <v>52900</v>
      </c>
      <c r="K13" s="33">
        <v>8670</v>
      </c>
      <c r="L13" s="40">
        <f>J13/$K$2</f>
        <v>31.733653269346132</v>
      </c>
      <c r="M13" s="40">
        <f>K13/$K$2</f>
        <v>5.2009598080383928</v>
      </c>
      <c r="N13" s="39">
        <f t="shared" si="1"/>
        <v>0.16389413988657844</v>
      </c>
      <c r="O13" s="44">
        <v>2290</v>
      </c>
      <c r="P13" s="44">
        <v>124</v>
      </c>
      <c r="Q13" s="45">
        <f>O13/$K$2</f>
        <v>1.3737252549490102</v>
      </c>
      <c r="R13" s="45">
        <f>P13/$K$2</f>
        <v>7.4385122975404921E-2</v>
      </c>
      <c r="S13" s="56">
        <f t="shared" si="2"/>
        <v>5.4148471615720527E-2</v>
      </c>
      <c r="T13" s="38">
        <f t="shared" si="3"/>
        <v>17.467248908296941</v>
      </c>
      <c r="U13" s="38">
        <f t="shared" si="4"/>
        <v>1.7346850981640036</v>
      </c>
      <c r="V13" s="40">
        <f t="shared" si="5"/>
        <v>23.100436681222707</v>
      </c>
      <c r="W13" s="40">
        <f t="shared" si="6"/>
        <v>3.9873084244573413</v>
      </c>
      <c r="X13" s="17"/>
      <c r="Y13" s="6"/>
      <c r="Z13" s="2"/>
      <c r="AA13" s="2"/>
      <c r="AB13" s="2"/>
      <c r="AC13" s="2"/>
      <c r="AD13" s="2"/>
      <c r="AE13" s="11"/>
      <c r="AF13" s="35"/>
      <c r="AG13" s="35"/>
      <c r="AH13" s="2"/>
      <c r="AI13" s="11"/>
      <c r="AJ13"/>
      <c r="AL13"/>
    </row>
    <row r="14" spans="1:38" s="5" customFormat="1" x14ac:dyDescent="0.25">
      <c r="A14" s="12"/>
      <c r="B14" s="12"/>
      <c r="C14" s="41">
        <v>0</v>
      </c>
      <c r="D14" s="9" t="s">
        <v>12</v>
      </c>
      <c r="E14" s="37">
        <v>47300</v>
      </c>
      <c r="F14" s="37">
        <v>5650</v>
      </c>
      <c r="G14" s="38">
        <f>E14/$K$2</f>
        <v>28.374325134973006</v>
      </c>
      <c r="H14" s="38">
        <f>F14/$K$2</f>
        <v>3.3893221355728853</v>
      </c>
      <c r="I14" s="39">
        <f t="shared" si="0"/>
        <v>0.11945031712473574</v>
      </c>
      <c r="J14" s="33">
        <v>55200</v>
      </c>
      <c r="K14" s="33">
        <v>7140</v>
      </c>
      <c r="L14" s="40">
        <f>J14/$K$2</f>
        <v>33.113377324535094</v>
      </c>
      <c r="M14" s="40">
        <f>K14/$K$2</f>
        <v>4.2831433713257345</v>
      </c>
      <c r="N14" s="39">
        <f t="shared" si="1"/>
        <v>0.12934782608695652</v>
      </c>
      <c r="O14" s="44">
        <v>2040</v>
      </c>
      <c r="P14" s="44">
        <v>246</v>
      </c>
      <c r="Q14" s="45">
        <f>O14/$K$2</f>
        <v>1.2237552489502099</v>
      </c>
      <c r="R14" s="45">
        <f>P14/$K$2</f>
        <v>0.14757048590281943</v>
      </c>
      <c r="S14" s="56">
        <f t="shared" si="2"/>
        <v>0.12058823529411765</v>
      </c>
      <c r="T14" s="38">
        <f t="shared" si="3"/>
        <v>23.186274509803923</v>
      </c>
      <c r="U14" s="38">
        <f t="shared" si="4"/>
        <v>3.9355175588534301</v>
      </c>
      <c r="V14" s="40">
        <f t="shared" si="5"/>
        <v>27.058823529411764</v>
      </c>
      <c r="W14" s="40">
        <f t="shared" si="6"/>
        <v>4.7850821237866477</v>
      </c>
      <c r="X14" s="17"/>
      <c r="Y14" s="6"/>
      <c r="Z14" s="2"/>
      <c r="AA14" s="2"/>
      <c r="AB14" s="2"/>
      <c r="AC14" s="2"/>
      <c r="AD14" s="2"/>
      <c r="AE14" s="11"/>
      <c r="AF14" s="35"/>
      <c r="AG14" s="35"/>
      <c r="AH14" s="2"/>
      <c r="AI14" s="11"/>
      <c r="AJ14"/>
      <c r="AL14"/>
    </row>
    <row r="15" spans="1:38" s="5" customFormat="1" x14ac:dyDescent="0.25">
      <c r="A15" s="12"/>
      <c r="B15" s="13"/>
      <c r="C15" s="12"/>
      <c r="D15" s="16"/>
      <c r="E15" s="17"/>
      <c r="F15" s="17"/>
      <c r="G15" s="18"/>
      <c r="H15" s="17"/>
      <c r="I15" s="17"/>
      <c r="J15" s="18"/>
      <c r="K15" s="3"/>
      <c r="L15" s="4"/>
      <c r="M15" s="12"/>
      <c r="N15" s="10"/>
      <c r="O15" s="10"/>
      <c r="P15" s="10"/>
      <c r="Q15" s="6"/>
      <c r="R15" s="7"/>
      <c r="S15" s="7"/>
      <c r="T15" s="2"/>
      <c r="U15" s="2"/>
      <c r="V15" s="2"/>
      <c r="W15" s="10"/>
      <c r="X15" s="17"/>
      <c r="Y15" s="6"/>
      <c r="Z15" s="2"/>
      <c r="AA15" s="2"/>
      <c r="AB15" s="2"/>
      <c r="AC15" s="2"/>
      <c r="AD15" s="2"/>
      <c r="AE15" s="11"/>
      <c r="AF15" s="10"/>
      <c r="AG15" s="10"/>
      <c r="AH15" s="2"/>
      <c r="AI15" s="11"/>
      <c r="AJ15"/>
      <c r="AL15"/>
    </row>
    <row r="16" spans="1:38" s="5" customFormat="1" x14ac:dyDescent="0.25">
      <c r="A16" s="12"/>
      <c r="B16" s="12"/>
      <c r="C16" s="12"/>
      <c r="D16" s="12"/>
      <c r="E16" s="12"/>
      <c r="F16" s="19"/>
      <c r="G16" s="19"/>
      <c r="H16" s="12"/>
      <c r="I16" s="12"/>
      <c r="J16" s="19"/>
      <c r="K16" s="19"/>
      <c r="L16" s="12"/>
      <c r="M16" s="12"/>
      <c r="N16" s="10"/>
      <c r="O16" s="10"/>
      <c r="P16" s="10"/>
      <c r="Q16" s="1"/>
      <c r="R16" s="2"/>
      <c r="S16" s="2"/>
      <c r="T16" s="2"/>
      <c r="U16" s="2"/>
      <c r="V16" s="2"/>
      <c r="W16" s="17"/>
      <c r="X16" s="17"/>
      <c r="Y16" s="1"/>
      <c r="Z16" s="2"/>
      <c r="AA16" s="2"/>
      <c r="AB16" s="2"/>
      <c r="AC16" s="2"/>
      <c r="AD16" s="2"/>
      <c r="AE16" s="11"/>
      <c r="AF16" s="35"/>
      <c r="AG16" s="35"/>
      <c r="AH16" s="2"/>
      <c r="AI16" s="11"/>
      <c r="AJ16"/>
      <c r="AL16"/>
    </row>
    <row r="17" spans="1:38" s="5" customFormat="1" x14ac:dyDescent="0.25">
      <c r="A17" s="12"/>
      <c r="B17" s="12"/>
      <c r="C17" s="12"/>
      <c r="D17" s="12"/>
      <c r="E17" s="12"/>
      <c r="F17" s="20"/>
      <c r="G17" s="18"/>
      <c r="H17" s="21"/>
      <c r="I17" s="20"/>
      <c r="J17" s="18"/>
      <c r="K17" s="3"/>
      <c r="L17" s="4"/>
      <c r="M17" s="12"/>
      <c r="N17" s="10"/>
      <c r="O17" s="10"/>
      <c r="P17" s="10"/>
      <c r="Q17" s="1"/>
      <c r="R17" s="2"/>
      <c r="S17" s="2"/>
      <c r="T17" s="2"/>
      <c r="U17" s="2"/>
      <c r="V17" s="2"/>
      <c r="W17" s="17"/>
      <c r="X17" s="17"/>
      <c r="Y17" s="1"/>
      <c r="Z17" s="2"/>
      <c r="AA17" s="2"/>
      <c r="AB17" s="2"/>
      <c r="AC17" s="2"/>
      <c r="AD17" s="2"/>
      <c r="AE17" s="11"/>
      <c r="AF17" s="10"/>
      <c r="AG17" s="10"/>
      <c r="AH17" s="2"/>
      <c r="AI17" s="11"/>
      <c r="AJ17"/>
      <c r="AL17"/>
    </row>
    <row r="18" spans="1:38" s="5" customFormat="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0"/>
      <c r="P18" s="10"/>
      <c r="Q18" s="1"/>
      <c r="R18" s="2"/>
      <c r="S18" s="2"/>
      <c r="T18" s="2"/>
      <c r="U18" s="2"/>
      <c r="V18" s="2"/>
      <c r="W18" s="11"/>
      <c r="X18" s="35"/>
      <c r="Y18" s="1"/>
      <c r="Z18" s="2"/>
      <c r="AA18" s="2"/>
      <c r="AB18" s="2"/>
      <c r="AC18" s="2"/>
      <c r="AD18" s="2"/>
      <c r="AE18" s="11"/>
      <c r="AF18" s="35"/>
      <c r="AG18" s="35"/>
      <c r="AH18" s="2"/>
      <c r="AI18" s="11"/>
      <c r="AJ18"/>
      <c r="AL18"/>
    </row>
    <row r="19" spans="1:38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Q19" s="1"/>
      <c r="R19" s="2"/>
      <c r="S19" s="2"/>
      <c r="T19" s="2"/>
      <c r="U19" s="2"/>
      <c r="V19" s="2"/>
      <c r="W19" s="11"/>
      <c r="Y19" s="1"/>
      <c r="Z19" s="2"/>
      <c r="AA19" s="2"/>
      <c r="AB19" s="2"/>
      <c r="AC19" s="2"/>
      <c r="AD19" s="2"/>
      <c r="AE19" s="11"/>
      <c r="AH19" s="2"/>
      <c r="AI19" s="11"/>
      <c r="AJ19"/>
    </row>
    <row r="20" spans="1:38" x14ac:dyDescent="0.25">
      <c r="A20" s="12"/>
      <c r="B20" s="12"/>
      <c r="C20" s="13"/>
      <c r="D20" s="12"/>
      <c r="E20" s="58"/>
      <c r="F20" s="58"/>
      <c r="G20" s="58"/>
      <c r="H20" s="58"/>
      <c r="I20" s="58"/>
      <c r="J20" s="58"/>
      <c r="K20" s="58"/>
      <c r="L20" s="58"/>
      <c r="M20" s="12"/>
      <c r="Q20" s="1"/>
      <c r="R20" s="2"/>
      <c r="S20" s="2"/>
      <c r="T20" s="2"/>
      <c r="U20" s="2"/>
      <c r="V20" s="2"/>
      <c r="W20" s="11"/>
      <c r="X20" s="35"/>
      <c r="Y20" s="1"/>
      <c r="Z20" s="2"/>
      <c r="AA20" s="2"/>
      <c r="AB20" s="2"/>
      <c r="AC20" s="2"/>
      <c r="AD20" s="2"/>
      <c r="AE20" s="11"/>
      <c r="AF20" s="35"/>
      <c r="AG20" s="35"/>
      <c r="AH20" s="2"/>
      <c r="AI20" s="11"/>
      <c r="AJ20"/>
    </row>
    <row r="21" spans="1:38" x14ac:dyDescent="0.25">
      <c r="A21" s="12"/>
      <c r="B21" s="12"/>
      <c r="C21" s="12"/>
      <c r="D21" s="12"/>
      <c r="E21" s="15"/>
      <c r="F21" s="15"/>
      <c r="G21" s="15"/>
      <c r="H21" s="15"/>
      <c r="I21" s="15"/>
      <c r="J21" s="15"/>
      <c r="K21" s="12"/>
      <c r="L21" s="12"/>
      <c r="M21" s="12"/>
      <c r="Q21" s="1"/>
      <c r="R21" s="2"/>
      <c r="S21" s="2"/>
      <c r="T21" s="2"/>
      <c r="U21" s="2"/>
      <c r="V21" s="2"/>
      <c r="W21" s="11"/>
      <c r="X21" s="35"/>
      <c r="Y21" s="1"/>
      <c r="Z21" s="2"/>
      <c r="AA21" s="2"/>
      <c r="AB21" s="2"/>
      <c r="AC21" s="2"/>
      <c r="AD21" s="2"/>
      <c r="AE21" s="11"/>
      <c r="AF21" s="35"/>
      <c r="AG21" s="35"/>
      <c r="AH21" s="2"/>
      <c r="AI21" s="11"/>
      <c r="AJ21"/>
    </row>
    <row r="22" spans="1:38" x14ac:dyDescent="0.25">
      <c r="A22" s="14"/>
      <c r="B22" s="22"/>
      <c r="C22" s="23"/>
      <c r="D22" s="24"/>
      <c r="E22" s="25"/>
      <c r="F22" s="25"/>
      <c r="G22" s="26"/>
      <c r="H22" s="25"/>
      <c r="I22" s="25"/>
      <c r="J22" s="26"/>
      <c r="K22" s="27"/>
      <c r="L22" s="28"/>
      <c r="M22" s="12"/>
      <c r="Q22" s="1"/>
      <c r="R22" s="2"/>
      <c r="S22" s="2"/>
      <c r="T22" s="2"/>
      <c r="U22" s="2"/>
      <c r="V22" s="2"/>
      <c r="W22" s="11"/>
      <c r="Y22" s="1"/>
      <c r="Z22" s="2"/>
      <c r="AA22" s="2"/>
      <c r="AB22" s="2"/>
      <c r="AC22" s="2"/>
      <c r="AD22" s="2"/>
      <c r="AE22" s="11"/>
      <c r="AH22" s="2"/>
      <c r="AI22" s="11"/>
      <c r="AJ22"/>
    </row>
    <row r="23" spans="1:38" x14ac:dyDescent="0.25">
      <c r="A23" s="12"/>
      <c r="B23" s="13"/>
      <c r="C23" s="12"/>
      <c r="D23" s="16"/>
      <c r="E23" s="17"/>
      <c r="F23" s="17"/>
      <c r="G23" s="18"/>
      <c r="H23" s="17"/>
      <c r="I23" s="17"/>
      <c r="J23" s="18"/>
      <c r="K23" s="3"/>
      <c r="L23" s="4"/>
      <c r="M23" s="12"/>
      <c r="Q23" s="1"/>
      <c r="R23" s="2"/>
      <c r="S23" s="2"/>
      <c r="T23" s="2"/>
      <c r="U23" s="2"/>
      <c r="V23" s="2"/>
      <c r="W23" s="11"/>
      <c r="X23" s="35"/>
      <c r="Y23" s="1"/>
      <c r="Z23" s="2"/>
      <c r="AA23" s="2"/>
      <c r="AB23" s="2"/>
      <c r="AC23" s="2"/>
      <c r="AD23" s="2"/>
      <c r="AE23" s="11"/>
      <c r="AF23" s="35"/>
      <c r="AG23" s="35"/>
      <c r="AH23" s="2"/>
      <c r="AI23" s="11"/>
      <c r="AJ23"/>
    </row>
    <row r="24" spans="1:38" x14ac:dyDescent="0.25">
      <c r="A24" s="12"/>
      <c r="B24" s="13"/>
      <c r="C24" s="12"/>
      <c r="D24" s="16"/>
      <c r="E24" s="17"/>
      <c r="F24" s="17"/>
      <c r="G24" s="18"/>
      <c r="H24" s="17"/>
      <c r="I24" s="17"/>
      <c r="J24" s="18"/>
      <c r="K24" s="3"/>
      <c r="L24" s="4"/>
      <c r="M24" s="12"/>
      <c r="Q24" s="1"/>
      <c r="R24" s="2"/>
      <c r="S24" s="2"/>
      <c r="T24" s="2"/>
      <c r="U24" s="2"/>
      <c r="V24" s="2"/>
      <c r="W24" s="11"/>
      <c r="X24" s="35"/>
      <c r="Y24" s="1"/>
      <c r="Z24" s="2"/>
      <c r="AA24" s="2"/>
      <c r="AB24" s="2"/>
      <c r="AC24" s="2"/>
      <c r="AD24" s="2"/>
      <c r="AE24" s="11"/>
      <c r="AH24" s="2"/>
      <c r="AI24" s="11"/>
      <c r="AJ24"/>
    </row>
    <row r="25" spans="1:38" x14ac:dyDescent="0.25">
      <c r="A25" s="12"/>
      <c r="B25" s="13"/>
      <c r="C25" s="12"/>
      <c r="D25" s="16"/>
      <c r="E25" s="17"/>
      <c r="F25" s="17"/>
      <c r="G25" s="26"/>
      <c r="H25" s="17"/>
      <c r="I25" s="17"/>
      <c r="J25" s="18"/>
      <c r="K25" s="3"/>
      <c r="L25" s="4"/>
      <c r="M25" s="12"/>
      <c r="Q25" s="1"/>
      <c r="R25" s="2"/>
      <c r="S25" s="2"/>
      <c r="T25" s="2"/>
      <c r="U25" s="2"/>
      <c r="V25" s="2"/>
      <c r="W25" s="11"/>
      <c r="Y25" s="1"/>
      <c r="Z25" s="2"/>
      <c r="AA25" s="2"/>
      <c r="AB25" s="2"/>
      <c r="AC25" s="2"/>
      <c r="AD25" s="2"/>
      <c r="AE25" s="11"/>
      <c r="AF25" s="35"/>
      <c r="AG25" s="35"/>
      <c r="AH25" s="2"/>
      <c r="AI25" s="11"/>
      <c r="AJ25"/>
    </row>
    <row r="26" spans="1:38" x14ac:dyDescent="0.25">
      <c r="A26" s="12"/>
      <c r="B26" s="13"/>
      <c r="C26" s="12"/>
      <c r="D26" s="16"/>
      <c r="E26" s="17"/>
      <c r="F26" s="17"/>
      <c r="G26" s="18"/>
      <c r="H26" s="17"/>
      <c r="I26" s="17"/>
      <c r="J26" s="18"/>
      <c r="K26" s="3"/>
      <c r="L26" s="4"/>
      <c r="M26" s="12"/>
      <c r="Q26" s="1"/>
      <c r="R26" s="2"/>
      <c r="S26" s="2"/>
      <c r="T26" s="2"/>
      <c r="U26" s="2"/>
      <c r="V26" s="2"/>
      <c r="W26" s="11"/>
      <c r="X26" s="35"/>
      <c r="Y26" s="1"/>
      <c r="Z26" s="2"/>
      <c r="AA26" s="2"/>
      <c r="AB26" s="2"/>
      <c r="AC26" s="2"/>
      <c r="AD26" s="2"/>
      <c r="AE26" s="11"/>
      <c r="AH26" s="2"/>
      <c r="AI26" s="11"/>
      <c r="AJ26"/>
    </row>
    <row r="27" spans="1:38" x14ac:dyDescent="0.25">
      <c r="A27" s="12"/>
      <c r="B27" s="13"/>
      <c r="C27" s="12"/>
      <c r="D27" s="16"/>
      <c r="E27" s="17"/>
      <c r="F27" s="17"/>
      <c r="G27" s="18"/>
      <c r="H27" s="17"/>
      <c r="I27" s="17"/>
      <c r="J27" s="18"/>
      <c r="K27" s="3"/>
      <c r="L27" s="4"/>
      <c r="M27" s="12"/>
      <c r="Q27" s="1"/>
      <c r="R27" s="2"/>
      <c r="S27" s="2"/>
      <c r="T27" s="2"/>
      <c r="U27" s="2"/>
      <c r="V27" s="2"/>
      <c r="W27" s="11"/>
      <c r="X27" s="35"/>
      <c r="Y27" s="1"/>
      <c r="Z27" s="2"/>
      <c r="AA27" s="2"/>
      <c r="AB27" s="2"/>
      <c r="AC27" s="2"/>
      <c r="AD27" s="2"/>
      <c r="AE27" s="11"/>
      <c r="AF27" s="35"/>
      <c r="AG27" s="35"/>
      <c r="AH27" s="2"/>
      <c r="AI27" s="11"/>
      <c r="AJ27"/>
    </row>
    <row r="28" spans="1:38" x14ac:dyDescent="0.25">
      <c r="A28" s="12"/>
      <c r="B28" s="13"/>
      <c r="C28" s="12"/>
      <c r="D28" s="16"/>
      <c r="E28" s="17"/>
      <c r="F28" s="17"/>
      <c r="G28" s="18"/>
      <c r="H28" s="17"/>
      <c r="I28" s="17"/>
      <c r="J28" s="18"/>
      <c r="K28" s="3"/>
      <c r="L28" s="4"/>
      <c r="M28" s="12"/>
      <c r="Q28" s="1"/>
      <c r="R28" s="2"/>
      <c r="S28" s="2"/>
      <c r="T28" s="2"/>
      <c r="U28" s="2"/>
      <c r="V28" s="2"/>
      <c r="W28" s="11"/>
      <c r="Y28" s="1"/>
      <c r="Z28" s="2"/>
      <c r="AA28" s="2"/>
      <c r="AB28" s="2"/>
      <c r="AC28" s="2"/>
      <c r="AD28" s="2"/>
      <c r="AE28" s="11"/>
      <c r="AH28" s="2"/>
      <c r="AI28" s="11"/>
      <c r="AJ28"/>
    </row>
    <row r="29" spans="1:38" x14ac:dyDescent="0.25">
      <c r="A29" s="12"/>
      <c r="B29" s="13"/>
      <c r="C29" s="12"/>
      <c r="D29" s="16"/>
      <c r="E29" s="17"/>
      <c r="F29" s="17"/>
      <c r="G29" s="26"/>
      <c r="H29" s="17"/>
      <c r="I29" s="17"/>
      <c r="J29" s="18"/>
      <c r="K29" s="3"/>
      <c r="L29" s="4"/>
      <c r="M29" s="12"/>
      <c r="Q29" s="1"/>
      <c r="R29" s="2"/>
      <c r="S29" s="2"/>
      <c r="T29" s="2"/>
      <c r="U29" s="2"/>
      <c r="V29" s="2"/>
      <c r="W29" s="11"/>
      <c r="X29" s="35"/>
      <c r="Y29" s="1"/>
      <c r="Z29" s="2"/>
      <c r="AA29" s="2"/>
      <c r="AB29" s="2"/>
      <c r="AC29" s="2"/>
      <c r="AD29" s="2"/>
      <c r="AE29" s="11"/>
      <c r="AF29" s="35"/>
      <c r="AG29" s="35"/>
      <c r="AH29" s="2"/>
      <c r="AI29" s="11"/>
      <c r="AJ29"/>
    </row>
    <row r="30" spans="1:38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Q30" s="1"/>
      <c r="R30" s="2"/>
      <c r="S30" s="2"/>
      <c r="T30" s="2"/>
      <c r="U30" s="2"/>
      <c r="V30" s="2"/>
      <c r="W30" s="11"/>
      <c r="X30" s="35"/>
      <c r="Y30" s="1"/>
      <c r="Z30" s="2"/>
      <c r="AA30" s="2"/>
      <c r="AB30" s="2"/>
      <c r="AC30" s="2"/>
      <c r="AD30" s="2"/>
      <c r="AE30" s="11"/>
      <c r="AF30" s="35"/>
      <c r="AG30" s="35"/>
      <c r="AH30" s="2"/>
      <c r="AI30" s="11"/>
      <c r="AJ30"/>
    </row>
    <row r="31" spans="1:38" x14ac:dyDescent="0.25">
      <c r="A31" s="12"/>
      <c r="M31" s="12"/>
      <c r="Q31" s="1"/>
      <c r="R31" s="2"/>
      <c r="S31" s="2"/>
      <c r="T31" s="2"/>
      <c r="U31" s="2"/>
      <c r="V31" s="2"/>
      <c r="W31" s="11"/>
      <c r="Y31" s="1"/>
      <c r="Z31" s="2"/>
      <c r="AA31" s="2"/>
      <c r="AB31" s="2"/>
      <c r="AC31" s="2"/>
      <c r="AD31" s="2"/>
      <c r="AE31" s="11"/>
      <c r="AH31" s="2"/>
      <c r="AI31" s="11"/>
      <c r="AJ31"/>
    </row>
    <row r="32" spans="1:38" x14ac:dyDescent="0.25">
      <c r="Q32" s="1"/>
      <c r="R32" s="2"/>
      <c r="S32" s="2"/>
      <c r="T32" s="2"/>
      <c r="U32" s="2"/>
      <c r="V32" s="2"/>
      <c r="W32" s="11"/>
      <c r="X32" s="35"/>
      <c r="Y32" s="1"/>
      <c r="Z32" s="2"/>
      <c r="AA32" s="2"/>
      <c r="AB32" s="2"/>
      <c r="AC32" s="2"/>
      <c r="AD32" s="2"/>
      <c r="AE32" s="11"/>
      <c r="AF32" s="35"/>
      <c r="AG32" s="35"/>
      <c r="AH32" s="2"/>
      <c r="AI32" s="11"/>
      <c r="AJ32"/>
      <c r="AK32"/>
    </row>
    <row r="33" spans="1:38" x14ac:dyDescent="0.25">
      <c r="Q33" s="1"/>
      <c r="R33" s="2"/>
      <c r="S33" s="2"/>
      <c r="T33" s="2"/>
      <c r="U33" s="2"/>
      <c r="V33" s="2"/>
      <c r="W33" s="11"/>
      <c r="X33" s="35"/>
      <c r="Y33" s="1"/>
      <c r="Z33" s="2"/>
      <c r="AA33" s="2"/>
      <c r="AB33" s="2"/>
      <c r="AC33" s="2"/>
      <c r="AD33" s="2"/>
      <c r="AE33" s="11"/>
      <c r="AF33" s="35"/>
      <c r="AG33" s="35"/>
      <c r="AH33" s="2"/>
      <c r="AI33" s="11"/>
      <c r="AJ33"/>
    </row>
    <row r="34" spans="1:38" x14ac:dyDescent="0.25">
      <c r="Q34" s="1"/>
      <c r="R34" s="2"/>
      <c r="S34" s="2"/>
      <c r="T34" s="2"/>
      <c r="U34" s="2"/>
      <c r="V34" s="2"/>
      <c r="W34" s="11"/>
      <c r="Y34" s="1"/>
      <c r="Z34" s="2"/>
      <c r="AA34" s="2"/>
      <c r="AB34" s="2"/>
      <c r="AC34" s="2"/>
      <c r="AD34" s="2"/>
      <c r="AE34" s="11"/>
      <c r="AH34" s="2"/>
      <c r="AI34" s="11"/>
      <c r="AJ34"/>
    </row>
    <row r="35" spans="1:38" s="5" customForma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 s="10"/>
      <c r="O35" s="10"/>
      <c r="P35" s="10"/>
      <c r="Q35" s="1"/>
      <c r="R35" s="2"/>
      <c r="S35" s="2"/>
      <c r="T35" s="2"/>
      <c r="U35" s="2"/>
      <c r="V35" s="2"/>
      <c r="W35" s="11"/>
      <c r="X35" s="35"/>
      <c r="Y35" s="1"/>
      <c r="Z35" s="2"/>
      <c r="AA35" s="2"/>
      <c r="AB35" s="2"/>
      <c r="AC35" s="2"/>
      <c r="AD35" s="2"/>
      <c r="AE35" s="11"/>
      <c r="AF35" s="35"/>
      <c r="AG35" s="35"/>
      <c r="AH35" s="2"/>
      <c r="AI35" s="11"/>
      <c r="AJ35"/>
      <c r="AL35"/>
    </row>
    <row r="36" spans="1:38" s="5" customForma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 s="10"/>
      <c r="O36" s="10"/>
      <c r="P36" s="10"/>
      <c r="Q36" s="1"/>
      <c r="R36" s="2"/>
      <c r="S36" s="2"/>
      <c r="T36" s="2"/>
      <c r="U36" s="2"/>
      <c r="V36" s="2"/>
      <c r="W36" s="11"/>
      <c r="X36" s="35"/>
      <c r="Y36" s="1"/>
      <c r="Z36" s="2"/>
      <c r="AA36" s="2"/>
      <c r="AB36" s="2"/>
      <c r="AC36" s="2"/>
      <c r="AD36" s="2"/>
      <c r="AE36" s="11"/>
      <c r="AF36" s="35"/>
      <c r="AG36" s="35"/>
      <c r="AH36" s="2"/>
      <c r="AI36" s="11"/>
      <c r="AJ36"/>
      <c r="AL36"/>
    </row>
    <row r="37" spans="1:38" s="5" customForma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 s="10"/>
      <c r="O37" s="10"/>
      <c r="P37" s="10"/>
      <c r="Q37" s="1"/>
      <c r="R37" s="2"/>
      <c r="S37" s="2"/>
      <c r="T37" s="2"/>
      <c r="U37" s="2"/>
      <c r="V37" s="2"/>
      <c r="W37" s="11"/>
      <c r="X37" s="10"/>
      <c r="Y37" s="1"/>
      <c r="Z37" s="2"/>
      <c r="AA37" s="2"/>
      <c r="AB37" s="2"/>
      <c r="AC37" s="2"/>
      <c r="AD37" s="2"/>
      <c r="AE37" s="11"/>
      <c r="AF37" s="10"/>
      <c r="AG37" s="10"/>
      <c r="AH37" s="2"/>
      <c r="AI37" s="11"/>
      <c r="AJ37"/>
      <c r="AL37"/>
    </row>
    <row r="38" spans="1:38" s="5" customForma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 s="10"/>
      <c r="O38" s="10"/>
      <c r="P38" s="10"/>
      <c r="Q38" s="1"/>
      <c r="R38" s="2"/>
      <c r="S38" s="2"/>
      <c r="T38" s="2"/>
      <c r="U38" s="2"/>
      <c r="V38" s="2"/>
      <c r="W38" s="11"/>
      <c r="X38" s="35"/>
      <c r="Y38" s="1"/>
      <c r="Z38" s="2"/>
      <c r="AA38" s="2"/>
      <c r="AB38" s="2"/>
      <c r="AC38" s="2"/>
      <c r="AD38" s="2"/>
      <c r="AE38" s="11"/>
      <c r="AF38" s="35"/>
      <c r="AG38" s="35"/>
      <c r="AH38" s="2"/>
      <c r="AI38" s="11"/>
      <c r="AJ38"/>
      <c r="AL38"/>
    </row>
    <row r="39" spans="1:38" s="5" customForma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 s="10"/>
      <c r="O39" s="10"/>
      <c r="P39" s="10"/>
      <c r="Q39" s="1"/>
      <c r="R39" s="2"/>
      <c r="S39" s="2"/>
      <c r="T39" s="2"/>
      <c r="U39" s="2"/>
      <c r="V39" s="2"/>
      <c r="W39" s="11"/>
      <c r="X39" s="35"/>
      <c r="Y39" s="1"/>
      <c r="Z39" s="2"/>
      <c r="AA39" s="2"/>
      <c r="AB39" s="2"/>
      <c r="AC39" s="2"/>
      <c r="AD39" s="2"/>
      <c r="AE39" s="11"/>
      <c r="AF39" s="10"/>
      <c r="AG39" s="10"/>
      <c r="AH39" s="2"/>
      <c r="AI39" s="11"/>
      <c r="AJ39"/>
      <c r="AL39"/>
    </row>
    <row r="40" spans="1:38" s="5" customForma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 s="10"/>
      <c r="O40" s="10"/>
      <c r="P40" s="10"/>
      <c r="Q40" s="1"/>
      <c r="R40" s="2"/>
      <c r="S40" s="2"/>
      <c r="T40" s="2"/>
      <c r="U40" s="2"/>
      <c r="V40" s="2"/>
      <c r="W40" s="11"/>
      <c r="X40" s="10"/>
      <c r="Y40" s="1"/>
      <c r="Z40" s="2"/>
      <c r="AA40" s="2"/>
      <c r="AB40" s="2"/>
      <c r="AC40" s="2"/>
      <c r="AD40" s="2"/>
      <c r="AE40" s="11"/>
      <c r="AF40" s="35"/>
      <c r="AG40" s="35"/>
      <c r="AH40" s="2"/>
      <c r="AI40" s="11"/>
      <c r="AJ40"/>
      <c r="AL40"/>
    </row>
    <row r="41" spans="1:38" s="5" customForma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 s="10"/>
      <c r="O41" s="10"/>
      <c r="P41" s="10"/>
      <c r="Q41" s="1"/>
      <c r="R41" s="2"/>
      <c r="S41" s="2"/>
      <c r="T41" s="2"/>
      <c r="U41" s="2"/>
      <c r="V41" s="2"/>
      <c r="W41" s="11"/>
      <c r="X41" s="35"/>
      <c r="Y41" s="1"/>
      <c r="Z41" s="2"/>
      <c r="AA41" s="2"/>
      <c r="AB41" s="2"/>
      <c r="AC41" s="2"/>
      <c r="AD41" s="2"/>
      <c r="AE41" s="11"/>
      <c r="AF41" s="10"/>
      <c r="AG41" s="10"/>
      <c r="AH41" s="2"/>
      <c r="AI41" s="11"/>
      <c r="AJ41"/>
      <c r="AL41"/>
    </row>
    <row r="42" spans="1:38" s="5" customForma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 s="10"/>
      <c r="O42" s="10"/>
      <c r="P42" s="10"/>
      <c r="Q42" s="1"/>
      <c r="R42" s="2"/>
      <c r="S42" s="2"/>
      <c r="T42" s="2"/>
      <c r="U42" s="2"/>
      <c r="V42" s="2"/>
      <c r="W42" s="11"/>
      <c r="X42" s="35"/>
      <c r="Y42" s="1"/>
      <c r="Z42" s="2"/>
      <c r="AA42" s="2"/>
      <c r="AB42" s="2"/>
      <c r="AC42" s="2"/>
      <c r="AD42" s="2"/>
      <c r="AE42" s="11"/>
      <c r="AF42" s="35"/>
      <c r="AG42" s="35"/>
      <c r="AH42" s="2"/>
      <c r="AI42" s="11"/>
      <c r="AJ42"/>
      <c r="AL42"/>
    </row>
    <row r="43" spans="1:38" s="5" customForma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 s="10"/>
      <c r="O43" s="10"/>
      <c r="P43" s="10"/>
      <c r="Q43" s="1"/>
      <c r="R43" s="2"/>
      <c r="S43" s="2"/>
      <c r="T43" s="2"/>
      <c r="U43" s="2"/>
      <c r="V43" s="2"/>
      <c r="W43" s="11"/>
      <c r="X43" s="10"/>
      <c r="Y43" s="49"/>
      <c r="Z43"/>
      <c r="AA43"/>
      <c r="AB43"/>
      <c r="AC43"/>
      <c r="AD43"/>
      <c r="AE43"/>
      <c r="AH43"/>
      <c r="AI43"/>
      <c r="AJ43"/>
      <c r="AL43"/>
    </row>
    <row r="44" spans="1:38" s="5" customForma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 s="10"/>
      <c r="O44" s="10"/>
      <c r="P44" s="10"/>
      <c r="Q44" s="1"/>
      <c r="R44" s="2"/>
      <c r="S44" s="2"/>
      <c r="T44" s="2"/>
      <c r="U44" s="2"/>
      <c r="V44" s="2"/>
      <c r="W44" s="11"/>
      <c r="X44" s="35"/>
      <c r="Y44" s="1"/>
      <c r="Z44" s="2"/>
      <c r="AA44" s="2"/>
      <c r="AB44" s="2"/>
      <c r="AC44" s="2"/>
      <c r="AD44" s="2"/>
      <c r="AE44" s="11"/>
      <c r="AF44" s="35"/>
      <c r="AG44" s="35"/>
      <c r="AH44" s="2"/>
      <c r="AI44" s="11"/>
      <c r="AJ44"/>
      <c r="AL44"/>
    </row>
    <row r="45" spans="1:38" s="5" customFormat="1" ht="15.7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 s="10"/>
      <c r="O45" s="10"/>
      <c r="P45" s="10"/>
      <c r="Q45" s="1"/>
      <c r="R45" s="2"/>
      <c r="S45" s="2"/>
      <c r="T45" s="2"/>
      <c r="U45" s="2"/>
      <c r="V45" s="2"/>
      <c r="W45" s="11"/>
      <c r="X45" s="35"/>
      <c r="Y45" s="31"/>
      <c r="Z45"/>
      <c r="AA45"/>
      <c r="AB45"/>
      <c r="AC45"/>
      <c r="AD45"/>
      <c r="AE45"/>
      <c r="AH45"/>
      <c r="AI45"/>
      <c r="AJ45"/>
      <c r="AL45"/>
    </row>
    <row r="46" spans="1:38" s="5" customForma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 s="10"/>
      <c r="O46" s="10"/>
      <c r="P46" s="10"/>
      <c r="Q46" s="1"/>
      <c r="R46" s="2"/>
      <c r="S46" s="2"/>
      <c r="T46" s="2"/>
      <c r="U46" s="2"/>
      <c r="V46" s="2"/>
      <c r="W46" s="11"/>
      <c r="X46" s="10"/>
      <c r="Y46" s="6"/>
      <c r="Z46" s="7"/>
      <c r="AA46" s="7"/>
      <c r="AB46" s="7"/>
      <c r="AC46" s="7"/>
      <c r="AD46" s="7"/>
      <c r="AE46" s="35"/>
      <c r="AF46" s="35"/>
      <c r="AG46" s="35"/>
      <c r="AH46" s="7"/>
      <c r="AI46" s="35"/>
      <c r="AL46"/>
    </row>
    <row r="47" spans="1:38" s="5" customForma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 s="10"/>
      <c r="O47" s="10"/>
      <c r="P47" s="10"/>
      <c r="Q47" s="1"/>
      <c r="R47" s="2"/>
      <c r="S47" s="2"/>
      <c r="T47" s="2"/>
      <c r="U47" s="2"/>
      <c r="V47" s="2"/>
      <c r="W47" s="11"/>
      <c r="X47" s="35"/>
      <c r="Y47" s="6"/>
      <c r="Z47" s="7"/>
      <c r="AA47" s="7"/>
      <c r="AB47" s="7"/>
      <c r="AC47" s="7"/>
      <c r="AD47" s="7"/>
      <c r="AE47" s="35"/>
      <c r="AF47" s="35"/>
      <c r="AG47" s="35"/>
      <c r="AH47" s="7"/>
      <c r="AI47" s="35"/>
      <c r="AL47"/>
    </row>
    <row r="48" spans="1:38" s="5" customForma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 s="10"/>
      <c r="O48" s="10"/>
      <c r="P48" s="10"/>
      <c r="Q48" s="1"/>
      <c r="R48" s="2"/>
      <c r="S48" s="2"/>
      <c r="T48" s="2"/>
      <c r="U48" s="2"/>
      <c r="V48" s="2"/>
      <c r="W48" s="11"/>
      <c r="X48" s="35"/>
      <c r="Y48" s="6"/>
      <c r="Z48" s="7"/>
      <c r="AA48" s="7"/>
      <c r="AB48" s="7"/>
      <c r="AC48" s="7"/>
      <c r="AD48" s="7"/>
      <c r="AE48" s="35"/>
      <c r="AF48" s="10"/>
      <c r="AG48" s="10"/>
      <c r="AH48" s="7"/>
      <c r="AI48" s="35"/>
      <c r="AL48"/>
    </row>
    <row r="49" spans="1:38" s="5" customForma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 s="10"/>
      <c r="O49" s="10"/>
      <c r="P49" s="10"/>
      <c r="Q49" s="1"/>
      <c r="R49" s="2"/>
      <c r="S49" s="2"/>
      <c r="T49" s="2"/>
      <c r="U49" s="2"/>
      <c r="V49" s="2"/>
      <c r="W49" s="11"/>
      <c r="X49" s="10"/>
      <c r="Y49" s="6"/>
      <c r="Z49" s="7"/>
      <c r="AA49" s="7"/>
      <c r="AB49" s="7"/>
      <c r="AC49" s="7"/>
      <c r="AD49" s="7"/>
      <c r="AE49" s="35"/>
      <c r="AF49" s="35"/>
      <c r="AG49" s="35"/>
      <c r="AH49" s="7"/>
      <c r="AI49" s="35"/>
      <c r="AL49"/>
    </row>
    <row r="50" spans="1:38" s="5" customForma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 s="10"/>
      <c r="O50" s="10"/>
      <c r="P50" s="10"/>
      <c r="Q50" s="1"/>
      <c r="R50" s="2"/>
      <c r="S50" s="2"/>
      <c r="T50" s="2"/>
      <c r="U50" s="2"/>
      <c r="V50" s="2"/>
      <c r="W50" s="11"/>
      <c r="X50" s="35"/>
      <c r="Y50" s="6"/>
      <c r="Z50" s="7"/>
      <c r="AA50" s="7"/>
      <c r="AB50" s="7"/>
      <c r="AC50" s="7"/>
      <c r="AD50" s="7"/>
      <c r="AE50" s="35"/>
      <c r="AF50" s="10"/>
      <c r="AG50" s="10"/>
      <c r="AH50" s="7"/>
      <c r="AI50" s="35"/>
      <c r="AL50"/>
    </row>
    <row r="51" spans="1:38" s="5" customForma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 s="10"/>
      <c r="O51" s="10"/>
      <c r="P51" s="10"/>
      <c r="Q51" s="1"/>
      <c r="R51" s="2"/>
      <c r="S51" s="2"/>
      <c r="T51" s="2"/>
      <c r="U51" s="2"/>
      <c r="V51" s="2"/>
      <c r="W51" s="11"/>
      <c r="X51" s="35"/>
      <c r="Y51" s="6"/>
      <c r="Z51" s="7"/>
      <c r="AA51" s="7"/>
      <c r="AB51" s="7"/>
      <c r="AC51" s="7"/>
      <c r="AD51" s="7"/>
      <c r="AE51" s="35"/>
      <c r="AF51" s="35"/>
      <c r="AG51" s="35"/>
      <c r="AH51" s="7"/>
      <c r="AI51" s="35"/>
      <c r="AL51"/>
    </row>
    <row r="52" spans="1:38" s="5" customForma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 s="10"/>
      <c r="O52" s="10"/>
      <c r="P52" s="10"/>
      <c r="Q52" s="1"/>
      <c r="R52" s="2"/>
      <c r="S52" s="2"/>
      <c r="T52" s="2"/>
      <c r="U52" s="2"/>
      <c r="V52" s="2"/>
      <c r="W52" s="11"/>
      <c r="X52" s="10"/>
      <c r="Y52" s="6"/>
      <c r="Z52" s="7"/>
      <c r="AA52" s="7"/>
      <c r="AB52" s="7"/>
      <c r="AC52" s="7"/>
      <c r="AD52" s="7"/>
      <c r="AE52" s="35"/>
      <c r="AF52" s="35"/>
      <c r="AG52" s="35"/>
      <c r="AH52" s="7"/>
      <c r="AI52" s="35"/>
      <c r="AL52"/>
    </row>
    <row r="53" spans="1:38" s="5" customForma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 s="10"/>
      <c r="O53" s="10"/>
      <c r="P53" s="10"/>
      <c r="Q53" s="1"/>
      <c r="R53" s="2"/>
      <c r="S53" s="2"/>
      <c r="T53" s="2"/>
      <c r="U53" s="2"/>
      <c r="V53" s="2"/>
      <c r="W53" s="11"/>
      <c r="X53" s="35"/>
      <c r="Y53" s="6"/>
      <c r="Z53" s="7"/>
      <c r="AA53" s="7"/>
      <c r="AB53" s="7"/>
      <c r="AC53" s="7"/>
      <c r="AD53" s="7"/>
      <c r="AE53" s="35"/>
      <c r="AF53" s="10"/>
      <c r="AG53" s="10"/>
      <c r="AH53" s="7"/>
      <c r="AI53" s="35"/>
      <c r="AL53"/>
    </row>
    <row r="54" spans="1:38" s="5" customForma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 s="10"/>
      <c r="O54" s="10"/>
      <c r="P54" s="10"/>
      <c r="Q54" s="1"/>
      <c r="R54" s="2"/>
      <c r="S54" s="2"/>
      <c r="T54" s="2"/>
      <c r="U54" s="2"/>
      <c r="V54" s="2"/>
      <c r="W54" s="11"/>
      <c r="X54" s="35"/>
      <c r="Y54" s="6"/>
      <c r="Z54" s="7"/>
      <c r="AA54" s="7"/>
      <c r="AB54" s="7"/>
      <c r="AC54" s="7"/>
      <c r="AD54" s="7"/>
      <c r="AE54" s="35"/>
      <c r="AF54" s="35"/>
      <c r="AG54" s="35"/>
      <c r="AH54" s="7"/>
      <c r="AI54" s="35"/>
      <c r="AL54"/>
    </row>
    <row r="55" spans="1:38" s="5" customFormat="1" ht="15.7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 s="31"/>
      <c r="O55"/>
      <c r="P55"/>
      <c r="Q55" s="31"/>
      <c r="R55"/>
      <c r="S55"/>
      <c r="T55"/>
      <c r="U55"/>
      <c r="V55"/>
      <c r="W55"/>
      <c r="Y55" s="6"/>
      <c r="Z55" s="7"/>
      <c r="AA55" s="7"/>
      <c r="AB55" s="7"/>
      <c r="AC55" s="7"/>
      <c r="AD55" s="7"/>
      <c r="AE55" s="35"/>
      <c r="AF55" s="10"/>
      <c r="AG55" s="10"/>
      <c r="AH55" s="7"/>
      <c r="AI55" s="35"/>
      <c r="AL55"/>
    </row>
    <row r="56" spans="1:38" s="5" customForma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6"/>
      <c r="Z56" s="7"/>
      <c r="AA56" s="7"/>
      <c r="AB56" s="7"/>
      <c r="AC56" s="7"/>
      <c r="AD56" s="7"/>
      <c r="AE56" s="35"/>
      <c r="AF56" s="35"/>
      <c r="AG56" s="35"/>
      <c r="AH56" s="7"/>
      <c r="AI56" s="35"/>
      <c r="AL56"/>
    </row>
    <row r="57" spans="1:38" s="5" customForma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6"/>
      <c r="Z57" s="7"/>
      <c r="AA57" s="7"/>
      <c r="AB57" s="7"/>
      <c r="AC57" s="7"/>
      <c r="AD57" s="7"/>
      <c r="AE57" s="35"/>
      <c r="AF57" s="35"/>
      <c r="AG57" s="35"/>
      <c r="AH57" s="7"/>
      <c r="AI57" s="35"/>
      <c r="AL57"/>
    </row>
    <row r="58" spans="1:38" s="5" customForma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6"/>
      <c r="Z58" s="7"/>
      <c r="AA58" s="7"/>
      <c r="AB58" s="7"/>
      <c r="AC58" s="7"/>
      <c r="AD58" s="7"/>
      <c r="AE58" s="35"/>
      <c r="AF58" s="10"/>
      <c r="AG58" s="10"/>
      <c r="AH58" s="7"/>
      <c r="AI58" s="35"/>
      <c r="AL58"/>
    </row>
    <row r="59" spans="1:38" s="5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6"/>
      <c r="Z59" s="7"/>
      <c r="AA59" s="7"/>
      <c r="AB59" s="7"/>
      <c r="AC59" s="7"/>
      <c r="AD59" s="7"/>
      <c r="AE59" s="35"/>
      <c r="AF59" s="35"/>
      <c r="AG59" s="35"/>
      <c r="AH59" s="7"/>
      <c r="AI59" s="35"/>
      <c r="AL59"/>
    </row>
    <row r="60" spans="1:38" s="5" customForma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6"/>
      <c r="Z60" s="7"/>
      <c r="AA60" s="7"/>
      <c r="AB60" s="7"/>
      <c r="AC60" s="7"/>
      <c r="AD60" s="7"/>
      <c r="AE60" s="35"/>
      <c r="AF60" s="10"/>
      <c r="AG60" s="10"/>
      <c r="AH60" s="7"/>
      <c r="AI60" s="35"/>
      <c r="AL60"/>
    </row>
    <row r="61" spans="1:38" s="5" customForma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6"/>
      <c r="Z61" s="7"/>
      <c r="AA61" s="7"/>
      <c r="AB61" s="7"/>
      <c r="AC61" s="7"/>
      <c r="AD61" s="7"/>
      <c r="AE61" s="35"/>
      <c r="AF61" s="35"/>
      <c r="AG61" s="35"/>
      <c r="AH61" s="7"/>
      <c r="AI61" s="35"/>
      <c r="AL61"/>
    </row>
    <row r="62" spans="1:38" s="5" customForma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6"/>
      <c r="Z62" s="7"/>
      <c r="AA62" s="7"/>
      <c r="AB62" s="7"/>
      <c r="AC62" s="7"/>
      <c r="AD62" s="7"/>
      <c r="AE62" s="35"/>
      <c r="AF62" s="10"/>
      <c r="AG62" s="10"/>
      <c r="AH62" s="7"/>
      <c r="AI62" s="35"/>
      <c r="AL62"/>
    </row>
    <row r="63" spans="1:38" s="5" customForma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6"/>
      <c r="Z63" s="7"/>
      <c r="AA63" s="7"/>
      <c r="AB63" s="7"/>
      <c r="AC63" s="7"/>
      <c r="AD63" s="7"/>
      <c r="AE63" s="35"/>
      <c r="AF63" s="35"/>
      <c r="AG63" s="35"/>
      <c r="AH63" s="7"/>
      <c r="AI63" s="35"/>
      <c r="AL63"/>
    </row>
    <row r="64" spans="1:38" s="5" customForma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6"/>
      <c r="Z64" s="7"/>
      <c r="AA64" s="7"/>
      <c r="AB64" s="7"/>
      <c r="AC64" s="7"/>
      <c r="AD64" s="7"/>
      <c r="AE64" s="35"/>
      <c r="AF64" s="10"/>
      <c r="AG64" s="10"/>
      <c r="AH64" s="7"/>
      <c r="AI64" s="35"/>
      <c r="AL64"/>
    </row>
    <row r="65" spans="1:38" s="5" customForma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6"/>
      <c r="Z65" s="7"/>
      <c r="AA65" s="7"/>
      <c r="AB65" s="7"/>
      <c r="AC65" s="7"/>
      <c r="AD65" s="7"/>
      <c r="AE65" s="35"/>
      <c r="AF65" s="35"/>
      <c r="AG65" s="35"/>
      <c r="AH65" s="7"/>
      <c r="AI65" s="35"/>
      <c r="AL65"/>
    </row>
    <row r="66" spans="1:38" s="5" customForma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6"/>
      <c r="Z66" s="7"/>
      <c r="AA66" s="7"/>
      <c r="AB66" s="7"/>
      <c r="AC66" s="7"/>
      <c r="AD66" s="7"/>
      <c r="AE66" s="35"/>
      <c r="AF66" s="10"/>
      <c r="AG66" s="10"/>
      <c r="AH66" s="7"/>
      <c r="AI66" s="35"/>
      <c r="AL66"/>
    </row>
    <row r="67" spans="1:38" s="5" customForma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6"/>
      <c r="Z67" s="7"/>
      <c r="AA67" s="7"/>
      <c r="AB67" s="7"/>
      <c r="AC67" s="7"/>
      <c r="AD67" s="7"/>
      <c r="AE67" s="35"/>
      <c r="AF67" s="35"/>
      <c r="AG67" s="35"/>
      <c r="AH67" s="7"/>
      <c r="AI67" s="35"/>
      <c r="AL67"/>
    </row>
    <row r="68" spans="1:38" s="5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48"/>
      <c r="AL68"/>
    </row>
    <row r="69" spans="1:38" s="5" customForma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7"/>
      <c r="Z69" s="7"/>
      <c r="AA69" s="7"/>
      <c r="AB69" s="7"/>
      <c r="AC69" s="7"/>
      <c r="AD69" s="35"/>
      <c r="AE69" s="35"/>
      <c r="AF69" s="35"/>
      <c r="AG69" s="7"/>
      <c r="AH69" s="35"/>
      <c r="AJ69" s="10"/>
      <c r="AL69"/>
    </row>
    <row r="70" spans="1:38" s="5" customForma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7"/>
      <c r="Z70" s="7"/>
      <c r="AA70" s="7"/>
      <c r="AB70" s="7"/>
      <c r="AC70" s="7"/>
      <c r="AD70" s="35"/>
      <c r="AE70" s="35"/>
      <c r="AF70" s="35"/>
      <c r="AG70" s="7"/>
      <c r="AH70" s="35"/>
      <c r="AJ70" s="10"/>
      <c r="AL70"/>
    </row>
    <row r="71" spans="1:38" s="5" customForma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7"/>
      <c r="Z71" s="7"/>
      <c r="AA71" s="7"/>
      <c r="AB71" s="7"/>
      <c r="AC71" s="7"/>
      <c r="AD71" s="35"/>
      <c r="AE71" s="35"/>
      <c r="AF71" s="35"/>
      <c r="AG71" s="7"/>
      <c r="AH71" s="35"/>
      <c r="AJ71" s="10"/>
      <c r="AL71"/>
    </row>
    <row r="72" spans="1:38" s="5" customForma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7"/>
      <c r="Z72" s="7"/>
      <c r="AA72" s="7"/>
      <c r="AB72" s="7"/>
      <c r="AC72" s="7"/>
      <c r="AD72" s="35"/>
      <c r="AE72" s="35"/>
      <c r="AF72" s="35"/>
      <c r="AG72" s="7"/>
      <c r="AH72" s="35"/>
      <c r="AJ72" s="10"/>
      <c r="AL72"/>
    </row>
    <row r="73" spans="1:38" s="5" customForma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7"/>
      <c r="Z73" s="7"/>
      <c r="AA73" s="7"/>
      <c r="AB73" s="7"/>
      <c r="AC73" s="7"/>
      <c r="AD73" s="35"/>
      <c r="AE73" s="35"/>
      <c r="AF73" s="35"/>
      <c r="AG73" s="7"/>
      <c r="AH73" s="35"/>
      <c r="AJ73" s="10"/>
      <c r="AL73"/>
    </row>
    <row r="74" spans="1:38" s="5" customForma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7"/>
      <c r="Z74" s="7"/>
      <c r="AA74" s="7"/>
      <c r="AB74" s="7"/>
      <c r="AC74" s="7"/>
      <c r="AD74" s="35"/>
      <c r="AE74" s="35"/>
      <c r="AF74" s="35"/>
      <c r="AG74" s="7"/>
      <c r="AH74" s="35"/>
      <c r="AJ74" s="10"/>
      <c r="AL74"/>
    </row>
    <row r="75" spans="1:38" s="5" customForma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7"/>
      <c r="Z75" s="7"/>
      <c r="AA75" s="7"/>
      <c r="AB75" s="7"/>
      <c r="AC75" s="7"/>
      <c r="AD75" s="35"/>
      <c r="AE75" s="35"/>
      <c r="AF75" s="35"/>
      <c r="AG75" s="7"/>
      <c r="AH75" s="35"/>
      <c r="AJ75" s="10"/>
      <c r="AL75"/>
    </row>
    <row r="76" spans="1:38" s="5" customForma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7"/>
      <c r="Z76" s="7"/>
      <c r="AA76" s="7"/>
      <c r="AB76" s="7"/>
      <c r="AC76" s="7"/>
      <c r="AD76" s="35"/>
      <c r="AE76" s="35"/>
      <c r="AF76" s="35"/>
      <c r="AG76" s="7"/>
      <c r="AH76" s="35"/>
      <c r="AJ76" s="10"/>
      <c r="AL76"/>
    </row>
    <row r="77" spans="1:38" s="5" customForma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7"/>
      <c r="Z77" s="7"/>
      <c r="AA77" s="7"/>
      <c r="AB77" s="7"/>
      <c r="AC77" s="7"/>
      <c r="AD77" s="35"/>
      <c r="AE77" s="35"/>
      <c r="AF77" s="35"/>
      <c r="AG77" s="7"/>
      <c r="AH77" s="35"/>
      <c r="AJ77" s="10"/>
      <c r="AL77"/>
    </row>
    <row r="78" spans="1:38" s="5" customForma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7"/>
      <c r="Z78" s="7"/>
      <c r="AA78" s="7"/>
      <c r="AB78" s="7"/>
      <c r="AC78" s="7"/>
      <c r="AD78" s="35"/>
      <c r="AE78" s="35"/>
      <c r="AF78" s="35"/>
      <c r="AG78" s="7"/>
      <c r="AH78" s="35"/>
      <c r="AJ78" s="10"/>
      <c r="AL78"/>
    </row>
    <row r="79" spans="1:38" s="5" customFormat="1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7"/>
      <c r="Z79" s="7"/>
      <c r="AA79" s="7"/>
      <c r="AB79" s="7"/>
      <c r="AC79" s="7"/>
      <c r="AD79" s="35"/>
      <c r="AE79" s="35"/>
      <c r="AF79" s="35"/>
      <c r="AG79" s="7"/>
      <c r="AH79" s="35"/>
      <c r="AJ79" s="10"/>
      <c r="AL79"/>
    </row>
    <row r="80" spans="1:38" s="5" customFormat="1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AJ80" s="10"/>
      <c r="AL80"/>
    </row>
  </sheetData>
  <mergeCells count="9">
    <mergeCell ref="V5:W5"/>
    <mergeCell ref="E20:G20"/>
    <mergeCell ref="H20:J20"/>
    <mergeCell ref="K20:L20"/>
    <mergeCell ref="E4:I4"/>
    <mergeCell ref="E5:I5"/>
    <mergeCell ref="J5:N5"/>
    <mergeCell ref="O5:S5"/>
    <mergeCell ref="T5:U5"/>
  </mergeCells>
  <pageMargins left="0.25" right="0.25" top="0.75" bottom="0.75" header="0.3" footer="0.3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Tr2 vs Tr2(-)EBV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MS</cp:lastModifiedBy>
  <cp:lastPrinted>2021-03-12T09:48:45Z</cp:lastPrinted>
  <dcterms:created xsi:type="dcterms:W3CDTF">2015-06-05T18:19:34Z</dcterms:created>
  <dcterms:modified xsi:type="dcterms:W3CDTF">2023-04-06T11:30:48Z</dcterms:modified>
</cp:coreProperties>
</file>