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Theropod Bite Marks Morrison Fm\"/>
    </mc:Choice>
  </mc:AlternateContent>
  <xr:revisionPtr revIDLastSave="0" documentId="13_ncr:1_{03C579B1-62CC-4CBA-90F9-9478CBD93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shed formulas" sheetId="2" r:id="rId1"/>
    <sheet name="Corrected formul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3" l="1"/>
  <c r="M12" i="3"/>
  <c r="K12" i="3"/>
  <c r="I12" i="3"/>
  <c r="O11" i="3"/>
  <c r="M11" i="3"/>
  <c r="K11" i="3"/>
  <c r="I11" i="3"/>
  <c r="O10" i="3"/>
  <c r="M10" i="3"/>
  <c r="K10" i="3"/>
  <c r="I10" i="3"/>
  <c r="O9" i="3"/>
  <c r="M9" i="3"/>
  <c r="K9" i="3"/>
  <c r="I9" i="3"/>
  <c r="O8" i="3"/>
  <c r="M8" i="3"/>
  <c r="K8" i="3"/>
  <c r="I8" i="3"/>
  <c r="O7" i="3"/>
  <c r="M7" i="3"/>
  <c r="K7" i="3"/>
  <c r="I7" i="3"/>
  <c r="T6" i="3"/>
  <c r="S6" i="3"/>
  <c r="R6" i="3"/>
  <c r="Q6" i="3"/>
  <c r="P6" i="3"/>
  <c r="O6" i="3"/>
  <c r="N6" i="3"/>
  <c r="M6" i="3"/>
  <c r="L6" i="3"/>
  <c r="K6" i="3"/>
  <c r="J6" i="3"/>
  <c r="I6" i="3"/>
  <c r="T5" i="3"/>
  <c r="S5" i="3"/>
  <c r="R5" i="3"/>
  <c r="Q5" i="3"/>
  <c r="P5" i="3"/>
  <c r="O5" i="3"/>
  <c r="N5" i="3"/>
  <c r="M5" i="3"/>
  <c r="L5" i="3"/>
  <c r="K5" i="3"/>
  <c r="J5" i="3"/>
  <c r="I5" i="3"/>
  <c r="T4" i="3"/>
  <c r="S4" i="3"/>
  <c r="R4" i="3"/>
  <c r="Q4" i="3"/>
  <c r="P4" i="3"/>
  <c r="O4" i="3"/>
  <c r="N4" i="3"/>
  <c r="M4" i="3"/>
  <c r="L4" i="3"/>
  <c r="K4" i="3"/>
  <c r="J4" i="3"/>
  <c r="I4" i="3"/>
  <c r="T3" i="3"/>
  <c r="S3" i="3"/>
  <c r="R3" i="3"/>
  <c r="Q3" i="3"/>
  <c r="P3" i="3"/>
  <c r="O3" i="3"/>
  <c r="N3" i="3"/>
  <c r="M3" i="3"/>
  <c r="L3" i="3"/>
  <c r="K3" i="3"/>
  <c r="J3" i="3"/>
  <c r="I3" i="3"/>
  <c r="T2" i="3"/>
  <c r="S2" i="3"/>
  <c r="R2" i="3"/>
  <c r="Q2" i="3"/>
  <c r="P2" i="3"/>
  <c r="O2" i="3"/>
  <c r="N2" i="3"/>
  <c r="M2" i="3"/>
  <c r="L2" i="3"/>
  <c r="K2" i="3"/>
  <c r="J2" i="3"/>
  <c r="I2" i="3"/>
  <c r="P3" i="2"/>
  <c r="P4" i="2"/>
  <c r="P5" i="2"/>
  <c r="P6" i="2"/>
  <c r="M2" i="2" l="1"/>
  <c r="M3" i="2"/>
  <c r="M4" i="2"/>
  <c r="M5" i="2"/>
  <c r="M6" i="2"/>
  <c r="M7" i="2"/>
  <c r="M8" i="2"/>
  <c r="M9" i="2"/>
  <c r="M10" i="2"/>
  <c r="M11" i="2"/>
  <c r="M12" i="2"/>
  <c r="L3" i="2"/>
  <c r="L4" i="2"/>
  <c r="L5" i="2"/>
  <c r="L6" i="2"/>
  <c r="L2" i="2"/>
  <c r="K3" i="2"/>
  <c r="K4" i="2"/>
  <c r="K5" i="2"/>
  <c r="K6" i="2"/>
  <c r="K7" i="2"/>
  <c r="K8" i="2"/>
  <c r="K9" i="2"/>
  <c r="K10" i="2"/>
  <c r="K11" i="2"/>
  <c r="K12" i="2"/>
  <c r="I3" i="2"/>
  <c r="I4" i="2"/>
  <c r="I5" i="2"/>
  <c r="I6" i="2"/>
  <c r="I7" i="2"/>
  <c r="I8" i="2"/>
  <c r="I9" i="2"/>
  <c r="I10" i="2"/>
  <c r="I11" i="2"/>
  <c r="I12" i="2"/>
  <c r="R3" i="2"/>
  <c r="R4" i="2"/>
  <c r="R5" i="2"/>
  <c r="R6" i="2"/>
  <c r="P2" i="2" l="1"/>
  <c r="O3" i="2"/>
  <c r="O4" i="2"/>
  <c r="O5" i="2"/>
  <c r="O6" i="2"/>
  <c r="O7" i="2"/>
  <c r="O8" i="2"/>
  <c r="O9" i="2"/>
  <c r="O10" i="2"/>
  <c r="O11" i="2"/>
  <c r="O12" i="2"/>
  <c r="O2" i="2"/>
  <c r="N3" i="2"/>
  <c r="N4" i="2"/>
  <c r="N5" i="2"/>
  <c r="N6" i="2"/>
  <c r="N2" i="2"/>
  <c r="K2" i="2"/>
  <c r="J3" i="2"/>
  <c r="J4" i="2"/>
  <c r="J5" i="2"/>
  <c r="J6" i="2"/>
  <c r="J2" i="2"/>
  <c r="I2" i="2"/>
  <c r="T3" i="2"/>
  <c r="T4" i="2"/>
  <c r="T5" i="2"/>
  <c r="T6" i="2"/>
  <c r="S3" i="2"/>
  <c r="S4" i="2"/>
  <c r="S5" i="2"/>
  <c r="S6" i="2"/>
  <c r="S7" i="2"/>
  <c r="S8" i="2"/>
  <c r="S9" i="2"/>
  <c r="S10" i="2"/>
  <c r="S11" i="2"/>
  <c r="S12" i="2"/>
  <c r="Q3" i="2"/>
  <c r="Q4" i="2"/>
  <c r="Q5" i="2"/>
  <c r="Q6" i="2"/>
  <c r="Q7" i="2"/>
  <c r="Q8" i="2"/>
  <c r="Q9" i="2"/>
  <c r="Q10" i="2"/>
  <c r="Q11" i="2"/>
  <c r="Q12" i="2"/>
  <c r="T2" i="2"/>
  <c r="S2" i="2"/>
  <c r="R2" i="2"/>
  <c r="Q2" i="2"/>
</calcChain>
</file>

<file path=xl/sharedStrings.xml><?xml version="1.0" encoding="utf-8"?>
<sst xmlns="http://schemas.openxmlformats.org/spreadsheetml/2006/main" count="134" uniqueCount="60">
  <si>
    <t>?</t>
  </si>
  <si>
    <t>Taxa (Genus)</t>
  </si>
  <si>
    <t>Specimen</t>
  </si>
  <si>
    <t>Source</t>
  </si>
  <si>
    <t>AMNH FARB 366</t>
  </si>
  <si>
    <t>AMNH FARB 825</t>
  </si>
  <si>
    <t>AMNH FARB 5760 D-x-128</t>
  </si>
  <si>
    <t>AMNH FARB 5760 Sc-3</t>
  </si>
  <si>
    <t>AMNH FARB 5760 Cd-o-21</t>
  </si>
  <si>
    <t>Ilium</t>
  </si>
  <si>
    <t>Caudal vertebra</t>
  </si>
  <si>
    <t>Dorsal vertebra</t>
  </si>
  <si>
    <t>Scapula</t>
  </si>
  <si>
    <t>Posterior caudal vertebra</t>
  </si>
  <si>
    <t>Indeterminate eusauropod</t>
  </si>
  <si>
    <t>Camarasaurus supremus</t>
  </si>
  <si>
    <t>Position of striated bite mark</t>
  </si>
  <si>
    <t>Theropoda indet.</t>
  </si>
  <si>
    <t>MWC 8675</t>
  </si>
  <si>
    <t>MWC 3763</t>
  </si>
  <si>
    <t>MWC 7263</t>
  </si>
  <si>
    <t>MWC 2730</t>
  </si>
  <si>
    <t xml:space="preserve">Mymoorapelta maysi </t>
  </si>
  <si>
    <t xml:space="preserve">Theropoda indet. </t>
  </si>
  <si>
    <t>MWC 9407</t>
  </si>
  <si>
    <t>Dorsal centrum</t>
  </si>
  <si>
    <t>Dorsal rib</t>
  </si>
  <si>
    <t>Pedal claw</t>
  </si>
  <si>
    <t>Caudal centrum</t>
  </si>
  <si>
    <t>Number of striations</t>
  </si>
  <si>
    <t>Smallest striations width (mm)</t>
  </si>
  <si>
    <t>Largest striations width (mm)</t>
  </si>
  <si>
    <t>Body length (largest distal) in m</t>
  </si>
  <si>
    <t>Skull length (smallest mesial) in m</t>
  </si>
  <si>
    <t>Skull length (smallest distal) in m</t>
  </si>
  <si>
    <t>Skull length (largest distal) in m</t>
  </si>
  <si>
    <t>Body length (smallest distal) in m</t>
  </si>
  <si>
    <t>Body length (largest mesial) in m</t>
  </si>
  <si>
    <t>Body length (smallest mesial) in m</t>
  </si>
  <si>
    <t>Skull length (largest mesial) in m</t>
  </si>
  <si>
    <t>CBL (smallest mesial) in mm</t>
  </si>
  <si>
    <t>CBL (largest distal) in mm</t>
  </si>
  <si>
    <t>CBL (smallest distal) in mm</t>
  </si>
  <si>
    <t>CBL (largest mesial) in mm</t>
  </si>
  <si>
    <t>Body length (smallest mesial) in m (corrected formula)</t>
  </si>
  <si>
    <t>Body length (smallest distal) in m (corrected formula)</t>
  </si>
  <si>
    <t>Skull length (smallest mesial) in m (corrected formula)</t>
  </si>
  <si>
    <t>Skull length (smallest distal) in m (corrected formula)</t>
  </si>
  <si>
    <t>Body length (largest mesial) in m (corrected formula)</t>
  </si>
  <si>
    <t>Body length (largest distal) in m (corrected formula)</t>
  </si>
  <si>
    <t>Skull length (largest mesial) in m (corrected formula)</t>
  </si>
  <si>
    <t>Skull length (largest distal) in m (corrected formula)</t>
  </si>
  <si>
    <r>
      <rPr>
        <i/>
        <sz val="10"/>
        <rFont val="Times New Roman"/>
        <family val="1"/>
      </rPr>
      <t>Camarasaurus</t>
    </r>
    <r>
      <rPr>
        <sz val="10"/>
        <rFont val="Times New Roman"/>
        <family val="1"/>
      </rPr>
      <t xml:space="preserve"> sp.</t>
    </r>
  </si>
  <si>
    <r>
      <rPr>
        <i/>
        <sz val="10"/>
        <rFont val="Times New Roman"/>
        <family val="1"/>
      </rPr>
      <t>Allosaurus</t>
    </r>
    <r>
      <rPr>
        <sz val="10"/>
        <rFont val="Times New Roman"/>
        <family val="1"/>
      </rPr>
      <t xml:space="preserve"> sp.</t>
    </r>
  </si>
  <si>
    <t>10-11</t>
  </si>
  <si>
    <t>4-5</t>
  </si>
  <si>
    <t>This study (using Drumheller et al.'s published formulas)</t>
  </si>
  <si>
    <t>Drumheller et al., 2020 (using Drumheller et al.'s published formulas)</t>
  </si>
  <si>
    <t>Results obtained by Drumheller et al. (2020) based on incorrectly written formulas</t>
  </si>
  <si>
    <t>This study (Results obtained by changing Drumheller et al.'s (2020) formulas to match their results)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</si>
</sst>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4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6" fillId="0" borderId="0" xfId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1" applyFont="1" applyAlignment="1">
      <alignment horizontal="center" vertical="center" textRotation="90" wrapText="1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" fontId="3" fillId="0" borderId="0" xfId="0" quotePrefix="1" applyNumberFormat="1" applyFont="1" applyAlignment="1">
      <alignment horizontal="center" vertical="center"/>
    </xf>
  </cellXfs>
  <cellStyles count="114">
    <cellStyle name="Excel Built-in Normal" xfId="12" xr:uid="{00000000-0005-0000-0000-000000000000}"/>
    <cellStyle name="Normal" xfId="0" builtinId="0"/>
    <cellStyle name="Normal 10" xfId="31" xr:uid="{00000000-0005-0000-0000-000002000000}"/>
    <cellStyle name="Normal 10 2" xfId="63" xr:uid="{00000000-0005-0000-0000-000003000000}"/>
    <cellStyle name="Normal 10 2 2" xfId="112" xr:uid="{00000000-0005-0000-0000-000004000000}"/>
    <cellStyle name="Normal 10 3" xfId="89" xr:uid="{00000000-0005-0000-0000-000005000000}"/>
    <cellStyle name="Normal 11" xfId="37" xr:uid="{00000000-0005-0000-0000-000006000000}"/>
    <cellStyle name="Normal 11 2" xfId="64" xr:uid="{00000000-0005-0000-0000-000007000000}"/>
    <cellStyle name="Normal 12" xfId="39" xr:uid="{00000000-0005-0000-0000-000008000000}"/>
    <cellStyle name="Normal 13" xfId="41" xr:uid="{00000000-0005-0000-0000-000009000000}"/>
    <cellStyle name="Normal 13 2" xfId="65" xr:uid="{00000000-0005-0000-0000-00000A000000}"/>
    <cellStyle name="Normal 14" xfId="40" xr:uid="{00000000-0005-0000-0000-00000B000000}"/>
    <cellStyle name="Normal 14 2" xfId="90" xr:uid="{00000000-0005-0000-0000-00000C000000}"/>
    <cellStyle name="Normal 15" xfId="67" xr:uid="{00000000-0005-0000-0000-00000D000000}"/>
    <cellStyle name="Normal 16" xfId="66" xr:uid="{00000000-0005-0000-0000-00000E000000}"/>
    <cellStyle name="Normal 17" xfId="113" xr:uid="{00000000-0005-0000-0000-00000F000000}"/>
    <cellStyle name="Normal 18" xfId="1" xr:uid="{00000000-0005-0000-0000-000010000000}"/>
    <cellStyle name="Normal 2" xfId="3" xr:uid="{00000000-0005-0000-0000-000011000000}"/>
    <cellStyle name="Normal 2 2" xfId="4" xr:uid="{00000000-0005-0000-0000-000012000000}"/>
    <cellStyle name="Normal 2 3" xfId="7" xr:uid="{00000000-0005-0000-0000-000013000000}"/>
    <cellStyle name="Normal 2 3 2" xfId="16" xr:uid="{00000000-0005-0000-0000-000014000000}"/>
    <cellStyle name="Normal 3" xfId="2" xr:uid="{00000000-0005-0000-0000-000015000000}"/>
    <cellStyle name="Normal 3 2" xfId="6" xr:uid="{00000000-0005-0000-0000-000016000000}"/>
    <cellStyle name="Normal 3 2 2" xfId="15" xr:uid="{00000000-0005-0000-0000-000017000000}"/>
    <cellStyle name="Normal 3 2 2 2" xfId="28" xr:uid="{00000000-0005-0000-0000-000018000000}"/>
    <cellStyle name="Normal 3 2 2 2 2" xfId="60" xr:uid="{00000000-0005-0000-0000-000019000000}"/>
    <cellStyle name="Normal 3 2 2 2 2 2" xfId="109" xr:uid="{00000000-0005-0000-0000-00001A000000}"/>
    <cellStyle name="Normal 3 2 2 2 3" xfId="86" xr:uid="{00000000-0005-0000-0000-00001B000000}"/>
    <cellStyle name="Normal 3 2 2 3" xfId="49" xr:uid="{00000000-0005-0000-0000-00001C000000}"/>
    <cellStyle name="Normal 3 2 2 3 2" xfId="98" xr:uid="{00000000-0005-0000-0000-00001D000000}"/>
    <cellStyle name="Normal 3 2 2 4" xfId="75" xr:uid="{00000000-0005-0000-0000-00001E000000}"/>
    <cellStyle name="Normal 3 2 3" xfId="23" xr:uid="{00000000-0005-0000-0000-00001F000000}"/>
    <cellStyle name="Normal 3 2 3 2" xfId="55" xr:uid="{00000000-0005-0000-0000-000020000000}"/>
    <cellStyle name="Normal 3 2 3 2 2" xfId="104" xr:uid="{00000000-0005-0000-0000-000021000000}"/>
    <cellStyle name="Normal 3 2 3 3" xfId="81" xr:uid="{00000000-0005-0000-0000-000022000000}"/>
    <cellStyle name="Normal 3 2 4" xfId="33" xr:uid="{00000000-0005-0000-0000-000023000000}"/>
    <cellStyle name="Normal 3 2 5" xfId="44" xr:uid="{00000000-0005-0000-0000-000024000000}"/>
    <cellStyle name="Normal 3 2 5 2" xfId="93" xr:uid="{00000000-0005-0000-0000-000025000000}"/>
    <cellStyle name="Normal 3 2 6" xfId="70" xr:uid="{00000000-0005-0000-0000-000026000000}"/>
    <cellStyle name="Normal 3 3" xfId="9" xr:uid="{00000000-0005-0000-0000-000027000000}"/>
    <cellStyle name="Normal 3 3 2" xfId="18" xr:uid="{00000000-0005-0000-0000-000028000000}"/>
    <cellStyle name="Normal 3 3 2 2" xfId="30" xr:uid="{00000000-0005-0000-0000-000029000000}"/>
    <cellStyle name="Normal 3 3 2 2 2" xfId="62" xr:uid="{00000000-0005-0000-0000-00002A000000}"/>
    <cellStyle name="Normal 3 3 2 2 2 2" xfId="111" xr:uid="{00000000-0005-0000-0000-00002B000000}"/>
    <cellStyle name="Normal 3 3 2 2 3" xfId="88" xr:uid="{00000000-0005-0000-0000-00002C000000}"/>
    <cellStyle name="Normal 3 3 2 3" xfId="51" xr:uid="{00000000-0005-0000-0000-00002D000000}"/>
    <cellStyle name="Normal 3 3 2 3 2" xfId="100" xr:uid="{00000000-0005-0000-0000-00002E000000}"/>
    <cellStyle name="Normal 3 3 2 4" xfId="77" xr:uid="{00000000-0005-0000-0000-00002F000000}"/>
    <cellStyle name="Normal 3 3 3" xfId="25" xr:uid="{00000000-0005-0000-0000-000030000000}"/>
    <cellStyle name="Normal 3 3 3 2" xfId="57" xr:uid="{00000000-0005-0000-0000-000031000000}"/>
    <cellStyle name="Normal 3 3 3 2 2" xfId="106" xr:uid="{00000000-0005-0000-0000-000032000000}"/>
    <cellStyle name="Normal 3 3 3 3" xfId="83" xr:uid="{00000000-0005-0000-0000-000033000000}"/>
    <cellStyle name="Normal 3 3 4" xfId="34" xr:uid="{00000000-0005-0000-0000-000034000000}"/>
    <cellStyle name="Normal 3 3 5" xfId="46" xr:uid="{00000000-0005-0000-0000-000035000000}"/>
    <cellStyle name="Normal 3 3 5 2" xfId="95" xr:uid="{00000000-0005-0000-0000-000036000000}"/>
    <cellStyle name="Normal 3 3 6" xfId="72" xr:uid="{00000000-0005-0000-0000-000037000000}"/>
    <cellStyle name="Normal 3 4" xfId="13" xr:uid="{00000000-0005-0000-0000-000038000000}"/>
    <cellStyle name="Normal 3 4 2" xfId="26" xr:uid="{00000000-0005-0000-0000-000039000000}"/>
    <cellStyle name="Normal 3 4 2 2" xfId="58" xr:uid="{00000000-0005-0000-0000-00003A000000}"/>
    <cellStyle name="Normal 3 4 2 2 2" xfId="107" xr:uid="{00000000-0005-0000-0000-00003B000000}"/>
    <cellStyle name="Normal 3 4 2 3" xfId="84" xr:uid="{00000000-0005-0000-0000-00003C000000}"/>
    <cellStyle name="Normal 3 4 3" xfId="47" xr:uid="{00000000-0005-0000-0000-00003D000000}"/>
    <cellStyle name="Normal 3 4 3 2" xfId="96" xr:uid="{00000000-0005-0000-0000-00003E000000}"/>
    <cellStyle name="Normal 3 4 4" xfId="73" xr:uid="{00000000-0005-0000-0000-00003F000000}"/>
    <cellStyle name="Normal 3 5" xfId="21" xr:uid="{00000000-0005-0000-0000-000040000000}"/>
    <cellStyle name="Normal 3 5 2" xfId="53" xr:uid="{00000000-0005-0000-0000-000041000000}"/>
    <cellStyle name="Normal 3 5 2 2" xfId="102" xr:uid="{00000000-0005-0000-0000-000042000000}"/>
    <cellStyle name="Normal 3 5 3" xfId="79" xr:uid="{00000000-0005-0000-0000-000043000000}"/>
    <cellStyle name="Normal 3 6" xfId="32" xr:uid="{00000000-0005-0000-0000-000044000000}"/>
    <cellStyle name="Normal 3 7" xfId="42" xr:uid="{00000000-0005-0000-0000-000045000000}"/>
    <cellStyle name="Normal 3 7 2" xfId="91" xr:uid="{00000000-0005-0000-0000-000046000000}"/>
    <cellStyle name="Normal 3 8" xfId="68" xr:uid="{00000000-0005-0000-0000-000047000000}"/>
    <cellStyle name="Normal 4" xfId="5" xr:uid="{00000000-0005-0000-0000-000048000000}"/>
    <cellStyle name="Normal 4 2" xfId="14" xr:uid="{00000000-0005-0000-0000-000049000000}"/>
    <cellStyle name="Normal 4 2 2" xfId="27" xr:uid="{00000000-0005-0000-0000-00004A000000}"/>
    <cellStyle name="Normal 4 2 2 2" xfId="59" xr:uid="{00000000-0005-0000-0000-00004B000000}"/>
    <cellStyle name="Normal 4 2 2 2 2" xfId="108" xr:uid="{00000000-0005-0000-0000-00004C000000}"/>
    <cellStyle name="Normal 4 2 2 3" xfId="85" xr:uid="{00000000-0005-0000-0000-00004D000000}"/>
    <cellStyle name="Normal 4 2 3" xfId="48" xr:uid="{00000000-0005-0000-0000-00004E000000}"/>
    <cellStyle name="Normal 4 2 3 2" xfId="97" xr:uid="{00000000-0005-0000-0000-00004F000000}"/>
    <cellStyle name="Normal 4 2 4" xfId="74" xr:uid="{00000000-0005-0000-0000-000050000000}"/>
    <cellStyle name="Normal 4 3" xfId="22" xr:uid="{00000000-0005-0000-0000-000051000000}"/>
    <cellStyle name="Normal 4 3 2" xfId="54" xr:uid="{00000000-0005-0000-0000-000052000000}"/>
    <cellStyle name="Normal 4 3 2 2" xfId="103" xr:uid="{00000000-0005-0000-0000-000053000000}"/>
    <cellStyle name="Normal 4 3 3" xfId="80" xr:uid="{00000000-0005-0000-0000-000054000000}"/>
    <cellStyle name="Normal 4 4" xfId="35" xr:uid="{00000000-0005-0000-0000-000055000000}"/>
    <cellStyle name="Normal 4 5" xfId="43" xr:uid="{00000000-0005-0000-0000-000056000000}"/>
    <cellStyle name="Normal 4 5 2" xfId="92" xr:uid="{00000000-0005-0000-0000-000057000000}"/>
    <cellStyle name="Normal 4 6" xfId="69" xr:uid="{00000000-0005-0000-0000-000058000000}"/>
    <cellStyle name="Normal 5" xfId="8" xr:uid="{00000000-0005-0000-0000-000059000000}"/>
    <cellStyle name="Normal 5 2" xfId="17" xr:uid="{00000000-0005-0000-0000-00005A000000}"/>
    <cellStyle name="Normal 5 2 2" xfId="29" xr:uid="{00000000-0005-0000-0000-00005B000000}"/>
    <cellStyle name="Normal 5 2 2 2" xfId="61" xr:uid="{00000000-0005-0000-0000-00005C000000}"/>
    <cellStyle name="Normal 5 2 2 2 2" xfId="110" xr:uid="{00000000-0005-0000-0000-00005D000000}"/>
    <cellStyle name="Normal 5 2 2 3" xfId="87" xr:uid="{00000000-0005-0000-0000-00005E000000}"/>
    <cellStyle name="Normal 5 2 3" xfId="50" xr:uid="{00000000-0005-0000-0000-00005F000000}"/>
    <cellStyle name="Normal 5 2 3 2" xfId="99" xr:uid="{00000000-0005-0000-0000-000060000000}"/>
    <cellStyle name="Normal 5 2 4" xfId="76" xr:uid="{00000000-0005-0000-0000-000061000000}"/>
    <cellStyle name="Normal 5 3" xfId="24" xr:uid="{00000000-0005-0000-0000-000062000000}"/>
    <cellStyle name="Normal 5 3 2" xfId="56" xr:uid="{00000000-0005-0000-0000-000063000000}"/>
    <cellStyle name="Normal 5 3 2 2" xfId="105" xr:uid="{00000000-0005-0000-0000-000064000000}"/>
    <cellStyle name="Normal 5 3 3" xfId="82" xr:uid="{00000000-0005-0000-0000-000065000000}"/>
    <cellStyle name="Normal 5 4" xfId="36" xr:uid="{00000000-0005-0000-0000-000066000000}"/>
    <cellStyle name="Normal 5 5" xfId="45" xr:uid="{00000000-0005-0000-0000-000067000000}"/>
    <cellStyle name="Normal 5 5 2" xfId="94" xr:uid="{00000000-0005-0000-0000-000068000000}"/>
    <cellStyle name="Normal 5 6" xfId="71" xr:uid="{00000000-0005-0000-0000-000069000000}"/>
    <cellStyle name="Normal 6" xfId="10" xr:uid="{00000000-0005-0000-0000-00006A000000}"/>
    <cellStyle name="Normal 7" xfId="11" xr:uid="{00000000-0005-0000-0000-00006B000000}"/>
    <cellStyle name="Normal 8" xfId="20" xr:uid="{00000000-0005-0000-0000-00006C000000}"/>
    <cellStyle name="Normal 9" xfId="19" xr:uid="{00000000-0005-0000-0000-00006D000000}"/>
    <cellStyle name="Normal 9 2" xfId="52" xr:uid="{00000000-0005-0000-0000-00006E000000}"/>
    <cellStyle name="Normal 9 2 2" xfId="101" xr:uid="{00000000-0005-0000-0000-00006F000000}"/>
    <cellStyle name="Normal 9 3" xfId="78" xr:uid="{00000000-0005-0000-0000-000070000000}"/>
    <cellStyle name="Texte explicatif 2" xfId="38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8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RowHeight="12.75" x14ac:dyDescent="0.2"/>
  <cols>
    <col min="1" max="1" width="3.42578125" style="2" customWidth="1"/>
    <col min="2" max="2" width="29.5703125" style="2" customWidth="1"/>
    <col min="3" max="3" width="23.140625" style="2" customWidth="1"/>
    <col min="4" max="4" width="25.140625" style="2" customWidth="1"/>
    <col min="5" max="5" width="63.42578125" style="2" customWidth="1"/>
    <col min="6" max="6" width="17.5703125" style="8" customWidth="1"/>
    <col min="7" max="7" width="28.28515625" style="3" customWidth="1"/>
    <col min="8" max="8" width="25" style="3" customWidth="1"/>
    <col min="9" max="12" width="30.7109375" style="2" customWidth="1"/>
    <col min="13" max="13" width="33" style="3" customWidth="1"/>
    <col min="14" max="14" width="29.85546875" style="3" customWidth="1"/>
    <col min="15" max="15" width="31.42578125" style="2" customWidth="1"/>
    <col min="16" max="20" width="29.85546875" style="2" customWidth="1"/>
    <col min="21" max="16384" width="11.42578125" style="2"/>
  </cols>
  <sheetData>
    <row r="1" spans="1:20" x14ac:dyDescent="0.2">
      <c r="A1" s="4"/>
      <c r="B1" s="1" t="s">
        <v>1</v>
      </c>
      <c r="C1" s="1" t="s">
        <v>2</v>
      </c>
      <c r="D1" s="1" t="s">
        <v>16</v>
      </c>
      <c r="E1" s="1" t="s">
        <v>3</v>
      </c>
      <c r="F1" s="1" t="s">
        <v>29</v>
      </c>
      <c r="G1" s="1" t="s">
        <v>30</v>
      </c>
      <c r="H1" s="1" t="s">
        <v>31</v>
      </c>
      <c r="I1" s="5" t="s">
        <v>38</v>
      </c>
      <c r="J1" s="5" t="s">
        <v>37</v>
      </c>
      <c r="K1" s="5" t="s">
        <v>36</v>
      </c>
      <c r="L1" s="5" t="s">
        <v>32</v>
      </c>
      <c r="M1" s="6" t="s">
        <v>33</v>
      </c>
      <c r="N1" s="6" t="s">
        <v>39</v>
      </c>
      <c r="O1" s="6" t="s">
        <v>34</v>
      </c>
      <c r="P1" s="6" t="s">
        <v>35</v>
      </c>
      <c r="Q1" s="7" t="s">
        <v>40</v>
      </c>
      <c r="R1" s="7" t="s">
        <v>43</v>
      </c>
      <c r="S1" s="7" t="s">
        <v>42</v>
      </c>
      <c r="T1" s="7" t="s">
        <v>41</v>
      </c>
    </row>
    <row r="2" spans="1:20" x14ac:dyDescent="0.2">
      <c r="A2" s="2">
        <v>1</v>
      </c>
      <c r="B2" s="2" t="s">
        <v>14</v>
      </c>
      <c r="C2" s="2" t="s">
        <v>4</v>
      </c>
      <c r="D2" s="2" t="s">
        <v>9</v>
      </c>
      <c r="E2" s="2" t="s">
        <v>56</v>
      </c>
      <c r="F2" s="10" t="s">
        <v>54</v>
      </c>
      <c r="G2" s="3">
        <v>0.7</v>
      </c>
      <c r="H2" s="3">
        <v>1</v>
      </c>
      <c r="I2" s="3">
        <f>IFERROR(EXP((G2+0.0155)/0.2007), "?")</f>
        <v>35.340245777588869</v>
      </c>
      <c r="J2" s="3">
        <f>IFERROR(EXP((H2+0.0155)/0.2007), "?")</f>
        <v>157.55754119041416</v>
      </c>
      <c r="K2" s="3">
        <f>IFERROR(EXP((G2+0.0689)/0.1642), "?")</f>
        <v>108.06187929563667</v>
      </c>
      <c r="L2" s="3">
        <f>IFERROR(EXP((H2+0.0689)/0.1642), "?")</f>
        <v>671.65459602512465</v>
      </c>
      <c r="M2" s="3">
        <f>IFERROR(EXP((G2+0.4588)/0.1725), "?")</f>
        <v>826.89784236616879</v>
      </c>
      <c r="N2" s="3">
        <f>IFERROR(EXP((H2+0.4588)/0.1725), "?")</f>
        <v>4707.0261371104416</v>
      </c>
      <c r="O2" s="3">
        <f>IFERROR(EXP((G2+0.4332)/0.1397), "?")</f>
        <v>3333.1325940156266</v>
      </c>
      <c r="P2" s="3">
        <f>IFERROR(EXP((H2+0.4332)/0.1397), "?")</f>
        <v>28541.849709961483</v>
      </c>
      <c r="Q2" s="3">
        <f t="shared" ref="Q2:R6" si="0">IFERROR(EXP((G2+0.04)/0.1586), "?")</f>
        <v>106.25331181065495</v>
      </c>
      <c r="R2" s="3">
        <f t="shared" si="0"/>
        <v>704.42160608140546</v>
      </c>
      <c r="S2" s="3">
        <f t="shared" ref="S2:T6" si="1">IFERROR(EXP((G2-0.0523)/0.1259), "?")</f>
        <v>171.49586815885502</v>
      </c>
      <c r="T2" s="3">
        <f t="shared" si="1"/>
        <v>1858.2727394525698</v>
      </c>
    </row>
    <row r="3" spans="1:20" x14ac:dyDescent="0.2">
      <c r="A3" s="2">
        <v>2</v>
      </c>
      <c r="B3" s="2" t="s">
        <v>52</v>
      </c>
      <c r="C3" s="2" t="s">
        <v>5</v>
      </c>
      <c r="D3" s="2" t="s">
        <v>10</v>
      </c>
      <c r="E3" s="2" t="s">
        <v>56</v>
      </c>
      <c r="F3" s="8">
        <v>3</v>
      </c>
      <c r="G3" s="3" t="s">
        <v>0</v>
      </c>
      <c r="H3" s="3" t="s">
        <v>0</v>
      </c>
      <c r="I3" s="3" t="str">
        <f t="shared" ref="I3:I12" si="2">IFERROR(EXP((G3+0.0155)/0.2007), "?")</f>
        <v>?</v>
      </c>
      <c r="J3" s="3" t="str">
        <f>IFERROR(EXP((H3+0.0155)/0.2007), "?")</f>
        <v>?</v>
      </c>
      <c r="K3" s="3" t="str">
        <f t="shared" ref="K3:K12" si="3">IFERROR(EXP((G3+0.0689)/0.1642), "?")</f>
        <v>?</v>
      </c>
      <c r="L3" s="3" t="str">
        <f t="shared" ref="L3:L6" si="4">IFERROR(EXP((H3+0.0689)/0.1642), "?")</f>
        <v>?</v>
      </c>
      <c r="M3" s="3" t="str">
        <f t="shared" ref="M3:M12" si="5">IFERROR(EXP((G3+0.4588)/0.1725), "?")</f>
        <v>?</v>
      </c>
      <c r="N3" s="3" t="str">
        <f>IFERROR(EXP((H3+0.4588)/0.1725), "?")</f>
        <v>?</v>
      </c>
      <c r="O3" s="3" t="str">
        <f t="shared" ref="O3:O12" si="6">IFERROR(EXP((G3+0.4332)/0.1397), "?")</f>
        <v>?</v>
      </c>
      <c r="P3" s="3" t="str">
        <f t="shared" ref="P3:P6" si="7">IFERROR(EXP((H3+0.4332)/0.1397), "?")</f>
        <v>?</v>
      </c>
      <c r="Q3" s="3" t="str">
        <f t="shared" si="0"/>
        <v>?</v>
      </c>
      <c r="R3" s="3" t="str">
        <f t="shared" si="0"/>
        <v>?</v>
      </c>
      <c r="S3" s="3" t="str">
        <f t="shared" si="1"/>
        <v>?</v>
      </c>
      <c r="T3" s="3" t="str">
        <f t="shared" si="1"/>
        <v>?</v>
      </c>
    </row>
    <row r="4" spans="1:20" x14ac:dyDescent="0.2">
      <c r="A4" s="2">
        <v>3</v>
      </c>
      <c r="B4" s="9" t="s">
        <v>15</v>
      </c>
      <c r="C4" s="2" t="s">
        <v>6</v>
      </c>
      <c r="D4" s="2" t="s">
        <v>11</v>
      </c>
      <c r="E4" s="2" t="s">
        <v>56</v>
      </c>
      <c r="F4" s="8">
        <v>3</v>
      </c>
      <c r="G4" s="3">
        <v>0.6</v>
      </c>
      <c r="H4" s="3">
        <v>0.7</v>
      </c>
      <c r="I4" s="3">
        <f t="shared" si="2"/>
        <v>21.47235551695405</v>
      </c>
      <c r="J4" s="3">
        <f>IFERROR(EXP((H4+0.0155)/0.2007), "?")</f>
        <v>35.340245777588869</v>
      </c>
      <c r="K4" s="3">
        <f t="shared" si="3"/>
        <v>58.773473443086601</v>
      </c>
      <c r="L4" s="3">
        <f t="shared" si="4"/>
        <v>108.06187929563667</v>
      </c>
      <c r="M4" s="3">
        <f t="shared" si="5"/>
        <v>463.11296744745061</v>
      </c>
      <c r="N4" s="3">
        <f>IFERROR(EXP((H4+0.4588)/0.1725), "?")</f>
        <v>826.89784236616879</v>
      </c>
      <c r="O4" s="3">
        <f t="shared" si="6"/>
        <v>1629.2063057781625</v>
      </c>
      <c r="P4" s="3">
        <f t="shared" si="7"/>
        <v>3333.1325940156266</v>
      </c>
      <c r="Q4" s="3">
        <f t="shared" si="0"/>
        <v>56.560392061332443</v>
      </c>
      <c r="R4" s="3">
        <f t="shared" si="0"/>
        <v>106.25331181065495</v>
      </c>
      <c r="S4" s="3">
        <f t="shared" si="1"/>
        <v>77.500004809040689</v>
      </c>
      <c r="T4" s="3">
        <f t="shared" si="1"/>
        <v>171.49586815885502</v>
      </c>
    </row>
    <row r="5" spans="1:20" x14ac:dyDescent="0.2">
      <c r="A5" s="2">
        <v>4</v>
      </c>
      <c r="B5" s="9" t="s">
        <v>15</v>
      </c>
      <c r="C5" s="2" t="s">
        <v>7</v>
      </c>
      <c r="D5" s="2" t="s">
        <v>12</v>
      </c>
      <c r="E5" s="2" t="s">
        <v>56</v>
      </c>
      <c r="F5" s="8">
        <v>3</v>
      </c>
      <c r="G5" s="3">
        <v>0.8</v>
      </c>
      <c r="H5" s="3">
        <v>1</v>
      </c>
      <c r="I5" s="3">
        <f t="shared" si="2"/>
        <v>58.164693232387187</v>
      </c>
      <c r="J5" s="3">
        <f>IFERROR(EXP((H5+0.0155)/0.2007), "?")</f>
        <v>157.55754119041416</v>
      </c>
      <c r="K5" s="3">
        <f t="shared" si="3"/>
        <v>198.68435661221474</v>
      </c>
      <c r="L5" s="3">
        <f t="shared" si="4"/>
        <v>671.65459602512465</v>
      </c>
      <c r="M5" s="3">
        <f t="shared" si="5"/>
        <v>1476.4433081598236</v>
      </c>
      <c r="N5" s="3">
        <f>IFERROR(EXP((H5+0.4588)/0.1725), "?")</f>
        <v>4707.0261371104416</v>
      </c>
      <c r="O5" s="3">
        <f t="shared" si="6"/>
        <v>6819.1320214556536</v>
      </c>
      <c r="P5" s="3">
        <f t="shared" si="7"/>
        <v>28541.849709961483</v>
      </c>
      <c r="Q5" s="3">
        <f t="shared" si="0"/>
        <v>199.60551649801127</v>
      </c>
      <c r="R5" s="3">
        <f t="shared" si="0"/>
        <v>704.42160608140546</v>
      </c>
      <c r="S5" s="3">
        <f t="shared" si="1"/>
        <v>379.49459316844474</v>
      </c>
      <c r="T5" s="3">
        <f t="shared" si="1"/>
        <v>1858.2727394525698</v>
      </c>
    </row>
    <row r="6" spans="1:20" x14ac:dyDescent="0.2">
      <c r="A6" s="2">
        <v>5</v>
      </c>
      <c r="B6" s="9" t="s">
        <v>15</v>
      </c>
      <c r="C6" s="2" t="s">
        <v>8</v>
      </c>
      <c r="D6" s="2" t="s">
        <v>13</v>
      </c>
      <c r="E6" s="2" t="s">
        <v>56</v>
      </c>
      <c r="F6" s="10" t="s">
        <v>55</v>
      </c>
      <c r="G6" s="3">
        <v>0.7</v>
      </c>
      <c r="H6" s="3">
        <v>0.9</v>
      </c>
      <c r="I6" s="3">
        <f t="shared" si="2"/>
        <v>35.340245777588869</v>
      </c>
      <c r="J6" s="3">
        <f>IFERROR(EXP((H6+0.0155)/0.2007), "?")</f>
        <v>95.730277602175789</v>
      </c>
      <c r="K6" s="3">
        <f t="shared" si="3"/>
        <v>108.06187929563667</v>
      </c>
      <c r="L6" s="3">
        <f t="shared" si="4"/>
        <v>365.30434062147259</v>
      </c>
      <c r="M6" s="3">
        <f t="shared" si="5"/>
        <v>826.89784236616879</v>
      </c>
      <c r="N6" s="3">
        <f>IFERROR(EXP((H6+0.4588)/0.1725), "?")</f>
        <v>2636.2202566307119</v>
      </c>
      <c r="O6" s="3">
        <f t="shared" si="6"/>
        <v>3333.1325940156266</v>
      </c>
      <c r="P6" s="3">
        <f t="shared" si="7"/>
        <v>13951.008612597625</v>
      </c>
      <c r="Q6" s="3">
        <f t="shared" si="0"/>
        <v>106.25331181065495</v>
      </c>
      <c r="R6" s="3">
        <f t="shared" si="0"/>
        <v>374.9752505356023</v>
      </c>
      <c r="S6" s="3">
        <f t="shared" si="1"/>
        <v>171.49586815885502</v>
      </c>
      <c r="T6" s="3">
        <f t="shared" si="1"/>
        <v>839.76452488454458</v>
      </c>
    </row>
    <row r="7" spans="1:20" x14ac:dyDescent="0.2">
      <c r="A7" s="2">
        <v>6</v>
      </c>
      <c r="B7" s="2" t="s">
        <v>53</v>
      </c>
      <c r="C7" s="2" t="s">
        <v>18</v>
      </c>
      <c r="D7" s="2" t="s">
        <v>25</v>
      </c>
      <c r="E7" s="2" t="s">
        <v>57</v>
      </c>
      <c r="F7" s="8">
        <v>3</v>
      </c>
      <c r="G7" s="3">
        <v>0.20430000000000001</v>
      </c>
      <c r="I7" s="3">
        <f t="shared" si="2"/>
        <v>2.9896816668394717</v>
      </c>
      <c r="J7" s="3"/>
      <c r="K7" s="3">
        <f t="shared" si="3"/>
        <v>5.2794641411076562</v>
      </c>
      <c r="L7" s="3"/>
      <c r="M7" s="3">
        <f t="shared" si="5"/>
        <v>46.714657055679474</v>
      </c>
      <c r="O7" s="3">
        <f t="shared" si="6"/>
        <v>95.904224862222449</v>
      </c>
      <c r="P7" s="3"/>
      <c r="Q7" s="3">
        <f t="shared" ref="Q7:Q12" si="8">IFERROR(EXP((G7+0.04)/0.1586), "?")</f>
        <v>4.6662375797971283</v>
      </c>
      <c r="R7" s="3"/>
      <c r="S7" s="3">
        <f t="shared" ref="S7:S12" si="9">IFERROR(EXP((G7-0.0523)/0.1259), "?")</f>
        <v>3.3444671613137391</v>
      </c>
      <c r="T7" s="3"/>
    </row>
    <row r="8" spans="1:20" x14ac:dyDescent="0.2">
      <c r="A8" s="2">
        <v>7</v>
      </c>
      <c r="B8" s="9" t="s">
        <v>22</v>
      </c>
      <c r="C8" s="2" t="s">
        <v>19</v>
      </c>
      <c r="D8" s="2" t="s">
        <v>26</v>
      </c>
      <c r="E8" s="2" t="s">
        <v>57</v>
      </c>
      <c r="F8" s="8">
        <v>7</v>
      </c>
      <c r="G8" s="3">
        <v>0.4894</v>
      </c>
      <c r="I8" s="3">
        <f t="shared" si="2"/>
        <v>12.375207392009344</v>
      </c>
      <c r="J8" s="3"/>
      <c r="K8" s="3">
        <f t="shared" si="3"/>
        <v>29.96774997735746</v>
      </c>
      <c r="L8" s="3"/>
      <c r="M8" s="3">
        <f t="shared" si="5"/>
        <v>243.9129975287812</v>
      </c>
      <c r="O8" s="3">
        <f t="shared" si="6"/>
        <v>738.15346767294363</v>
      </c>
      <c r="P8" s="3"/>
      <c r="Q8" s="3">
        <f t="shared" si="8"/>
        <v>28.16153739640481</v>
      </c>
      <c r="R8" s="3"/>
      <c r="S8" s="3">
        <f t="shared" si="9"/>
        <v>32.194737846142836</v>
      </c>
      <c r="T8" s="3"/>
    </row>
    <row r="9" spans="1:20" x14ac:dyDescent="0.2">
      <c r="A9" s="2">
        <v>8</v>
      </c>
      <c r="B9" s="2" t="s">
        <v>23</v>
      </c>
      <c r="C9" s="2" t="s">
        <v>20</v>
      </c>
      <c r="D9" s="2" t="s">
        <v>27</v>
      </c>
      <c r="E9" s="2" t="s">
        <v>57</v>
      </c>
      <c r="F9" s="8">
        <v>3</v>
      </c>
      <c r="G9" s="3">
        <v>0.30480000000000002</v>
      </c>
      <c r="I9" s="3">
        <f t="shared" si="2"/>
        <v>4.9328371036766825</v>
      </c>
      <c r="J9" s="3"/>
      <c r="K9" s="3">
        <f t="shared" si="3"/>
        <v>9.7365132345221852</v>
      </c>
      <c r="L9" s="3"/>
      <c r="M9" s="3">
        <f t="shared" si="5"/>
        <v>83.652111288553812</v>
      </c>
      <c r="O9" s="3">
        <f t="shared" si="6"/>
        <v>196.91038904700983</v>
      </c>
      <c r="P9" s="3"/>
      <c r="Q9" s="3">
        <f t="shared" si="8"/>
        <v>8.7935869366515345</v>
      </c>
      <c r="R9" s="3"/>
      <c r="S9" s="3">
        <f t="shared" si="9"/>
        <v>7.4302534379004959</v>
      </c>
      <c r="T9" s="3"/>
    </row>
    <row r="10" spans="1:20" x14ac:dyDescent="0.2">
      <c r="A10" s="2">
        <v>9</v>
      </c>
      <c r="B10" s="2" t="s">
        <v>53</v>
      </c>
      <c r="C10" s="2" t="s">
        <v>21</v>
      </c>
      <c r="D10" s="2" t="s">
        <v>10</v>
      </c>
      <c r="E10" s="2" t="s">
        <v>57</v>
      </c>
      <c r="F10" s="8">
        <v>7</v>
      </c>
      <c r="G10" s="3">
        <v>0.49909999999999999</v>
      </c>
      <c r="I10" s="3">
        <f t="shared" si="2"/>
        <v>12.98800071533736</v>
      </c>
      <c r="J10" s="3"/>
      <c r="K10" s="3">
        <f t="shared" si="3"/>
        <v>31.791409199009852</v>
      </c>
      <c r="L10" s="3"/>
      <c r="M10" s="3">
        <f t="shared" si="5"/>
        <v>258.02164538946641</v>
      </c>
      <c r="O10" s="3">
        <f t="shared" si="6"/>
        <v>791.2280690734176</v>
      </c>
      <c r="P10" s="3"/>
      <c r="Q10" s="3">
        <f t="shared" si="8"/>
        <v>29.937661692734125</v>
      </c>
      <c r="R10" s="3"/>
      <c r="S10" s="3">
        <f t="shared" si="9"/>
        <v>34.773245801495548</v>
      </c>
      <c r="T10" s="3"/>
    </row>
    <row r="11" spans="1:20" x14ac:dyDescent="0.2">
      <c r="A11" s="2">
        <v>10</v>
      </c>
      <c r="B11" s="2" t="s">
        <v>53</v>
      </c>
      <c r="C11" s="2" t="s">
        <v>24</v>
      </c>
      <c r="D11" s="2" t="s">
        <v>28</v>
      </c>
      <c r="E11" s="2" t="s">
        <v>57</v>
      </c>
      <c r="F11" s="8">
        <v>11</v>
      </c>
      <c r="G11" s="3">
        <v>0.39050000000000001</v>
      </c>
      <c r="I11" s="3">
        <f t="shared" si="2"/>
        <v>7.5603673536784912</v>
      </c>
      <c r="J11" s="3"/>
      <c r="K11" s="3">
        <f t="shared" si="3"/>
        <v>16.408632228763462</v>
      </c>
      <c r="L11" s="3"/>
      <c r="M11" s="3">
        <f t="shared" si="5"/>
        <v>137.47997372591541</v>
      </c>
      <c r="O11" s="3">
        <f t="shared" si="6"/>
        <v>363.65519639493772</v>
      </c>
      <c r="P11" s="3"/>
      <c r="Q11" s="3">
        <f t="shared" si="8"/>
        <v>15.095184537313962</v>
      </c>
      <c r="R11" s="3"/>
      <c r="S11" s="3">
        <f t="shared" si="9"/>
        <v>14.676666733646158</v>
      </c>
      <c r="T11" s="3"/>
    </row>
    <row r="12" spans="1:20" x14ac:dyDescent="0.2">
      <c r="A12" s="2">
        <v>11</v>
      </c>
      <c r="B12" s="2" t="s">
        <v>17</v>
      </c>
      <c r="C12" s="2" t="s">
        <v>20</v>
      </c>
      <c r="D12" s="2" t="s">
        <v>27</v>
      </c>
      <c r="E12" s="2" t="s">
        <v>57</v>
      </c>
      <c r="F12" s="8">
        <v>4</v>
      </c>
      <c r="G12" s="3">
        <v>0.65049999999999997</v>
      </c>
      <c r="I12" s="3">
        <f t="shared" si="2"/>
        <v>27.61573310157517</v>
      </c>
      <c r="J12" s="3"/>
      <c r="K12" s="3">
        <f t="shared" si="3"/>
        <v>79.937284808016756</v>
      </c>
      <c r="L12" s="3"/>
      <c r="M12" s="3">
        <f t="shared" si="5"/>
        <v>620.62351229025239</v>
      </c>
      <c r="O12" s="3">
        <f t="shared" si="6"/>
        <v>2338.6687846905152</v>
      </c>
      <c r="P12" s="3"/>
      <c r="Q12" s="3">
        <f t="shared" si="8"/>
        <v>77.767223484377112</v>
      </c>
      <c r="R12" s="3"/>
      <c r="S12" s="3">
        <f t="shared" si="9"/>
        <v>115.74505747529106</v>
      </c>
      <c r="T12" s="3"/>
    </row>
    <row r="13" spans="1:20" x14ac:dyDescent="0.2">
      <c r="I13" s="3"/>
      <c r="J13" s="3"/>
      <c r="O13" s="3"/>
      <c r="P13" s="3"/>
      <c r="Q13" s="3"/>
      <c r="R13" s="3"/>
      <c r="S13" s="3"/>
      <c r="T13" s="3"/>
    </row>
    <row r="14" spans="1:20" x14ac:dyDescent="0.2">
      <c r="I14" s="3"/>
      <c r="J14" s="3"/>
      <c r="O14" s="3"/>
      <c r="P14" s="3"/>
      <c r="Q14" s="3"/>
      <c r="R14" s="3"/>
      <c r="S14" s="3"/>
      <c r="T14" s="3"/>
    </row>
    <row r="15" spans="1:20" x14ac:dyDescent="0.2">
      <c r="I15" s="3"/>
      <c r="J15" s="3"/>
      <c r="O15" s="3"/>
      <c r="P15" s="3"/>
      <c r="Q15" s="3"/>
      <c r="R15" s="3"/>
      <c r="S15" s="3"/>
      <c r="T15" s="3"/>
    </row>
    <row r="16" spans="1:20" x14ac:dyDescent="0.2">
      <c r="I16" s="3"/>
      <c r="J16" s="3"/>
      <c r="O16" s="3"/>
      <c r="P16" s="3"/>
      <c r="Q16" s="3"/>
      <c r="R16" s="3"/>
      <c r="S16" s="3"/>
      <c r="T16" s="3"/>
    </row>
    <row r="17" spans="9:20" x14ac:dyDescent="0.2">
      <c r="I17" s="3"/>
      <c r="J17" s="3"/>
      <c r="O17" s="3"/>
      <c r="P17" s="3"/>
      <c r="Q17" s="3"/>
      <c r="R17" s="3"/>
      <c r="S17" s="3"/>
      <c r="T17" s="3"/>
    </row>
    <row r="18" spans="9:20" x14ac:dyDescent="0.2">
      <c r="I18" s="3"/>
      <c r="J18" s="3"/>
      <c r="O18" s="3"/>
      <c r="P18" s="3"/>
      <c r="Q18" s="3"/>
      <c r="R18" s="3"/>
      <c r="S18" s="3"/>
      <c r="T18" s="3"/>
    </row>
    <row r="19" spans="9:20" x14ac:dyDescent="0.2">
      <c r="I19" s="3"/>
      <c r="J19" s="3"/>
      <c r="O19" s="3"/>
      <c r="P19" s="3"/>
      <c r="Q19" s="3"/>
      <c r="R19" s="3"/>
      <c r="S19" s="3"/>
      <c r="T19" s="3"/>
    </row>
    <row r="20" spans="9:20" x14ac:dyDescent="0.2">
      <c r="I20" s="3"/>
      <c r="J20" s="3"/>
      <c r="O20" s="3"/>
      <c r="P20" s="3"/>
      <c r="Q20" s="3"/>
      <c r="R20" s="3"/>
      <c r="S20" s="3"/>
      <c r="T20" s="3"/>
    </row>
    <row r="21" spans="9:20" x14ac:dyDescent="0.2">
      <c r="I21" s="3"/>
      <c r="J21" s="3"/>
      <c r="O21" s="3"/>
      <c r="P21" s="3"/>
      <c r="Q21" s="3"/>
      <c r="R21" s="3"/>
      <c r="S21" s="3"/>
      <c r="T21" s="3"/>
    </row>
    <row r="22" spans="9:20" x14ac:dyDescent="0.2">
      <c r="I22" s="3"/>
      <c r="J22" s="3"/>
      <c r="O22" s="3"/>
      <c r="P22" s="3"/>
      <c r="Q22" s="3"/>
      <c r="R22" s="3"/>
      <c r="S22" s="3"/>
      <c r="T22" s="3"/>
    </row>
    <row r="23" spans="9:20" x14ac:dyDescent="0.2">
      <c r="I23" s="3"/>
      <c r="J23" s="3"/>
      <c r="O23" s="3"/>
      <c r="P23" s="3"/>
      <c r="Q23" s="3"/>
      <c r="R23" s="3"/>
      <c r="S23" s="3"/>
      <c r="T23" s="3"/>
    </row>
    <row r="24" spans="9:20" x14ac:dyDescent="0.2">
      <c r="I24" s="3"/>
      <c r="J24" s="3"/>
      <c r="O24" s="3"/>
      <c r="P24" s="3"/>
      <c r="Q24" s="3"/>
      <c r="R24" s="3"/>
      <c r="S24" s="3"/>
      <c r="T24" s="3"/>
    </row>
    <row r="25" spans="9:20" x14ac:dyDescent="0.2">
      <c r="I25" s="3"/>
      <c r="J25" s="3"/>
      <c r="O25" s="3"/>
      <c r="P25" s="3"/>
      <c r="Q25" s="3"/>
      <c r="R25" s="3"/>
      <c r="S25" s="3"/>
      <c r="T25" s="3"/>
    </row>
    <row r="26" spans="9:20" x14ac:dyDescent="0.2">
      <c r="I26" s="3"/>
      <c r="J26" s="3"/>
      <c r="O26" s="3"/>
      <c r="P26" s="3"/>
      <c r="Q26" s="3"/>
      <c r="R26" s="3"/>
      <c r="S26" s="3"/>
      <c r="T26" s="3"/>
    </row>
    <row r="27" spans="9:20" x14ac:dyDescent="0.2">
      <c r="I27" s="3"/>
      <c r="J27" s="3"/>
      <c r="O27" s="3"/>
      <c r="P27" s="3"/>
      <c r="Q27" s="3"/>
      <c r="R27" s="3"/>
      <c r="S27" s="3"/>
      <c r="T27" s="3"/>
    </row>
    <row r="28" spans="9:20" x14ac:dyDescent="0.2">
      <c r="I28" s="3"/>
      <c r="J28" s="3"/>
      <c r="O28" s="3"/>
      <c r="P28" s="3"/>
      <c r="Q28" s="3"/>
      <c r="R28" s="3"/>
      <c r="S28" s="3"/>
      <c r="T28" s="3"/>
    </row>
    <row r="29" spans="9:20" x14ac:dyDescent="0.2">
      <c r="I29" s="3"/>
      <c r="J29" s="3"/>
      <c r="O29" s="3"/>
      <c r="P29" s="3"/>
      <c r="Q29" s="3"/>
      <c r="R29" s="3"/>
      <c r="S29" s="3"/>
      <c r="T29" s="3"/>
    </row>
    <row r="30" spans="9:20" x14ac:dyDescent="0.2">
      <c r="I30" s="3"/>
      <c r="J30" s="3"/>
      <c r="O30" s="3"/>
      <c r="P30" s="3"/>
      <c r="Q30" s="3"/>
      <c r="R30" s="3"/>
      <c r="S30" s="3"/>
      <c r="T30" s="3"/>
    </row>
    <row r="31" spans="9:20" x14ac:dyDescent="0.2">
      <c r="I31" s="3"/>
      <c r="J31" s="3"/>
      <c r="O31" s="3"/>
      <c r="P31" s="3"/>
      <c r="Q31" s="3"/>
      <c r="R31" s="3"/>
      <c r="S31" s="3"/>
      <c r="T31" s="3"/>
    </row>
    <row r="32" spans="9:20" x14ac:dyDescent="0.2">
      <c r="I32" s="3"/>
      <c r="J32" s="3"/>
      <c r="O32" s="3"/>
      <c r="P32" s="3"/>
      <c r="Q32" s="3"/>
      <c r="R32" s="3"/>
      <c r="S32" s="3"/>
      <c r="T32" s="3"/>
    </row>
    <row r="33" spans="9:20" x14ac:dyDescent="0.2">
      <c r="I33" s="3"/>
      <c r="J33" s="3"/>
      <c r="O33" s="3"/>
      <c r="P33" s="3"/>
      <c r="Q33" s="3"/>
      <c r="R33" s="3"/>
      <c r="S33" s="3"/>
      <c r="T33" s="3"/>
    </row>
    <row r="34" spans="9:20" x14ac:dyDescent="0.2">
      <c r="I34" s="3"/>
      <c r="J34" s="3"/>
      <c r="O34" s="3"/>
      <c r="P34" s="3"/>
      <c r="Q34" s="3"/>
      <c r="R34" s="3"/>
      <c r="S34" s="3"/>
      <c r="T34" s="3"/>
    </row>
    <row r="35" spans="9:20" x14ac:dyDescent="0.2">
      <c r="I35" s="3"/>
      <c r="J35" s="3"/>
      <c r="O35" s="3"/>
      <c r="P35" s="3"/>
      <c r="Q35" s="3"/>
      <c r="R35" s="3"/>
      <c r="S35" s="3"/>
      <c r="T35" s="3"/>
    </row>
    <row r="36" spans="9:20" x14ac:dyDescent="0.2">
      <c r="I36" s="3"/>
      <c r="J36" s="3"/>
      <c r="O36" s="3"/>
      <c r="P36" s="3"/>
      <c r="Q36" s="3"/>
      <c r="R36" s="3"/>
      <c r="S36" s="3"/>
      <c r="T36" s="3"/>
    </row>
    <row r="37" spans="9:20" x14ac:dyDescent="0.2">
      <c r="I37" s="3"/>
      <c r="J37" s="3"/>
      <c r="O37" s="3"/>
      <c r="P37" s="3"/>
      <c r="Q37" s="3"/>
      <c r="R37" s="3"/>
      <c r="S37" s="3"/>
      <c r="T37" s="3"/>
    </row>
    <row r="38" spans="9:20" x14ac:dyDescent="0.2">
      <c r="I38" s="3"/>
      <c r="J38" s="3"/>
      <c r="O38" s="3"/>
      <c r="P38" s="3"/>
      <c r="Q38" s="3"/>
      <c r="R38" s="3"/>
      <c r="S38" s="3"/>
      <c r="T38" s="3"/>
    </row>
    <row r="39" spans="9:20" x14ac:dyDescent="0.2">
      <c r="I39" s="3"/>
      <c r="J39" s="3"/>
      <c r="O39" s="3"/>
      <c r="P39" s="3"/>
      <c r="Q39" s="3"/>
      <c r="R39" s="3"/>
      <c r="S39" s="3"/>
      <c r="T39" s="3"/>
    </row>
    <row r="40" spans="9:20" x14ac:dyDescent="0.2">
      <c r="I40" s="3"/>
      <c r="J40" s="3"/>
      <c r="O40" s="3"/>
      <c r="P40" s="3"/>
      <c r="Q40" s="3"/>
      <c r="R40" s="3"/>
      <c r="S40" s="3"/>
      <c r="T40" s="3"/>
    </row>
    <row r="41" spans="9:20" x14ac:dyDescent="0.2">
      <c r="I41" s="3"/>
      <c r="J41" s="3"/>
      <c r="O41" s="3"/>
      <c r="P41" s="3"/>
      <c r="Q41" s="3"/>
      <c r="R41" s="3"/>
      <c r="S41" s="3"/>
      <c r="T41" s="3"/>
    </row>
    <row r="42" spans="9:20" x14ac:dyDescent="0.2">
      <c r="I42" s="3"/>
      <c r="J42" s="3"/>
      <c r="O42" s="3"/>
      <c r="P42" s="3"/>
      <c r="Q42" s="3"/>
      <c r="R42" s="3"/>
      <c r="S42" s="3"/>
      <c r="T42" s="3"/>
    </row>
    <row r="43" spans="9:20" x14ac:dyDescent="0.2">
      <c r="I43" s="3"/>
      <c r="J43" s="3"/>
      <c r="O43" s="3"/>
      <c r="P43" s="3"/>
      <c r="Q43" s="3"/>
      <c r="R43" s="3"/>
      <c r="S43" s="3"/>
      <c r="T43" s="3"/>
    </row>
    <row r="44" spans="9:20" x14ac:dyDescent="0.2">
      <c r="I44" s="3"/>
      <c r="J44" s="3"/>
      <c r="O44" s="3"/>
      <c r="P44" s="3"/>
      <c r="Q44" s="3"/>
      <c r="R44" s="3"/>
      <c r="S44" s="3"/>
      <c r="T44" s="3"/>
    </row>
    <row r="45" spans="9:20" x14ac:dyDescent="0.2">
      <c r="I45" s="3"/>
      <c r="J45" s="3"/>
      <c r="O45" s="3"/>
      <c r="P45" s="3"/>
      <c r="Q45" s="3"/>
      <c r="R45" s="3"/>
      <c r="S45" s="3"/>
      <c r="T45" s="3"/>
    </row>
    <row r="46" spans="9:20" x14ac:dyDescent="0.2">
      <c r="I46" s="3"/>
      <c r="J46" s="3"/>
      <c r="O46" s="3"/>
      <c r="P46" s="3"/>
      <c r="Q46" s="3"/>
      <c r="R46" s="3"/>
      <c r="S46" s="3"/>
      <c r="T46" s="3"/>
    </row>
    <row r="47" spans="9:20" x14ac:dyDescent="0.2">
      <c r="I47" s="3"/>
      <c r="J47" s="3"/>
      <c r="O47" s="3"/>
      <c r="P47" s="3"/>
      <c r="Q47" s="3"/>
      <c r="R47" s="3"/>
      <c r="S47" s="3"/>
      <c r="T47" s="3"/>
    </row>
    <row r="48" spans="9:20" x14ac:dyDescent="0.2">
      <c r="I48" s="3"/>
      <c r="J48" s="3"/>
      <c r="O48" s="3"/>
      <c r="P48" s="3"/>
      <c r="Q48" s="3"/>
      <c r="R48" s="3"/>
      <c r="S48" s="3"/>
      <c r="T48" s="3"/>
    </row>
    <row r="49" spans="9:20" x14ac:dyDescent="0.2">
      <c r="I49" s="3"/>
      <c r="J49" s="3"/>
      <c r="O49" s="3"/>
      <c r="P49" s="3"/>
      <c r="Q49" s="3"/>
      <c r="R49" s="3"/>
      <c r="S49" s="3"/>
      <c r="T49" s="3"/>
    </row>
    <row r="50" spans="9:20" x14ac:dyDescent="0.2">
      <c r="I50" s="3"/>
      <c r="J50" s="3"/>
      <c r="O50" s="3"/>
      <c r="P50" s="3"/>
      <c r="Q50" s="3"/>
      <c r="R50" s="3"/>
      <c r="S50" s="3"/>
      <c r="T50" s="3"/>
    </row>
    <row r="51" spans="9:20" x14ac:dyDescent="0.2">
      <c r="I51" s="3"/>
      <c r="J51" s="3"/>
      <c r="O51" s="3"/>
      <c r="P51" s="3"/>
      <c r="Q51" s="3"/>
      <c r="R51" s="3"/>
      <c r="S51" s="3"/>
      <c r="T51" s="3"/>
    </row>
    <row r="52" spans="9:20" x14ac:dyDescent="0.2">
      <c r="I52" s="3"/>
      <c r="J52" s="3"/>
      <c r="O52" s="3"/>
      <c r="P52" s="3"/>
      <c r="Q52" s="3"/>
      <c r="R52" s="3"/>
      <c r="S52" s="3"/>
      <c r="T52" s="3"/>
    </row>
    <row r="53" spans="9:20" x14ac:dyDescent="0.2">
      <c r="I53" s="3"/>
      <c r="J53" s="3"/>
      <c r="O53" s="3"/>
      <c r="P53" s="3"/>
      <c r="Q53" s="3"/>
      <c r="R53" s="3"/>
      <c r="S53" s="3"/>
      <c r="T53" s="3"/>
    </row>
    <row r="54" spans="9:20" x14ac:dyDescent="0.2">
      <c r="I54" s="3"/>
      <c r="J54" s="3"/>
      <c r="O54" s="3"/>
      <c r="P54" s="3"/>
      <c r="Q54" s="3"/>
      <c r="R54" s="3"/>
      <c r="S54" s="3"/>
      <c r="T54" s="3"/>
    </row>
    <row r="55" spans="9:20" x14ac:dyDescent="0.2">
      <c r="I55" s="3"/>
      <c r="J55" s="3"/>
      <c r="O55" s="3"/>
      <c r="P55" s="3"/>
      <c r="Q55" s="3"/>
      <c r="R55" s="3"/>
      <c r="S55" s="3"/>
      <c r="T55" s="3"/>
    </row>
    <row r="56" spans="9:20" x14ac:dyDescent="0.2">
      <c r="I56" s="3"/>
      <c r="J56" s="3"/>
      <c r="O56" s="3"/>
      <c r="P56" s="3"/>
      <c r="Q56" s="3"/>
      <c r="R56" s="3"/>
      <c r="S56" s="3"/>
      <c r="T56" s="3"/>
    </row>
    <row r="57" spans="9:20" x14ac:dyDescent="0.2">
      <c r="I57" s="3"/>
      <c r="J57" s="3"/>
      <c r="O57" s="3"/>
      <c r="P57" s="3"/>
      <c r="Q57" s="3"/>
      <c r="R57" s="3"/>
      <c r="S57" s="3"/>
      <c r="T57" s="3"/>
    </row>
    <row r="58" spans="9:20" x14ac:dyDescent="0.2">
      <c r="I58" s="3"/>
      <c r="J58" s="3"/>
      <c r="O58" s="3"/>
      <c r="P58" s="3"/>
      <c r="Q58" s="3"/>
      <c r="R58" s="3"/>
      <c r="S58" s="3"/>
      <c r="T58" s="3"/>
    </row>
    <row r="59" spans="9:20" x14ac:dyDescent="0.2">
      <c r="I59" s="3"/>
      <c r="J59" s="3"/>
      <c r="O59" s="3"/>
      <c r="P59" s="3"/>
      <c r="Q59" s="3"/>
      <c r="R59" s="3"/>
      <c r="S59" s="3"/>
      <c r="T59" s="3"/>
    </row>
    <row r="60" spans="9:20" x14ac:dyDescent="0.2">
      <c r="I60" s="3"/>
      <c r="J60" s="3"/>
      <c r="O60" s="3"/>
      <c r="P60" s="3"/>
      <c r="Q60" s="3"/>
      <c r="R60" s="3"/>
      <c r="S60" s="3"/>
      <c r="T60" s="3"/>
    </row>
    <row r="61" spans="9:20" x14ac:dyDescent="0.2">
      <c r="I61" s="3"/>
      <c r="J61" s="3"/>
      <c r="O61" s="3"/>
      <c r="P61" s="3"/>
      <c r="Q61" s="3"/>
      <c r="R61" s="3"/>
      <c r="S61" s="3"/>
      <c r="T61" s="3"/>
    </row>
    <row r="62" spans="9:20" x14ac:dyDescent="0.2">
      <c r="I62" s="3"/>
      <c r="J62" s="3"/>
      <c r="O62" s="3"/>
      <c r="P62" s="3"/>
      <c r="Q62" s="3"/>
      <c r="R62" s="3"/>
      <c r="S62" s="3"/>
      <c r="T62" s="3"/>
    </row>
    <row r="63" spans="9:20" x14ac:dyDescent="0.2">
      <c r="I63" s="3"/>
      <c r="J63" s="3"/>
      <c r="O63" s="3"/>
      <c r="P63" s="3"/>
      <c r="Q63" s="3"/>
      <c r="R63" s="3"/>
      <c r="S63" s="3"/>
      <c r="T63" s="3"/>
    </row>
    <row r="64" spans="9:20" x14ac:dyDescent="0.2">
      <c r="I64" s="3"/>
      <c r="J64" s="3"/>
      <c r="O64" s="3"/>
      <c r="P64" s="3"/>
      <c r="Q64" s="3"/>
      <c r="R64" s="3"/>
      <c r="S64" s="3"/>
      <c r="T64" s="3"/>
    </row>
    <row r="65" spans="9:20" x14ac:dyDescent="0.2">
      <c r="I65" s="3"/>
      <c r="J65" s="3"/>
      <c r="O65" s="3"/>
      <c r="P65" s="3"/>
      <c r="Q65" s="3"/>
      <c r="R65" s="3"/>
      <c r="S65" s="3"/>
      <c r="T65" s="3"/>
    </row>
    <row r="66" spans="9:20" x14ac:dyDescent="0.2">
      <c r="I66" s="3"/>
      <c r="J66" s="3"/>
      <c r="O66" s="3"/>
      <c r="P66" s="3"/>
      <c r="Q66" s="3"/>
      <c r="R66" s="3"/>
      <c r="S66" s="3"/>
      <c r="T66" s="3"/>
    </row>
    <row r="67" spans="9:20" x14ac:dyDescent="0.2">
      <c r="I67" s="3"/>
      <c r="J67" s="3"/>
      <c r="O67" s="3"/>
      <c r="P67" s="3"/>
      <c r="Q67" s="3"/>
      <c r="R67" s="3"/>
      <c r="S67" s="3"/>
      <c r="T67" s="3"/>
    </row>
    <row r="68" spans="9:20" x14ac:dyDescent="0.2">
      <c r="I68" s="3"/>
      <c r="J68" s="3"/>
      <c r="O68" s="3"/>
      <c r="P68" s="3"/>
      <c r="Q68" s="3"/>
      <c r="R68" s="3"/>
      <c r="S68" s="3"/>
      <c r="T68" s="3"/>
    </row>
    <row r="69" spans="9:20" x14ac:dyDescent="0.2">
      <c r="I69" s="3"/>
      <c r="J69" s="3"/>
      <c r="O69" s="3"/>
      <c r="P69" s="3"/>
      <c r="Q69" s="3"/>
      <c r="R69" s="3"/>
      <c r="S69" s="3"/>
      <c r="T69" s="3"/>
    </row>
    <row r="70" spans="9:20" x14ac:dyDescent="0.2">
      <c r="I70" s="3"/>
      <c r="J70" s="3"/>
      <c r="O70" s="3"/>
      <c r="P70" s="3"/>
      <c r="Q70" s="3"/>
      <c r="R70" s="3"/>
      <c r="S70" s="3"/>
      <c r="T70" s="3"/>
    </row>
    <row r="71" spans="9:20" x14ac:dyDescent="0.2">
      <c r="I71" s="3"/>
      <c r="J71" s="3"/>
      <c r="O71" s="3"/>
      <c r="P71" s="3"/>
      <c r="Q71" s="3"/>
      <c r="R71" s="3"/>
      <c r="S71" s="3"/>
      <c r="T71" s="3"/>
    </row>
    <row r="72" spans="9:20" x14ac:dyDescent="0.2">
      <c r="I72" s="3"/>
      <c r="J72" s="3"/>
      <c r="O72" s="3"/>
      <c r="P72" s="3"/>
      <c r="Q72" s="3"/>
      <c r="R72" s="3"/>
      <c r="S72" s="3"/>
      <c r="T72" s="3"/>
    </row>
    <row r="73" spans="9:20" x14ac:dyDescent="0.2">
      <c r="I73" s="3"/>
      <c r="J73" s="3"/>
      <c r="O73" s="3"/>
      <c r="P73" s="3"/>
      <c r="Q73" s="3"/>
      <c r="R73" s="3"/>
      <c r="S73" s="3"/>
      <c r="T73" s="3"/>
    </row>
    <row r="74" spans="9:20" x14ac:dyDescent="0.2">
      <c r="I74" s="3"/>
      <c r="J74" s="3"/>
      <c r="O74" s="3"/>
      <c r="P74" s="3"/>
      <c r="Q74" s="3"/>
      <c r="R74" s="3"/>
      <c r="S74" s="3"/>
      <c r="T74" s="3"/>
    </row>
    <row r="75" spans="9:20" x14ac:dyDescent="0.2">
      <c r="I75" s="3"/>
      <c r="J75" s="3"/>
      <c r="O75" s="3"/>
      <c r="P75" s="3"/>
      <c r="Q75" s="3"/>
      <c r="R75" s="3"/>
      <c r="S75" s="3"/>
      <c r="T75" s="3"/>
    </row>
    <row r="76" spans="9:20" x14ac:dyDescent="0.2">
      <c r="I76" s="3"/>
      <c r="J76" s="3"/>
      <c r="O76" s="3"/>
      <c r="P76" s="3"/>
      <c r="Q76" s="3"/>
      <c r="R76" s="3"/>
      <c r="S76" s="3"/>
      <c r="T76" s="3"/>
    </row>
    <row r="77" spans="9:20" x14ac:dyDescent="0.2">
      <c r="I77" s="3"/>
      <c r="J77" s="3"/>
      <c r="O77" s="3"/>
      <c r="P77" s="3"/>
      <c r="Q77" s="3"/>
      <c r="R77" s="3"/>
      <c r="S77" s="3"/>
      <c r="T77" s="3"/>
    </row>
    <row r="78" spans="9:20" x14ac:dyDescent="0.2">
      <c r="I78" s="3"/>
      <c r="J78" s="3"/>
      <c r="O78" s="3"/>
      <c r="P78" s="3"/>
      <c r="Q78" s="3"/>
      <c r="R78" s="3"/>
      <c r="S78" s="3"/>
      <c r="T78" s="3"/>
    </row>
    <row r="79" spans="9:20" x14ac:dyDescent="0.2">
      <c r="I79" s="3"/>
      <c r="J79" s="3"/>
      <c r="O79" s="3"/>
      <c r="P79" s="3"/>
      <c r="Q79" s="3"/>
      <c r="R79" s="3"/>
      <c r="S79" s="3"/>
      <c r="T79" s="3"/>
    </row>
    <row r="80" spans="9:20" x14ac:dyDescent="0.2">
      <c r="I80" s="3"/>
      <c r="J80" s="3"/>
      <c r="O80" s="3"/>
      <c r="P80" s="3"/>
      <c r="Q80" s="3"/>
      <c r="R80" s="3"/>
      <c r="S80" s="3"/>
      <c r="T80" s="3"/>
    </row>
    <row r="81" spans="9:20" x14ac:dyDescent="0.2">
      <c r="I81" s="3"/>
      <c r="J81" s="3"/>
      <c r="O81" s="3"/>
      <c r="P81" s="3"/>
      <c r="Q81" s="3"/>
      <c r="R81" s="3"/>
      <c r="S81" s="3"/>
      <c r="T81" s="3"/>
    </row>
    <row r="82" spans="9:20" x14ac:dyDescent="0.2">
      <c r="I82" s="3"/>
      <c r="J82" s="3"/>
      <c r="O82" s="3"/>
      <c r="P82" s="3"/>
      <c r="Q82" s="3"/>
      <c r="R82" s="3"/>
      <c r="S82" s="3"/>
      <c r="T82" s="3"/>
    </row>
    <row r="83" spans="9:20" x14ac:dyDescent="0.2">
      <c r="I83" s="3"/>
      <c r="J83" s="3"/>
      <c r="O83" s="3"/>
      <c r="P83" s="3"/>
      <c r="Q83" s="3"/>
      <c r="R83" s="3"/>
      <c r="S83" s="3"/>
      <c r="T83" s="3"/>
    </row>
    <row r="84" spans="9:20" x14ac:dyDescent="0.2">
      <c r="I84" s="3"/>
      <c r="J84" s="3"/>
      <c r="O84" s="3"/>
      <c r="P84" s="3"/>
      <c r="Q84" s="3"/>
      <c r="R84" s="3"/>
      <c r="S84" s="3"/>
      <c r="T84" s="3"/>
    </row>
    <row r="85" spans="9:20" x14ac:dyDescent="0.2">
      <c r="I85" s="3"/>
      <c r="J85" s="3"/>
      <c r="O85" s="3"/>
      <c r="P85" s="3"/>
      <c r="Q85" s="3"/>
      <c r="R85" s="3"/>
      <c r="S85" s="3"/>
      <c r="T85" s="3"/>
    </row>
    <row r="86" spans="9:20" x14ac:dyDescent="0.2">
      <c r="I86" s="3"/>
      <c r="J86" s="3"/>
      <c r="O86" s="3"/>
      <c r="P86" s="3"/>
      <c r="Q86" s="3"/>
      <c r="R86" s="3"/>
      <c r="S86" s="3"/>
      <c r="T86" s="3"/>
    </row>
    <row r="87" spans="9:20" x14ac:dyDescent="0.2">
      <c r="I87" s="3"/>
      <c r="J87" s="3"/>
      <c r="O87" s="3"/>
      <c r="P87" s="3"/>
      <c r="Q87" s="3"/>
      <c r="R87" s="3"/>
      <c r="S87" s="3"/>
      <c r="T87" s="3"/>
    </row>
    <row r="88" spans="9:20" x14ac:dyDescent="0.2">
      <c r="I88" s="3"/>
      <c r="J88" s="3"/>
      <c r="O88" s="3"/>
      <c r="P88" s="3"/>
      <c r="Q88" s="3"/>
      <c r="R88" s="3"/>
      <c r="S88" s="3"/>
      <c r="T88" s="3"/>
    </row>
    <row r="89" spans="9:20" x14ac:dyDescent="0.2">
      <c r="I89" s="3"/>
      <c r="J89" s="3"/>
      <c r="O89" s="3"/>
      <c r="P89" s="3"/>
      <c r="Q89" s="3"/>
      <c r="R89" s="3"/>
      <c r="S89" s="3"/>
      <c r="T89" s="3"/>
    </row>
    <row r="90" spans="9:20" x14ac:dyDescent="0.2">
      <c r="I90" s="3"/>
      <c r="J90" s="3"/>
      <c r="O90" s="3"/>
      <c r="P90" s="3"/>
      <c r="Q90" s="3"/>
      <c r="R90" s="3"/>
      <c r="S90" s="3"/>
      <c r="T90" s="3"/>
    </row>
    <row r="91" spans="9:20" x14ac:dyDescent="0.2">
      <c r="I91" s="3"/>
      <c r="J91" s="3"/>
      <c r="O91" s="3"/>
      <c r="P91" s="3"/>
      <c r="Q91" s="3"/>
      <c r="R91" s="3"/>
      <c r="S91" s="3"/>
      <c r="T91" s="3"/>
    </row>
    <row r="92" spans="9:20" x14ac:dyDescent="0.2">
      <c r="I92" s="3"/>
      <c r="J92" s="3"/>
      <c r="O92" s="3"/>
      <c r="P92" s="3"/>
      <c r="Q92" s="3"/>
      <c r="R92" s="3"/>
      <c r="S92" s="3"/>
      <c r="T92" s="3"/>
    </row>
    <row r="93" spans="9:20" x14ac:dyDescent="0.2">
      <c r="I93" s="3"/>
      <c r="J93" s="3"/>
      <c r="O93" s="3"/>
      <c r="P93" s="3"/>
      <c r="Q93" s="3"/>
      <c r="R93" s="3"/>
      <c r="S93" s="3"/>
      <c r="T93" s="3"/>
    </row>
    <row r="94" spans="9:20" x14ac:dyDescent="0.2">
      <c r="I94" s="3"/>
      <c r="J94" s="3"/>
      <c r="O94" s="3"/>
      <c r="P94" s="3"/>
      <c r="Q94" s="3"/>
      <c r="R94" s="3"/>
      <c r="S94" s="3"/>
      <c r="T94" s="3"/>
    </row>
    <row r="95" spans="9:20" x14ac:dyDescent="0.2">
      <c r="I95" s="3"/>
      <c r="J95" s="3"/>
      <c r="O95" s="3"/>
      <c r="P95" s="3"/>
      <c r="Q95" s="3"/>
      <c r="R95" s="3"/>
      <c r="S95" s="3"/>
      <c r="T95" s="3"/>
    </row>
    <row r="96" spans="9:20" x14ac:dyDescent="0.2">
      <c r="I96" s="3"/>
      <c r="J96" s="3"/>
      <c r="O96" s="3"/>
      <c r="P96" s="3"/>
      <c r="Q96" s="3"/>
      <c r="R96" s="3"/>
      <c r="S96" s="3"/>
      <c r="T96" s="3"/>
    </row>
    <row r="97" spans="9:20" x14ac:dyDescent="0.2">
      <c r="I97" s="3"/>
      <c r="J97" s="3"/>
      <c r="O97" s="3"/>
      <c r="P97" s="3"/>
      <c r="Q97" s="3"/>
      <c r="R97" s="3"/>
      <c r="S97" s="3"/>
      <c r="T97" s="3"/>
    </row>
    <row r="98" spans="9:20" x14ac:dyDescent="0.2">
      <c r="I98" s="3"/>
      <c r="J98" s="3"/>
      <c r="O98" s="3"/>
      <c r="P98" s="3"/>
      <c r="Q98" s="3"/>
      <c r="R98" s="3"/>
      <c r="S98" s="3"/>
      <c r="T98" s="3"/>
    </row>
    <row r="99" spans="9:20" x14ac:dyDescent="0.2">
      <c r="I99" s="3"/>
      <c r="J99" s="3"/>
      <c r="O99" s="3"/>
      <c r="P99" s="3"/>
      <c r="Q99" s="3"/>
      <c r="R99" s="3"/>
      <c r="S99" s="3"/>
      <c r="T99" s="3"/>
    </row>
    <row r="100" spans="9:20" x14ac:dyDescent="0.2">
      <c r="I100" s="3"/>
      <c r="J100" s="3"/>
      <c r="O100" s="3"/>
      <c r="P100" s="3"/>
      <c r="Q100" s="3"/>
      <c r="R100" s="3"/>
      <c r="S100" s="3"/>
      <c r="T100" s="3"/>
    </row>
    <row r="101" spans="9:20" x14ac:dyDescent="0.2">
      <c r="I101" s="3"/>
      <c r="J101" s="3"/>
      <c r="O101" s="3"/>
      <c r="P101" s="3"/>
      <c r="Q101" s="3"/>
      <c r="R101" s="3"/>
      <c r="S101" s="3"/>
      <c r="T101" s="3"/>
    </row>
    <row r="102" spans="9:20" x14ac:dyDescent="0.2">
      <c r="I102" s="3"/>
      <c r="J102" s="3"/>
      <c r="O102" s="3"/>
      <c r="P102" s="3"/>
      <c r="Q102" s="3"/>
      <c r="R102" s="3"/>
      <c r="S102" s="3"/>
      <c r="T102" s="3"/>
    </row>
    <row r="103" spans="9:20" x14ac:dyDescent="0.2">
      <c r="I103" s="3"/>
      <c r="J103" s="3"/>
      <c r="O103" s="3"/>
      <c r="P103" s="3"/>
      <c r="Q103" s="3"/>
      <c r="R103" s="3"/>
      <c r="S103" s="3"/>
      <c r="T103" s="3"/>
    </row>
    <row r="104" spans="9:20" x14ac:dyDescent="0.2">
      <c r="I104" s="3"/>
      <c r="J104" s="3"/>
      <c r="O104" s="3"/>
      <c r="P104" s="3"/>
      <c r="Q104" s="3"/>
      <c r="R104" s="3"/>
      <c r="S104" s="3"/>
      <c r="T104" s="3"/>
    </row>
    <row r="105" spans="9:20" x14ac:dyDescent="0.2">
      <c r="I105" s="3"/>
      <c r="J105" s="3"/>
      <c r="O105" s="3"/>
      <c r="P105" s="3"/>
      <c r="Q105" s="3"/>
      <c r="R105" s="3"/>
      <c r="S105" s="3"/>
      <c r="T105" s="3"/>
    </row>
    <row r="106" spans="9:20" x14ac:dyDescent="0.2">
      <c r="I106" s="3"/>
      <c r="J106" s="3"/>
      <c r="O106" s="3"/>
      <c r="P106" s="3"/>
      <c r="Q106" s="3"/>
      <c r="R106" s="3"/>
      <c r="S106" s="3"/>
      <c r="T106" s="3"/>
    </row>
    <row r="107" spans="9:20" x14ac:dyDescent="0.2">
      <c r="I107" s="3"/>
      <c r="J107" s="3"/>
      <c r="O107" s="3"/>
      <c r="P107" s="3"/>
      <c r="Q107" s="3"/>
      <c r="R107" s="3"/>
      <c r="S107" s="3"/>
      <c r="T107" s="3"/>
    </row>
    <row r="108" spans="9:20" x14ac:dyDescent="0.2">
      <c r="I108" s="3"/>
      <c r="J108" s="3"/>
      <c r="O108" s="3"/>
      <c r="P108" s="3"/>
      <c r="Q108" s="3"/>
      <c r="R108" s="3"/>
      <c r="S108" s="3"/>
      <c r="T108" s="3"/>
    </row>
    <row r="109" spans="9:20" x14ac:dyDescent="0.2">
      <c r="I109" s="3"/>
      <c r="J109" s="3"/>
      <c r="O109" s="3"/>
      <c r="P109" s="3"/>
      <c r="Q109" s="3"/>
      <c r="R109" s="3"/>
      <c r="S109" s="3"/>
      <c r="T109" s="3"/>
    </row>
    <row r="110" spans="9:20" x14ac:dyDescent="0.2">
      <c r="I110" s="3"/>
      <c r="J110" s="3"/>
      <c r="O110" s="3"/>
      <c r="P110" s="3"/>
      <c r="Q110" s="3"/>
      <c r="R110" s="3"/>
      <c r="S110" s="3"/>
      <c r="T110" s="3"/>
    </row>
    <row r="111" spans="9:20" x14ac:dyDescent="0.2">
      <c r="I111" s="3"/>
      <c r="J111" s="3"/>
      <c r="O111" s="3"/>
      <c r="P111" s="3"/>
      <c r="Q111" s="3"/>
      <c r="R111" s="3"/>
      <c r="S111" s="3"/>
      <c r="T111" s="3"/>
    </row>
    <row r="112" spans="9:20" x14ac:dyDescent="0.2">
      <c r="I112" s="3"/>
      <c r="J112" s="3"/>
      <c r="O112" s="3"/>
      <c r="P112" s="3"/>
      <c r="Q112" s="3"/>
      <c r="R112" s="3"/>
      <c r="S112" s="3"/>
      <c r="T112" s="3"/>
    </row>
    <row r="113" spans="9:20" x14ac:dyDescent="0.2">
      <c r="I113" s="3"/>
      <c r="J113" s="3"/>
      <c r="O113" s="3"/>
      <c r="P113" s="3"/>
      <c r="Q113" s="3"/>
      <c r="R113" s="3"/>
      <c r="S113" s="3"/>
      <c r="T113" s="3"/>
    </row>
    <row r="114" spans="9:20" x14ac:dyDescent="0.2">
      <c r="I114" s="3"/>
      <c r="J114" s="3"/>
      <c r="O114" s="3"/>
      <c r="P114" s="3"/>
      <c r="Q114" s="3"/>
      <c r="R114" s="3"/>
      <c r="S114" s="3"/>
      <c r="T114" s="3"/>
    </row>
    <row r="115" spans="9:20" x14ac:dyDescent="0.2">
      <c r="I115" s="3"/>
      <c r="J115" s="3"/>
      <c r="O115" s="3"/>
      <c r="P115" s="3"/>
      <c r="Q115" s="3"/>
      <c r="R115" s="3"/>
      <c r="S115" s="3"/>
      <c r="T115" s="3"/>
    </row>
    <row r="116" spans="9:20" x14ac:dyDescent="0.2">
      <c r="I116" s="3"/>
      <c r="J116" s="3"/>
      <c r="O116" s="3"/>
      <c r="P116" s="3"/>
      <c r="Q116" s="3"/>
      <c r="R116" s="3"/>
      <c r="S116" s="3"/>
      <c r="T116" s="3"/>
    </row>
    <row r="117" spans="9:20" x14ac:dyDescent="0.2">
      <c r="I117" s="3"/>
      <c r="J117" s="3"/>
      <c r="O117" s="3"/>
      <c r="P117" s="3"/>
      <c r="Q117" s="3"/>
      <c r="R117" s="3"/>
      <c r="S117" s="3"/>
      <c r="T117" s="3"/>
    </row>
    <row r="118" spans="9:20" x14ac:dyDescent="0.2">
      <c r="I118" s="3"/>
      <c r="J118" s="3"/>
      <c r="O118" s="3"/>
      <c r="P118" s="3"/>
      <c r="Q118" s="3"/>
      <c r="R118" s="3"/>
      <c r="S118" s="3"/>
      <c r="T118" s="3"/>
    </row>
    <row r="119" spans="9:20" x14ac:dyDescent="0.2">
      <c r="I119" s="3"/>
      <c r="J119" s="3"/>
      <c r="O119" s="3"/>
      <c r="P119" s="3"/>
      <c r="Q119" s="3"/>
      <c r="R119" s="3"/>
      <c r="S119" s="3"/>
      <c r="T119" s="3"/>
    </row>
    <row r="120" spans="9:20" x14ac:dyDescent="0.2">
      <c r="I120" s="3"/>
      <c r="J120" s="3"/>
      <c r="O120" s="3"/>
      <c r="P120" s="3"/>
      <c r="Q120" s="3"/>
      <c r="R120" s="3"/>
      <c r="S120" s="3"/>
      <c r="T120" s="3"/>
    </row>
    <row r="121" spans="9:20" x14ac:dyDescent="0.2">
      <c r="I121" s="3"/>
      <c r="J121" s="3"/>
      <c r="O121" s="3"/>
      <c r="P121" s="3"/>
      <c r="Q121" s="3"/>
      <c r="R121" s="3"/>
      <c r="S121" s="3"/>
      <c r="T121" s="3"/>
    </row>
    <row r="122" spans="9:20" x14ac:dyDescent="0.2">
      <c r="I122" s="3"/>
      <c r="J122" s="3"/>
      <c r="O122" s="3"/>
      <c r="P122" s="3"/>
      <c r="Q122" s="3"/>
      <c r="R122" s="3"/>
      <c r="S122" s="3"/>
      <c r="T122" s="3"/>
    </row>
    <row r="123" spans="9:20" x14ac:dyDescent="0.2">
      <c r="I123" s="3"/>
      <c r="J123" s="3"/>
      <c r="O123" s="3"/>
      <c r="P123" s="3"/>
      <c r="Q123" s="3"/>
      <c r="R123" s="3"/>
      <c r="S123" s="3"/>
      <c r="T123" s="3"/>
    </row>
    <row r="124" spans="9:20" x14ac:dyDescent="0.2">
      <c r="I124" s="3"/>
      <c r="J124" s="3"/>
      <c r="O124" s="3"/>
      <c r="P124" s="3"/>
      <c r="Q124" s="3"/>
      <c r="R124" s="3"/>
      <c r="S124" s="3"/>
      <c r="T124" s="3"/>
    </row>
    <row r="125" spans="9:20" x14ac:dyDescent="0.2">
      <c r="I125" s="3"/>
      <c r="J125" s="3"/>
      <c r="O125" s="3"/>
      <c r="P125" s="3"/>
      <c r="Q125" s="3"/>
      <c r="R125" s="3"/>
      <c r="S125" s="3"/>
      <c r="T125" s="3"/>
    </row>
    <row r="126" spans="9:20" x14ac:dyDescent="0.2">
      <c r="I126" s="3"/>
      <c r="J126" s="3"/>
      <c r="O126" s="3"/>
      <c r="P126" s="3"/>
      <c r="Q126" s="3"/>
      <c r="R126" s="3"/>
      <c r="S126" s="3"/>
      <c r="T126" s="3"/>
    </row>
    <row r="127" spans="9:20" x14ac:dyDescent="0.2">
      <c r="I127" s="3"/>
      <c r="J127" s="3"/>
      <c r="O127" s="3"/>
      <c r="P127" s="3"/>
      <c r="Q127" s="3"/>
      <c r="R127" s="3"/>
      <c r="S127" s="3"/>
      <c r="T127" s="3"/>
    </row>
    <row r="128" spans="9:20" x14ac:dyDescent="0.2">
      <c r="I128" s="3"/>
      <c r="J128" s="3"/>
      <c r="O128" s="3"/>
      <c r="P128" s="3"/>
      <c r="Q128" s="3"/>
      <c r="R128" s="3"/>
      <c r="S128" s="3"/>
      <c r="T128" s="3"/>
    </row>
    <row r="129" spans="9:20" x14ac:dyDescent="0.2">
      <c r="I129" s="3"/>
      <c r="J129" s="3"/>
      <c r="O129" s="3"/>
      <c r="P129" s="3"/>
      <c r="Q129" s="3"/>
      <c r="R129" s="3"/>
      <c r="S129" s="3"/>
      <c r="T129" s="3"/>
    </row>
    <row r="130" spans="9:20" x14ac:dyDescent="0.2">
      <c r="I130" s="3"/>
      <c r="J130" s="3"/>
      <c r="O130" s="3"/>
      <c r="P130" s="3"/>
      <c r="Q130" s="3"/>
      <c r="R130" s="3"/>
      <c r="S130" s="3"/>
      <c r="T130" s="3"/>
    </row>
    <row r="131" spans="9:20" x14ac:dyDescent="0.2">
      <c r="I131" s="3"/>
      <c r="J131" s="3"/>
      <c r="O131" s="3"/>
      <c r="P131" s="3"/>
      <c r="Q131" s="3"/>
      <c r="R131" s="3"/>
      <c r="S131" s="3"/>
      <c r="T131" s="3"/>
    </row>
    <row r="132" spans="9:20" x14ac:dyDescent="0.2">
      <c r="I132" s="3"/>
      <c r="J132" s="3"/>
      <c r="O132" s="3"/>
      <c r="P132" s="3"/>
      <c r="Q132" s="3"/>
      <c r="R132" s="3"/>
      <c r="S132" s="3"/>
      <c r="T132" s="3"/>
    </row>
    <row r="133" spans="9:20" x14ac:dyDescent="0.2">
      <c r="I133" s="3"/>
      <c r="J133" s="3"/>
      <c r="O133" s="3"/>
      <c r="P133" s="3"/>
      <c r="Q133" s="3"/>
      <c r="R133" s="3"/>
      <c r="S133" s="3"/>
      <c r="T133" s="3"/>
    </row>
    <row r="134" spans="9:20" x14ac:dyDescent="0.2">
      <c r="I134" s="3"/>
      <c r="J134" s="3"/>
      <c r="O134" s="3"/>
      <c r="P134" s="3"/>
      <c r="Q134" s="3"/>
      <c r="R134" s="3"/>
      <c r="S134" s="3"/>
      <c r="T134" s="3"/>
    </row>
    <row r="135" spans="9:20" x14ac:dyDescent="0.2">
      <c r="I135" s="3"/>
      <c r="J135" s="3"/>
      <c r="O135" s="3"/>
      <c r="P135" s="3"/>
      <c r="Q135" s="3"/>
      <c r="R135" s="3"/>
      <c r="S135" s="3"/>
      <c r="T135" s="3"/>
    </row>
    <row r="136" spans="9:20" x14ac:dyDescent="0.2">
      <c r="I136" s="3"/>
      <c r="J136" s="3"/>
      <c r="O136" s="3"/>
      <c r="P136" s="3"/>
      <c r="Q136" s="3"/>
      <c r="R136" s="3"/>
      <c r="S136" s="3"/>
      <c r="T136" s="3"/>
    </row>
    <row r="137" spans="9:20" x14ac:dyDescent="0.2">
      <c r="I137" s="3"/>
      <c r="J137" s="3"/>
      <c r="O137" s="3"/>
      <c r="P137" s="3"/>
      <c r="Q137" s="3"/>
      <c r="R137" s="3"/>
      <c r="S137" s="3"/>
      <c r="T137" s="3"/>
    </row>
    <row r="138" spans="9:20" x14ac:dyDescent="0.2">
      <c r="I138" s="3"/>
      <c r="J138" s="3"/>
      <c r="O138" s="3"/>
      <c r="P138" s="3"/>
      <c r="Q138" s="3"/>
      <c r="R138" s="3"/>
      <c r="S138" s="3"/>
      <c r="T138" s="3"/>
    </row>
    <row r="139" spans="9:20" x14ac:dyDescent="0.2">
      <c r="I139" s="3"/>
      <c r="J139" s="3"/>
      <c r="O139" s="3"/>
      <c r="P139" s="3"/>
      <c r="Q139" s="3"/>
      <c r="R139" s="3"/>
      <c r="S139" s="3"/>
      <c r="T139" s="3"/>
    </row>
    <row r="140" spans="9:20" x14ac:dyDescent="0.2">
      <c r="I140" s="3"/>
      <c r="J140" s="3"/>
      <c r="O140" s="3"/>
      <c r="P140" s="3"/>
      <c r="Q140" s="3"/>
      <c r="R140" s="3"/>
      <c r="S140" s="3"/>
      <c r="T140" s="3"/>
    </row>
    <row r="141" spans="9:20" x14ac:dyDescent="0.2">
      <c r="I141" s="3"/>
      <c r="J141" s="3"/>
      <c r="O141" s="3"/>
      <c r="P141" s="3"/>
      <c r="Q141" s="3"/>
      <c r="R141" s="3"/>
      <c r="S141" s="3"/>
      <c r="T141" s="3"/>
    </row>
    <row r="142" spans="9:20" x14ac:dyDescent="0.2">
      <c r="I142" s="3"/>
      <c r="J142" s="3"/>
      <c r="O142" s="3"/>
      <c r="P142" s="3"/>
      <c r="Q142" s="3"/>
      <c r="R142" s="3"/>
      <c r="S142" s="3"/>
      <c r="T142" s="3"/>
    </row>
    <row r="143" spans="9:20" x14ac:dyDescent="0.2">
      <c r="I143" s="3"/>
      <c r="J143" s="3"/>
      <c r="O143" s="3"/>
      <c r="P143" s="3"/>
      <c r="Q143" s="3"/>
      <c r="R143" s="3"/>
      <c r="S143" s="3"/>
      <c r="T143" s="3"/>
    </row>
    <row r="144" spans="9:20" x14ac:dyDescent="0.2">
      <c r="I144" s="3"/>
      <c r="J144" s="3"/>
      <c r="O144" s="3"/>
      <c r="P144" s="3"/>
      <c r="Q144" s="3"/>
      <c r="R144" s="3"/>
      <c r="S144" s="3"/>
      <c r="T144" s="3"/>
    </row>
    <row r="145" spans="9:20" x14ac:dyDescent="0.2">
      <c r="I145" s="3"/>
      <c r="J145" s="3"/>
      <c r="O145" s="3"/>
      <c r="P145" s="3"/>
      <c r="Q145" s="3"/>
      <c r="R145" s="3"/>
      <c r="S145" s="3"/>
      <c r="T145" s="3"/>
    </row>
    <row r="146" spans="9:20" x14ac:dyDescent="0.2">
      <c r="I146" s="3"/>
      <c r="J146" s="3"/>
      <c r="O146" s="3"/>
      <c r="P146" s="3"/>
      <c r="Q146" s="3"/>
      <c r="R146" s="3"/>
      <c r="S146" s="3"/>
      <c r="T146" s="3"/>
    </row>
    <row r="147" spans="9:20" x14ac:dyDescent="0.2">
      <c r="I147" s="3"/>
      <c r="J147" s="3"/>
      <c r="O147" s="3"/>
      <c r="P147" s="3"/>
      <c r="Q147" s="3"/>
      <c r="R147" s="3"/>
      <c r="S147" s="3"/>
      <c r="T147" s="3"/>
    </row>
    <row r="148" spans="9:20" x14ac:dyDescent="0.2">
      <c r="I148" s="3"/>
      <c r="J148" s="3"/>
      <c r="O148" s="3"/>
      <c r="P148" s="3"/>
      <c r="Q148" s="3"/>
      <c r="R148" s="3"/>
      <c r="S148" s="3"/>
      <c r="T148" s="3"/>
    </row>
    <row r="149" spans="9:20" x14ac:dyDescent="0.2">
      <c r="I149" s="3"/>
      <c r="J149" s="3"/>
      <c r="O149" s="3"/>
      <c r="P149" s="3"/>
      <c r="Q149" s="3"/>
      <c r="R149" s="3"/>
      <c r="S149" s="3"/>
      <c r="T149" s="3"/>
    </row>
    <row r="150" spans="9:20" x14ac:dyDescent="0.2">
      <c r="I150" s="3"/>
      <c r="J150" s="3"/>
      <c r="O150" s="3"/>
      <c r="P150" s="3"/>
      <c r="Q150" s="3"/>
      <c r="R150" s="3"/>
      <c r="S150" s="3"/>
      <c r="T150" s="3"/>
    </row>
    <row r="151" spans="9:20" x14ac:dyDescent="0.2">
      <c r="I151" s="3"/>
      <c r="J151" s="3"/>
      <c r="O151" s="3"/>
      <c r="P151" s="3"/>
      <c r="Q151" s="3"/>
      <c r="R151" s="3"/>
      <c r="S151" s="3"/>
      <c r="T151" s="3"/>
    </row>
    <row r="152" spans="9:20" x14ac:dyDescent="0.2">
      <c r="I152" s="3"/>
      <c r="J152" s="3"/>
      <c r="O152" s="3"/>
      <c r="P152" s="3"/>
      <c r="Q152" s="3"/>
      <c r="R152" s="3"/>
      <c r="S152" s="3"/>
      <c r="T152" s="3"/>
    </row>
    <row r="153" spans="9:20" x14ac:dyDescent="0.2">
      <c r="I153" s="3"/>
      <c r="J153" s="3"/>
      <c r="O153" s="3"/>
      <c r="P153" s="3"/>
      <c r="Q153" s="3"/>
      <c r="R153" s="3"/>
      <c r="S153" s="3"/>
      <c r="T153" s="3"/>
    </row>
    <row r="154" spans="9:20" x14ac:dyDescent="0.2">
      <c r="I154" s="3"/>
      <c r="J154" s="3"/>
      <c r="O154" s="3"/>
      <c r="P154" s="3"/>
      <c r="Q154" s="3"/>
      <c r="R154" s="3"/>
      <c r="S154" s="3"/>
      <c r="T154" s="3"/>
    </row>
    <row r="155" spans="9:20" x14ac:dyDescent="0.2">
      <c r="I155" s="3"/>
      <c r="J155" s="3"/>
      <c r="O155" s="3"/>
      <c r="P155" s="3"/>
      <c r="Q155" s="3"/>
      <c r="R155" s="3"/>
      <c r="S155" s="3"/>
      <c r="T155" s="3"/>
    </row>
    <row r="156" spans="9:20" x14ac:dyDescent="0.2">
      <c r="I156" s="3"/>
      <c r="J156" s="3"/>
      <c r="O156" s="3"/>
      <c r="P156" s="3"/>
      <c r="Q156" s="3"/>
      <c r="R156" s="3"/>
      <c r="S156" s="3"/>
      <c r="T156" s="3"/>
    </row>
    <row r="157" spans="9:20" x14ac:dyDescent="0.2">
      <c r="I157" s="3"/>
      <c r="J157" s="3"/>
      <c r="O157" s="3"/>
      <c r="P157" s="3"/>
      <c r="Q157" s="3"/>
      <c r="R157" s="3"/>
      <c r="S157" s="3"/>
      <c r="T157" s="3"/>
    </row>
    <row r="158" spans="9:20" x14ac:dyDescent="0.2">
      <c r="I158" s="3"/>
      <c r="J158" s="3"/>
      <c r="O158" s="3"/>
      <c r="P158" s="3"/>
      <c r="Q158" s="3"/>
      <c r="R158" s="3"/>
      <c r="S158" s="3"/>
      <c r="T158" s="3"/>
    </row>
    <row r="159" spans="9:20" x14ac:dyDescent="0.2">
      <c r="I159" s="3"/>
      <c r="J159" s="3"/>
      <c r="O159" s="3"/>
      <c r="P159" s="3"/>
      <c r="Q159" s="3"/>
      <c r="R159" s="3"/>
      <c r="S159" s="3"/>
      <c r="T159" s="3"/>
    </row>
    <row r="160" spans="9:20" x14ac:dyDescent="0.2">
      <c r="I160" s="3"/>
      <c r="J160" s="3"/>
      <c r="O160" s="3"/>
      <c r="P160" s="3"/>
      <c r="Q160" s="3"/>
      <c r="R160" s="3"/>
      <c r="S160" s="3"/>
      <c r="T160" s="3"/>
    </row>
    <row r="161" spans="9:20" x14ac:dyDescent="0.2">
      <c r="I161" s="3"/>
      <c r="J161" s="3"/>
      <c r="O161" s="3"/>
      <c r="P161" s="3"/>
      <c r="Q161" s="3"/>
      <c r="R161" s="3"/>
      <c r="S161" s="3"/>
      <c r="T161" s="3"/>
    </row>
    <row r="162" spans="9:20" x14ac:dyDescent="0.2">
      <c r="I162" s="3"/>
      <c r="J162" s="3"/>
      <c r="O162" s="3"/>
      <c r="P162" s="3"/>
      <c r="Q162" s="3"/>
      <c r="R162" s="3"/>
      <c r="S162" s="3"/>
      <c r="T162" s="3"/>
    </row>
    <row r="163" spans="9:20" x14ac:dyDescent="0.2">
      <c r="I163" s="3"/>
      <c r="J163" s="3"/>
      <c r="O163" s="3"/>
      <c r="P163" s="3"/>
      <c r="Q163" s="3"/>
      <c r="R163" s="3"/>
      <c r="S163" s="3"/>
      <c r="T163" s="3"/>
    </row>
    <row r="164" spans="9:20" x14ac:dyDescent="0.2">
      <c r="I164" s="3"/>
      <c r="J164" s="3"/>
      <c r="O164" s="3"/>
      <c r="P164" s="3"/>
      <c r="Q164" s="3"/>
      <c r="R164" s="3"/>
      <c r="S164" s="3"/>
      <c r="T164" s="3"/>
    </row>
    <row r="165" spans="9:20" x14ac:dyDescent="0.2">
      <c r="I165" s="3"/>
      <c r="J165" s="3"/>
      <c r="O165" s="3"/>
      <c r="P165" s="3"/>
      <c r="Q165" s="3"/>
      <c r="R165" s="3"/>
      <c r="S165" s="3"/>
      <c r="T165" s="3"/>
    </row>
    <row r="166" spans="9:20" x14ac:dyDescent="0.2">
      <c r="I166" s="3"/>
      <c r="J166" s="3"/>
      <c r="O166" s="3"/>
      <c r="P166" s="3"/>
      <c r="Q166" s="3"/>
      <c r="R166" s="3"/>
      <c r="S166" s="3"/>
      <c r="T166" s="3"/>
    </row>
    <row r="167" spans="9:20" x14ac:dyDescent="0.2">
      <c r="I167" s="3"/>
      <c r="J167" s="3"/>
      <c r="O167" s="3"/>
      <c r="P167" s="3"/>
      <c r="Q167" s="3"/>
      <c r="R167" s="3"/>
      <c r="S167" s="3"/>
      <c r="T167" s="3"/>
    </row>
    <row r="168" spans="9:20" x14ac:dyDescent="0.2">
      <c r="I168" s="3"/>
      <c r="J168" s="3"/>
      <c r="O168" s="3"/>
      <c r="P168" s="3"/>
      <c r="Q168" s="3"/>
      <c r="R168" s="3"/>
      <c r="S168" s="3"/>
      <c r="T168" s="3"/>
    </row>
    <row r="169" spans="9:20" x14ac:dyDescent="0.2">
      <c r="I169" s="3"/>
      <c r="J169" s="3"/>
      <c r="O169" s="3"/>
      <c r="P169" s="3"/>
      <c r="Q169" s="3"/>
      <c r="R169" s="3"/>
      <c r="S169" s="3"/>
      <c r="T169" s="3"/>
    </row>
    <row r="170" spans="9:20" x14ac:dyDescent="0.2">
      <c r="I170" s="3"/>
      <c r="J170" s="3"/>
      <c r="O170" s="3"/>
      <c r="P170" s="3"/>
      <c r="Q170" s="3"/>
      <c r="R170" s="3"/>
      <c r="S170" s="3"/>
      <c r="T170" s="3"/>
    </row>
    <row r="171" spans="9:20" x14ac:dyDescent="0.2">
      <c r="I171" s="3"/>
      <c r="J171" s="3"/>
      <c r="O171" s="3"/>
      <c r="P171" s="3"/>
      <c r="Q171" s="3"/>
      <c r="R171" s="3"/>
      <c r="S171" s="3"/>
      <c r="T171" s="3"/>
    </row>
    <row r="172" spans="9:20" x14ac:dyDescent="0.2">
      <c r="I172" s="3"/>
      <c r="J172" s="3"/>
      <c r="O172" s="3"/>
      <c r="P172" s="3"/>
      <c r="Q172" s="3"/>
      <c r="R172" s="3"/>
      <c r="S172" s="3"/>
      <c r="T172" s="3"/>
    </row>
    <row r="173" spans="9:20" x14ac:dyDescent="0.2">
      <c r="I173" s="3"/>
      <c r="J173" s="3"/>
      <c r="O173" s="3"/>
      <c r="P173" s="3"/>
      <c r="Q173" s="3"/>
      <c r="R173" s="3"/>
      <c r="S173" s="3"/>
      <c r="T173" s="3"/>
    </row>
    <row r="174" spans="9:20" x14ac:dyDescent="0.2">
      <c r="I174" s="3"/>
      <c r="J174" s="3"/>
      <c r="O174" s="3"/>
      <c r="P174" s="3"/>
      <c r="Q174" s="3"/>
      <c r="R174" s="3"/>
      <c r="S174" s="3"/>
      <c r="T174" s="3"/>
    </row>
    <row r="175" spans="9:20" x14ac:dyDescent="0.2">
      <c r="I175" s="3"/>
      <c r="J175" s="3"/>
      <c r="O175" s="3"/>
      <c r="P175" s="3"/>
      <c r="Q175" s="3"/>
      <c r="R175" s="3"/>
      <c r="S175" s="3"/>
      <c r="T175" s="3"/>
    </row>
    <row r="176" spans="9:20" x14ac:dyDescent="0.2">
      <c r="I176" s="3"/>
      <c r="J176" s="3"/>
      <c r="O176" s="3"/>
      <c r="P176" s="3"/>
      <c r="Q176" s="3"/>
      <c r="R176" s="3"/>
      <c r="S176" s="3"/>
      <c r="T176" s="3"/>
    </row>
    <row r="177" spans="9:20" x14ac:dyDescent="0.2">
      <c r="I177" s="3"/>
      <c r="J177" s="3"/>
      <c r="O177" s="3"/>
      <c r="P177" s="3"/>
      <c r="Q177" s="3"/>
      <c r="R177" s="3"/>
      <c r="S177" s="3"/>
      <c r="T177" s="3"/>
    </row>
    <row r="178" spans="9:20" x14ac:dyDescent="0.2">
      <c r="I178" s="3"/>
      <c r="J178" s="3"/>
      <c r="O178" s="3"/>
      <c r="P178" s="3"/>
      <c r="Q178" s="3"/>
      <c r="R178" s="3"/>
      <c r="S178" s="3"/>
      <c r="T178" s="3"/>
    </row>
    <row r="179" spans="9:20" x14ac:dyDescent="0.2">
      <c r="I179" s="3"/>
      <c r="J179" s="3"/>
      <c r="O179" s="3"/>
      <c r="P179" s="3"/>
      <c r="Q179" s="3"/>
      <c r="R179" s="3"/>
      <c r="S179" s="3"/>
      <c r="T179" s="3"/>
    </row>
    <row r="180" spans="9:20" x14ac:dyDescent="0.2">
      <c r="I180" s="3"/>
      <c r="J180" s="3"/>
      <c r="O180" s="3"/>
      <c r="P180" s="3"/>
      <c r="Q180" s="3"/>
      <c r="R180" s="3"/>
      <c r="S180" s="3"/>
      <c r="T180" s="3"/>
    </row>
    <row r="181" spans="9:20" x14ac:dyDescent="0.2">
      <c r="I181" s="3"/>
      <c r="J181" s="3"/>
      <c r="O181" s="3"/>
      <c r="P181" s="3"/>
      <c r="Q181" s="3"/>
      <c r="R181" s="3"/>
      <c r="S181" s="3"/>
      <c r="T181" s="3"/>
    </row>
    <row r="182" spans="9:20" x14ac:dyDescent="0.2">
      <c r="I182" s="3"/>
      <c r="J182" s="3"/>
      <c r="O182" s="3"/>
      <c r="P182" s="3"/>
      <c r="Q182" s="3"/>
      <c r="R182" s="3"/>
      <c r="S182" s="3"/>
      <c r="T182" s="3"/>
    </row>
    <row r="183" spans="9:20" x14ac:dyDescent="0.2">
      <c r="I183" s="3"/>
      <c r="J183" s="3"/>
      <c r="O183" s="3"/>
      <c r="P183" s="3"/>
      <c r="Q183" s="3"/>
      <c r="R183" s="3"/>
      <c r="S183" s="3"/>
      <c r="T183" s="3"/>
    </row>
    <row r="184" spans="9:20" x14ac:dyDescent="0.2">
      <c r="I184" s="3"/>
      <c r="J184" s="3"/>
      <c r="O184" s="3"/>
      <c r="P184" s="3"/>
      <c r="Q184" s="3"/>
      <c r="R184" s="3"/>
      <c r="S184" s="3"/>
      <c r="T184" s="3"/>
    </row>
    <row r="185" spans="9:20" x14ac:dyDescent="0.2">
      <c r="I185" s="3"/>
      <c r="J185" s="3"/>
      <c r="O185" s="3"/>
      <c r="P185" s="3"/>
      <c r="Q185" s="3"/>
      <c r="R185" s="3"/>
      <c r="S185" s="3"/>
      <c r="T185" s="3"/>
    </row>
    <row r="186" spans="9:20" x14ac:dyDescent="0.2">
      <c r="I186" s="3"/>
      <c r="J186" s="3"/>
      <c r="O186" s="3"/>
      <c r="P186" s="3"/>
      <c r="Q186" s="3"/>
      <c r="R186" s="3"/>
      <c r="S186" s="3"/>
      <c r="T186" s="3"/>
    </row>
    <row r="187" spans="9:20" x14ac:dyDescent="0.2">
      <c r="I187" s="3"/>
      <c r="J187" s="3"/>
      <c r="O187" s="3"/>
      <c r="P187" s="3"/>
      <c r="Q187" s="3"/>
      <c r="R187" s="3"/>
      <c r="S187" s="3"/>
      <c r="T187" s="3"/>
    </row>
    <row r="188" spans="9:20" x14ac:dyDescent="0.2">
      <c r="I188" s="3"/>
      <c r="J188" s="3"/>
      <c r="O188" s="3"/>
      <c r="P188" s="3"/>
      <c r="Q188" s="3"/>
      <c r="R188" s="3"/>
      <c r="S188" s="3"/>
      <c r="T188" s="3"/>
    </row>
    <row r="189" spans="9:20" x14ac:dyDescent="0.2">
      <c r="I189" s="3"/>
      <c r="J189" s="3"/>
      <c r="O189" s="3"/>
      <c r="P189" s="3"/>
      <c r="Q189" s="3"/>
      <c r="R189" s="3"/>
      <c r="S189" s="3"/>
      <c r="T189" s="3"/>
    </row>
    <row r="190" spans="9:20" x14ac:dyDescent="0.2">
      <c r="I190" s="3"/>
      <c r="J190" s="3"/>
      <c r="O190" s="3"/>
      <c r="P190" s="3"/>
      <c r="Q190" s="3"/>
      <c r="R190" s="3"/>
      <c r="S190" s="3"/>
      <c r="T190" s="3"/>
    </row>
    <row r="191" spans="9:20" x14ac:dyDescent="0.2">
      <c r="I191" s="3"/>
      <c r="J191" s="3"/>
      <c r="O191" s="3"/>
      <c r="P191" s="3"/>
      <c r="Q191" s="3"/>
      <c r="R191" s="3"/>
      <c r="S191" s="3"/>
      <c r="T191" s="3"/>
    </row>
    <row r="192" spans="9:20" x14ac:dyDescent="0.2">
      <c r="I192" s="3"/>
      <c r="J192" s="3"/>
      <c r="O192" s="3"/>
      <c r="P192" s="3"/>
      <c r="Q192" s="3"/>
      <c r="R192" s="3"/>
      <c r="S192" s="3"/>
      <c r="T192" s="3"/>
    </row>
    <row r="193" spans="9:20" x14ac:dyDescent="0.2">
      <c r="I193" s="3"/>
      <c r="J193" s="3"/>
      <c r="O193" s="3"/>
      <c r="P193" s="3"/>
      <c r="Q193" s="3"/>
      <c r="R193" s="3"/>
      <c r="S193" s="3"/>
      <c r="T193" s="3"/>
    </row>
    <row r="194" spans="9:20" x14ac:dyDescent="0.2">
      <c r="I194" s="3"/>
      <c r="J194" s="3"/>
      <c r="O194" s="3"/>
      <c r="P194" s="3"/>
      <c r="Q194" s="3"/>
      <c r="R194" s="3"/>
      <c r="S194" s="3"/>
      <c r="T194" s="3"/>
    </row>
    <row r="195" spans="9:20" x14ac:dyDescent="0.2">
      <c r="I195" s="3"/>
      <c r="J195" s="3"/>
      <c r="O195" s="3"/>
      <c r="P195" s="3"/>
      <c r="Q195" s="3"/>
      <c r="R195" s="3"/>
      <c r="S195" s="3"/>
      <c r="T195" s="3"/>
    </row>
    <row r="196" spans="9:20" x14ac:dyDescent="0.2">
      <c r="I196" s="3"/>
      <c r="J196" s="3"/>
      <c r="O196" s="3"/>
      <c r="P196" s="3"/>
      <c r="Q196" s="3"/>
      <c r="R196" s="3"/>
      <c r="S196" s="3"/>
      <c r="T196" s="3"/>
    </row>
    <row r="197" spans="9:20" x14ac:dyDescent="0.2">
      <c r="I197" s="3"/>
      <c r="J197" s="3"/>
      <c r="O197" s="3"/>
      <c r="P197" s="3"/>
      <c r="Q197" s="3"/>
      <c r="R197" s="3"/>
      <c r="S197" s="3"/>
      <c r="T197" s="3"/>
    </row>
    <row r="198" spans="9:20" x14ac:dyDescent="0.2">
      <c r="I198" s="3"/>
      <c r="J198" s="3"/>
      <c r="O198" s="3"/>
      <c r="P198" s="3"/>
      <c r="Q198" s="3"/>
      <c r="R198" s="3"/>
      <c r="S198" s="3"/>
      <c r="T198" s="3"/>
    </row>
    <row r="199" spans="9:20" x14ac:dyDescent="0.2">
      <c r="I199" s="3"/>
      <c r="J199" s="3"/>
      <c r="O199" s="3"/>
      <c r="P199" s="3"/>
      <c r="Q199" s="3"/>
      <c r="R199" s="3"/>
      <c r="S199" s="3"/>
      <c r="T199" s="3"/>
    </row>
    <row r="200" spans="9:20" x14ac:dyDescent="0.2">
      <c r="I200" s="3"/>
      <c r="J200" s="3"/>
      <c r="O200" s="3"/>
      <c r="P200" s="3"/>
      <c r="Q200" s="3"/>
      <c r="R200" s="3"/>
      <c r="S200" s="3"/>
      <c r="T200" s="3"/>
    </row>
    <row r="201" spans="9:20" x14ac:dyDescent="0.2">
      <c r="I201" s="3"/>
      <c r="J201" s="3"/>
      <c r="O201" s="3"/>
      <c r="P201" s="3"/>
      <c r="Q201" s="3"/>
      <c r="R201" s="3"/>
      <c r="S201" s="3"/>
      <c r="T201" s="3"/>
    </row>
    <row r="202" spans="9:20" x14ac:dyDescent="0.2">
      <c r="I202" s="3"/>
      <c r="J202" s="3"/>
      <c r="O202" s="3"/>
      <c r="P202" s="3"/>
      <c r="Q202" s="3"/>
      <c r="R202" s="3"/>
      <c r="S202" s="3"/>
      <c r="T202" s="3"/>
    </row>
    <row r="203" spans="9:20" x14ac:dyDescent="0.2">
      <c r="I203" s="3"/>
      <c r="J203" s="3"/>
      <c r="O203" s="3"/>
      <c r="P203" s="3"/>
      <c r="Q203" s="3"/>
      <c r="R203" s="3"/>
      <c r="S203" s="3"/>
      <c r="T203" s="3"/>
    </row>
    <row r="204" spans="9:20" x14ac:dyDescent="0.2">
      <c r="I204" s="3"/>
      <c r="J204" s="3"/>
      <c r="O204" s="3"/>
      <c r="P204" s="3"/>
      <c r="Q204" s="3"/>
      <c r="R204" s="3"/>
      <c r="S204" s="3"/>
      <c r="T204" s="3"/>
    </row>
    <row r="205" spans="9:20" x14ac:dyDescent="0.2">
      <c r="I205" s="3"/>
      <c r="J205" s="3"/>
      <c r="O205" s="3"/>
      <c r="P205" s="3"/>
      <c r="Q205" s="3"/>
      <c r="R205" s="3"/>
      <c r="S205" s="3"/>
      <c r="T205" s="3"/>
    </row>
    <row r="206" spans="9:20" x14ac:dyDescent="0.2">
      <c r="I206" s="3"/>
      <c r="J206" s="3"/>
      <c r="O206" s="3"/>
      <c r="P206" s="3"/>
      <c r="Q206" s="3"/>
      <c r="R206" s="3"/>
      <c r="S206" s="3"/>
      <c r="T206" s="3"/>
    </row>
    <row r="207" spans="9:20" x14ac:dyDescent="0.2">
      <c r="I207" s="3"/>
      <c r="J207" s="3"/>
      <c r="O207" s="3"/>
      <c r="P207" s="3"/>
      <c r="Q207" s="3"/>
      <c r="R207" s="3"/>
      <c r="S207" s="3"/>
      <c r="T207" s="3"/>
    </row>
    <row r="208" spans="9:20" x14ac:dyDescent="0.2">
      <c r="I208" s="3"/>
      <c r="J208" s="3"/>
      <c r="O208" s="3"/>
      <c r="P208" s="3"/>
      <c r="Q208" s="3"/>
      <c r="R208" s="3"/>
      <c r="S208" s="3"/>
      <c r="T208" s="3"/>
    </row>
    <row r="209" spans="9:20" x14ac:dyDescent="0.2">
      <c r="I209" s="3"/>
      <c r="J209" s="3"/>
      <c r="O209" s="3"/>
      <c r="P209" s="3"/>
      <c r="Q209" s="3"/>
      <c r="R209" s="3"/>
      <c r="S209" s="3"/>
      <c r="T209" s="3"/>
    </row>
    <row r="210" spans="9:20" x14ac:dyDescent="0.2">
      <c r="I210" s="3"/>
      <c r="J210" s="3"/>
      <c r="O210" s="3"/>
      <c r="P210" s="3"/>
      <c r="Q210" s="3"/>
      <c r="R210" s="3"/>
      <c r="S210" s="3"/>
      <c r="T210" s="3"/>
    </row>
    <row r="211" spans="9:20" x14ac:dyDescent="0.2">
      <c r="I211" s="3"/>
      <c r="J211" s="3"/>
      <c r="O211" s="3"/>
      <c r="P211" s="3"/>
      <c r="Q211" s="3"/>
      <c r="R211" s="3"/>
      <c r="S211" s="3"/>
      <c r="T211" s="3"/>
    </row>
    <row r="212" spans="9:20" x14ac:dyDescent="0.2">
      <c r="I212" s="3"/>
      <c r="J212" s="3"/>
      <c r="O212" s="3"/>
      <c r="P212" s="3"/>
      <c r="Q212" s="3"/>
      <c r="R212" s="3"/>
      <c r="S212" s="3"/>
      <c r="T212" s="3"/>
    </row>
    <row r="213" spans="9:20" x14ac:dyDescent="0.2">
      <c r="I213" s="3"/>
      <c r="J213" s="3"/>
      <c r="O213" s="3"/>
      <c r="P213" s="3"/>
      <c r="Q213" s="3"/>
      <c r="R213" s="3"/>
      <c r="S213" s="3"/>
      <c r="T213" s="3"/>
    </row>
    <row r="214" spans="9:20" x14ac:dyDescent="0.2">
      <c r="I214" s="3"/>
      <c r="J214" s="3"/>
      <c r="O214" s="3"/>
      <c r="P214" s="3"/>
      <c r="Q214" s="3"/>
      <c r="R214" s="3"/>
      <c r="S214" s="3"/>
      <c r="T214" s="3"/>
    </row>
    <row r="215" spans="9:20" x14ac:dyDescent="0.2">
      <c r="I215" s="3"/>
      <c r="J215" s="3"/>
      <c r="O215" s="3"/>
      <c r="P215" s="3"/>
      <c r="Q215" s="3"/>
      <c r="R215" s="3"/>
      <c r="S215" s="3"/>
      <c r="T215" s="3"/>
    </row>
    <row r="216" spans="9:20" x14ac:dyDescent="0.2">
      <c r="I216" s="3"/>
      <c r="J216" s="3"/>
      <c r="O216" s="3"/>
      <c r="P216" s="3"/>
      <c r="Q216" s="3"/>
      <c r="R216" s="3"/>
      <c r="S216" s="3"/>
      <c r="T216" s="3"/>
    </row>
    <row r="217" spans="9:20" x14ac:dyDescent="0.2">
      <c r="I217" s="3"/>
      <c r="J217" s="3"/>
      <c r="O217" s="3"/>
      <c r="P217" s="3"/>
      <c r="Q217" s="3"/>
      <c r="R217" s="3"/>
      <c r="S217" s="3"/>
      <c r="T217" s="3"/>
    </row>
    <row r="218" spans="9:20" x14ac:dyDescent="0.2">
      <c r="I218" s="3"/>
      <c r="J218" s="3"/>
      <c r="O218" s="3"/>
      <c r="P218" s="3"/>
      <c r="Q218" s="3"/>
      <c r="R218" s="3"/>
      <c r="S218" s="3"/>
      <c r="T218" s="3"/>
    </row>
    <row r="219" spans="9:20" x14ac:dyDescent="0.2">
      <c r="I219" s="3"/>
      <c r="J219" s="3"/>
      <c r="O219" s="3"/>
      <c r="P219" s="3"/>
      <c r="Q219" s="3"/>
      <c r="R219" s="3"/>
      <c r="S219" s="3"/>
      <c r="T219" s="3"/>
    </row>
    <row r="220" spans="9:20" x14ac:dyDescent="0.2">
      <c r="I220" s="3"/>
      <c r="J220" s="3"/>
      <c r="O220" s="3"/>
      <c r="P220" s="3"/>
      <c r="Q220" s="3"/>
      <c r="R220" s="3"/>
      <c r="S220" s="3"/>
      <c r="T220" s="3"/>
    </row>
    <row r="221" spans="9:20" x14ac:dyDescent="0.2">
      <c r="I221" s="3"/>
      <c r="J221" s="3"/>
      <c r="O221" s="3"/>
      <c r="P221" s="3"/>
      <c r="Q221" s="3"/>
      <c r="R221" s="3"/>
      <c r="S221" s="3"/>
      <c r="T221" s="3"/>
    </row>
    <row r="222" spans="9:20" x14ac:dyDescent="0.2">
      <c r="I222" s="3"/>
      <c r="J222" s="3"/>
      <c r="O222" s="3"/>
      <c r="P222" s="3"/>
      <c r="Q222" s="3"/>
      <c r="R222" s="3"/>
      <c r="S222" s="3"/>
      <c r="T222" s="3"/>
    </row>
    <row r="223" spans="9:20" x14ac:dyDescent="0.2">
      <c r="I223" s="3"/>
      <c r="J223" s="3"/>
      <c r="O223" s="3"/>
      <c r="P223" s="3"/>
      <c r="Q223" s="3"/>
      <c r="R223" s="3"/>
      <c r="S223" s="3"/>
      <c r="T223" s="3"/>
    </row>
    <row r="224" spans="9:20" x14ac:dyDescent="0.2">
      <c r="I224" s="3"/>
      <c r="J224" s="3"/>
      <c r="O224" s="3"/>
      <c r="P224" s="3"/>
      <c r="Q224" s="3"/>
      <c r="R224" s="3"/>
      <c r="S224" s="3"/>
      <c r="T224" s="3"/>
    </row>
    <row r="225" spans="9:20" x14ac:dyDescent="0.2">
      <c r="I225" s="3"/>
      <c r="J225" s="3"/>
      <c r="O225" s="3"/>
      <c r="P225" s="3"/>
      <c r="Q225" s="3"/>
      <c r="R225" s="3"/>
      <c r="S225" s="3"/>
      <c r="T225" s="3"/>
    </row>
    <row r="226" spans="9:20" x14ac:dyDescent="0.2">
      <c r="I226" s="3"/>
      <c r="J226" s="3"/>
      <c r="O226" s="3"/>
      <c r="P226" s="3"/>
      <c r="Q226" s="3"/>
      <c r="R226" s="3"/>
      <c r="S226" s="3"/>
      <c r="T226" s="3"/>
    </row>
    <row r="227" spans="9:20" x14ac:dyDescent="0.2">
      <c r="I227" s="3"/>
      <c r="J227" s="3"/>
      <c r="O227" s="3"/>
      <c r="P227" s="3"/>
      <c r="Q227" s="3"/>
      <c r="R227" s="3"/>
      <c r="S227" s="3"/>
      <c r="T227" s="3"/>
    </row>
    <row r="228" spans="9:20" x14ac:dyDescent="0.2">
      <c r="I228" s="3"/>
      <c r="J228" s="3"/>
      <c r="O228" s="3"/>
      <c r="P228" s="3"/>
      <c r="Q228" s="3"/>
      <c r="R228" s="3"/>
      <c r="S228" s="3"/>
      <c r="T228" s="3"/>
    </row>
    <row r="229" spans="9:20" x14ac:dyDescent="0.2">
      <c r="I229" s="3"/>
      <c r="J229" s="3"/>
      <c r="O229" s="3"/>
      <c r="P229" s="3"/>
      <c r="Q229" s="3"/>
      <c r="R229" s="3"/>
      <c r="S229" s="3"/>
      <c r="T229" s="3"/>
    </row>
    <row r="230" spans="9:20" x14ac:dyDescent="0.2">
      <c r="I230" s="3"/>
      <c r="J230" s="3"/>
      <c r="O230" s="3"/>
      <c r="P230" s="3"/>
      <c r="Q230" s="3"/>
      <c r="R230" s="3"/>
      <c r="S230" s="3"/>
      <c r="T230" s="3"/>
    </row>
    <row r="231" spans="9:20" x14ac:dyDescent="0.2">
      <c r="I231" s="3"/>
      <c r="J231" s="3"/>
      <c r="O231" s="3"/>
      <c r="P231" s="3"/>
      <c r="Q231" s="3"/>
      <c r="R231" s="3"/>
      <c r="S231" s="3"/>
      <c r="T231" s="3"/>
    </row>
    <row r="232" spans="9:20" x14ac:dyDescent="0.2">
      <c r="I232" s="3"/>
      <c r="J232" s="3"/>
      <c r="O232" s="3"/>
      <c r="P232" s="3"/>
      <c r="Q232" s="3"/>
      <c r="R232" s="3"/>
      <c r="S232" s="3"/>
      <c r="T232" s="3"/>
    </row>
    <row r="233" spans="9:20" x14ac:dyDescent="0.2">
      <c r="I233" s="3"/>
      <c r="J233" s="3"/>
      <c r="O233" s="3"/>
      <c r="P233" s="3"/>
      <c r="Q233" s="3"/>
      <c r="R233" s="3"/>
      <c r="S233" s="3"/>
      <c r="T233" s="3"/>
    </row>
    <row r="234" spans="9:20" x14ac:dyDescent="0.2">
      <c r="I234" s="3"/>
      <c r="J234" s="3"/>
      <c r="O234" s="3"/>
      <c r="P234" s="3"/>
      <c r="Q234" s="3"/>
      <c r="R234" s="3"/>
      <c r="S234" s="3"/>
      <c r="T234" s="3"/>
    </row>
    <row r="235" spans="9:20" x14ac:dyDescent="0.2">
      <c r="I235" s="3"/>
      <c r="J235" s="3"/>
      <c r="O235" s="3"/>
      <c r="P235" s="3"/>
      <c r="Q235" s="3"/>
      <c r="R235" s="3"/>
      <c r="S235" s="3"/>
      <c r="T235" s="3"/>
    </row>
    <row r="236" spans="9:20" x14ac:dyDescent="0.2">
      <c r="I236" s="3"/>
      <c r="J236" s="3"/>
      <c r="O236" s="3"/>
      <c r="P236" s="3"/>
      <c r="Q236" s="3"/>
      <c r="R236" s="3"/>
      <c r="S236" s="3"/>
      <c r="T236" s="3"/>
    </row>
    <row r="237" spans="9:20" x14ac:dyDescent="0.2">
      <c r="I237" s="3"/>
      <c r="J237" s="3"/>
      <c r="O237" s="3"/>
      <c r="P237" s="3"/>
      <c r="Q237" s="3"/>
      <c r="R237" s="3"/>
      <c r="S237" s="3"/>
      <c r="T237" s="3"/>
    </row>
    <row r="238" spans="9:20" x14ac:dyDescent="0.2">
      <c r="I238" s="3"/>
      <c r="J238" s="3"/>
      <c r="O238" s="3"/>
      <c r="P238" s="3"/>
      <c r="Q238" s="3"/>
      <c r="R238" s="3"/>
      <c r="S238" s="3"/>
      <c r="T238" s="3"/>
    </row>
    <row r="239" spans="9:20" x14ac:dyDescent="0.2">
      <c r="I239" s="3"/>
      <c r="J239" s="3"/>
      <c r="O239" s="3"/>
      <c r="P239" s="3"/>
      <c r="Q239" s="3"/>
      <c r="R239" s="3"/>
      <c r="S239" s="3"/>
      <c r="T239" s="3"/>
    </row>
    <row r="240" spans="9:20" x14ac:dyDescent="0.2">
      <c r="I240" s="3"/>
      <c r="J240" s="3"/>
      <c r="O240" s="3"/>
      <c r="P240" s="3"/>
      <c r="Q240" s="3"/>
      <c r="R240" s="3"/>
      <c r="S240" s="3"/>
      <c r="T240" s="3"/>
    </row>
    <row r="241" spans="9:20" x14ac:dyDescent="0.2">
      <c r="I241" s="3"/>
      <c r="J241" s="3"/>
      <c r="O241" s="3"/>
      <c r="P241" s="3"/>
      <c r="Q241" s="3"/>
      <c r="R241" s="3"/>
      <c r="S241" s="3"/>
      <c r="T241" s="3"/>
    </row>
    <row r="242" spans="9:20" x14ac:dyDescent="0.2">
      <c r="I242" s="3"/>
      <c r="J242" s="3"/>
      <c r="O242" s="3"/>
      <c r="P242" s="3"/>
      <c r="Q242" s="3"/>
      <c r="R242" s="3"/>
      <c r="S242" s="3"/>
      <c r="T242" s="3"/>
    </row>
    <row r="243" spans="9:20" x14ac:dyDescent="0.2">
      <c r="I243" s="3"/>
      <c r="J243" s="3"/>
      <c r="O243" s="3"/>
      <c r="P243" s="3"/>
      <c r="Q243" s="3"/>
      <c r="R243" s="3"/>
      <c r="S243" s="3"/>
      <c r="T243" s="3"/>
    </row>
    <row r="244" spans="9:20" x14ac:dyDescent="0.2">
      <c r="I244" s="3"/>
      <c r="J244" s="3"/>
      <c r="O244" s="3"/>
      <c r="P244" s="3"/>
      <c r="Q244" s="3"/>
      <c r="R244" s="3"/>
      <c r="S244" s="3"/>
      <c r="T244" s="3"/>
    </row>
    <row r="245" spans="9:20" x14ac:dyDescent="0.2">
      <c r="I245" s="3"/>
      <c r="J245" s="3"/>
      <c r="O245" s="3"/>
      <c r="P245" s="3"/>
      <c r="Q245" s="3"/>
      <c r="R245" s="3"/>
      <c r="S245" s="3"/>
      <c r="T245" s="3"/>
    </row>
    <row r="246" spans="9:20" x14ac:dyDescent="0.2">
      <c r="I246" s="3"/>
      <c r="J246" s="3"/>
      <c r="O246" s="3"/>
      <c r="P246" s="3"/>
      <c r="Q246" s="3"/>
      <c r="R246" s="3"/>
      <c r="S246" s="3"/>
      <c r="T246" s="3"/>
    </row>
    <row r="247" spans="9:20" x14ac:dyDescent="0.2">
      <c r="I247" s="3"/>
      <c r="J247" s="3"/>
      <c r="O247" s="3"/>
      <c r="P247" s="3"/>
      <c r="Q247" s="3"/>
      <c r="R247" s="3"/>
      <c r="S247" s="3"/>
      <c r="T247" s="3"/>
    </row>
    <row r="248" spans="9:20" x14ac:dyDescent="0.2">
      <c r="I248" s="3"/>
      <c r="J248" s="3"/>
      <c r="O248" s="3"/>
      <c r="P248" s="3"/>
      <c r="Q248" s="3"/>
      <c r="R248" s="3"/>
      <c r="S248" s="3"/>
      <c r="T248" s="3"/>
    </row>
    <row r="249" spans="9:20" x14ac:dyDescent="0.2">
      <c r="I249" s="3"/>
      <c r="J249" s="3"/>
      <c r="O249" s="3"/>
      <c r="P249" s="3"/>
      <c r="Q249" s="3"/>
      <c r="R249" s="3"/>
      <c r="S249" s="3"/>
      <c r="T249" s="3"/>
    </row>
    <row r="250" spans="9:20" x14ac:dyDescent="0.2">
      <c r="I250" s="3"/>
      <c r="J250" s="3"/>
      <c r="O250" s="3"/>
      <c r="P250" s="3"/>
      <c r="Q250" s="3"/>
      <c r="R250" s="3"/>
      <c r="S250" s="3"/>
      <c r="T250" s="3"/>
    </row>
    <row r="251" spans="9:20" x14ac:dyDescent="0.2">
      <c r="I251" s="3"/>
      <c r="J251" s="3"/>
      <c r="O251" s="3"/>
      <c r="P251" s="3"/>
      <c r="Q251" s="3"/>
      <c r="R251" s="3"/>
      <c r="S251" s="3"/>
      <c r="T251" s="3"/>
    </row>
    <row r="252" spans="9:20" x14ac:dyDescent="0.2">
      <c r="I252" s="3"/>
      <c r="J252" s="3"/>
      <c r="O252" s="3"/>
      <c r="P252" s="3"/>
      <c r="Q252" s="3"/>
      <c r="R252" s="3"/>
      <c r="S252" s="3"/>
      <c r="T252" s="3"/>
    </row>
    <row r="253" spans="9:20" x14ac:dyDescent="0.2">
      <c r="I253" s="3"/>
      <c r="J253" s="3"/>
      <c r="O253" s="3"/>
      <c r="P253" s="3"/>
      <c r="Q253" s="3"/>
      <c r="R253" s="3"/>
      <c r="S253" s="3"/>
      <c r="T253" s="3"/>
    </row>
    <row r="254" spans="9:20" x14ac:dyDescent="0.2">
      <c r="I254" s="3"/>
      <c r="J254" s="3"/>
      <c r="O254" s="3"/>
      <c r="P254" s="3"/>
      <c r="Q254" s="3"/>
      <c r="R254" s="3"/>
      <c r="S254" s="3"/>
      <c r="T254" s="3"/>
    </row>
    <row r="255" spans="9:20" x14ac:dyDescent="0.2">
      <c r="I255" s="3"/>
      <c r="J255" s="3"/>
      <c r="O255" s="3"/>
      <c r="P255" s="3"/>
      <c r="Q255" s="3"/>
      <c r="R255" s="3"/>
      <c r="S255" s="3"/>
      <c r="T255" s="3"/>
    </row>
    <row r="256" spans="9:20" x14ac:dyDescent="0.2">
      <c r="I256" s="3"/>
      <c r="J256" s="3"/>
      <c r="O256" s="3"/>
      <c r="P256" s="3"/>
      <c r="Q256" s="3"/>
      <c r="R256" s="3"/>
      <c r="S256" s="3"/>
      <c r="T256" s="3"/>
    </row>
    <row r="257" spans="9:20" x14ac:dyDescent="0.2">
      <c r="I257" s="3"/>
      <c r="J257" s="3"/>
      <c r="O257" s="3"/>
      <c r="P257" s="3"/>
      <c r="Q257" s="3"/>
      <c r="R257" s="3"/>
      <c r="S257" s="3"/>
      <c r="T257" s="3"/>
    </row>
    <row r="258" spans="9:20" x14ac:dyDescent="0.2">
      <c r="I258" s="3"/>
      <c r="J258" s="3"/>
      <c r="O258" s="3"/>
      <c r="P258" s="3"/>
      <c r="Q258" s="3"/>
      <c r="R258" s="3"/>
      <c r="S258" s="3"/>
      <c r="T258" s="3"/>
    </row>
    <row r="259" spans="9:20" x14ac:dyDescent="0.2">
      <c r="I259" s="3"/>
      <c r="J259" s="3"/>
      <c r="O259" s="3"/>
      <c r="P259" s="3"/>
      <c r="Q259" s="3"/>
      <c r="R259" s="3"/>
      <c r="S259" s="3"/>
      <c r="T259" s="3"/>
    </row>
    <row r="260" spans="9:20" x14ac:dyDescent="0.2">
      <c r="I260" s="3"/>
      <c r="J260" s="3"/>
      <c r="O260" s="3"/>
      <c r="P260" s="3"/>
      <c r="Q260" s="3"/>
      <c r="R260" s="3"/>
      <c r="S260" s="3"/>
      <c r="T260" s="3"/>
    </row>
    <row r="261" spans="9:20" x14ac:dyDescent="0.2">
      <c r="I261" s="3"/>
      <c r="J261" s="3"/>
      <c r="O261" s="3"/>
      <c r="P261" s="3"/>
      <c r="Q261" s="3"/>
      <c r="R261" s="3"/>
      <c r="S261" s="3"/>
      <c r="T261" s="3"/>
    </row>
    <row r="262" spans="9:20" x14ac:dyDescent="0.2">
      <c r="I262" s="3"/>
      <c r="J262" s="3"/>
      <c r="O262" s="3"/>
      <c r="P262" s="3"/>
      <c r="Q262" s="3"/>
      <c r="R262" s="3"/>
      <c r="S262" s="3"/>
      <c r="T262" s="3"/>
    </row>
    <row r="263" spans="9:20" x14ac:dyDescent="0.2">
      <c r="I263" s="3"/>
      <c r="J263" s="3"/>
      <c r="O263" s="3"/>
      <c r="P263" s="3"/>
      <c r="Q263" s="3"/>
      <c r="R263" s="3"/>
      <c r="S263" s="3"/>
      <c r="T263" s="3"/>
    </row>
    <row r="264" spans="9:20" x14ac:dyDescent="0.2">
      <c r="I264" s="3"/>
      <c r="J264" s="3"/>
      <c r="O264" s="3"/>
      <c r="P264" s="3"/>
      <c r="Q264" s="3"/>
      <c r="R264" s="3"/>
      <c r="S264" s="3"/>
      <c r="T264" s="3"/>
    </row>
    <row r="265" spans="9:20" x14ac:dyDescent="0.2">
      <c r="I265" s="3"/>
      <c r="J265" s="3"/>
      <c r="O265" s="3"/>
      <c r="P265" s="3"/>
      <c r="Q265" s="3"/>
      <c r="R265" s="3"/>
      <c r="S265" s="3"/>
      <c r="T265" s="3"/>
    </row>
    <row r="266" spans="9:20" x14ac:dyDescent="0.2">
      <c r="I266" s="3"/>
      <c r="J266" s="3"/>
      <c r="O266" s="3"/>
      <c r="P266" s="3"/>
      <c r="Q266" s="3"/>
      <c r="R266" s="3"/>
      <c r="S266" s="3"/>
      <c r="T266" s="3"/>
    </row>
    <row r="267" spans="9:20" x14ac:dyDescent="0.2">
      <c r="I267" s="3"/>
      <c r="J267" s="3"/>
      <c r="O267" s="3"/>
      <c r="P267" s="3"/>
      <c r="Q267" s="3"/>
      <c r="R267" s="3"/>
      <c r="S267" s="3"/>
      <c r="T267" s="3"/>
    </row>
    <row r="268" spans="9:20" x14ac:dyDescent="0.2">
      <c r="I268" s="3"/>
      <c r="J268" s="3"/>
      <c r="O268" s="3"/>
      <c r="P268" s="3"/>
      <c r="Q268" s="3"/>
      <c r="R268" s="3"/>
      <c r="S268" s="3"/>
      <c r="T268" s="3"/>
    </row>
    <row r="269" spans="9:20" x14ac:dyDescent="0.2">
      <c r="I269" s="3"/>
      <c r="J269" s="3"/>
      <c r="O269" s="3"/>
      <c r="P269" s="3"/>
      <c r="Q269" s="3"/>
      <c r="R269" s="3"/>
      <c r="S269" s="3"/>
      <c r="T269" s="3"/>
    </row>
    <row r="270" spans="9:20" x14ac:dyDescent="0.2">
      <c r="I270" s="3"/>
      <c r="J270" s="3"/>
      <c r="O270" s="3"/>
      <c r="P270" s="3"/>
      <c r="Q270" s="3"/>
      <c r="R270" s="3"/>
      <c r="S270" s="3"/>
      <c r="T270" s="3"/>
    </row>
    <row r="271" spans="9:20" x14ac:dyDescent="0.2">
      <c r="I271" s="3"/>
      <c r="J271" s="3"/>
      <c r="O271" s="3"/>
      <c r="P271" s="3"/>
      <c r="Q271" s="3"/>
      <c r="R271" s="3"/>
      <c r="S271" s="3"/>
      <c r="T271" s="3"/>
    </row>
    <row r="272" spans="9:20" x14ac:dyDescent="0.2">
      <c r="I272" s="3"/>
      <c r="J272" s="3"/>
      <c r="O272" s="3"/>
      <c r="P272" s="3"/>
      <c r="Q272" s="3"/>
      <c r="R272" s="3"/>
      <c r="S272" s="3"/>
      <c r="T272" s="3"/>
    </row>
    <row r="273" spans="9:20" x14ac:dyDescent="0.2">
      <c r="I273" s="3"/>
      <c r="J273" s="3"/>
      <c r="O273" s="3"/>
      <c r="P273" s="3"/>
      <c r="Q273" s="3"/>
      <c r="R273" s="3"/>
      <c r="S273" s="3"/>
      <c r="T273" s="3"/>
    </row>
    <row r="274" spans="9:20" x14ac:dyDescent="0.2">
      <c r="I274" s="3"/>
      <c r="J274" s="3"/>
      <c r="O274" s="3"/>
      <c r="P274" s="3"/>
      <c r="Q274" s="3"/>
      <c r="R274" s="3"/>
      <c r="S274" s="3"/>
      <c r="T274" s="3"/>
    </row>
    <row r="275" spans="9:20" x14ac:dyDescent="0.2">
      <c r="I275" s="3"/>
      <c r="J275" s="3"/>
      <c r="O275" s="3"/>
      <c r="P275" s="3"/>
      <c r="Q275" s="3"/>
      <c r="R275" s="3"/>
      <c r="S275" s="3"/>
      <c r="T275" s="3"/>
    </row>
    <row r="276" spans="9:20" x14ac:dyDescent="0.2">
      <c r="I276" s="3"/>
      <c r="J276" s="3"/>
      <c r="O276" s="3"/>
      <c r="P276" s="3"/>
      <c r="Q276" s="3"/>
      <c r="R276" s="3"/>
      <c r="S276" s="3"/>
      <c r="T276" s="3"/>
    </row>
    <row r="277" spans="9:20" x14ac:dyDescent="0.2">
      <c r="I277" s="3"/>
      <c r="J277" s="3"/>
      <c r="O277" s="3"/>
      <c r="P277" s="3"/>
      <c r="Q277" s="3"/>
      <c r="R277" s="3"/>
      <c r="S277" s="3"/>
      <c r="T277" s="3"/>
    </row>
    <row r="278" spans="9:20" x14ac:dyDescent="0.2">
      <c r="I278" s="3"/>
      <c r="J278" s="3"/>
      <c r="O278" s="3"/>
      <c r="P278" s="3"/>
      <c r="Q278" s="3"/>
      <c r="R278" s="3"/>
      <c r="S278" s="3"/>
      <c r="T278" s="3"/>
    </row>
    <row r="279" spans="9:20" x14ac:dyDescent="0.2">
      <c r="I279" s="3"/>
      <c r="J279" s="3"/>
      <c r="O279" s="3"/>
      <c r="P279" s="3"/>
      <c r="Q279" s="3"/>
      <c r="R279" s="3"/>
      <c r="S279" s="3"/>
      <c r="T279" s="3"/>
    </row>
    <row r="280" spans="9:20" x14ac:dyDescent="0.2">
      <c r="I280" s="3"/>
      <c r="J280" s="3"/>
      <c r="O280" s="3"/>
      <c r="P280" s="3"/>
      <c r="Q280" s="3"/>
      <c r="R280" s="3"/>
      <c r="S280" s="3"/>
      <c r="T280" s="3"/>
    </row>
    <row r="281" spans="9:20" x14ac:dyDescent="0.2">
      <c r="I281" s="3"/>
      <c r="J281" s="3"/>
      <c r="O281" s="3"/>
      <c r="P281" s="3"/>
      <c r="Q281" s="3"/>
      <c r="R281" s="3"/>
      <c r="S281" s="3"/>
      <c r="T281" s="3"/>
    </row>
    <row r="282" spans="9:20" x14ac:dyDescent="0.2">
      <c r="I282" s="3"/>
      <c r="J282" s="3"/>
      <c r="O282" s="3"/>
      <c r="P282" s="3"/>
      <c r="Q282" s="3"/>
      <c r="R282" s="3"/>
      <c r="S282" s="3"/>
      <c r="T282" s="3"/>
    </row>
    <row r="283" spans="9:20" x14ac:dyDescent="0.2">
      <c r="I283" s="3"/>
      <c r="J283" s="3"/>
      <c r="O283" s="3"/>
      <c r="P283" s="3"/>
      <c r="Q283" s="3"/>
      <c r="R283" s="3"/>
      <c r="S283" s="3"/>
      <c r="T283" s="3"/>
    </row>
    <row r="284" spans="9:20" x14ac:dyDescent="0.2">
      <c r="I284" s="3"/>
      <c r="J284" s="3"/>
      <c r="O284" s="3"/>
      <c r="P284" s="3"/>
      <c r="Q284" s="3"/>
      <c r="R284" s="3"/>
      <c r="S284" s="3"/>
      <c r="T284" s="3"/>
    </row>
    <row r="285" spans="9:20" x14ac:dyDescent="0.2">
      <c r="I285" s="3"/>
      <c r="J285" s="3"/>
      <c r="O285" s="3"/>
      <c r="P285" s="3"/>
      <c r="Q285" s="3"/>
      <c r="R285" s="3"/>
      <c r="S285" s="3"/>
      <c r="T285" s="3"/>
    </row>
    <row r="286" spans="9:20" x14ac:dyDescent="0.2">
      <c r="I286" s="3"/>
      <c r="J286" s="3"/>
      <c r="O286" s="3"/>
      <c r="P286" s="3"/>
      <c r="Q286" s="3"/>
      <c r="R286" s="3"/>
      <c r="S286" s="3"/>
      <c r="T286" s="3"/>
    </row>
    <row r="287" spans="9:20" x14ac:dyDescent="0.2">
      <c r="I287" s="3"/>
      <c r="J287" s="3"/>
      <c r="O287" s="3"/>
      <c r="P287" s="3"/>
      <c r="Q287" s="3"/>
      <c r="R287" s="3"/>
      <c r="S287" s="3"/>
      <c r="T287" s="3"/>
    </row>
    <row r="288" spans="9:20" x14ac:dyDescent="0.2">
      <c r="I288" s="3"/>
      <c r="J288" s="3"/>
      <c r="O288" s="3"/>
      <c r="P288" s="3"/>
      <c r="Q288" s="3"/>
      <c r="R288" s="3"/>
      <c r="S288" s="3"/>
      <c r="T288" s="3"/>
    </row>
  </sheetData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C858-5FA5-401D-8C72-69428D45E4A4}">
  <dimension ref="A1:T287"/>
  <sheetViews>
    <sheetView workbookViewId="0"/>
  </sheetViews>
  <sheetFormatPr baseColWidth="10" defaultRowHeight="12.75" x14ac:dyDescent="0.2"/>
  <cols>
    <col min="1" max="1" width="3.42578125" style="2" customWidth="1"/>
    <col min="2" max="2" width="29.5703125" style="2" customWidth="1"/>
    <col min="3" max="3" width="23.140625" style="2" customWidth="1"/>
    <col min="4" max="4" width="25.140625" style="2" customWidth="1"/>
    <col min="5" max="5" width="77.28515625" style="2" customWidth="1"/>
    <col min="6" max="6" width="17.5703125" style="8" customWidth="1"/>
    <col min="7" max="7" width="28.28515625" style="3" customWidth="1"/>
    <col min="8" max="8" width="25" style="3" customWidth="1"/>
    <col min="9" max="9" width="47.42578125" style="2" customWidth="1"/>
    <col min="10" max="10" width="44.7109375" style="2" customWidth="1"/>
    <col min="11" max="11" width="45.7109375" style="2" customWidth="1"/>
    <col min="12" max="12" width="41" style="2" customWidth="1"/>
    <col min="13" max="13" width="38.28515625" style="3" customWidth="1"/>
    <col min="14" max="14" width="44" style="3" customWidth="1"/>
    <col min="15" max="16" width="44" style="2" customWidth="1"/>
    <col min="17" max="20" width="29.85546875" style="2" customWidth="1"/>
    <col min="21" max="16384" width="11.42578125" style="2"/>
  </cols>
  <sheetData>
    <row r="1" spans="1:20" x14ac:dyDescent="0.2">
      <c r="A1" s="4"/>
      <c r="B1" s="1" t="s">
        <v>1</v>
      </c>
      <c r="C1" s="1" t="s">
        <v>2</v>
      </c>
      <c r="D1" s="1" t="s">
        <v>16</v>
      </c>
      <c r="E1" s="1" t="s">
        <v>3</v>
      </c>
      <c r="F1" s="1" t="s">
        <v>29</v>
      </c>
      <c r="G1" s="1" t="s">
        <v>30</v>
      </c>
      <c r="H1" s="1" t="s">
        <v>31</v>
      </c>
      <c r="I1" s="5" t="s">
        <v>44</v>
      </c>
      <c r="J1" s="5" t="s">
        <v>48</v>
      </c>
      <c r="K1" s="5" t="s">
        <v>45</v>
      </c>
      <c r="L1" s="5" t="s">
        <v>49</v>
      </c>
      <c r="M1" s="6" t="s">
        <v>46</v>
      </c>
      <c r="N1" s="6" t="s">
        <v>50</v>
      </c>
      <c r="O1" s="6" t="s">
        <v>47</v>
      </c>
      <c r="P1" s="6" t="s">
        <v>51</v>
      </c>
      <c r="Q1" s="7" t="s">
        <v>40</v>
      </c>
      <c r="R1" s="7" t="s">
        <v>43</v>
      </c>
      <c r="S1" s="7" t="s">
        <v>42</v>
      </c>
      <c r="T1" s="7" t="s">
        <v>41</v>
      </c>
    </row>
    <row r="2" spans="1:20" x14ac:dyDescent="0.2">
      <c r="A2" s="2">
        <v>1</v>
      </c>
      <c r="B2" s="2" t="s">
        <v>14</v>
      </c>
      <c r="C2" s="2" t="s">
        <v>4</v>
      </c>
      <c r="D2" s="2" t="s">
        <v>9</v>
      </c>
      <c r="E2" s="2" t="s">
        <v>59</v>
      </c>
      <c r="F2" s="10" t="s">
        <v>54</v>
      </c>
      <c r="G2" s="3">
        <v>0.7</v>
      </c>
      <c r="H2" s="3">
        <v>1</v>
      </c>
      <c r="I2" s="3">
        <f>IFERROR(EXP((G2-0.0155)/0.2007), "?")</f>
        <v>30.282289279602296</v>
      </c>
      <c r="J2" s="3">
        <f>IFERROR(EXP((H2-0.0155)/0.2007), "?")</f>
        <v>135.00763606846922</v>
      </c>
      <c r="K2" s="3">
        <f>IFERROR(EXP((G2-0.0689)/0.1642), "?")</f>
        <v>46.687831190404161</v>
      </c>
      <c r="L2" s="3">
        <f>IFERROR(EXP((H2-0.0689)/0.1642), "?")</f>
        <v>290.18648020816255</v>
      </c>
      <c r="M2" s="3">
        <f>IFERROR(EXP((G2-0.4588)/0.1725), "?")</f>
        <v>4.0481535742371531</v>
      </c>
      <c r="N2" s="3">
        <f>IFERROR(EXP((H2-0.4588)/0.1725), "?")</f>
        <v>23.043674447675514</v>
      </c>
      <c r="O2" s="3">
        <f>IFERROR(EXP((G2-0.4332)/0.1397), "?")</f>
        <v>6.7517837464282842</v>
      </c>
      <c r="P2" s="3">
        <f>IFERROR(EXP((H2-0.4332)/0.1397), "?")</f>
        <v>57.816000872785324</v>
      </c>
      <c r="Q2" s="3">
        <f t="shared" ref="Q2:R6" si="0">IFERROR(EXP((G2+0.04)/0.1586), "?")</f>
        <v>106.25331181065495</v>
      </c>
      <c r="R2" s="3">
        <f t="shared" si="0"/>
        <v>704.42160608140546</v>
      </c>
      <c r="S2" s="3">
        <f t="shared" ref="S2:T6" si="1">IFERROR(EXP((G2-0.0523)/0.1259), "?")</f>
        <v>171.49586815885502</v>
      </c>
      <c r="T2" s="3">
        <f t="shared" si="1"/>
        <v>1858.2727394525698</v>
      </c>
    </row>
    <row r="3" spans="1:20" x14ac:dyDescent="0.2">
      <c r="A3" s="2">
        <v>2</v>
      </c>
      <c r="B3" s="2" t="s">
        <v>52</v>
      </c>
      <c r="C3" s="2" t="s">
        <v>5</v>
      </c>
      <c r="D3" s="2" t="s">
        <v>10</v>
      </c>
      <c r="E3" s="2" t="s">
        <v>59</v>
      </c>
      <c r="F3" s="8">
        <v>3</v>
      </c>
      <c r="G3" s="3" t="s">
        <v>0</v>
      </c>
      <c r="H3" s="3" t="s">
        <v>0</v>
      </c>
      <c r="I3" s="3" t="str">
        <f t="shared" ref="I3:I12" si="2">IFERROR(EXP((G3-0.0155)/0.2007), "?")</f>
        <v>?</v>
      </c>
      <c r="J3" s="3" t="str">
        <f t="shared" ref="J3:J6" si="3">IFERROR(EXP((H3-0.0155)/0.2007), "?")</f>
        <v>?</v>
      </c>
      <c r="K3" s="3" t="str">
        <f t="shared" ref="K3:K12" si="4">IFERROR(EXP((G3-0.0689)/0.1642), "?")</f>
        <v>?</v>
      </c>
      <c r="L3" s="3" t="str">
        <f t="shared" ref="L3:L6" si="5">IFERROR(EXP((H3-0.0689)/0.1642), "?")</f>
        <v>?</v>
      </c>
      <c r="M3" s="3" t="str">
        <f t="shared" ref="M3:M12" si="6">IFERROR(EXP((G3-0.4588)/0.1725), "?")</f>
        <v>?</v>
      </c>
      <c r="N3" s="3" t="str">
        <f t="shared" ref="N3:N6" si="7">IFERROR(EXP((H3-0.4588)/0.1725), "?")</f>
        <v>?</v>
      </c>
      <c r="O3" s="3" t="str">
        <f t="shared" ref="O3:O12" si="8">IFERROR(EXP((G3-0.4332)/0.1397), "?")</f>
        <v>?</v>
      </c>
      <c r="P3" s="3" t="str">
        <f t="shared" ref="P3:P6" si="9">IFERROR(EXP((H3-0.4332)/0.1397), "?")</f>
        <v>?</v>
      </c>
      <c r="Q3" s="3" t="str">
        <f t="shared" si="0"/>
        <v>?</v>
      </c>
      <c r="R3" s="3" t="str">
        <f t="shared" si="0"/>
        <v>?</v>
      </c>
      <c r="S3" s="3" t="str">
        <f t="shared" si="1"/>
        <v>?</v>
      </c>
      <c r="T3" s="3" t="str">
        <f t="shared" si="1"/>
        <v>?</v>
      </c>
    </row>
    <row r="4" spans="1:20" x14ac:dyDescent="0.2">
      <c r="A4" s="2">
        <v>3</v>
      </c>
      <c r="B4" s="9" t="s">
        <v>15</v>
      </c>
      <c r="C4" s="2" t="s">
        <v>6</v>
      </c>
      <c r="D4" s="2" t="s">
        <v>11</v>
      </c>
      <c r="E4" s="2" t="s">
        <v>59</v>
      </c>
      <c r="F4" s="8">
        <v>3</v>
      </c>
      <c r="G4" s="3">
        <v>0.6</v>
      </c>
      <c r="H4" s="3">
        <v>0.7</v>
      </c>
      <c r="I4" s="3">
        <f t="shared" si="2"/>
        <v>18.399195222666325</v>
      </c>
      <c r="J4" s="3">
        <f t="shared" si="3"/>
        <v>30.282289279602296</v>
      </c>
      <c r="K4" s="3">
        <f t="shared" si="4"/>
        <v>25.392913990302297</v>
      </c>
      <c r="L4" s="3">
        <f t="shared" si="5"/>
        <v>46.687831190404161</v>
      </c>
      <c r="M4" s="3">
        <f t="shared" si="6"/>
        <v>2.267211641384097</v>
      </c>
      <c r="N4" s="3">
        <f t="shared" si="7"/>
        <v>4.0481535742371531</v>
      </c>
      <c r="O4" s="3">
        <f t="shared" si="8"/>
        <v>3.3002133412517645</v>
      </c>
      <c r="P4" s="3">
        <f t="shared" si="9"/>
        <v>6.7517837464282842</v>
      </c>
      <c r="Q4" s="3">
        <f t="shared" si="0"/>
        <v>56.560392061332443</v>
      </c>
      <c r="R4" s="3">
        <f t="shared" si="0"/>
        <v>106.25331181065495</v>
      </c>
      <c r="S4" s="3">
        <f t="shared" si="1"/>
        <v>77.500004809040689</v>
      </c>
      <c r="T4" s="3">
        <f t="shared" si="1"/>
        <v>171.49586815885502</v>
      </c>
    </row>
    <row r="5" spans="1:20" x14ac:dyDescent="0.2">
      <c r="A5" s="2">
        <v>4</v>
      </c>
      <c r="B5" s="9" t="s">
        <v>15</v>
      </c>
      <c r="C5" s="2" t="s">
        <v>7</v>
      </c>
      <c r="D5" s="2" t="s">
        <v>12</v>
      </c>
      <c r="E5" s="2" t="s">
        <v>59</v>
      </c>
      <c r="F5" s="8">
        <v>3</v>
      </c>
      <c r="G5" s="3">
        <v>0.8</v>
      </c>
      <c r="H5" s="3">
        <v>1</v>
      </c>
      <c r="I5" s="3">
        <f t="shared" si="2"/>
        <v>49.840062726429771</v>
      </c>
      <c r="J5" s="3">
        <f t="shared" si="3"/>
        <v>135.00763606846922</v>
      </c>
      <c r="K5" s="3">
        <f t="shared" si="4"/>
        <v>85.84101777748468</v>
      </c>
      <c r="L5" s="3">
        <f t="shared" si="5"/>
        <v>290.18648020816255</v>
      </c>
      <c r="M5" s="3">
        <f t="shared" si="6"/>
        <v>7.2280624629312102</v>
      </c>
      <c r="N5" s="3">
        <f t="shared" si="7"/>
        <v>23.043674447675514</v>
      </c>
      <c r="O5" s="3">
        <f t="shared" si="8"/>
        <v>13.813223281268927</v>
      </c>
      <c r="P5" s="3">
        <f t="shared" si="9"/>
        <v>57.816000872785324</v>
      </c>
      <c r="Q5" s="3">
        <f t="shared" si="0"/>
        <v>199.60551649801127</v>
      </c>
      <c r="R5" s="3">
        <f t="shared" si="0"/>
        <v>704.42160608140546</v>
      </c>
      <c r="S5" s="3">
        <f t="shared" si="1"/>
        <v>379.49459316844474</v>
      </c>
      <c r="T5" s="3">
        <f t="shared" si="1"/>
        <v>1858.2727394525698</v>
      </c>
    </row>
    <row r="6" spans="1:20" x14ac:dyDescent="0.2">
      <c r="A6" s="2">
        <v>5</v>
      </c>
      <c r="B6" s="9" t="s">
        <v>15</v>
      </c>
      <c r="C6" s="2" t="s">
        <v>8</v>
      </c>
      <c r="D6" s="2" t="s">
        <v>13</v>
      </c>
      <c r="E6" s="2" t="s">
        <v>59</v>
      </c>
      <c r="F6" s="10" t="s">
        <v>55</v>
      </c>
      <c r="G6" s="3">
        <v>0.7</v>
      </c>
      <c r="H6" s="3">
        <v>0.9</v>
      </c>
      <c r="I6" s="3">
        <f t="shared" si="2"/>
        <v>30.282289279602296</v>
      </c>
      <c r="J6" s="3">
        <f t="shared" si="3"/>
        <v>82.029196327889949</v>
      </c>
      <c r="K6" s="3">
        <f t="shared" si="4"/>
        <v>46.687831190404161</v>
      </c>
      <c r="L6" s="3">
        <f t="shared" si="5"/>
        <v>157.82871350402169</v>
      </c>
      <c r="M6" s="3">
        <f t="shared" si="6"/>
        <v>4.0481535742371531</v>
      </c>
      <c r="N6" s="3">
        <f t="shared" si="7"/>
        <v>12.90585596863883</v>
      </c>
      <c r="O6" s="3">
        <f t="shared" si="8"/>
        <v>6.7517837464282842</v>
      </c>
      <c r="P6" s="3">
        <f t="shared" si="9"/>
        <v>28.259959824561371</v>
      </c>
      <c r="Q6" s="3">
        <f t="shared" si="0"/>
        <v>106.25331181065495</v>
      </c>
      <c r="R6" s="3">
        <f t="shared" si="0"/>
        <v>374.9752505356023</v>
      </c>
      <c r="S6" s="3">
        <f t="shared" si="1"/>
        <v>171.49586815885502</v>
      </c>
      <c r="T6" s="3">
        <f t="shared" si="1"/>
        <v>839.76452488454458</v>
      </c>
    </row>
    <row r="7" spans="1:20" x14ac:dyDescent="0.2">
      <c r="A7" s="2">
        <v>6</v>
      </c>
      <c r="B7" s="2" t="s">
        <v>53</v>
      </c>
      <c r="C7" s="2" t="s">
        <v>18</v>
      </c>
      <c r="D7" s="2" t="s">
        <v>25</v>
      </c>
      <c r="E7" s="2" t="s">
        <v>58</v>
      </c>
      <c r="F7" s="8">
        <v>3</v>
      </c>
      <c r="G7" s="3">
        <v>0.20430000000000001</v>
      </c>
      <c r="I7" s="3">
        <f t="shared" si="2"/>
        <v>2.5617933066715999</v>
      </c>
      <c r="J7" s="3"/>
      <c r="K7" s="3">
        <f t="shared" si="4"/>
        <v>2.2809776417221621</v>
      </c>
      <c r="L7" s="3"/>
      <c r="M7" s="3">
        <f t="shared" si="6"/>
        <v>0.22869585121673383</v>
      </c>
      <c r="O7" s="3">
        <f t="shared" si="8"/>
        <v>0.19426907522405071</v>
      </c>
      <c r="P7" s="3"/>
      <c r="Q7" s="3"/>
      <c r="R7" s="3"/>
      <c r="S7" s="3"/>
      <c r="T7" s="3"/>
    </row>
    <row r="8" spans="1:20" x14ac:dyDescent="0.2">
      <c r="A8" s="2">
        <v>7</v>
      </c>
      <c r="B8" s="9" t="s">
        <v>22</v>
      </c>
      <c r="C8" s="2" t="s">
        <v>19</v>
      </c>
      <c r="D8" s="2" t="s">
        <v>26</v>
      </c>
      <c r="E8" s="2" t="s">
        <v>58</v>
      </c>
      <c r="F8" s="8">
        <v>7</v>
      </c>
      <c r="G8" s="3">
        <v>0.4894</v>
      </c>
      <c r="I8" s="3">
        <f t="shared" si="2"/>
        <v>10.60404651677743</v>
      </c>
      <c r="J8" s="3"/>
      <c r="K8" s="3">
        <f t="shared" si="4"/>
        <v>12.947482139111722</v>
      </c>
      <c r="L8" s="3"/>
      <c r="M8" s="3">
        <f t="shared" si="6"/>
        <v>1.1940982575593557</v>
      </c>
      <c r="O8" s="3">
        <f t="shared" si="8"/>
        <v>1.4952458220089915</v>
      </c>
      <c r="P8" s="3"/>
      <c r="Q8" s="3"/>
      <c r="R8" s="3"/>
      <c r="S8" s="3"/>
      <c r="T8" s="3"/>
    </row>
    <row r="9" spans="1:20" x14ac:dyDescent="0.2">
      <c r="A9" s="2">
        <v>8</v>
      </c>
      <c r="B9" s="2" t="s">
        <v>23</v>
      </c>
      <c r="C9" s="2" t="s">
        <v>20</v>
      </c>
      <c r="D9" s="2" t="s">
        <v>27</v>
      </c>
      <c r="E9" s="2" t="s">
        <v>58</v>
      </c>
      <c r="F9" s="8">
        <v>3</v>
      </c>
      <c r="G9" s="3">
        <v>0.30480000000000002</v>
      </c>
      <c r="I9" s="3">
        <f t="shared" si="2"/>
        <v>4.2268410096180231</v>
      </c>
      <c r="J9" s="3"/>
      <c r="K9" s="3">
        <f t="shared" si="4"/>
        <v>4.2066331738769085</v>
      </c>
      <c r="L9" s="3"/>
      <c r="M9" s="3">
        <f t="shared" si="6"/>
        <v>0.40952651700751069</v>
      </c>
      <c r="O9" s="3">
        <f t="shared" si="8"/>
        <v>0.39887293012509489</v>
      </c>
      <c r="P9" s="3"/>
      <c r="Q9" s="3"/>
      <c r="R9" s="3"/>
      <c r="S9" s="3"/>
      <c r="T9" s="3"/>
    </row>
    <row r="10" spans="1:20" x14ac:dyDescent="0.2">
      <c r="A10" s="2">
        <v>9</v>
      </c>
      <c r="B10" s="2" t="s">
        <v>53</v>
      </c>
      <c r="C10" s="2" t="s">
        <v>21</v>
      </c>
      <c r="D10" s="2" t="s">
        <v>10</v>
      </c>
      <c r="E10" s="2" t="s">
        <v>58</v>
      </c>
      <c r="F10" s="8">
        <v>7</v>
      </c>
      <c r="G10" s="3">
        <v>0.49909999999999999</v>
      </c>
      <c r="I10" s="3">
        <f t="shared" si="2"/>
        <v>11.129135810225295</v>
      </c>
      <c r="J10" s="3"/>
      <c r="K10" s="3">
        <f t="shared" si="4"/>
        <v>13.735388979565574</v>
      </c>
      <c r="L10" s="3"/>
      <c r="M10" s="3">
        <f t="shared" si="6"/>
        <v>1.2631684260114275</v>
      </c>
      <c r="O10" s="3">
        <f t="shared" si="8"/>
        <v>1.602756765836209</v>
      </c>
      <c r="P10" s="3"/>
      <c r="Q10" s="3"/>
      <c r="R10" s="3"/>
      <c r="S10" s="3"/>
      <c r="T10" s="3"/>
    </row>
    <row r="11" spans="1:20" x14ac:dyDescent="0.2">
      <c r="A11" s="2">
        <v>10</v>
      </c>
      <c r="B11" s="2" t="s">
        <v>53</v>
      </c>
      <c r="C11" s="2" t="s">
        <v>24</v>
      </c>
      <c r="D11" s="2" t="s">
        <v>28</v>
      </c>
      <c r="E11" s="2" t="s">
        <v>58</v>
      </c>
      <c r="F11" s="8">
        <v>11</v>
      </c>
      <c r="G11" s="3">
        <v>0.39050000000000001</v>
      </c>
      <c r="I11" s="3">
        <f t="shared" si="2"/>
        <v>6.4783146304358636</v>
      </c>
      <c r="J11" s="3"/>
      <c r="K11" s="3">
        <f t="shared" si="4"/>
        <v>7.0893034301770319</v>
      </c>
      <c r="L11" s="3"/>
      <c r="M11" s="3">
        <f t="shared" si="6"/>
        <v>0.67304571194919838</v>
      </c>
      <c r="O11" s="3">
        <f t="shared" si="8"/>
        <v>0.73664073512462735</v>
      </c>
      <c r="P11" s="3"/>
      <c r="Q11" s="3"/>
      <c r="R11" s="3"/>
      <c r="S11" s="3"/>
      <c r="T11" s="3"/>
    </row>
    <row r="12" spans="1:20" x14ac:dyDescent="0.2">
      <c r="A12" s="2">
        <v>11</v>
      </c>
      <c r="B12" s="2" t="s">
        <v>17</v>
      </c>
      <c r="C12" s="2" t="s">
        <v>20</v>
      </c>
      <c r="D12" s="2" t="s">
        <v>27</v>
      </c>
      <c r="E12" s="2" t="s">
        <v>58</v>
      </c>
      <c r="F12" s="8">
        <v>4</v>
      </c>
      <c r="G12" s="3">
        <v>0.65049999999999997</v>
      </c>
      <c r="I12" s="3">
        <f t="shared" si="2"/>
        <v>23.663322086472583</v>
      </c>
      <c r="J12" s="3"/>
      <c r="K12" s="3">
        <f t="shared" si="4"/>
        <v>34.536679199568965</v>
      </c>
      <c r="L12" s="3"/>
      <c r="M12" s="3">
        <f t="shared" si="6"/>
        <v>3.0383188355459034</v>
      </c>
      <c r="O12" s="3">
        <f t="shared" si="8"/>
        <v>4.7373410578092905</v>
      </c>
      <c r="P12" s="3"/>
      <c r="Q12" s="3"/>
      <c r="R12" s="3"/>
      <c r="S12" s="3"/>
      <c r="T12" s="3"/>
    </row>
    <row r="13" spans="1:20" x14ac:dyDescent="0.2">
      <c r="I13" s="3"/>
      <c r="J13" s="3"/>
      <c r="O13" s="3"/>
      <c r="P13" s="3"/>
      <c r="Q13" s="3"/>
      <c r="R13" s="3"/>
      <c r="S13" s="3"/>
      <c r="T13" s="3"/>
    </row>
    <row r="14" spans="1:20" x14ac:dyDescent="0.2">
      <c r="I14" s="3"/>
      <c r="J14" s="3"/>
      <c r="O14" s="3"/>
      <c r="P14" s="3"/>
      <c r="Q14" s="3"/>
      <c r="R14" s="3"/>
      <c r="S14" s="3"/>
      <c r="T14" s="3"/>
    </row>
    <row r="15" spans="1:20" x14ac:dyDescent="0.2">
      <c r="I15" s="3"/>
      <c r="J15" s="3"/>
      <c r="O15" s="3"/>
      <c r="P15" s="3"/>
      <c r="Q15" s="3"/>
      <c r="R15" s="3"/>
      <c r="S15" s="3"/>
      <c r="T15" s="3"/>
    </row>
    <row r="16" spans="1:20" x14ac:dyDescent="0.2">
      <c r="I16" s="3"/>
      <c r="J16" s="3"/>
      <c r="O16" s="3"/>
      <c r="P16" s="3"/>
      <c r="Q16" s="3"/>
      <c r="R16" s="3"/>
      <c r="S16" s="3"/>
      <c r="T16" s="3"/>
    </row>
    <row r="17" spans="9:20" x14ac:dyDescent="0.2">
      <c r="I17" s="3"/>
      <c r="J17" s="3"/>
      <c r="O17" s="3"/>
      <c r="P17" s="3"/>
      <c r="Q17" s="3"/>
      <c r="R17" s="3"/>
      <c r="S17" s="3"/>
      <c r="T17" s="3"/>
    </row>
    <row r="18" spans="9:20" x14ac:dyDescent="0.2">
      <c r="I18" s="3"/>
      <c r="J18" s="3"/>
      <c r="O18" s="3"/>
      <c r="P18" s="3"/>
      <c r="Q18" s="3"/>
      <c r="R18" s="3"/>
      <c r="S18" s="3"/>
      <c r="T18" s="3"/>
    </row>
    <row r="19" spans="9:20" x14ac:dyDescent="0.2">
      <c r="I19" s="3"/>
      <c r="J19" s="3"/>
      <c r="O19" s="3"/>
      <c r="P19" s="3"/>
      <c r="Q19" s="3"/>
      <c r="R19" s="3"/>
      <c r="S19" s="3"/>
      <c r="T19" s="3"/>
    </row>
    <row r="20" spans="9:20" x14ac:dyDescent="0.2">
      <c r="I20" s="3"/>
      <c r="J20" s="3"/>
      <c r="O20" s="3"/>
      <c r="P20" s="3"/>
      <c r="Q20" s="3"/>
      <c r="R20" s="3"/>
      <c r="S20" s="3"/>
      <c r="T20" s="3"/>
    </row>
    <row r="21" spans="9:20" x14ac:dyDescent="0.2">
      <c r="J21" s="3"/>
      <c r="O21" s="3"/>
      <c r="P21" s="3"/>
      <c r="Q21" s="3"/>
      <c r="R21" s="3"/>
      <c r="S21" s="3"/>
      <c r="T21" s="3"/>
    </row>
    <row r="22" spans="9:20" x14ac:dyDescent="0.2">
      <c r="I22" s="3"/>
      <c r="J22" s="3"/>
      <c r="O22" s="3"/>
      <c r="P22" s="3"/>
      <c r="Q22" s="3"/>
      <c r="R22" s="3"/>
      <c r="S22" s="3"/>
      <c r="T22" s="3"/>
    </row>
    <row r="23" spans="9:20" x14ac:dyDescent="0.2">
      <c r="I23" s="3"/>
      <c r="J23" s="3"/>
      <c r="O23" s="3"/>
      <c r="P23" s="3"/>
      <c r="Q23" s="3"/>
      <c r="R23" s="3"/>
      <c r="S23" s="3"/>
      <c r="T23" s="3"/>
    </row>
    <row r="24" spans="9:20" x14ac:dyDescent="0.2">
      <c r="I24" s="3"/>
      <c r="J24" s="3"/>
      <c r="O24" s="3"/>
      <c r="P24" s="3"/>
      <c r="Q24" s="3"/>
      <c r="R24" s="3"/>
      <c r="S24" s="3"/>
      <c r="T24" s="3"/>
    </row>
    <row r="25" spans="9:20" x14ac:dyDescent="0.2">
      <c r="I25" s="3"/>
      <c r="J25" s="3"/>
      <c r="O25" s="3"/>
      <c r="P25" s="3"/>
      <c r="Q25" s="3"/>
      <c r="R25" s="3"/>
      <c r="S25" s="3"/>
      <c r="T25" s="3"/>
    </row>
    <row r="26" spans="9:20" x14ac:dyDescent="0.2">
      <c r="I26" s="3"/>
      <c r="J26" s="3"/>
      <c r="O26" s="3"/>
      <c r="P26" s="3"/>
      <c r="Q26" s="3"/>
      <c r="R26" s="3"/>
      <c r="S26" s="3"/>
      <c r="T26" s="3"/>
    </row>
    <row r="27" spans="9:20" x14ac:dyDescent="0.2">
      <c r="I27" s="3"/>
      <c r="J27" s="3"/>
      <c r="O27" s="3"/>
      <c r="P27" s="3"/>
      <c r="Q27" s="3"/>
      <c r="R27" s="3"/>
      <c r="S27" s="3"/>
      <c r="T27" s="3"/>
    </row>
    <row r="28" spans="9:20" x14ac:dyDescent="0.2">
      <c r="I28" s="3"/>
      <c r="J28" s="3"/>
      <c r="O28" s="3"/>
      <c r="P28" s="3"/>
      <c r="Q28" s="3"/>
      <c r="R28" s="3"/>
      <c r="S28" s="3"/>
      <c r="T28" s="3"/>
    </row>
    <row r="29" spans="9:20" x14ac:dyDescent="0.2">
      <c r="I29" s="3"/>
      <c r="J29" s="3"/>
      <c r="O29" s="3"/>
      <c r="P29" s="3"/>
      <c r="Q29" s="3"/>
      <c r="R29" s="3"/>
      <c r="S29" s="3"/>
      <c r="T29" s="3"/>
    </row>
    <row r="30" spans="9:20" x14ac:dyDescent="0.2">
      <c r="I30" s="3"/>
      <c r="J30" s="3"/>
      <c r="O30" s="3"/>
      <c r="P30" s="3"/>
      <c r="Q30" s="3"/>
      <c r="R30" s="3"/>
      <c r="S30" s="3"/>
      <c r="T30" s="3"/>
    </row>
    <row r="31" spans="9:20" x14ac:dyDescent="0.2">
      <c r="I31" s="3"/>
      <c r="J31" s="3"/>
      <c r="O31" s="3"/>
      <c r="P31" s="3"/>
      <c r="Q31" s="3"/>
      <c r="R31" s="3"/>
      <c r="S31" s="3"/>
      <c r="T31" s="3"/>
    </row>
    <row r="32" spans="9:20" x14ac:dyDescent="0.2">
      <c r="I32" s="3"/>
      <c r="J32" s="3"/>
      <c r="O32" s="3"/>
      <c r="P32" s="3"/>
      <c r="Q32" s="3"/>
      <c r="R32" s="3"/>
      <c r="S32" s="3"/>
      <c r="T32" s="3"/>
    </row>
    <row r="33" spans="9:20" x14ac:dyDescent="0.2">
      <c r="I33" s="3"/>
      <c r="J33" s="3"/>
      <c r="O33" s="3"/>
      <c r="P33" s="3"/>
      <c r="Q33" s="3"/>
      <c r="R33" s="3"/>
      <c r="S33" s="3"/>
      <c r="T33" s="3"/>
    </row>
    <row r="34" spans="9:20" x14ac:dyDescent="0.2">
      <c r="I34" s="3"/>
      <c r="J34" s="3"/>
      <c r="O34" s="3"/>
      <c r="P34" s="3"/>
      <c r="Q34" s="3"/>
      <c r="R34" s="3"/>
      <c r="S34" s="3"/>
      <c r="T34" s="3"/>
    </row>
    <row r="35" spans="9:20" x14ac:dyDescent="0.2">
      <c r="I35" s="3"/>
      <c r="J35" s="3"/>
      <c r="O35" s="3"/>
      <c r="P35" s="3"/>
      <c r="Q35" s="3"/>
      <c r="R35" s="3"/>
      <c r="S35" s="3"/>
      <c r="T35" s="3"/>
    </row>
    <row r="36" spans="9:20" x14ac:dyDescent="0.2">
      <c r="I36" s="3"/>
      <c r="J36" s="3"/>
      <c r="O36" s="3"/>
      <c r="P36" s="3"/>
      <c r="Q36" s="3"/>
      <c r="R36" s="3"/>
      <c r="S36" s="3"/>
      <c r="T36" s="3"/>
    </row>
    <row r="37" spans="9:20" x14ac:dyDescent="0.2">
      <c r="I37" s="3"/>
      <c r="J37" s="3"/>
      <c r="O37" s="3"/>
      <c r="P37" s="3"/>
      <c r="Q37" s="3"/>
      <c r="R37" s="3"/>
      <c r="S37" s="3"/>
      <c r="T37" s="3"/>
    </row>
    <row r="38" spans="9:20" x14ac:dyDescent="0.2">
      <c r="I38" s="3"/>
      <c r="J38" s="3"/>
      <c r="O38" s="3"/>
      <c r="P38" s="3"/>
      <c r="Q38" s="3"/>
      <c r="R38" s="3"/>
      <c r="S38" s="3"/>
      <c r="T38" s="3"/>
    </row>
    <row r="39" spans="9:20" x14ac:dyDescent="0.2">
      <c r="I39" s="3"/>
      <c r="J39" s="3"/>
      <c r="O39" s="3"/>
      <c r="P39" s="3"/>
      <c r="Q39" s="3"/>
      <c r="R39" s="3"/>
      <c r="S39" s="3"/>
      <c r="T39" s="3"/>
    </row>
    <row r="40" spans="9:20" x14ac:dyDescent="0.2">
      <c r="I40" s="3"/>
      <c r="J40" s="3"/>
      <c r="O40" s="3"/>
      <c r="P40" s="3"/>
      <c r="Q40" s="3"/>
      <c r="R40" s="3"/>
      <c r="S40" s="3"/>
      <c r="T40" s="3"/>
    </row>
    <row r="41" spans="9:20" x14ac:dyDescent="0.2">
      <c r="I41" s="3"/>
      <c r="J41" s="3"/>
      <c r="O41" s="3"/>
      <c r="P41" s="3"/>
      <c r="Q41" s="3"/>
      <c r="R41" s="3"/>
      <c r="S41" s="3"/>
      <c r="T41" s="3"/>
    </row>
    <row r="42" spans="9:20" x14ac:dyDescent="0.2">
      <c r="I42" s="3"/>
      <c r="J42" s="3"/>
      <c r="O42" s="3"/>
      <c r="P42" s="3"/>
      <c r="Q42" s="3"/>
      <c r="R42" s="3"/>
      <c r="S42" s="3"/>
      <c r="T42" s="3"/>
    </row>
    <row r="43" spans="9:20" x14ac:dyDescent="0.2">
      <c r="I43" s="3"/>
      <c r="J43" s="3"/>
      <c r="O43" s="3"/>
      <c r="P43" s="3"/>
      <c r="Q43" s="3"/>
      <c r="R43" s="3"/>
      <c r="S43" s="3"/>
      <c r="T43" s="3"/>
    </row>
    <row r="44" spans="9:20" x14ac:dyDescent="0.2">
      <c r="I44" s="3"/>
      <c r="J44" s="3"/>
      <c r="O44" s="3"/>
      <c r="P44" s="3"/>
      <c r="Q44" s="3"/>
      <c r="R44" s="3"/>
      <c r="S44" s="3"/>
      <c r="T44" s="3"/>
    </row>
    <row r="45" spans="9:20" x14ac:dyDescent="0.2">
      <c r="I45" s="3"/>
      <c r="J45" s="3"/>
      <c r="O45" s="3"/>
      <c r="P45" s="3"/>
      <c r="Q45" s="3"/>
      <c r="R45" s="3"/>
      <c r="S45" s="3"/>
      <c r="T45" s="3"/>
    </row>
    <row r="46" spans="9:20" x14ac:dyDescent="0.2">
      <c r="I46" s="3"/>
      <c r="J46" s="3"/>
      <c r="O46" s="3"/>
      <c r="P46" s="3"/>
      <c r="Q46" s="3"/>
      <c r="R46" s="3"/>
      <c r="S46" s="3"/>
      <c r="T46" s="3"/>
    </row>
    <row r="47" spans="9:20" x14ac:dyDescent="0.2">
      <c r="I47" s="3"/>
      <c r="J47" s="3"/>
      <c r="O47" s="3"/>
      <c r="P47" s="3"/>
      <c r="Q47" s="3"/>
      <c r="R47" s="3"/>
      <c r="S47" s="3"/>
      <c r="T47" s="3"/>
    </row>
    <row r="48" spans="9:20" x14ac:dyDescent="0.2">
      <c r="I48" s="3"/>
      <c r="J48" s="3"/>
      <c r="O48" s="3"/>
      <c r="P48" s="3"/>
      <c r="Q48" s="3"/>
      <c r="R48" s="3"/>
      <c r="S48" s="3"/>
      <c r="T48" s="3"/>
    </row>
    <row r="49" spans="9:20" x14ac:dyDescent="0.2">
      <c r="I49" s="3"/>
      <c r="J49" s="3"/>
      <c r="O49" s="3"/>
      <c r="P49" s="3"/>
      <c r="Q49" s="3"/>
      <c r="R49" s="3"/>
      <c r="S49" s="3"/>
      <c r="T49" s="3"/>
    </row>
    <row r="50" spans="9:20" x14ac:dyDescent="0.2">
      <c r="I50" s="3"/>
      <c r="J50" s="3"/>
      <c r="O50" s="3"/>
      <c r="P50" s="3"/>
      <c r="Q50" s="3"/>
      <c r="R50" s="3"/>
      <c r="S50" s="3"/>
      <c r="T50" s="3"/>
    </row>
    <row r="51" spans="9:20" x14ac:dyDescent="0.2">
      <c r="I51" s="3"/>
      <c r="J51" s="3"/>
      <c r="O51" s="3"/>
      <c r="P51" s="3"/>
      <c r="Q51" s="3"/>
      <c r="R51" s="3"/>
      <c r="S51" s="3"/>
      <c r="T51" s="3"/>
    </row>
    <row r="52" spans="9:20" x14ac:dyDescent="0.2">
      <c r="I52" s="3"/>
      <c r="J52" s="3"/>
      <c r="O52" s="3"/>
      <c r="P52" s="3"/>
      <c r="Q52" s="3"/>
      <c r="R52" s="3"/>
      <c r="S52" s="3"/>
      <c r="T52" s="3"/>
    </row>
    <row r="53" spans="9:20" x14ac:dyDescent="0.2">
      <c r="I53" s="3"/>
      <c r="J53" s="3"/>
      <c r="O53" s="3"/>
      <c r="P53" s="3"/>
      <c r="Q53" s="3"/>
      <c r="R53" s="3"/>
      <c r="S53" s="3"/>
      <c r="T53" s="3"/>
    </row>
    <row r="54" spans="9:20" x14ac:dyDescent="0.2">
      <c r="I54" s="3"/>
      <c r="J54" s="3"/>
      <c r="O54" s="3"/>
      <c r="P54" s="3"/>
      <c r="Q54" s="3"/>
      <c r="R54" s="3"/>
      <c r="S54" s="3"/>
      <c r="T54" s="3"/>
    </row>
    <row r="55" spans="9:20" x14ac:dyDescent="0.2">
      <c r="I55" s="3"/>
      <c r="J55" s="3"/>
      <c r="O55" s="3"/>
      <c r="P55" s="3"/>
      <c r="Q55" s="3"/>
      <c r="R55" s="3"/>
      <c r="S55" s="3"/>
      <c r="T55" s="3"/>
    </row>
    <row r="56" spans="9:20" x14ac:dyDescent="0.2">
      <c r="I56" s="3"/>
      <c r="J56" s="3"/>
      <c r="O56" s="3"/>
      <c r="P56" s="3"/>
      <c r="Q56" s="3"/>
      <c r="R56" s="3"/>
      <c r="S56" s="3"/>
      <c r="T56" s="3"/>
    </row>
    <row r="57" spans="9:20" x14ac:dyDescent="0.2">
      <c r="I57" s="3"/>
      <c r="J57" s="3"/>
      <c r="O57" s="3"/>
      <c r="P57" s="3"/>
      <c r="Q57" s="3"/>
      <c r="R57" s="3"/>
      <c r="S57" s="3"/>
      <c r="T57" s="3"/>
    </row>
    <row r="58" spans="9:20" x14ac:dyDescent="0.2">
      <c r="I58" s="3"/>
      <c r="J58" s="3"/>
      <c r="O58" s="3"/>
      <c r="P58" s="3"/>
      <c r="Q58" s="3"/>
      <c r="R58" s="3"/>
      <c r="S58" s="3"/>
      <c r="T58" s="3"/>
    </row>
    <row r="59" spans="9:20" x14ac:dyDescent="0.2">
      <c r="I59" s="3"/>
      <c r="J59" s="3"/>
      <c r="O59" s="3"/>
      <c r="P59" s="3"/>
      <c r="Q59" s="3"/>
      <c r="R59" s="3"/>
      <c r="S59" s="3"/>
      <c r="T59" s="3"/>
    </row>
    <row r="60" spans="9:20" x14ac:dyDescent="0.2">
      <c r="I60" s="3"/>
      <c r="J60" s="3"/>
      <c r="O60" s="3"/>
      <c r="P60" s="3"/>
      <c r="Q60" s="3"/>
      <c r="R60" s="3"/>
      <c r="S60" s="3"/>
      <c r="T60" s="3"/>
    </row>
    <row r="61" spans="9:20" x14ac:dyDescent="0.2">
      <c r="I61" s="3"/>
      <c r="J61" s="3"/>
      <c r="O61" s="3"/>
      <c r="P61" s="3"/>
      <c r="Q61" s="3"/>
      <c r="R61" s="3"/>
      <c r="S61" s="3"/>
      <c r="T61" s="3"/>
    </row>
    <row r="62" spans="9:20" x14ac:dyDescent="0.2">
      <c r="I62" s="3"/>
      <c r="J62" s="3"/>
      <c r="O62" s="3"/>
      <c r="P62" s="3"/>
      <c r="Q62" s="3"/>
      <c r="R62" s="3"/>
      <c r="S62" s="3"/>
      <c r="T62" s="3"/>
    </row>
    <row r="63" spans="9:20" x14ac:dyDescent="0.2">
      <c r="I63" s="3"/>
      <c r="J63" s="3"/>
      <c r="O63" s="3"/>
      <c r="P63" s="3"/>
      <c r="Q63" s="3"/>
      <c r="R63" s="3"/>
      <c r="S63" s="3"/>
      <c r="T63" s="3"/>
    </row>
    <row r="64" spans="9:20" x14ac:dyDescent="0.2">
      <c r="I64" s="3"/>
      <c r="J64" s="3"/>
      <c r="O64" s="3"/>
      <c r="P64" s="3"/>
      <c r="Q64" s="3"/>
      <c r="R64" s="3"/>
      <c r="S64" s="3"/>
      <c r="T64" s="3"/>
    </row>
    <row r="65" spans="9:20" x14ac:dyDescent="0.2">
      <c r="I65" s="3"/>
      <c r="J65" s="3"/>
      <c r="O65" s="3"/>
      <c r="P65" s="3"/>
      <c r="Q65" s="3"/>
      <c r="R65" s="3"/>
      <c r="S65" s="3"/>
      <c r="T65" s="3"/>
    </row>
    <row r="66" spans="9:20" x14ac:dyDescent="0.2">
      <c r="I66" s="3"/>
      <c r="J66" s="3"/>
      <c r="O66" s="3"/>
      <c r="P66" s="3"/>
      <c r="Q66" s="3"/>
      <c r="R66" s="3"/>
      <c r="S66" s="3"/>
      <c r="T66" s="3"/>
    </row>
    <row r="67" spans="9:20" x14ac:dyDescent="0.2">
      <c r="I67" s="3"/>
      <c r="J67" s="3"/>
      <c r="O67" s="3"/>
      <c r="P67" s="3"/>
      <c r="Q67" s="3"/>
      <c r="R67" s="3"/>
      <c r="S67" s="3"/>
      <c r="T67" s="3"/>
    </row>
    <row r="68" spans="9:20" x14ac:dyDescent="0.2">
      <c r="I68" s="3"/>
      <c r="J68" s="3"/>
      <c r="O68" s="3"/>
      <c r="P68" s="3"/>
      <c r="Q68" s="3"/>
      <c r="R68" s="3"/>
      <c r="S68" s="3"/>
      <c r="T68" s="3"/>
    </row>
    <row r="69" spans="9:20" x14ac:dyDescent="0.2">
      <c r="I69" s="3"/>
      <c r="J69" s="3"/>
      <c r="O69" s="3"/>
      <c r="P69" s="3"/>
      <c r="Q69" s="3"/>
      <c r="R69" s="3"/>
      <c r="S69" s="3"/>
      <c r="T69" s="3"/>
    </row>
    <row r="70" spans="9:20" x14ac:dyDescent="0.2">
      <c r="I70" s="3"/>
      <c r="J70" s="3"/>
      <c r="O70" s="3"/>
      <c r="P70" s="3"/>
      <c r="Q70" s="3"/>
      <c r="R70" s="3"/>
      <c r="S70" s="3"/>
      <c r="T70" s="3"/>
    </row>
    <row r="71" spans="9:20" x14ac:dyDescent="0.2">
      <c r="I71" s="3"/>
      <c r="J71" s="3"/>
      <c r="O71" s="3"/>
      <c r="P71" s="3"/>
      <c r="Q71" s="3"/>
      <c r="R71" s="3"/>
      <c r="S71" s="3"/>
      <c r="T71" s="3"/>
    </row>
    <row r="72" spans="9:20" x14ac:dyDescent="0.2">
      <c r="I72" s="3"/>
      <c r="J72" s="3"/>
      <c r="O72" s="3"/>
      <c r="P72" s="3"/>
      <c r="Q72" s="3"/>
      <c r="R72" s="3"/>
      <c r="S72" s="3"/>
      <c r="T72" s="3"/>
    </row>
    <row r="73" spans="9:20" x14ac:dyDescent="0.2">
      <c r="I73" s="3"/>
      <c r="J73" s="3"/>
      <c r="O73" s="3"/>
      <c r="P73" s="3"/>
      <c r="Q73" s="3"/>
      <c r="R73" s="3"/>
      <c r="S73" s="3"/>
      <c r="T73" s="3"/>
    </row>
    <row r="74" spans="9:20" x14ac:dyDescent="0.2">
      <c r="I74" s="3"/>
      <c r="J74" s="3"/>
      <c r="O74" s="3"/>
      <c r="P74" s="3"/>
      <c r="Q74" s="3"/>
      <c r="R74" s="3"/>
      <c r="S74" s="3"/>
      <c r="T74" s="3"/>
    </row>
    <row r="75" spans="9:20" x14ac:dyDescent="0.2">
      <c r="I75" s="3"/>
      <c r="J75" s="3"/>
      <c r="O75" s="3"/>
      <c r="P75" s="3"/>
      <c r="Q75" s="3"/>
      <c r="R75" s="3"/>
      <c r="S75" s="3"/>
      <c r="T75" s="3"/>
    </row>
    <row r="76" spans="9:20" x14ac:dyDescent="0.2">
      <c r="I76" s="3"/>
      <c r="J76" s="3"/>
      <c r="O76" s="3"/>
      <c r="P76" s="3"/>
      <c r="Q76" s="3"/>
      <c r="R76" s="3"/>
      <c r="S76" s="3"/>
      <c r="T76" s="3"/>
    </row>
    <row r="77" spans="9:20" x14ac:dyDescent="0.2">
      <c r="I77" s="3"/>
      <c r="J77" s="3"/>
      <c r="O77" s="3"/>
      <c r="P77" s="3"/>
      <c r="Q77" s="3"/>
      <c r="R77" s="3"/>
      <c r="S77" s="3"/>
      <c r="T77" s="3"/>
    </row>
    <row r="78" spans="9:20" x14ac:dyDescent="0.2">
      <c r="I78" s="3"/>
      <c r="J78" s="3"/>
      <c r="O78" s="3"/>
      <c r="P78" s="3"/>
      <c r="Q78" s="3"/>
      <c r="R78" s="3"/>
      <c r="S78" s="3"/>
      <c r="T78" s="3"/>
    </row>
    <row r="79" spans="9:20" x14ac:dyDescent="0.2">
      <c r="I79" s="3"/>
      <c r="J79" s="3"/>
      <c r="O79" s="3"/>
      <c r="P79" s="3"/>
      <c r="Q79" s="3"/>
      <c r="R79" s="3"/>
      <c r="S79" s="3"/>
      <c r="T79" s="3"/>
    </row>
    <row r="80" spans="9:20" x14ac:dyDescent="0.2">
      <c r="I80" s="3"/>
      <c r="J80" s="3"/>
      <c r="O80" s="3"/>
      <c r="P80" s="3"/>
      <c r="Q80" s="3"/>
      <c r="R80" s="3"/>
      <c r="S80" s="3"/>
      <c r="T80" s="3"/>
    </row>
    <row r="81" spans="9:20" x14ac:dyDescent="0.2">
      <c r="I81" s="3"/>
      <c r="J81" s="3"/>
      <c r="O81" s="3"/>
      <c r="P81" s="3"/>
      <c r="Q81" s="3"/>
      <c r="R81" s="3"/>
      <c r="S81" s="3"/>
      <c r="T81" s="3"/>
    </row>
    <row r="82" spans="9:20" x14ac:dyDescent="0.2">
      <c r="I82" s="3"/>
      <c r="J82" s="3"/>
      <c r="O82" s="3"/>
      <c r="P82" s="3"/>
      <c r="Q82" s="3"/>
      <c r="R82" s="3"/>
      <c r="S82" s="3"/>
      <c r="T82" s="3"/>
    </row>
    <row r="83" spans="9:20" x14ac:dyDescent="0.2">
      <c r="I83" s="3"/>
      <c r="J83" s="3"/>
      <c r="O83" s="3"/>
      <c r="P83" s="3"/>
      <c r="Q83" s="3"/>
      <c r="R83" s="3"/>
      <c r="S83" s="3"/>
      <c r="T83" s="3"/>
    </row>
    <row r="84" spans="9:20" x14ac:dyDescent="0.2">
      <c r="I84" s="3"/>
      <c r="J84" s="3"/>
      <c r="O84" s="3"/>
      <c r="P84" s="3"/>
      <c r="Q84" s="3"/>
      <c r="R84" s="3"/>
      <c r="S84" s="3"/>
      <c r="T84" s="3"/>
    </row>
    <row r="85" spans="9:20" x14ac:dyDescent="0.2">
      <c r="I85" s="3"/>
      <c r="J85" s="3"/>
      <c r="O85" s="3"/>
      <c r="P85" s="3"/>
      <c r="Q85" s="3"/>
      <c r="R85" s="3"/>
      <c r="S85" s="3"/>
      <c r="T85" s="3"/>
    </row>
    <row r="86" spans="9:20" x14ac:dyDescent="0.2">
      <c r="I86" s="3"/>
      <c r="J86" s="3"/>
      <c r="O86" s="3"/>
      <c r="P86" s="3"/>
      <c r="Q86" s="3"/>
      <c r="R86" s="3"/>
      <c r="S86" s="3"/>
      <c r="T86" s="3"/>
    </row>
    <row r="87" spans="9:20" x14ac:dyDescent="0.2">
      <c r="I87" s="3"/>
      <c r="J87" s="3"/>
      <c r="O87" s="3"/>
      <c r="P87" s="3"/>
      <c r="Q87" s="3"/>
      <c r="R87" s="3"/>
      <c r="S87" s="3"/>
      <c r="T87" s="3"/>
    </row>
    <row r="88" spans="9:20" x14ac:dyDescent="0.2">
      <c r="I88" s="3"/>
      <c r="J88" s="3"/>
      <c r="O88" s="3"/>
      <c r="P88" s="3"/>
      <c r="Q88" s="3"/>
      <c r="R88" s="3"/>
      <c r="S88" s="3"/>
      <c r="T88" s="3"/>
    </row>
    <row r="89" spans="9:20" x14ac:dyDescent="0.2">
      <c r="I89" s="3"/>
      <c r="J89" s="3"/>
      <c r="O89" s="3"/>
      <c r="P89" s="3"/>
      <c r="Q89" s="3"/>
      <c r="R89" s="3"/>
      <c r="S89" s="3"/>
      <c r="T89" s="3"/>
    </row>
    <row r="90" spans="9:20" x14ac:dyDescent="0.2">
      <c r="I90" s="3"/>
      <c r="J90" s="3"/>
      <c r="O90" s="3"/>
      <c r="P90" s="3"/>
      <c r="Q90" s="3"/>
      <c r="R90" s="3"/>
      <c r="S90" s="3"/>
      <c r="T90" s="3"/>
    </row>
    <row r="91" spans="9:20" x14ac:dyDescent="0.2">
      <c r="I91" s="3"/>
      <c r="J91" s="3"/>
      <c r="O91" s="3"/>
      <c r="P91" s="3"/>
      <c r="Q91" s="3"/>
      <c r="R91" s="3"/>
      <c r="S91" s="3"/>
      <c r="T91" s="3"/>
    </row>
    <row r="92" spans="9:20" x14ac:dyDescent="0.2">
      <c r="I92" s="3"/>
      <c r="J92" s="3"/>
      <c r="O92" s="3"/>
      <c r="P92" s="3"/>
      <c r="Q92" s="3"/>
      <c r="R92" s="3"/>
      <c r="S92" s="3"/>
      <c r="T92" s="3"/>
    </row>
    <row r="93" spans="9:20" x14ac:dyDescent="0.2">
      <c r="I93" s="3"/>
      <c r="J93" s="3"/>
      <c r="O93" s="3"/>
      <c r="P93" s="3"/>
      <c r="Q93" s="3"/>
      <c r="R93" s="3"/>
      <c r="S93" s="3"/>
      <c r="T93" s="3"/>
    </row>
    <row r="94" spans="9:20" x14ac:dyDescent="0.2">
      <c r="I94" s="3"/>
      <c r="J94" s="3"/>
      <c r="O94" s="3"/>
      <c r="P94" s="3"/>
      <c r="Q94" s="3"/>
      <c r="R94" s="3"/>
      <c r="S94" s="3"/>
      <c r="T94" s="3"/>
    </row>
    <row r="95" spans="9:20" x14ac:dyDescent="0.2">
      <c r="I95" s="3"/>
      <c r="J95" s="3"/>
      <c r="O95" s="3"/>
      <c r="P95" s="3"/>
      <c r="Q95" s="3"/>
      <c r="R95" s="3"/>
      <c r="S95" s="3"/>
      <c r="T95" s="3"/>
    </row>
    <row r="96" spans="9:20" x14ac:dyDescent="0.2">
      <c r="I96" s="3"/>
      <c r="J96" s="3"/>
      <c r="O96" s="3"/>
      <c r="P96" s="3"/>
      <c r="Q96" s="3"/>
      <c r="R96" s="3"/>
      <c r="S96" s="3"/>
      <c r="T96" s="3"/>
    </row>
    <row r="97" spans="9:20" x14ac:dyDescent="0.2">
      <c r="I97" s="3"/>
      <c r="J97" s="3"/>
      <c r="O97" s="3"/>
      <c r="P97" s="3"/>
      <c r="Q97" s="3"/>
      <c r="R97" s="3"/>
      <c r="S97" s="3"/>
      <c r="T97" s="3"/>
    </row>
    <row r="98" spans="9:20" x14ac:dyDescent="0.2">
      <c r="I98" s="3"/>
      <c r="J98" s="3"/>
      <c r="O98" s="3"/>
      <c r="P98" s="3"/>
      <c r="Q98" s="3"/>
      <c r="R98" s="3"/>
      <c r="S98" s="3"/>
      <c r="T98" s="3"/>
    </row>
    <row r="99" spans="9:20" x14ac:dyDescent="0.2">
      <c r="I99" s="3"/>
      <c r="J99" s="3"/>
      <c r="O99" s="3"/>
      <c r="P99" s="3"/>
      <c r="Q99" s="3"/>
      <c r="R99" s="3"/>
      <c r="S99" s="3"/>
      <c r="T99" s="3"/>
    </row>
    <row r="100" spans="9:20" x14ac:dyDescent="0.2">
      <c r="I100" s="3"/>
      <c r="J100" s="3"/>
      <c r="O100" s="3"/>
      <c r="P100" s="3"/>
      <c r="Q100" s="3"/>
      <c r="R100" s="3"/>
      <c r="S100" s="3"/>
      <c r="T100" s="3"/>
    </row>
    <row r="101" spans="9:20" x14ac:dyDescent="0.2">
      <c r="I101" s="3"/>
      <c r="J101" s="3"/>
      <c r="O101" s="3"/>
      <c r="P101" s="3"/>
      <c r="Q101" s="3"/>
      <c r="R101" s="3"/>
      <c r="S101" s="3"/>
      <c r="T101" s="3"/>
    </row>
    <row r="102" spans="9:20" x14ac:dyDescent="0.2">
      <c r="I102" s="3"/>
      <c r="J102" s="3"/>
      <c r="O102" s="3"/>
      <c r="P102" s="3"/>
      <c r="Q102" s="3"/>
      <c r="R102" s="3"/>
      <c r="S102" s="3"/>
      <c r="T102" s="3"/>
    </row>
    <row r="103" spans="9:20" x14ac:dyDescent="0.2">
      <c r="I103" s="3"/>
      <c r="J103" s="3"/>
      <c r="O103" s="3"/>
      <c r="P103" s="3"/>
      <c r="Q103" s="3"/>
      <c r="R103" s="3"/>
      <c r="S103" s="3"/>
      <c r="T103" s="3"/>
    </row>
    <row r="104" spans="9:20" x14ac:dyDescent="0.2">
      <c r="I104" s="3"/>
      <c r="J104" s="3"/>
      <c r="O104" s="3"/>
      <c r="P104" s="3"/>
      <c r="Q104" s="3"/>
      <c r="R104" s="3"/>
      <c r="S104" s="3"/>
      <c r="T104" s="3"/>
    </row>
    <row r="105" spans="9:20" x14ac:dyDescent="0.2">
      <c r="I105" s="3"/>
      <c r="J105" s="3"/>
      <c r="O105" s="3"/>
      <c r="P105" s="3"/>
      <c r="Q105" s="3"/>
      <c r="R105" s="3"/>
      <c r="S105" s="3"/>
      <c r="T105" s="3"/>
    </row>
    <row r="106" spans="9:20" x14ac:dyDescent="0.2">
      <c r="I106" s="3"/>
      <c r="J106" s="3"/>
      <c r="O106" s="3"/>
      <c r="P106" s="3"/>
      <c r="Q106" s="3"/>
      <c r="R106" s="3"/>
      <c r="S106" s="3"/>
      <c r="T106" s="3"/>
    </row>
    <row r="107" spans="9:20" x14ac:dyDescent="0.2">
      <c r="I107" s="3"/>
      <c r="J107" s="3"/>
      <c r="O107" s="3"/>
      <c r="P107" s="3"/>
      <c r="Q107" s="3"/>
      <c r="R107" s="3"/>
      <c r="S107" s="3"/>
      <c r="T107" s="3"/>
    </row>
    <row r="108" spans="9:20" x14ac:dyDescent="0.2">
      <c r="I108" s="3"/>
      <c r="J108" s="3"/>
      <c r="O108" s="3"/>
      <c r="P108" s="3"/>
      <c r="Q108" s="3"/>
      <c r="R108" s="3"/>
      <c r="S108" s="3"/>
      <c r="T108" s="3"/>
    </row>
    <row r="109" spans="9:20" x14ac:dyDescent="0.2">
      <c r="I109" s="3"/>
      <c r="J109" s="3"/>
      <c r="O109" s="3"/>
      <c r="P109" s="3"/>
      <c r="Q109" s="3"/>
      <c r="R109" s="3"/>
      <c r="S109" s="3"/>
      <c r="T109" s="3"/>
    </row>
    <row r="110" spans="9:20" x14ac:dyDescent="0.2">
      <c r="I110" s="3"/>
      <c r="J110" s="3"/>
      <c r="O110" s="3"/>
      <c r="P110" s="3"/>
      <c r="Q110" s="3"/>
      <c r="R110" s="3"/>
      <c r="S110" s="3"/>
      <c r="T110" s="3"/>
    </row>
    <row r="111" spans="9:20" x14ac:dyDescent="0.2">
      <c r="I111" s="3"/>
      <c r="J111" s="3"/>
      <c r="O111" s="3"/>
      <c r="P111" s="3"/>
      <c r="Q111" s="3"/>
      <c r="R111" s="3"/>
      <c r="S111" s="3"/>
      <c r="T111" s="3"/>
    </row>
    <row r="112" spans="9:20" x14ac:dyDescent="0.2">
      <c r="I112" s="3"/>
      <c r="J112" s="3"/>
      <c r="O112" s="3"/>
      <c r="P112" s="3"/>
      <c r="Q112" s="3"/>
      <c r="R112" s="3"/>
      <c r="S112" s="3"/>
      <c r="T112" s="3"/>
    </row>
    <row r="113" spans="9:20" x14ac:dyDescent="0.2">
      <c r="I113" s="3"/>
      <c r="J113" s="3"/>
      <c r="O113" s="3"/>
      <c r="P113" s="3"/>
      <c r="Q113" s="3"/>
      <c r="R113" s="3"/>
      <c r="S113" s="3"/>
      <c r="T113" s="3"/>
    </row>
    <row r="114" spans="9:20" x14ac:dyDescent="0.2">
      <c r="I114" s="3"/>
      <c r="J114" s="3"/>
      <c r="O114" s="3"/>
      <c r="P114" s="3"/>
      <c r="Q114" s="3"/>
      <c r="R114" s="3"/>
      <c r="S114" s="3"/>
      <c r="T114" s="3"/>
    </row>
    <row r="115" spans="9:20" x14ac:dyDescent="0.2">
      <c r="I115" s="3"/>
      <c r="J115" s="3"/>
      <c r="O115" s="3"/>
      <c r="P115" s="3"/>
      <c r="Q115" s="3"/>
      <c r="R115" s="3"/>
      <c r="S115" s="3"/>
      <c r="T115" s="3"/>
    </row>
    <row r="116" spans="9:20" x14ac:dyDescent="0.2">
      <c r="I116" s="3"/>
      <c r="J116" s="3"/>
      <c r="O116" s="3"/>
      <c r="P116" s="3"/>
      <c r="Q116" s="3"/>
      <c r="R116" s="3"/>
      <c r="S116" s="3"/>
      <c r="T116" s="3"/>
    </row>
    <row r="117" spans="9:20" x14ac:dyDescent="0.2">
      <c r="I117" s="3"/>
      <c r="J117" s="3"/>
      <c r="O117" s="3"/>
      <c r="P117" s="3"/>
      <c r="Q117" s="3"/>
      <c r="R117" s="3"/>
      <c r="S117" s="3"/>
      <c r="T117" s="3"/>
    </row>
    <row r="118" spans="9:20" x14ac:dyDescent="0.2">
      <c r="I118" s="3"/>
      <c r="J118" s="3"/>
      <c r="O118" s="3"/>
      <c r="P118" s="3"/>
      <c r="Q118" s="3"/>
      <c r="R118" s="3"/>
      <c r="S118" s="3"/>
      <c r="T118" s="3"/>
    </row>
    <row r="119" spans="9:20" x14ac:dyDescent="0.2">
      <c r="I119" s="3"/>
      <c r="J119" s="3"/>
      <c r="O119" s="3"/>
      <c r="P119" s="3"/>
      <c r="Q119" s="3"/>
      <c r="R119" s="3"/>
      <c r="S119" s="3"/>
      <c r="T119" s="3"/>
    </row>
    <row r="120" spans="9:20" x14ac:dyDescent="0.2">
      <c r="I120" s="3"/>
      <c r="J120" s="3"/>
      <c r="O120" s="3"/>
      <c r="P120" s="3"/>
      <c r="Q120" s="3"/>
      <c r="R120" s="3"/>
      <c r="S120" s="3"/>
      <c r="T120" s="3"/>
    </row>
    <row r="121" spans="9:20" x14ac:dyDescent="0.2">
      <c r="I121" s="3"/>
      <c r="J121" s="3"/>
      <c r="O121" s="3"/>
      <c r="P121" s="3"/>
      <c r="Q121" s="3"/>
      <c r="R121" s="3"/>
      <c r="S121" s="3"/>
      <c r="T121" s="3"/>
    </row>
    <row r="122" spans="9:20" x14ac:dyDescent="0.2">
      <c r="I122" s="3"/>
      <c r="J122" s="3"/>
      <c r="O122" s="3"/>
      <c r="P122" s="3"/>
      <c r="Q122" s="3"/>
      <c r="R122" s="3"/>
      <c r="S122" s="3"/>
      <c r="T122" s="3"/>
    </row>
    <row r="123" spans="9:20" x14ac:dyDescent="0.2">
      <c r="I123" s="3"/>
      <c r="J123" s="3"/>
      <c r="O123" s="3"/>
      <c r="P123" s="3"/>
      <c r="Q123" s="3"/>
      <c r="R123" s="3"/>
      <c r="S123" s="3"/>
      <c r="T123" s="3"/>
    </row>
    <row r="124" spans="9:20" x14ac:dyDescent="0.2">
      <c r="I124" s="3"/>
      <c r="J124" s="3"/>
      <c r="O124" s="3"/>
      <c r="P124" s="3"/>
      <c r="Q124" s="3"/>
      <c r="R124" s="3"/>
      <c r="S124" s="3"/>
      <c r="T124" s="3"/>
    </row>
    <row r="125" spans="9:20" x14ac:dyDescent="0.2">
      <c r="I125" s="3"/>
      <c r="J125" s="3"/>
      <c r="O125" s="3"/>
      <c r="P125" s="3"/>
      <c r="Q125" s="3"/>
      <c r="R125" s="3"/>
      <c r="S125" s="3"/>
      <c r="T125" s="3"/>
    </row>
    <row r="126" spans="9:20" x14ac:dyDescent="0.2">
      <c r="I126" s="3"/>
      <c r="J126" s="3"/>
      <c r="O126" s="3"/>
      <c r="P126" s="3"/>
      <c r="Q126" s="3"/>
      <c r="R126" s="3"/>
      <c r="S126" s="3"/>
      <c r="T126" s="3"/>
    </row>
    <row r="127" spans="9:20" x14ac:dyDescent="0.2">
      <c r="I127" s="3"/>
      <c r="J127" s="3"/>
      <c r="O127" s="3"/>
      <c r="P127" s="3"/>
      <c r="Q127" s="3"/>
      <c r="R127" s="3"/>
      <c r="S127" s="3"/>
      <c r="T127" s="3"/>
    </row>
    <row r="128" spans="9:20" x14ac:dyDescent="0.2">
      <c r="I128" s="3"/>
      <c r="J128" s="3"/>
      <c r="O128" s="3"/>
      <c r="P128" s="3"/>
      <c r="Q128" s="3"/>
      <c r="R128" s="3"/>
      <c r="S128" s="3"/>
      <c r="T128" s="3"/>
    </row>
    <row r="129" spans="9:20" x14ac:dyDescent="0.2">
      <c r="I129" s="3"/>
      <c r="J129" s="3"/>
      <c r="O129" s="3"/>
      <c r="P129" s="3"/>
      <c r="Q129" s="3"/>
      <c r="R129" s="3"/>
      <c r="S129" s="3"/>
      <c r="T129" s="3"/>
    </row>
    <row r="130" spans="9:20" x14ac:dyDescent="0.2">
      <c r="I130" s="3"/>
      <c r="J130" s="3"/>
      <c r="O130" s="3"/>
      <c r="P130" s="3"/>
      <c r="Q130" s="3"/>
      <c r="R130" s="3"/>
      <c r="S130" s="3"/>
      <c r="T130" s="3"/>
    </row>
    <row r="131" spans="9:20" x14ac:dyDescent="0.2">
      <c r="I131" s="3"/>
      <c r="J131" s="3"/>
      <c r="O131" s="3"/>
      <c r="P131" s="3"/>
      <c r="Q131" s="3"/>
      <c r="R131" s="3"/>
      <c r="S131" s="3"/>
      <c r="T131" s="3"/>
    </row>
    <row r="132" spans="9:20" x14ac:dyDescent="0.2">
      <c r="I132" s="3"/>
      <c r="J132" s="3"/>
      <c r="O132" s="3"/>
      <c r="P132" s="3"/>
      <c r="Q132" s="3"/>
      <c r="R132" s="3"/>
      <c r="S132" s="3"/>
      <c r="T132" s="3"/>
    </row>
    <row r="133" spans="9:20" x14ac:dyDescent="0.2">
      <c r="I133" s="3"/>
      <c r="J133" s="3"/>
      <c r="O133" s="3"/>
      <c r="P133" s="3"/>
      <c r="Q133" s="3"/>
      <c r="R133" s="3"/>
      <c r="S133" s="3"/>
      <c r="T133" s="3"/>
    </row>
    <row r="134" spans="9:20" x14ac:dyDescent="0.2">
      <c r="I134" s="3"/>
      <c r="J134" s="3"/>
      <c r="O134" s="3"/>
      <c r="P134" s="3"/>
      <c r="Q134" s="3"/>
      <c r="R134" s="3"/>
      <c r="S134" s="3"/>
      <c r="T134" s="3"/>
    </row>
    <row r="135" spans="9:20" x14ac:dyDescent="0.2">
      <c r="I135" s="3"/>
      <c r="J135" s="3"/>
      <c r="O135" s="3"/>
      <c r="P135" s="3"/>
      <c r="Q135" s="3"/>
      <c r="R135" s="3"/>
      <c r="S135" s="3"/>
      <c r="T135" s="3"/>
    </row>
    <row r="136" spans="9:20" x14ac:dyDescent="0.2">
      <c r="I136" s="3"/>
      <c r="J136" s="3"/>
      <c r="O136" s="3"/>
      <c r="P136" s="3"/>
      <c r="Q136" s="3"/>
      <c r="R136" s="3"/>
      <c r="S136" s="3"/>
      <c r="T136" s="3"/>
    </row>
    <row r="137" spans="9:20" x14ac:dyDescent="0.2">
      <c r="I137" s="3"/>
      <c r="J137" s="3"/>
      <c r="O137" s="3"/>
      <c r="P137" s="3"/>
      <c r="Q137" s="3"/>
      <c r="R137" s="3"/>
      <c r="S137" s="3"/>
      <c r="T137" s="3"/>
    </row>
    <row r="138" spans="9:20" x14ac:dyDescent="0.2">
      <c r="I138" s="3"/>
      <c r="J138" s="3"/>
      <c r="O138" s="3"/>
      <c r="P138" s="3"/>
      <c r="Q138" s="3"/>
      <c r="R138" s="3"/>
      <c r="S138" s="3"/>
      <c r="T138" s="3"/>
    </row>
    <row r="139" spans="9:20" x14ac:dyDescent="0.2">
      <c r="I139" s="3"/>
      <c r="J139" s="3"/>
      <c r="O139" s="3"/>
      <c r="P139" s="3"/>
      <c r="Q139" s="3"/>
      <c r="R139" s="3"/>
      <c r="S139" s="3"/>
      <c r="T139" s="3"/>
    </row>
    <row r="140" spans="9:20" x14ac:dyDescent="0.2">
      <c r="I140" s="3"/>
      <c r="J140" s="3"/>
      <c r="O140" s="3"/>
      <c r="P140" s="3"/>
      <c r="Q140" s="3"/>
      <c r="R140" s="3"/>
      <c r="S140" s="3"/>
      <c r="T140" s="3"/>
    </row>
    <row r="141" spans="9:20" x14ac:dyDescent="0.2">
      <c r="I141" s="3"/>
      <c r="J141" s="3"/>
      <c r="O141" s="3"/>
      <c r="P141" s="3"/>
      <c r="Q141" s="3"/>
      <c r="R141" s="3"/>
      <c r="S141" s="3"/>
      <c r="T141" s="3"/>
    </row>
    <row r="142" spans="9:20" x14ac:dyDescent="0.2">
      <c r="I142" s="3"/>
      <c r="J142" s="3"/>
      <c r="O142" s="3"/>
      <c r="P142" s="3"/>
      <c r="Q142" s="3"/>
      <c r="R142" s="3"/>
      <c r="S142" s="3"/>
      <c r="T142" s="3"/>
    </row>
    <row r="143" spans="9:20" x14ac:dyDescent="0.2">
      <c r="I143" s="3"/>
      <c r="J143" s="3"/>
      <c r="O143" s="3"/>
      <c r="P143" s="3"/>
      <c r="Q143" s="3"/>
      <c r="R143" s="3"/>
      <c r="S143" s="3"/>
      <c r="T143" s="3"/>
    </row>
    <row r="144" spans="9:20" x14ac:dyDescent="0.2">
      <c r="I144" s="3"/>
      <c r="J144" s="3"/>
      <c r="O144" s="3"/>
      <c r="P144" s="3"/>
      <c r="Q144" s="3"/>
      <c r="R144" s="3"/>
      <c r="S144" s="3"/>
      <c r="T144" s="3"/>
    </row>
    <row r="145" spans="9:20" x14ac:dyDescent="0.2">
      <c r="I145" s="3"/>
      <c r="J145" s="3"/>
      <c r="O145" s="3"/>
      <c r="P145" s="3"/>
      <c r="Q145" s="3"/>
      <c r="R145" s="3"/>
      <c r="S145" s="3"/>
      <c r="T145" s="3"/>
    </row>
    <row r="146" spans="9:20" x14ac:dyDescent="0.2">
      <c r="I146" s="3"/>
      <c r="J146" s="3"/>
      <c r="O146" s="3"/>
      <c r="P146" s="3"/>
      <c r="Q146" s="3"/>
      <c r="R146" s="3"/>
      <c r="S146" s="3"/>
      <c r="T146" s="3"/>
    </row>
    <row r="147" spans="9:20" x14ac:dyDescent="0.2">
      <c r="I147" s="3"/>
      <c r="J147" s="3"/>
      <c r="O147" s="3"/>
      <c r="P147" s="3"/>
      <c r="Q147" s="3"/>
      <c r="R147" s="3"/>
      <c r="S147" s="3"/>
      <c r="T147" s="3"/>
    </row>
    <row r="148" spans="9:20" x14ac:dyDescent="0.2">
      <c r="I148" s="3"/>
      <c r="J148" s="3"/>
      <c r="O148" s="3"/>
      <c r="P148" s="3"/>
      <c r="Q148" s="3"/>
      <c r="R148" s="3"/>
      <c r="S148" s="3"/>
      <c r="T148" s="3"/>
    </row>
    <row r="149" spans="9:20" x14ac:dyDescent="0.2">
      <c r="I149" s="3"/>
      <c r="J149" s="3"/>
      <c r="O149" s="3"/>
      <c r="P149" s="3"/>
      <c r="Q149" s="3"/>
      <c r="R149" s="3"/>
      <c r="S149" s="3"/>
      <c r="T149" s="3"/>
    </row>
    <row r="150" spans="9:20" x14ac:dyDescent="0.2">
      <c r="I150" s="3"/>
      <c r="J150" s="3"/>
      <c r="O150" s="3"/>
      <c r="P150" s="3"/>
      <c r="Q150" s="3"/>
      <c r="R150" s="3"/>
      <c r="S150" s="3"/>
      <c r="T150" s="3"/>
    </row>
    <row r="151" spans="9:20" x14ac:dyDescent="0.2">
      <c r="I151" s="3"/>
      <c r="J151" s="3"/>
      <c r="O151" s="3"/>
      <c r="P151" s="3"/>
      <c r="Q151" s="3"/>
      <c r="R151" s="3"/>
      <c r="S151" s="3"/>
      <c r="T151" s="3"/>
    </row>
    <row r="152" spans="9:20" x14ac:dyDescent="0.2">
      <c r="I152" s="3"/>
      <c r="J152" s="3"/>
      <c r="O152" s="3"/>
      <c r="P152" s="3"/>
      <c r="Q152" s="3"/>
      <c r="R152" s="3"/>
      <c r="S152" s="3"/>
      <c r="T152" s="3"/>
    </row>
    <row r="153" spans="9:20" x14ac:dyDescent="0.2">
      <c r="I153" s="3"/>
      <c r="J153" s="3"/>
      <c r="O153" s="3"/>
      <c r="P153" s="3"/>
      <c r="Q153" s="3"/>
      <c r="R153" s="3"/>
      <c r="S153" s="3"/>
      <c r="T153" s="3"/>
    </row>
    <row r="154" spans="9:20" x14ac:dyDescent="0.2">
      <c r="I154" s="3"/>
      <c r="J154" s="3"/>
      <c r="O154" s="3"/>
      <c r="P154" s="3"/>
      <c r="Q154" s="3"/>
      <c r="R154" s="3"/>
      <c r="S154" s="3"/>
      <c r="T154" s="3"/>
    </row>
    <row r="155" spans="9:20" x14ac:dyDescent="0.2">
      <c r="I155" s="3"/>
      <c r="J155" s="3"/>
      <c r="O155" s="3"/>
      <c r="P155" s="3"/>
      <c r="Q155" s="3"/>
      <c r="R155" s="3"/>
      <c r="S155" s="3"/>
      <c r="T155" s="3"/>
    </row>
    <row r="156" spans="9:20" x14ac:dyDescent="0.2">
      <c r="I156" s="3"/>
      <c r="J156" s="3"/>
      <c r="O156" s="3"/>
      <c r="P156" s="3"/>
      <c r="Q156" s="3"/>
      <c r="R156" s="3"/>
      <c r="S156" s="3"/>
      <c r="T156" s="3"/>
    </row>
    <row r="157" spans="9:20" x14ac:dyDescent="0.2">
      <c r="I157" s="3"/>
      <c r="J157" s="3"/>
      <c r="O157" s="3"/>
      <c r="P157" s="3"/>
      <c r="Q157" s="3"/>
      <c r="R157" s="3"/>
      <c r="S157" s="3"/>
      <c r="T157" s="3"/>
    </row>
    <row r="158" spans="9:20" x14ac:dyDescent="0.2">
      <c r="I158" s="3"/>
      <c r="J158" s="3"/>
      <c r="O158" s="3"/>
      <c r="P158" s="3"/>
      <c r="Q158" s="3"/>
      <c r="R158" s="3"/>
      <c r="S158" s="3"/>
      <c r="T158" s="3"/>
    </row>
    <row r="159" spans="9:20" x14ac:dyDescent="0.2">
      <c r="I159" s="3"/>
      <c r="J159" s="3"/>
      <c r="O159" s="3"/>
      <c r="P159" s="3"/>
      <c r="Q159" s="3"/>
      <c r="R159" s="3"/>
      <c r="S159" s="3"/>
      <c r="T159" s="3"/>
    </row>
    <row r="160" spans="9:20" x14ac:dyDescent="0.2">
      <c r="I160" s="3"/>
      <c r="J160" s="3"/>
      <c r="O160" s="3"/>
      <c r="P160" s="3"/>
      <c r="Q160" s="3"/>
      <c r="R160" s="3"/>
      <c r="S160" s="3"/>
      <c r="T160" s="3"/>
    </row>
    <row r="161" spans="9:20" x14ac:dyDescent="0.2">
      <c r="I161" s="3"/>
      <c r="J161" s="3"/>
      <c r="O161" s="3"/>
      <c r="P161" s="3"/>
      <c r="Q161" s="3"/>
      <c r="R161" s="3"/>
      <c r="S161" s="3"/>
      <c r="T161" s="3"/>
    </row>
    <row r="162" spans="9:20" x14ac:dyDescent="0.2">
      <c r="I162" s="3"/>
      <c r="J162" s="3"/>
      <c r="O162" s="3"/>
      <c r="P162" s="3"/>
      <c r="Q162" s="3"/>
      <c r="R162" s="3"/>
      <c r="S162" s="3"/>
      <c r="T162" s="3"/>
    </row>
    <row r="163" spans="9:20" x14ac:dyDescent="0.2">
      <c r="I163" s="3"/>
      <c r="J163" s="3"/>
      <c r="O163" s="3"/>
      <c r="P163" s="3"/>
      <c r="Q163" s="3"/>
      <c r="R163" s="3"/>
      <c r="S163" s="3"/>
      <c r="T163" s="3"/>
    </row>
    <row r="164" spans="9:20" x14ac:dyDescent="0.2">
      <c r="I164" s="3"/>
      <c r="J164" s="3"/>
      <c r="O164" s="3"/>
      <c r="P164" s="3"/>
      <c r="Q164" s="3"/>
      <c r="R164" s="3"/>
      <c r="S164" s="3"/>
      <c r="T164" s="3"/>
    </row>
    <row r="165" spans="9:20" x14ac:dyDescent="0.2">
      <c r="I165" s="3"/>
      <c r="J165" s="3"/>
      <c r="O165" s="3"/>
      <c r="P165" s="3"/>
      <c r="Q165" s="3"/>
      <c r="R165" s="3"/>
      <c r="S165" s="3"/>
      <c r="T165" s="3"/>
    </row>
    <row r="166" spans="9:20" x14ac:dyDescent="0.2">
      <c r="I166" s="3"/>
      <c r="J166" s="3"/>
      <c r="O166" s="3"/>
      <c r="P166" s="3"/>
      <c r="Q166" s="3"/>
      <c r="R166" s="3"/>
      <c r="S166" s="3"/>
      <c r="T166" s="3"/>
    </row>
    <row r="167" spans="9:20" x14ac:dyDescent="0.2">
      <c r="I167" s="3"/>
      <c r="J167" s="3"/>
      <c r="O167" s="3"/>
      <c r="P167" s="3"/>
      <c r="Q167" s="3"/>
      <c r="R167" s="3"/>
      <c r="S167" s="3"/>
      <c r="T167" s="3"/>
    </row>
    <row r="168" spans="9:20" x14ac:dyDescent="0.2">
      <c r="I168" s="3"/>
      <c r="J168" s="3"/>
      <c r="O168" s="3"/>
      <c r="P168" s="3"/>
      <c r="Q168" s="3"/>
      <c r="R168" s="3"/>
      <c r="S168" s="3"/>
      <c r="T168" s="3"/>
    </row>
    <row r="169" spans="9:20" x14ac:dyDescent="0.2">
      <c r="I169" s="3"/>
      <c r="J169" s="3"/>
      <c r="O169" s="3"/>
      <c r="P169" s="3"/>
      <c r="Q169" s="3"/>
      <c r="R169" s="3"/>
      <c r="S169" s="3"/>
      <c r="T169" s="3"/>
    </row>
    <row r="170" spans="9:20" x14ac:dyDescent="0.2">
      <c r="I170" s="3"/>
      <c r="J170" s="3"/>
      <c r="O170" s="3"/>
      <c r="P170" s="3"/>
      <c r="Q170" s="3"/>
      <c r="R170" s="3"/>
      <c r="S170" s="3"/>
      <c r="T170" s="3"/>
    </row>
    <row r="171" spans="9:20" x14ac:dyDescent="0.2">
      <c r="I171" s="3"/>
      <c r="J171" s="3"/>
      <c r="O171" s="3"/>
      <c r="P171" s="3"/>
      <c r="Q171" s="3"/>
      <c r="R171" s="3"/>
      <c r="S171" s="3"/>
      <c r="T171" s="3"/>
    </row>
    <row r="172" spans="9:20" x14ac:dyDescent="0.2">
      <c r="I172" s="3"/>
      <c r="J172" s="3"/>
      <c r="O172" s="3"/>
      <c r="P172" s="3"/>
      <c r="Q172" s="3"/>
      <c r="R172" s="3"/>
      <c r="S172" s="3"/>
      <c r="T172" s="3"/>
    </row>
    <row r="173" spans="9:20" x14ac:dyDescent="0.2">
      <c r="I173" s="3"/>
      <c r="J173" s="3"/>
      <c r="O173" s="3"/>
      <c r="P173" s="3"/>
      <c r="Q173" s="3"/>
      <c r="R173" s="3"/>
      <c r="S173" s="3"/>
      <c r="T173" s="3"/>
    </row>
    <row r="174" spans="9:20" x14ac:dyDescent="0.2">
      <c r="I174" s="3"/>
      <c r="J174" s="3"/>
      <c r="O174" s="3"/>
      <c r="P174" s="3"/>
      <c r="Q174" s="3"/>
      <c r="R174" s="3"/>
      <c r="S174" s="3"/>
      <c r="T174" s="3"/>
    </row>
    <row r="175" spans="9:20" x14ac:dyDescent="0.2">
      <c r="I175" s="3"/>
      <c r="J175" s="3"/>
      <c r="O175" s="3"/>
      <c r="P175" s="3"/>
      <c r="Q175" s="3"/>
      <c r="R175" s="3"/>
      <c r="S175" s="3"/>
      <c r="T175" s="3"/>
    </row>
    <row r="176" spans="9:20" x14ac:dyDescent="0.2">
      <c r="I176" s="3"/>
      <c r="J176" s="3"/>
      <c r="O176" s="3"/>
      <c r="P176" s="3"/>
      <c r="Q176" s="3"/>
      <c r="R176" s="3"/>
      <c r="S176" s="3"/>
      <c r="T176" s="3"/>
    </row>
    <row r="177" spans="9:20" x14ac:dyDescent="0.2">
      <c r="I177" s="3"/>
      <c r="J177" s="3"/>
      <c r="O177" s="3"/>
      <c r="P177" s="3"/>
      <c r="Q177" s="3"/>
      <c r="R177" s="3"/>
      <c r="S177" s="3"/>
      <c r="T177" s="3"/>
    </row>
    <row r="178" spans="9:20" x14ac:dyDescent="0.2">
      <c r="I178" s="3"/>
      <c r="J178" s="3"/>
      <c r="O178" s="3"/>
      <c r="P178" s="3"/>
      <c r="Q178" s="3"/>
      <c r="R178" s="3"/>
      <c r="S178" s="3"/>
      <c r="T178" s="3"/>
    </row>
    <row r="179" spans="9:20" x14ac:dyDescent="0.2">
      <c r="I179" s="3"/>
      <c r="J179" s="3"/>
      <c r="O179" s="3"/>
      <c r="P179" s="3"/>
      <c r="Q179" s="3"/>
      <c r="R179" s="3"/>
      <c r="S179" s="3"/>
      <c r="T179" s="3"/>
    </row>
    <row r="180" spans="9:20" x14ac:dyDescent="0.2">
      <c r="I180" s="3"/>
      <c r="J180" s="3"/>
      <c r="O180" s="3"/>
      <c r="P180" s="3"/>
      <c r="Q180" s="3"/>
      <c r="R180" s="3"/>
      <c r="S180" s="3"/>
      <c r="T180" s="3"/>
    </row>
    <row r="181" spans="9:20" x14ac:dyDescent="0.2">
      <c r="I181" s="3"/>
      <c r="J181" s="3"/>
      <c r="O181" s="3"/>
      <c r="P181" s="3"/>
      <c r="Q181" s="3"/>
      <c r="R181" s="3"/>
      <c r="S181" s="3"/>
      <c r="T181" s="3"/>
    </row>
    <row r="182" spans="9:20" x14ac:dyDescent="0.2">
      <c r="I182" s="3"/>
      <c r="J182" s="3"/>
      <c r="O182" s="3"/>
      <c r="P182" s="3"/>
      <c r="Q182" s="3"/>
      <c r="R182" s="3"/>
      <c r="S182" s="3"/>
      <c r="T182" s="3"/>
    </row>
    <row r="183" spans="9:20" x14ac:dyDescent="0.2">
      <c r="I183" s="3"/>
      <c r="J183" s="3"/>
      <c r="O183" s="3"/>
      <c r="P183" s="3"/>
      <c r="Q183" s="3"/>
      <c r="R183" s="3"/>
      <c r="S183" s="3"/>
      <c r="T183" s="3"/>
    </row>
    <row r="184" spans="9:20" x14ac:dyDescent="0.2">
      <c r="I184" s="3"/>
      <c r="J184" s="3"/>
      <c r="O184" s="3"/>
      <c r="P184" s="3"/>
      <c r="Q184" s="3"/>
      <c r="R184" s="3"/>
      <c r="S184" s="3"/>
      <c r="T184" s="3"/>
    </row>
    <row r="185" spans="9:20" x14ac:dyDescent="0.2">
      <c r="I185" s="3"/>
      <c r="J185" s="3"/>
      <c r="O185" s="3"/>
      <c r="P185" s="3"/>
      <c r="Q185" s="3"/>
      <c r="R185" s="3"/>
      <c r="S185" s="3"/>
      <c r="T185" s="3"/>
    </row>
    <row r="186" spans="9:20" x14ac:dyDescent="0.2">
      <c r="I186" s="3"/>
      <c r="J186" s="3"/>
      <c r="O186" s="3"/>
      <c r="P186" s="3"/>
      <c r="Q186" s="3"/>
      <c r="R186" s="3"/>
      <c r="S186" s="3"/>
      <c r="T186" s="3"/>
    </row>
    <row r="187" spans="9:20" x14ac:dyDescent="0.2">
      <c r="I187" s="3"/>
      <c r="J187" s="3"/>
      <c r="O187" s="3"/>
      <c r="P187" s="3"/>
      <c r="Q187" s="3"/>
      <c r="R187" s="3"/>
      <c r="S187" s="3"/>
      <c r="T187" s="3"/>
    </row>
    <row r="188" spans="9:20" x14ac:dyDescent="0.2">
      <c r="I188" s="3"/>
      <c r="J188" s="3"/>
      <c r="O188" s="3"/>
      <c r="P188" s="3"/>
      <c r="Q188" s="3"/>
      <c r="R188" s="3"/>
      <c r="S188" s="3"/>
      <c r="T188" s="3"/>
    </row>
    <row r="189" spans="9:20" x14ac:dyDescent="0.2">
      <c r="I189" s="3"/>
      <c r="J189" s="3"/>
      <c r="O189" s="3"/>
      <c r="P189" s="3"/>
      <c r="Q189" s="3"/>
      <c r="R189" s="3"/>
      <c r="S189" s="3"/>
      <c r="T189" s="3"/>
    </row>
    <row r="190" spans="9:20" x14ac:dyDescent="0.2">
      <c r="I190" s="3"/>
      <c r="J190" s="3"/>
      <c r="O190" s="3"/>
      <c r="P190" s="3"/>
      <c r="Q190" s="3"/>
      <c r="R190" s="3"/>
      <c r="S190" s="3"/>
      <c r="T190" s="3"/>
    </row>
    <row r="191" spans="9:20" x14ac:dyDescent="0.2">
      <c r="I191" s="3"/>
      <c r="J191" s="3"/>
      <c r="O191" s="3"/>
      <c r="P191" s="3"/>
      <c r="Q191" s="3"/>
      <c r="R191" s="3"/>
      <c r="S191" s="3"/>
      <c r="T191" s="3"/>
    </row>
    <row r="192" spans="9:20" x14ac:dyDescent="0.2">
      <c r="I192" s="3"/>
      <c r="J192" s="3"/>
      <c r="O192" s="3"/>
      <c r="P192" s="3"/>
      <c r="Q192" s="3"/>
      <c r="R192" s="3"/>
      <c r="S192" s="3"/>
      <c r="T192" s="3"/>
    </row>
    <row r="193" spans="9:20" x14ac:dyDescent="0.2">
      <c r="I193" s="3"/>
      <c r="J193" s="3"/>
      <c r="O193" s="3"/>
      <c r="P193" s="3"/>
      <c r="Q193" s="3"/>
      <c r="R193" s="3"/>
      <c r="S193" s="3"/>
      <c r="T193" s="3"/>
    </row>
    <row r="194" spans="9:20" x14ac:dyDescent="0.2">
      <c r="I194" s="3"/>
      <c r="J194" s="3"/>
      <c r="O194" s="3"/>
      <c r="P194" s="3"/>
      <c r="Q194" s="3"/>
      <c r="R194" s="3"/>
      <c r="S194" s="3"/>
      <c r="T194" s="3"/>
    </row>
    <row r="195" spans="9:20" x14ac:dyDescent="0.2">
      <c r="I195" s="3"/>
      <c r="J195" s="3"/>
      <c r="O195" s="3"/>
      <c r="P195" s="3"/>
      <c r="Q195" s="3"/>
      <c r="R195" s="3"/>
      <c r="S195" s="3"/>
      <c r="T195" s="3"/>
    </row>
    <row r="196" spans="9:20" x14ac:dyDescent="0.2">
      <c r="I196" s="3"/>
      <c r="J196" s="3"/>
      <c r="O196" s="3"/>
      <c r="P196" s="3"/>
      <c r="Q196" s="3"/>
      <c r="R196" s="3"/>
      <c r="S196" s="3"/>
      <c r="T196" s="3"/>
    </row>
    <row r="197" spans="9:20" x14ac:dyDescent="0.2">
      <c r="I197" s="3"/>
      <c r="J197" s="3"/>
      <c r="O197" s="3"/>
      <c r="P197" s="3"/>
      <c r="Q197" s="3"/>
      <c r="R197" s="3"/>
      <c r="S197" s="3"/>
      <c r="T197" s="3"/>
    </row>
    <row r="198" spans="9:20" x14ac:dyDescent="0.2">
      <c r="I198" s="3"/>
      <c r="J198" s="3"/>
      <c r="O198" s="3"/>
      <c r="P198" s="3"/>
      <c r="Q198" s="3"/>
      <c r="R198" s="3"/>
      <c r="S198" s="3"/>
      <c r="T198" s="3"/>
    </row>
    <row r="199" spans="9:20" x14ac:dyDescent="0.2">
      <c r="I199" s="3"/>
      <c r="J199" s="3"/>
      <c r="O199" s="3"/>
      <c r="P199" s="3"/>
      <c r="Q199" s="3"/>
      <c r="R199" s="3"/>
      <c r="S199" s="3"/>
      <c r="T199" s="3"/>
    </row>
    <row r="200" spans="9:20" x14ac:dyDescent="0.2">
      <c r="I200" s="3"/>
      <c r="J200" s="3"/>
      <c r="O200" s="3"/>
      <c r="P200" s="3"/>
      <c r="Q200" s="3"/>
      <c r="R200" s="3"/>
      <c r="S200" s="3"/>
      <c r="T200" s="3"/>
    </row>
    <row r="201" spans="9:20" x14ac:dyDescent="0.2">
      <c r="I201" s="3"/>
      <c r="J201" s="3"/>
      <c r="O201" s="3"/>
      <c r="P201" s="3"/>
      <c r="Q201" s="3"/>
      <c r="R201" s="3"/>
      <c r="S201" s="3"/>
      <c r="T201" s="3"/>
    </row>
    <row r="202" spans="9:20" x14ac:dyDescent="0.2">
      <c r="I202" s="3"/>
      <c r="J202" s="3"/>
      <c r="O202" s="3"/>
      <c r="P202" s="3"/>
      <c r="Q202" s="3"/>
      <c r="R202" s="3"/>
      <c r="S202" s="3"/>
      <c r="T202" s="3"/>
    </row>
    <row r="203" spans="9:20" x14ac:dyDescent="0.2">
      <c r="I203" s="3"/>
      <c r="J203" s="3"/>
      <c r="O203" s="3"/>
      <c r="P203" s="3"/>
      <c r="Q203" s="3"/>
      <c r="R203" s="3"/>
      <c r="S203" s="3"/>
      <c r="T203" s="3"/>
    </row>
    <row r="204" spans="9:20" x14ac:dyDescent="0.2">
      <c r="I204" s="3"/>
      <c r="J204" s="3"/>
      <c r="O204" s="3"/>
      <c r="P204" s="3"/>
      <c r="Q204" s="3"/>
      <c r="R204" s="3"/>
      <c r="S204" s="3"/>
      <c r="T204" s="3"/>
    </row>
    <row r="205" spans="9:20" x14ac:dyDescent="0.2">
      <c r="I205" s="3"/>
      <c r="J205" s="3"/>
      <c r="O205" s="3"/>
      <c r="P205" s="3"/>
      <c r="Q205" s="3"/>
      <c r="R205" s="3"/>
      <c r="S205" s="3"/>
      <c r="T205" s="3"/>
    </row>
    <row r="206" spans="9:20" x14ac:dyDescent="0.2">
      <c r="I206" s="3"/>
      <c r="J206" s="3"/>
      <c r="O206" s="3"/>
      <c r="P206" s="3"/>
      <c r="Q206" s="3"/>
      <c r="R206" s="3"/>
      <c r="S206" s="3"/>
      <c r="T206" s="3"/>
    </row>
    <row r="207" spans="9:20" x14ac:dyDescent="0.2">
      <c r="I207" s="3"/>
      <c r="J207" s="3"/>
      <c r="O207" s="3"/>
      <c r="P207" s="3"/>
      <c r="Q207" s="3"/>
      <c r="R207" s="3"/>
      <c r="S207" s="3"/>
      <c r="T207" s="3"/>
    </row>
    <row r="208" spans="9:20" x14ac:dyDescent="0.2">
      <c r="I208" s="3"/>
      <c r="J208" s="3"/>
      <c r="O208" s="3"/>
      <c r="P208" s="3"/>
      <c r="Q208" s="3"/>
      <c r="R208" s="3"/>
      <c r="S208" s="3"/>
      <c r="T208" s="3"/>
    </row>
    <row r="209" spans="9:20" x14ac:dyDescent="0.2">
      <c r="I209" s="3"/>
      <c r="J209" s="3"/>
      <c r="O209" s="3"/>
      <c r="P209" s="3"/>
      <c r="Q209" s="3"/>
      <c r="R209" s="3"/>
      <c r="S209" s="3"/>
      <c r="T209" s="3"/>
    </row>
    <row r="210" spans="9:20" x14ac:dyDescent="0.2">
      <c r="I210" s="3"/>
      <c r="J210" s="3"/>
      <c r="O210" s="3"/>
      <c r="P210" s="3"/>
      <c r="Q210" s="3"/>
      <c r="R210" s="3"/>
      <c r="S210" s="3"/>
      <c r="T210" s="3"/>
    </row>
    <row r="211" spans="9:20" x14ac:dyDescent="0.2">
      <c r="I211" s="3"/>
      <c r="J211" s="3"/>
      <c r="O211" s="3"/>
      <c r="P211" s="3"/>
      <c r="Q211" s="3"/>
      <c r="R211" s="3"/>
      <c r="S211" s="3"/>
      <c r="T211" s="3"/>
    </row>
    <row r="212" spans="9:20" x14ac:dyDescent="0.2">
      <c r="I212" s="3"/>
      <c r="J212" s="3"/>
      <c r="O212" s="3"/>
      <c r="P212" s="3"/>
      <c r="Q212" s="3"/>
      <c r="R212" s="3"/>
      <c r="S212" s="3"/>
      <c r="T212" s="3"/>
    </row>
    <row r="213" spans="9:20" x14ac:dyDescent="0.2">
      <c r="I213" s="3"/>
      <c r="J213" s="3"/>
      <c r="O213" s="3"/>
      <c r="P213" s="3"/>
      <c r="Q213" s="3"/>
      <c r="R213" s="3"/>
      <c r="S213" s="3"/>
      <c r="T213" s="3"/>
    </row>
    <row r="214" spans="9:20" x14ac:dyDescent="0.2">
      <c r="I214" s="3"/>
      <c r="J214" s="3"/>
      <c r="O214" s="3"/>
      <c r="P214" s="3"/>
      <c r="Q214" s="3"/>
      <c r="R214" s="3"/>
      <c r="S214" s="3"/>
      <c r="T214" s="3"/>
    </row>
    <row r="215" spans="9:20" x14ac:dyDescent="0.2">
      <c r="I215" s="3"/>
      <c r="J215" s="3"/>
      <c r="O215" s="3"/>
      <c r="P215" s="3"/>
      <c r="Q215" s="3"/>
      <c r="R215" s="3"/>
      <c r="S215" s="3"/>
      <c r="T215" s="3"/>
    </row>
    <row r="216" spans="9:20" x14ac:dyDescent="0.2">
      <c r="I216" s="3"/>
      <c r="J216" s="3"/>
      <c r="O216" s="3"/>
      <c r="P216" s="3"/>
      <c r="Q216" s="3"/>
      <c r="R216" s="3"/>
      <c r="S216" s="3"/>
      <c r="T216" s="3"/>
    </row>
    <row r="217" spans="9:20" x14ac:dyDescent="0.2">
      <c r="I217" s="3"/>
      <c r="J217" s="3"/>
      <c r="O217" s="3"/>
      <c r="P217" s="3"/>
      <c r="Q217" s="3"/>
      <c r="R217" s="3"/>
      <c r="S217" s="3"/>
      <c r="T217" s="3"/>
    </row>
    <row r="218" spans="9:20" x14ac:dyDescent="0.2">
      <c r="I218" s="3"/>
      <c r="J218" s="3"/>
      <c r="O218" s="3"/>
      <c r="P218" s="3"/>
      <c r="Q218" s="3"/>
      <c r="R218" s="3"/>
      <c r="S218" s="3"/>
      <c r="T218" s="3"/>
    </row>
    <row r="219" spans="9:20" x14ac:dyDescent="0.2">
      <c r="I219" s="3"/>
      <c r="J219" s="3"/>
      <c r="O219" s="3"/>
      <c r="P219" s="3"/>
      <c r="Q219" s="3"/>
      <c r="R219" s="3"/>
      <c r="S219" s="3"/>
      <c r="T219" s="3"/>
    </row>
    <row r="220" spans="9:20" x14ac:dyDescent="0.2">
      <c r="I220" s="3"/>
      <c r="J220" s="3"/>
      <c r="O220" s="3"/>
      <c r="P220" s="3"/>
      <c r="Q220" s="3"/>
      <c r="R220" s="3"/>
      <c r="S220" s="3"/>
      <c r="T220" s="3"/>
    </row>
    <row r="221" spans="9:20" x14ac:dyDescent="0.2">
      <c r="I221" s="3"/>
      <c r="J221" s="3"/>
      <c r="O221" s="3"/>
      <c r="P221" s="3"/>
      <c r="Q221" s="3"/>
      <c r="R221" s="3"/>
      <c r="S221" s="3"/>
      <c r="T221" s="3"/>
    </row>
    <row r="222" spans="9:20" x14ac:dyDescent="0.2">
      <c r="I222" s="3"/>
      <c r="J222" s="3"/>
      <c r="O222" s="3"/>
      <c r="P222" s="3"/>
      <c r="Q222" s="3"/>
      <c r="R222" s="3"/>
      <c r="S222" s="3"/>
      <c r="T222" s="3"/>
    </row>
    <row r="223" spans="9:20" x14ac:dyDescent="0.2">
      <c r="I223" s="3"/>
      <c r="J223" s="3"/>
      <c r="O223" s="3"/>
      <c r="P223" s="3"/>
      <c r="Q223" s="3"/>
      <c r="R223" s="3"/>
      <c r="S223" s="3"/>
      <c r="T223" s="3"/>
    </row>
    <row r="224" spans="9:20" x14ac:dyDescent="0.2">
      <c r="I224" s="3"/>
      <c r="J224" s="3"/>
      <c r="O224" s="3"/>
      <c r="P224" s="3"/>
      <c r="Q224" s="3"/>
      <c r="R224" s="3"/>
      <c r="S224" s="3"/>
      <c r="T224" s="3"/>
    </row>
    <row r="225" spans="9:20" x14ac:dyDescent="0.2">
      <c r="I225" s="3"/>
      <c r="J225" s="3"/>
      <c r="O225" s="3"/>
      <c r="P225" s="3"/>
      <c r="Q225" s="3"/>
      <c r="R225" s="3"/>
      <c r="S225" s="3"/>
      <c r="T225" s="3"/>
    </row>
    <row r="226" spans="9:20" x14ac:dyDescent="0.2">
      <c r="I226" s="3"/>
      <c r="J226" s="3"/>
      <c r="O226" s="3"/>
      <c r="P226" s="3"/>
      <c r="Q226" s="3"/>
      <c r="R226" s="3"/>
      <c r="S226" s="3"/>
      <c r="T226" s="3"/>
    </row>
    <row r="227" spans="9:20" x14ac:dyDescent="0.2">
      <c r="I227" s="3"/>
      <c r="J227" s="3"/>
      <c r="O227" s="3"/>
      <c r="P227" s="3"/>
      <c r="Q227" s="3"/>
      <c r="R227" s="3"/>
      <c r="S227" s="3"/>
      <c r="T227" s="3"/>
    </row>
    <row r="228" spans="9:20" x14ac:dyDescent="0.2">
      <c r="I228" s="3"/>
      <c r="J228" s="3"/>
      <c r="O228" s="3"/>
      <c r="P228" s="3"/>
      <c r="Q228" s="3"/>
      <c r="R228" s="3"/>
      <c r="S228" s="3"/>
      <c r="T228" s="3"/>
    </row>
    <row r="229" spans="9:20" x14ac:dyDescent="0.2">
      <c r="I229" s="3"/>
      <c r="J229" s="3"/>
      <c r="O229" s="3"/>
      <c r="P229" s="3"/>
      <c r="Q229" s="3"/>
      <c r="R229" s="3"/>
      <c r="S229" s="3"/>
      <c r="T229" s="3"/>
    </row>
    <row r="230" spans="9:20" x14ac:dyDescent="0.2">
      <c r="I230" s="3"/>
      <c r="J230" s="3"/>
      <c r="O230" s="3"/>
      <c r="P230" s="3"/>
      <c r="Q230" s="3"/>
      <c r="R230" s="3"/>
      <c r="S230" s="3"/>
      <c r="T230" s="3"/>
    </row>
    <row r="231" spans="9:20" x14ac:dyDescent="0.2">
      <c r="I231" s="3"/>
      <c r="J231" s="3"/>
      <c r="O231" s="3"/>
      <c r="P231" s="3"/>
      <c r="Q231" s="3"/>
      <c r="R231" s="3"/>
      <c r="S231" s="3"/>
      <c r="T231" s="3"/>
    </row>
    <row r="232" spans="9:20" x14ac:dyDescent="0.2">
      <c r="I232" s="3"/>
      <c r="J232" s="3"/>
      <c r="O232" s="3"/>
      <c r="P232" s="3"/>
      <c r="Q232" s="3"/>
      <c r="R232" s="3"/>
      <c r="S232" s="3"/>
      <c r="T232" s="3"/>
    </row>
    <row r="233" spans="9:20" x14ac:dyDescent="0.2">
      <c r="I233" s="3"/>
      <c r="J233" s="3"/>
      <c r="O233" s="3"/>
      <c r="P233" s="3"/>
      <c r="Q233" s="3"/>
      <c r="R233" s="3"/>
      <c r="S233" s="3"/>
      <c r="T233" s="3"/>
    </row>
    <row r="234" spans="9:20" x14ac:dyDescent="0.2">
      <c r="I234" s="3"/>
      <c r="J234" s="3"/>
      <c r="O234" s="3"/>
      <c r="P234" s="3"/>
      <c r="Q234" s="3"/>
      <c r="R234" s="3"/>
      <c r="S234" s="3"/>
      <c r="T234" s="3"/>
    </row>
    <row r="235" spans="9:20" x14ac:dyDescent="0.2">
      <c r="I235" s="3"/>
      <c r="J235" s="3"/>
      <c r="O235" s="3"/>
      <c r="P235" s="3"/>
      <c r="Q235" s="3"/>
      <c r="R235" s="3"/>
      <c r="S235" s="3"/>
      <c r="T235" s="3"/>
    </row>
    <row r="236" spans="9:20" x14ac:dyDescent="0.2">
      <c r="I236" s="3"/>
      <c r="J236" s="3"/>
      <c r="O236" s="3"/>
      <c r="P236" s="3"/>
      <c r="Q236" s="3"/>
      <c r="R236" s="3"/>
      <c r="S236" s="3"/>
      <c r="T236" s="3"/>
    </row>
    <row r="237" spans="9:20" x14ac:dyDescent="0.2">
      <c r="I237" s="3"/>
      <c r="J237" s="3"/>
      <c r="O237" s="3"/>
      <c r="P237" s="3"/>
      <c r="Q237" s="3"/>
      <c r="R237" s="3"/>
      <c r="S237" s="3"/>
      <c r="T237" s="3"/>
    </row>
    <row r="238" spans="9:20" x14ac:dyDescent="0.2">
      <c r="I238" s="3"/>
      <c r="J238" s="3"/>
      <c r="O238" s="3"/>
      <c r="P238" s="3"/>
      <c r="Q238" s="3"/>
      <c r="R238" s="3"/>
      <c r="S238" s="3"/>
      <c r="T238" s="3"/>
    </row>
    <row r="239" spans="9:20" x14ac:dyDescent="0.2">
      <c r="I239" s="3"/>
      <c r="J239" s="3"/>
      <c r="O239" s="3"/>
      <c r="P239" s="3"/>
      <c r="Q239" s="3"/>
      <c r="R239" s="3"/>
      <c r="S239" s="3"/>
      <c r="T239" s="3"/>
    </row>
    <row r="240" spans="9:20" x14ac:dyDescent="0.2">
      <c r="I240" s="3"/>
      <c r="J240" s="3"/>
      <c r="O240" s="3"/>
      <c r="P240" s="3"/>
      <c r="Q240" s="3"/>
      <c r="R240" s="3"/>
      <c r="S240" s="3"/>
      <c r="T240" s="3"/>
    </row>
    <row r="241" spans="9:20" x14ac:dyDescent="0.2">
      <c r="I241" s="3"/>
      <c r="J241" s="3"/>
      <c r="O241" s="3"/>
      <c r="P241" s="3"/>
      <c r="Q241" s="3"/>
      <c r="R241" s="3"/>
      <c r="S241" s="3"/>
      <c r="T241" s="3"/>
    </row>
    <row r="242" spans="9:20" x14ac:dyDescent="0.2">
      <c r="I242" s="3"/>
      <c r="J242" s="3"/>
      <c r="O242" s="3"/>
      <c r="P242" s="3"/>
      <c r="Q242" s="3"/>
      <c r="R242" s="3"/>
      <c r="S242" s="3"/>
      <c r="T242" s="3"/>
    </row>
    <row r="243" spans="9:20" x14ac:dyDescent="0.2">
      <c r="I243" s="3"/>
      <c r="J243" s="3"/>
      <c r="O243" s="3"/>
      <c r="P243" s="3"/>
      <c r="Q243" s="3"/>
      <c r="R243" s="3"/>
      <c r="S243" s="3"/>
      <c r="T243" s="3"/>
    </row>
    <row r="244" spans="9:20" x14ac:dyDescent="0.2">
      <c r="I244" s="3"/>
      <c r="J244" s="3"/>
      <c r="O244" s="3"/>
      <c r="P244" s="3"/>
      <c r="Q244" s="3"/>
      <c r="R244" s="3"/>
      <c r="S244" s="3"/>
      <c r="T244" s="3"/>
    </row>
    <row r="245" spans="9:20" x14ac:dyDescent="0.2">
      <c r="I245" s="3"/>
      <c r="J245" s="3"/>
      <c r="O245" s="3"/>
      <c r="P245" s="3"/>
      <c r="Q245" s="3"/>
      <c r="R245" s="3"/>
      <c r="S245" s="3"/>
      <c r="T245" s="3"/>
    </row>
    <row r="246" spans="9:20" x14ac:dyDescent="0.2">
      <c r="I246" s="3"/>
      <c r="J246" s="3"/>
      <c r="O246" s="3"/>
      <c r="P246" s="3"/>
      <c r="Q246" s="3"/>
      <c r="R246" s="3"/>
      <c r="S246" s="3"/>
      <c r="T246" s="3"/>
    </row>
    <row r="247" spans="9:20" x14ac:dyDescent="0.2">
      <c r="I247" s="3"/>
      <c r="J247" s="3"/>
      <c r="O247" s="3"/>
      <c r="P247" s="3"/>
      <c r="Q247" s="3"/>
      <c r="R247" s="3"/>
      <c r="S247" s="3"/>
      <c r="T247" s="3"/>
    </row>
    <row r="248" spans="9:20" x14ac:dyDescent="0.2">
      <c r="I248" s="3"/>
      <c r="J248" s="3"/>
      <c r="O248" s="3"/>
      <c r="P248" s="3"/>
      <c r="Q248" s="3"/>
      <c r="R248" s="3"/>
      <c r="S248" s="3"/>
      <c r="T248" s="3"/>
    </row>
    <row r="249" spans="9:20" x14ac:dyDescent="0.2">
      <c r="I249" s="3"/>
      <c r="J249" s="3"/>
      <c r="O249" s="3"/>
      <c r="P249" s="3"/>
      <c r="Q249" s="3"/>
      <c r="R249" s="3"/>
      <c r="S249" s="3"/>
      <c r="T249" s="3"/>
    </row>
    <row r="250" spans="9:20" x14ac:dyDescent="0.2">
      <c r="I250" s="3"/>
      <c r="J250" s="3"/>
      <c r="O250" s="3"/>
      <c r="P250" s="3"/>
      <c r="Q250" s="3"/>
      <c r="R250" s="3"/>
      <c r="S250" s="3"/>
      <c r="T250" s="3"/>
    </row>
    <row r="251" spans="9:20" x14ac:dyDescent="0.2">
      <c r="I251" s="3"/>
      <c r="J251" s="3"/>
      <c r="O251" s="3"/>
      <c r="P251" s="3"/>
      <c r="Q251" s="3"/>
      <c r="R251" s="3"/>
      <c r="S251" s="3"/>
      <c r="T251" s="3"/>
    </row>
    <row r="252" spans="9:20" x14ac:dyDescent="0.2">
      <c r="I252" s="3"/>
      <c r="J252" s="3"/>
      <c r="O252" s="3"/>
      <c r="P252" s="3"/>
      <c r="Q252" s="3"/>
      <c r="R252" s="3"/>
      <c r="S252" s="3"/>
      <c r="T252" s="3"/>
    </row>
    <row r="253" spans="9:20" x14ac:dyDescent="0.2">
      <c r="I253" s="3"/>
      <c r="J253" s="3"/>
      <c r="O253" s="3"/>
      <c r="P253" s="3"/>
      <c r="Q253" s="3"/>
      <c r="R253" s="3"/>
      <c r="S253" s="3"/>
      <c r="T253" s="3"/>
    </row>
    <row r="254" spans="9:20" x14ac:dyDescent="0.2">
      <c r="I254" s="3"/>
      <c r="J254" s="3"/>
      <c r="O254" s="3"/>
      <c r="P254" s="3"/>
      <c r="Q254" s="3"/>
      <c r="R254" s="3"/>
      <c r="S254" s="3"/>
      <c r="T254" s="3"/>
    </row>
    <row r="255" spans="9:20" x14ac:dyDescent="0.2">
      <c r="I255" s="3"/>
      <c r="J255" s="3"/>
      <c r="O255" s="3"/>
      <c r="P255" s="3"/>
      <c r="Q255" s="3"/>
      <c r="R255" s="3"/>
      <c r="S255" s="3"/>
      <c r="T255" s="3"/>
    </row>
    <row r="256" spans="9:20" x14ac:dyDescent="0.2">
      <c r="I256" s="3"/>
      <c r="J256" s="3"/>
      <c r="O256" s="3"/>
      <c r="P256" s="3"/>
      <c r="Q256" s="3"/>
      <c r="R256" s="3"/>
      <c r="S256" s="3"/>
      <c r="T256" s="3"/>
    </row>
    <row r="257" spans="9:20" x14ac:dyDescent="0.2">
      <c r="I257" s="3"/>
      <c r="J257" s="3"/>
      <c r="O257" s="3"/>
      <c r="P257" s="3"/>
      <c r="Q257" s="3"/>
      <c r="R257" s="3"/>
      <c r="S257" s="3"/>
      <c r="T257" s="3"/>
    </row>
    <row r="258" spans="9:20" x14ac:dyDescent="0.2">
      <c r="I258" s="3"/>
      <c r="J258" s="3"/>
      <c r="O258" s="3"/>
      <c r="P258" s="3"/>
      <c r="Q258" s="3"/>
      <c r="R258" s="3"/>
      <c r="S258" s="3"/>
      <c r="T258" s="3"/>
    </row>
    <row r="259" spans="9:20" x14ac:dyDescent="0.2">
      <c r="I259" s="3"/>
      <c r="J259" s="3"/>
      <c r="O259" s="3"/>
      <c r="P259" s="3"/>
      <c r="Q259" s="3"/>
      <c r="R259" s="3"/>
      <c r="S259" s="3"/>
      <c r="T259" s="3"/>
    </row>
    <row r="260" spans="9:20" x14ac:dyDescent="0.2">
      <c r="I260" s="3"/>
      <c r="J260" s="3"/>
      <c r="O260" s="3"/>
      <c r="P260" s="3"/>
      <c r="Q260" s="3"/>
      <c r="R260" s="3"/>
      <c r="S260" s="3"/>
      <c r="T260" s="3"/>
    </row>
    <row r="261" spans="9:20" x14ac:dyDescent="0.2">
      <c r="I261" s="3"/>
      <c r="J261" s="3"/>
      <c r="O261" s="3"/>
      <c r="P261" s="3"/>
      <c r="Q261" s="3"/>
      <c r="R261" s="3"/>
      <c r="S261" s="3"/>
      <c r="T261" s="3"/>
    </row>
    <row r="262" spans="9:20" x14ac:dyDescent="0.2">
      <c r="I262" s="3"/>
      <c r="J262" s="3"/>
      <c r="O262" s="3"/>
      <c r="P262" s="3"/>
      <c r="Q262" s="3"/>
      <c r="R262" s="3"/>
      <c r="S262" s="3"/>
      <c r="T262" s="3"/>
    </row>
    <row r="263" spans="9:20" x14ac:dyDescent="0.2">
      <c r="I263" s="3"/>
      <c r="J263" s="3"/>
      <c r="O263" s="3"/>
      <c r="P263" s="3"/>
      <c r="Q263" s="3"/>
      <c r="R263" s="3"/>
      <c r="S263" s="3"/>
      <c r="T263" s="3"/>
    </row>
    <row r="264" spans="9:20" x14ac:dyDescent="0.2">
      <c r="I264" s="3"/>
      <c r="J264" s="3"/>
      <c r="O264" s="3"/>
      <c r="P264" s="3"/>
      <c r="Q264" s="3"/>
      <c r="R264" s="3"/>
      <c r="S264" s="3"/>
      <c r="T264" s="3"/>
    </row>
    <row r="265" spans="9:20" x14ac:dyDescent="0.2">
      <c r="I265" s="3"/>
      <c r="J265" s="3"/>
      <c r="O265" s="3"/>
      <c r="P265" s="3"/>
      <c r="Q265" s="3"/>
      <c r="R265" s="3"/>
      <c r="S265" s="3"/>
      <c r="T265" s="3"/>
    </row>
    <row r="266" spans="9:20" x14ac:dyDescent="0.2">
      <c r="I266" s="3"/>
      <c r="J266" s="3"/>
      <c r="O266" s="3"/>
      <c r="P266" s="3"/>
      <c r="Q266" s="3"/>
      <c r="R266" s="3"/>
      <c r="S266" s="3"/>
      <c r="T266" s="3"/>
    </row>
    <row r="267" spans="9:20" x14ac:dyDescent="0.2">
      <c r="I267" s="3"/>
      <c r="J267" s="3"/>
      <c r="O267" s="3"/>
      <c r="P267" s="3"/>
      <c r="Q267" s="3"/>
      <c r="R267" s="3"/>
      <c r="S267" s="3"/>
      <c r="T267" s="3"/>
    </row>
    <row r="268" spans="9:20" x14ac:dyDescent="0.2">
      <c r="I268" s="3"/>
      <c r="J268" s="3"/>
      <c r="O268" s="3"/>
      <c r="P268" s="3"/>
      <c r="Q268" s="3"/>
      <c r="R268" s="3"/>
      <c r="S268" s="3"/>
      <c r="T268" s="3"/>
    </row>
    <row r="269" spans="9:20" x14ac:dyDescent="0.2">
      <c r="I269" s="3"/>
      <c r="J269" s="3"/>
      <c r="O269" s="3"/>
      <c r="P269" s="3"/>
      <c r="Q269" s="3"/>
      <c r="R269" s="3"/>
      <c r="S269" s="3"/>
      <c r="T269" s="3"/>
    </row>
    <row r="270" spans="9:20" x14ac:dyDescent="0.2">
      <c r="I270" s="3"/>
      <c r="J270" s="3"/>
      <c r="O270" s="3"/>
      <c r="P270" s="3"/>
      <c r="Q270" s="3"/>
      <c r="R270" s="3"/>
      <c r="S270" s="3"/>
      <c r="T270" s="3"/>
    </row>
    <row r="271" spans="9:20" x14ac:dyDescent="0.2">
      <c r="I271" s="3"/>
      <c r="J271" s="3"/>
      <c r="O271" s="3"/>
      <c r="P271" s="3"/>
      <c r="Q271" s="3"/>
      <c r="R271" s="3"/>
      <c r="S271" s="3"/>
      <c r="T271" s="3"/>
    </row>
    <row r="272" spans="9:20" x14ac:dyDescent="0.2">
      <c r="I272" s="3"/>
      <c r="J272" s="3"/>
      <c r="O272" s="3"/>
      <c r="P272" s="3"/>
      <c r="Q272" s="3"/>
      <c r="R272" s="3"/>
      <c r="S272" s="3"/>
      <c r="T272" s="3"/>
    </row>
    <row r="273" spans="9:20" x14ac:dyDescent="0.2">
      <c r="I273" s="3"/>
      <c r="J273" s="3"/>
      <c r="O273" s="3"/>
      <c r="P273" s="3"/>
      <c r="Q273" s="3"/>
      <c r="R273" s="3"/>
      <c r="S273" s="3"/>
      <c r="T273" s="3"/>
    </row>
    <row r="274" spans="9:20" x14ac:dyDescent="0.2">
      <c r="I274" s="3"/>
      <c r="J274" s="3"/>
      <c r="O274" s="3"/>
      <c r="P274" s="3"/>
      <c r="Q274" s="3"/>
      <c r="R274" s="3"/>
      <c r="S274" s="3"/>
      <c r="T274" s="3"/>
    </row>
    <row r="275" spans="9:20" x14ac:dyDescent="0.2">
      <c r="I275" s="3"/>
      <c r="J275" s="3"/>
      <c r="O275" s="3"/>
      <c r="P275" s="3"/>
      <c r="Q275" s="3"/>
      <c r="R275" s="3"/>
      <c r="S275" s="3"/>
      <c r="T275" s="3"/>
    </row>
    <row r="276" spans="9:20" x14ac:dyDescent="0.2">
      <c r="I276" s="3"/>
      <c r="J276" s="3"/>
      <c r="O276" s="3"/>
      <c r="P276" s="3"/>
      <c r="Q276" s="3"/>
      <c r="R276" s="3"/>
      <c r="S276" s="3"/>
      <c r="T276" s="3"/>
    </row>
    <row r="277" spans="9:20" x14ac:dyDescent="0.2">
      <c r="I277" s="3"/>
      <c r="J277" s="3"/>
      <c r="O277" s="3"/>
      <c r="P277" s="3"/>
      <c r="Q277" s="3"/>
      <c r="R277" s="3"/>
      <c r="S277" s="3"/>
      <c r="T277" s="3"/>
    </row>
    <row r="278" spans="9:20" x14ac:dyDescent="0.2">
      <c r="I278" s="3"/>
      <c r="J278" s="3"/>
      <c r="O278" s="3"/>
      <c r="P278" s="3"/>
      <c r="Q278" s="3"/>
      <c r="R278" s="3"/>
      <c r="S278" s="3"/>
      <c r="T278" s="3"/>
    </row>
    <row r="279" spans="9:20" x14ac:dyDescent="0.2">
      <c r="I279" s="3"/>
      <c r="J279" s="3"/>
      <c r="O279" s="3"/>
      <c r="P279" s="3"/>
      <c r="Q279" s="3"/>
      <c r="R279" s="3"/>
      <c r="S279" s="3"/>
      <c r="T279" s="3"/>
    </row>
    <row r="280" spans="9:20" x14ac:dyDescent="0.2">
      <c r="I280" s="3"/>
      <c r="J280" s="3"/>
      <c r="O280" s="3"/>
      <c r="P280" s="3"/>
      <c r="Q280" s="3"/>
      <c r="R280" s="3"/>
      <c r="S280" s="3"/>
      <c r="T280" s="3"/>
    </row>
    <row r="281" spans="9:20" x14ac:dyDescent="0.2">
      <c r="I281" s="3"/>
      <c r="J281" s="3"/>
      <c r="O281" s="3"/>
      <c r="P281" s="3"/>
      <c r="Q281" s="3"/>
      <c r="R281" s="3"/>
      <c r="S281" s="3"/>
      <c r="T281" s="3"/>
    </row>
    <row r="282" spans="9:20" x14ac:dyDescent="0.2">
      <c r="I282" s="3"/>
      <c r="J282" s="3"/>
      <c r="O282" s="3"/>
      <c r="P282" s="3"/>
      <c r="Q282" s="3"/>
      <c r="R282" s="3"/>
      <c r="S282" s="3"/>
      <c r="T282" s="3"/>
    </row>
    <row r="283" spans="9:20" x14ac:dyDescent="0.2">
      <c r="I283" s="3"/>
      <c r="J283" s="3"/>
      <c r="O283" s="3"/>
      <c r="P283" s="3"/>
      <c r="Q283" s="3"/>
      <c r="R283" s="3"/>
      <c r="S283" s="3"/>
      <c r="T283" s="3"/>
    </row>
    <row r="284" spans="9:20" x14ac:dyDescent="0.2">
      <c r="I284" s="3"/>
      <c r="J284" s="3"/>
      <c r="O284" s="3"/>
      <c r="P284" s="3"/>
      <c r="Q284" s="3"/>
      <c r="R284" s="3"/>
      <c r="S284" s="3"/>
      <c r="T284" s="3"/>
    </row>
    <row r="285" spans="9:20" x14ac:dyDescent="0.2">
      <c r="I285" s="3"/>
      <c r="J285" s="3"/>
      <c r="O285" s="3"/>
      <c r="P285" s="3"/>
      <c r="Q285" s="3"/>
      <c r="R285" s="3"/>
      <c r="S285" s="3"/>
      <c r="T285" s="3"/>
    </row>
    <row r="286" spans="9:20" x14ac:dyDescent="0.2">
      <c r="I286" s="3"/>
      <c r="J286" s="3"/>
      <c r="O286" s="3"/>
      <c r="P286" s="3"/>
      <c r="Q286" s="3"/>
      <c r="R286" s="3"/>
      <c r="S286" s="3"/>
      <c r="T286" s="3"/>
    </row>
    <row r="287" spans="9:20" x14ac:dyDescent="0.2">
      <c r="I287" s="3"/>
      <c r="J287" s="3"/>
      <c r="O287" s="3"/>
      <c r="P287" s="3"/>
      <c r="Q287" s="3"/>
      <c r="R287" s="3"/>
      <c r="S287" s="3"/>
      <c r="T28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Published formulas</vt:lpstr>
      <vt:lpstr>Corrected formulas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Hendrickx</dc:creator>
  <cp:lastModifiedBy>Christophe Hendrickx</cp:lastModifiedBy>
  <dcterms:created xsi:type="dcterms:W3CDTF">2021-05-16T17:18:21Z</dcterms:created>
  <dcterms:modified xsi:type="dcterms:W3CDTF">2023-07-13T15:44:41Z</dcterms:modified>
</cp:coreProperties>
</file>