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8700"/>
  </bookViews>
  <sheets>
    <sheet name="BCAS2 qRT-PCR" sheetId="6" r:id="rId1"/>
  </sheets>
  <calcPr calcId="144525"/>
</workbook>
</file>

<file path=xl/calcChain.xml><?xml version="1.0" encoding="utf-8"?>
<calcChain xmlns="http://schemas.openxmlformats.org/spreadsheetml/2006/main">
  <c r="H6" i="6" l="1"/>
  <c r="M6" i="6" s="1"/>
  <c r="P6" i="6" s="1"/>
  <c r="H7" i="6"/>
  <c r="M7" i="6" s="1"/>
  <c r="P7" i="6" s="1"/>
  <c r="H8" i="6"/>
  <c r="M8" i="6" s="1"/>
  <c r="P8" i="6" s="1"/>
  <c r="H9" i="6"/>
  <c r="M9" i="6" s="1"/>
  <c r="P9" i="6" s="1"/>
  <c r="H10" i="6"/>
  <c r="M10" i="6" s="1"/>
  <c r="P10" i="6" s="1"/>
  <c r="H11" i="6"/>
  <c r="M11" i="6" s="1"/>
  <c r="P11" i="6" s="1"/>
  <c r="H12" i="6"/>
  <c r="M12" i="6" s="1"/>
  <c r="P12" i="6" s="1"/>
  <c r="H13" i="6"/>
  <c r="M13" i="6" s="1"/>
  <c r="P13" i="6" s="1"/>
  <c r="G6" i="6"/>
  <c r="L6" i="6" s="1"/>
  <c r="O6" i="6" s="1"/>
  <c r="G7" i="6"/>
  <c r="L7" i="6" s="1"/>
  <c r="O7" i="6" s="1"/>
  <c r="G8" i="6"/>
  <c r="L8" i="6" s="1"/>
  <c r="O8" i="6" s="1"/>
  <c r="G9" i="6"/>
  <c r="L9" i="6" s="1"/>
  <c r="O9" i="6" s="1"/>
  <c r="G10" i="6"/>
  <c r="L10" i="6" s="1"/>
  <c r="O10" i="6" s="1"/>
  <c r="G11" i="6"/>
  <c r="L11" i="6" s="1"/>
  <c r="O11" i="6" s="1"/>
  <c r="G12" i="6"/>
  <c r="L12" i="6" s="1"/>
  <c r="O12" i="6" s="1"/>
  <c r="G13" i="6"/>
  <c r="L13" i="6" s="1"/>
  <c r="O13" i="6" s="1"/>
  <c r="F6" i="6"/>
  <c r="I6" i="6" s="1"/>
  <c r="F7" i="6"/>
  <c r="K7" i="6" s="1"/>
  <c r="N7" i="6" s="1"/>
  <c r="F8" i="6"/>
  <c r="K8" i="6" s="1"/>
  <c r="N8" i="6" s="1"/>
  <c r="Q8" i="6" s="1"/>
  <c r="F9" i="6"/>
  <c r="K9" i="6" s="1"/>
  <c r="N9" i="6" s="1"/>
  <c r="F10" i="6"/>
  <c r="K10" i="6" s="1"/>
  <c r="N10" i="6" s="1"/>
  <c r="Q10" i="6" s="1"/>
  <c r="F11" i="6"/>
  <c r="K11" i="6" s="1"/>
  <c r="N11" i="6" s="1"/>
  <c r="F12" i="6"/>
  <c r="K12" i="6" s="1"/>
  <c r="N12" i="6" s="1"/>
  <c r="Q12" i="6" s="1"/>
  <c r="F13" i="6"/>
  <c r="K13" i="6" s="1"/>
  <c r="N13" i="6" s="1"/>
  <c r="Q13" i="6" l="1"/>
  <c r="Q11" i="6"/>
  <c r="Q9" i="6"/>
  <c r="Q7" i="6"/>
  <c r="I13" i="6"/>
  <c r="I11" i="6"/>
  <c r="I9" i="6"/>
  <c r="I7" i="6"/>
  <c r="I12" i="6"/>
  <c r="I10" i="6"/>
  <c r="I8" i="6"/>
  <c r="K6" i="6"/>
  <c r="N6" i="6" s="1"/>
  <c r="Q6" i="6" s="1"/>
  <c r="F5" i="6"/>
  <c r="H5" i="6" l="1"/>
  <c r="M5" i="6" s="1"/>
  <c r="P5" i="6" s="1"/>
  <c r="G5" i="6"/>
  <c r="L5" i="6" s="1"/>
  <c r="O5" i="6" s="1"/>
  <c r="I5" i="6" l="1"/>
  <c r="K5" i="6"/>
  <c r="N5" i="6" l="1"/>
  <c r="Q5" i="6" s="1"/>
  <c r="H4" i="6"/>
  <c r="M4" i="6" s="1"/>
  <c r="P4" i="6" s="1"/>
  <c r="G4" i="6"/>
  <c r="L4" i="6" s="1"/>
  <c r="O4" i="6" s="1"/>
  <c r="F4" i="6"/>
  <c r="K4" i="6" s="1"/>
  <c r="N4" i="6" s="1"/>
  <c r="Q4" i="6" l="1"/>
  <c r="I4" i="6"/>
</calcChain>
</file>

<file path=xl/sharedStrings.xml><?xml version="1.0" encoding="utf-8"?>
<sst xmlns="http://schemas.openxmlformats.org/spreadsheetml/2006/main" count="31" uniqueCount="31">
  <si>
    <t>CP1</t>
    <phoneticPr fontId="2" type="noConversion"/>
  </si>
  <si>
    <t>CP2</t>
    <phoneticPr fontId="2" type="noConversion"/>
  </si>
  <si>
    <t>CP3</t>
    <phoneticPr fontId="2" type="noConversion"/>
  </si>
  <si>
    <t>Δct2</t>
    <phoneticPr fontId="2" type="noConversion"/>
  </si>
  <si>
    <t>Δct3</t>
    <phoneticPr fontId="2" type="noConversion"/>
  </si>
  <si>
    <t>ΔΔct1</t>
    <phoneticPr fontId="2" type="noConversion"/>
  </si>
  <si>
    <t>2^(-ΔΔct1)</t>
    <phoneticPr fontId="2" type="noConversion"/>
  </si>
  <si>
    <t>2^(-ΔΔct3)</t>
    <phoneticPr fontId="2" type="noConversion"/>
  </si>
  <si>
    <t>2^(-ΔΔct)</t>
    <phoneticPr fontId="2" type="noConversion"/>
  </si>
  <si>
    <r>
      <t>hea</t>
    </r>
    <r>
      <rPr>
        <sz val="11"/>
        <color theme="1"/>
        <rFont val="宋体"/>
        <family val="3"/>
        <charset val="134"/>
        <scheme val="minor"/>
      </rPr>
      <t>rt</t>
    </r>
    <phoneticPr fontId="2" type="noConversion"/>
  </si>
  <si>
    <r>
      <t>l</t>
    </r>
    <r>
      <rPr>
        <sz val="11"/>
        <color theme="1"/>
        <rFont val="宋体"/>
        <family val="3"/>
        <charset val="134"/>
        <scheme val="minor"/>
      </rPr>
      <t>iver</t>
    </r>
    <phoneticPr fontId="2" type="noConversion"/>
  </si>
  <si>
    <t>spleen</t>
    <phoneticPr fontId="2" type="noConversion"/>
  </si>
  <si>
    <t>lung</t>
    <phoneticPr fontId="2" type="noConversion"/>
  </si>
  <si>
    <t>kinney</t>
    <phoneticPr fontId="2" type="noConversion"/>
  </si>
  <si>
    <t>testis</t>
    <phoneticPr fontId="2" type="noConversion"/>
  </si>
  <si>
    <t>30d testis</t>
    <phoneticPr fontId="2" type="noConversion"/>
  </si>
  <si>
    <t>120d testis</t>
    <phoneticPr fontId="2" type="noConversion"/>
  </si>
  <si>
    <t>240d testis</t>
    <phoneticPr fontId="2" type="noConversion"/>
  </si>
  <si>
    <t>CP value</t>
    <phoneticPr fontId="2" type="noConversion"/>
  </si>
  <si>
    <t>Tissue</t>
    <phoneticPr fontId="2" type="noConversion"/>
  </si>
  <si>
    <t>Reference gene mean</t>
    <phoneticPr fontId="2" type="noConversion"/>
  </si>
  <si>
    <t>Δct value=CP-Reference gene mean</t>
    <phoneticPr fontId="2" type="noConversion"/>
  </si>
  <si>
    <t>Δct1</t>
    <phoneticPr fontId="2" type="noConversion"/>
  </si>
  <si>
    <t>Δct mean=（Δct1+Δct2+Δct3）/3</t>
    <phoneticPr fontId="2" type="noConversion"/>
  </si>
  <si>
    <t>Δct mean maximum</t>
    <phoneticPr fontId="2" type="noConversion"/>
  </si>
  <si>
    <t>ΔΔct value=Δct-Δct mean maximum</t>
    <phoneticPr fontId="2" type="noConversion"/>
  </si>
  <si>
    <t>ΔΔct2</t>
    <phoneticPr fontId="2" type="noConversion"/>
  </si>
  <si>
    <t>ΔΔct3</t>
    <phoneticPr fontId="2" type="noConversion"/>
  </si>
  <si>
    <t>Relative expression</t>
    <phoneticPr fontId="2" type="noConversion"/>
  </si>
  <si>
    <t>2^(-ΔΔct2)</t>
    <phoneticPr fontId="2" type="noConversion"/>
  </si>
  <si>
    <t>Mean value of relative expression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</si>
</sst>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rgb="FF9C0006"/>
      <name val="宋体"/>
      <family val="3"/>
      <charset val="134"/>
      <scheme val="minor"/>
    </font>
    <font>
      <sz val="11"/>
      <color rgb="FF0061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 style="thick">
        <color rgb="FFFF0000"/>
      </right>
      <top style="thick">
        <color rgb="FFFF0000"/>
      </top>
      <bottom/>
      <diagonal/>
    </border>
    <border>
      <left/>
      <right style="thick">
        <color rgb="FFFF0000"/>
      </right>
      <top/>
      <bottom/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</borders>
  <cellStyleXfs count="4">
    <xf numFmtId="0" fontId="0" fillId="0" borderId="0"/>
    <xf numFmtId="0" fontId="3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" fillId="0" borderId="0"/>
  </cellStyleXfs>
  <cellXfs count="34">
    <xf numFmtId="0" fontId="0" fillId="0" borderId="0" xfId="0"/>
    <xf numFmtId="0" fontId="1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wrapText="1"/>
    </xf>
    <xf numFmtId="0" fontId="5" fillId="0" borderId="7" xfId="0" applyFont="1" applyBorder="1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4">
    <cellStyle name="差_睾丸" xfId="1"/>
    <cellStyle name="常规" xfId="0" builtinId="0"/>
    <cellStyle name="常规 2" xfId="3"/>
    <cellStyle name="好_睾丸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  <color rgb="FFD6009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AEAC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3"/>
  <sheetViews>
    <sheetView tabSelected="1" workbookViewId="0">
      <selection activeCell="D16" sqref="D16"/>
    </sheetView>
  </sheetViews>
  <sheetFormatPr defaultRowHeight="14" x14ac:dyDescent="0.25"/>
  <cols>
    <col min="1" max="1" width="14.26953125" style="5" customWidth="1"/>
    <col min="5" max="5" width="22.36328125" customWidth="1"/>
    <col min="6" max="6" width="12.81640625" customWidth="1"/>
    <col min="7" max="7" width="14" customWidth="1"/>
    <col min="8" max="8" width="13.90625" customWidth="1"/>
    <col min="9" max="9" width="20" customWidth="1"/>
    <col min="10" max="10" width="22.08984375" customWidth="1"/>
    <col min="11" max="11" width="12.6328125" customWidth="1"/>
    <col min="12" max="12" width="13.90625" customWidth="1"/>
    <col min="13" max="13" width="14.90625" customWidth="1"/>
    <col min="14" max="14" width="14.1796875" customWidth="1"/>
    <col min="15" max="15" width="13.1796875" customWidth="1"/>
    <col min="16" max="16" width="13.54296875" customWidth="1"/>
    <col min="17" max="17" width="15.36328125" customWidth="1"/>
    <col min="19" max="19" width="14.90625" customWidth="1"/>
    <col min="20" max="20" width="11.81640625" customWidth="1"/>
    <col min="21" max="21" width="14.1796875" customWidth="1"/>
  </cols>
  <sheetData>
    <row r="1" spans="1:24" ht="14" customHeight="1" thickTop="1" x14ac:dyDescent="0.25">
      <c r="A1" s="8" t="s">
        <v>19</v>
      </c>
      <c r="B1" s="11" t="s">
        <v>18</v>
      </c>
      <c r="C1" s="11"/>
      <c r="D1" s="11"/>
      <c r="E1" s="8" t="s">
        <v>20</v>
      </c>
      <c r="F1" s="16" t="s">
        <v>21</v>
      </c>
      <c r="G1" s="17"/>
      <c r="H1" s="17"/>
      <c r="I1" s="20" t="s">
        <v>23</v>
      </c>
      <c r="J1" s="23" t="s">
        <v>24</v>
      </c>
      <c r="K1" s="26" t="s">
        <v>25</v>
      </c>
      <c r="L1" s="26"/>
      <c r="M1" s="26"/>
      <c r="N1" s="11" t="s">
        <v>8</v>
      </c>
      <c r="O1" s="11"/>
      <c r="P1" s="11"/>
      <c r="Q1" s="31" t="s">
        <v>30</v>
      </c>
    </row>
    <row r="2" spans="1:24" x14ac:dyDescent="0.25">
      <c r="A2" s="9"/>
      <c r="B2" s="12" t="s">
        <v>0</v>
      </c>
      <c r="C2" s="12" t="s">
        <v>1</v>
      </c>
      <c r="D2" s="12" t="s">
        <v>2</v>
      </c>
      <c r="E2" s="9"/>
      <c r="F2" s="18" t="s">
        <v>22</v>
      </c>
      <c r="G2" s="18" t="s">
        <v>3</v>
      </c>
      <c r="H2" s="18" t="s">
        <v>4</v>
      </c>
      <c r="I2" s="21"/>
      <c r="J2" s="24"/>
      <c r="K2" s="27" t="s">
        <v>5</v>
      </c>
      <c r="L2" s="12" t="s">
        <v>26</v>
      </c>
      <c r="M2" s="12" t="s">
        <v>27</v>
      </c>
      <c r="N2" s="28" t="s">
        <v>28</v>
      </c>
      <c r="O2" s="28"/>
      <c r="P2" s="28"/>
      <c r="Q2" s="32"/>
    </row>
    <row r="3" spans="1:24" ht="14.5" thickBot="1" x14ac:dyDescent="0.3">
      <c r="A3" s="10"/>
      <c r="B3" s="13"/>
      <c r="C3" s="13"/>
      <c r="D3" s="13"/>
      <c r="E3" s="10"/>
      <c r="F3" s="19"/>
      <c r="G3" s="19"/>
      <c r="H3" s="19"/>
      <c r="I3" s="22"/>
      <c r="J3" s="25"/>
      <c r="K3" s="19"/>
      <c r="L3" s="13"/>
      <c r="M3" s="13"/>
      <c r="N3" s="29" t="s">
        <v>6</v>
      </c>
      <c r="O3" s="30" t="s">
        <v>29</v>
      </c>
      <c r="P3" s="30" t="s">
        <v>7</v>
      </c>
      <c r="Q3" s="33"/>
    </row>
    <row r="4" spans="1:24" ht="14.5" thickTop="1" x14ac:dyDescent="0.25">
      <c r="A4" s="6" t="s">
        <v>15</v>
      </c>
      <c r="B4" s="2">
        <v>23.57</v>
      </c>
      <c r="C4">
        <v>23.8</v>
      </c>
      <c r="D4">
        <v>23.59</v>
      </c>
      <c r="E4" s="14">
        <v>20.27</v>
      </c>
      <c r="F4">
        <f>B4-E4</f>
        <v>3.3000000000000007</v>
      </c>
      <c r="G4">
        <f>C4-E4</f>
        <v>3.5300000000000011</v>
      </c>
      <c r="H4">
        <f>D4-E4</f>
        <v>3.3200000000000003</v>
      </c>
      <c r="I4">
        <f>AVERAGE(F4,G4,H4)</f>
        <v>3.3833333333333342</v>
      </c>
      <c r="J4" s="14">
        <v>3.3833333333333342</v>
      </c>
      <c r="K4">
        <f>F4-J4</f>
        <v>-8.3333333333333481E-2</v>
      </c>
      <c r="L4">
        <f>G4-J4</f>
        <v>0.14666666666666694</v>
      </c>
      <c r="M4">
        <f>H4-J4</f>
        <v>-6.3333333333333908E-2</v>
      </c>
      <c r="N4">
        <f>2^(-K4)</f>
        <v>1.0594630943592953</v>
      </c>
      <c r="O4">
        <f>2^(-L4)</f>
        <v>0.90333520079118212</v>
      </c>
      <c r="P4">
        <f>2^(-M4)</f>
        <v>1.0448771528608711</v>
      </c>
      <c r="Q4" s="2">
        <f>AVERAGE(N4,O4,P4)</f>
        <v>1.0025584826704497</v>
      </c>
    </row>
    <row r="5" spans="1:24" x14ac:dyDescent="0.25">
      <c r="A5" s="6" t="s">
        <v>16</v>
      </c>
      <c r="B5" s="2">
        <v>22.36</v>
      </c>
      <c r="C5">
        <v>22.26</v>
      </c>
      <c r="D5">
        <v>22.5</v>
      </c>
      <c r="E5" s="14">
        <v>21.846666666666664</v>
      </c>
      <c r="F5">
        <f t="shared" ref="F5:F13" si="0">B5-E5</f>
        <v>0.51333333333333542</v>
      </c>
      <c r="G5">
        <f t="shared" ref="G5:G13" si="1">C5-E5</f>
        <v>0.41333333333333755</v>
      </c>
      <c r="H5">
        <f t="shared" ref="H5:H13" si="2">D5-E5</f>
        <v>0.65333333333333599</v>
      </c>
      <c r="I5">
        <f t="shared" ref="I5:I13" si="3">AVERAGE(F5,G5,H5)</f>
        <v>0.52666666666666961</v>
      </c>
      <c r="J5" s="14">
        <v>3.3833333333333342</v>
      </c>
      <c r="K5">
        <f t="shared" ref="K5:K13" si="4">F5-J5</f>
        <v>-2.8699999999999988</v>
      </c>
      <c r="L5">
        <f t="shared" ref="L5:L13" si="5">G5-J5</f>
        <v>-2.9699999999999966</v>
      </c>
      <c r="M5">
        <f t="shared" ref="M5:M13" si="6">H5-J5</f>
        <v>-2.7299999999999982</v>
      </c>
      <c r="N5">
        <f t="shared" ref="N5:N13" si="7">2^(-K5)</f>
        <v>7.3106516018351968</v>
      </c>
      <c r="O5">
        <f t="shared" ref="O5:O13" si="8">2^(-L5)</f>
        <v>7.8353623806953969</v>
      </c>
      <c r="P5">
        <f t="shared" ref="P5:P13" si="9">2^(-M5)</f>
        <v>6.6345563665155245</v>
      </c>
      <c r="Q5" s="2">
        <f t="shared" ref="Q5:Q13" si="10">AVERAGE(N5,O5,P5)</f>
        <v>7.2601901163487064</v>
      </c>
    </row>
    <row r="6" spans="1:24" x14ac:dyDescent="0.25">
      <c r="A6" s="6" t="s">
        <v>17</v>
      </c>
      <c r="B6" s="2">
        <v>23.3</v>
      </c>
      <c r="C6">
        <v>23.38</v>
      </c>
      <c r="D6">
        <v>23.29</v>
      </c>
      <c r="E6" s="15">
        <v>23.63</v>
      </c>
      <c r="F6">
        <f t="shared" si="0"/>
        <v>-0.32999999999999829</v>
      </c>
      <c r="G6">
        <f t="shared" si="1"/>
        <v>-0.25</v>
      </c>
      <c r="H6">
        <f t="shared" si="2"/>
        <v>-0.33999999999999986</v>
      </c>
      <c r="I6">
        <f t="shared" si="3"/>
        <v>-0.30666666666666603</v>
      </c>
      <c r="J6" s="14">
        <v>3.3833333333333342</v>
      </c>
      <c r="K6">
        <f t="shared" si="4"/>
        <v>-3.7133333333333325</v>
      </c>
      <c r="L6">
        <f t="shared" si="5"/>
        <v>-3.6333333333333342</v>
      </c>
      <c r="M6">
        <f t="shared" si="6"/>
        <v>-3.723333333333334</v>
      </c>
      <c r="N6">
        <f t="shared" si="7"/>
        <v>13.11670397424434</v>
      </c>
      <c r="O6">
        <f t="shared" si="8"/>
        <v>12.409158094669882</v>
      </c>
      <c r="P6">
        <f t="shared" si="9"/>
        <v>13.207937865316367</v>
      </c>
      <c r="Q6" s="2">
        <f t="shared" si="10"/>
        <v>12.911266644743529</v>
      </c>
    </row>
    <row r="7" spans="1:24" x14ac:dyDescent="0.25">
      <c r="A7" s="6"/>
      <c r="E7" s="15"/>
      <c r="F7">
        <f t="shared" si="0"/>
        <v>0</v>
      </c>
      <c r="G7">
        <f t="shared" si="1"/>
        <v>0</v>
      </c>
      <c r="H7">
        <f t="shared" si="2"/>
        <v>0</v>
      </c>
      <c r="I7">
        <f t="shared" si="3"/>
        <v>0</v>
      </c>
      <c r="J7" s="14">
        <v>0</v>
      </c>
      <c r="K7">
        <f t="shared" si="4"/>
        <v>0</v>
      </c>
      <c r="L7">
        <f t="shared" si="5"/>
        <v>0</v>
      </c>
      <c r="M7">
        <f t="shared" si="6"/>
        <v>0</v>
      </c>
      <c r="N7">
        <f t="shared" si="7"/>
        <v>1</v>
      </c>
      <c r="O7">
        <f t="shared" si="8"/>
        <v>1</v>
      </c>
      <c r="P7">
        <f t="shared" si="9"/>
        <v>1</v>
      </c>
      <c r="Q7" s="2">
        <f t="shared" si="10"/>
        <v>1</v>
      </c>
      <c r="R7" s="2"/>
    </row>
    <row r="8" spans="1:24" x14ac:dyDescent="0.25">
      <c r="A8" s="4" t="s">
        <v>9</v>
      </c>
      <c r="B8">
        <v>24.14</v>
      </c>
      <c r="C8">
        <v>24.51</v>
      </c>
      <c r="D8">
        <v>24.29</v>
      </c>
      <c r="E8" s="14">
        <v>21.13</v>
      </c>
      <c r="F8">
        <f t="shared" si="0"/>
        <v>3.0100000000000016</v>
      </c>
      <c r="G8">
        <f t="shared" si="1"/>
        <v>3.3800000000000026</v>
      </c>
      <c r="H8">
        <f t="shared" si="2"/>
        <v>3.16</v>
      </c>
      <c r="I8">
        <f t="shared" si="3"/>
        <v>3.1833333333333349</v>
      </c>
      <c r="J8" s="14">
        <v>4.9233333333333329</v>
      </c>
      <c r="K8">
        <f t="shared" si="4"/>
        <v>-1.9133333333333313</v>
      </c>
      <c r="L8">
        <f t="shared" si="5"/>
        <v>-1.5433333333333303</v>
      </c>
      <c r="M8">
        <f t="shared" si="6"/>
        <v>-1.7633333333333328</v>
      </c>
      <c r="N8">
        <f t="shared" si="7"/>
        <v>3.7667840695493826</v>
      </c>
      <c r="O8">
        <f t="shared" si="8"/>
        <v>2.9146715821338818</v>
      </c>
      <c r="P8">
        <f t="shared" si="9"/>
        <v>3.3948158852364898</v>
      </c>
      <c r="Q8" s="2">
        <f t="shared" si="10"/>
        <v>3.3587571789732515</v>
      </c>
      <c r="R8" s="2"/>
    </row>
    <row r="9" spans="1:24" x14ac:dyDescent="0.25">
      <c r="A9" s="4" t="s">
        <v>10</v>
      </c>
      <c r="B9">
        <v>22.64</v>
      </c>
      <c r="C9">
        <v>23.14</v>
      </c>
      <c r="D9">
        <v>23.21</v>
      </c>
      <c r="E9" s="14">
        <v>18.073333333333334</v>
      </c>
      <c r="F9">
        <f t="shared" si="0"/>
        <v>4.5666666666666664</v>
      </c>
      <c r="G9">
        <f t="shared" si="1"/>
        <v>5.0666666666666664</v>
      </c>
      <c r="H9">
        <f t="shared" si="2"/>
        <v>5.1366666666666667</v>
      </c>
      <c r="I9">
        <f t="shared" si="3"/>
        <v>4.9233333333333329</v>
      </c>
      <c r="J9" s="14">
        <v>4.9233333333333329</v>
      </c>
      <c r="K9">
        <f t="shared" si="4"/>
        <v>-0.35666666666666647</v>
      </c>
      <c r="L9">
        <f t="shared" si="5"/>
        <v>0.14333333333333353</v>
      </c>
      <c r="M9">
        <f t="shared" si="6"/>
        <v>0.21333333333333382</v>
      </c>
      <c r="N9">
        <f t="shared" si="7"/>
        <v>1.2804639771506821</v>
      </c>
      <c r="O9">
        <f t="shared" si="8"/>
        <v>0.90542476130834382</v>
      </c>
      <c r="P9">
        <f t="shared" si="9"/>
        <v>0.86254203199219026</v>
      </c>
      <c r="Q9" s="2">
        <f t="shared" si="10"/>
        <v>1.0161435901504052</v>
      </c>
      <c r="R9" s="2"/>
    </row>
    <row r="10" spans="1:24" x14ac:dyDescent="0.25">
      <c r="A10" s="4" t="s">
        <v>11</v>
      </c>
      <c r="B10">
        <v>23.57</v>
      </c>
      <c r="C10">
        <v>23.97</v>
      </c>
      <c r="D10">
        <v>23.75</v>
      </c>
      <c r="E10" s="14">
        <v>20.676666666666666</v>
      </c>
      <c r="F10">
        <f t="shared" si="0"/>
        <v>2.8933333333333344</v>
      </c>
      <c r="G10">
        <f t="shared" si="1"/>
        <v>3.293333333333333</v>
      </c>
      <c r="H10">
        <f t="shared" si="2"/>
        <v>3.0733333333333341</v>
      </c>
      <c r="I10">
        <f t="shared" si="3"/>
        <v>3.0866666666666673</v>
      </c>
      <c r="J10" s="14">
        <v>4.9233333333333329</v>
      </c>
      <c r="K10">
        <f t="shared" si="4"/>
        <v>-2.0299999999999985</v>
      </c>
      <c r="L10">
        <f t="shared" si="5"/>
        <v>-1.63</v>
      </c>
      <c r="M10">
        <f t="shared" si="6"/>
        <v>-1.8499999999999988</v>
      </c>
      <c r="N10">
        <f t="shared" si="7"/>
        <v>4.084048502828769</v>
      </c>
      <c r="O10">
        <f t="shared" si="8"/>
        <v>3.0951299870847793</v>
      </c>
      <c r="P10">
        <f t="shared" si="9"/>
        <v>3.6050018504433177</v>
      </c>
      <c r="Q10" s="2">
        <f t="shared" si="10"/>
        <v>3.5947267801189553</v>
      </c>
      <c r="R10" s="2"/>
    </row>
    <row r="11" spans="1:24" x14ac:dyDescent="0.25">
      <c r="A11" s="4" t="s">
        <v>12</v>
      </c>
      <c r="B11">
        <v>23.65</v>
      </c>
      <c r="C11">
        <v>24.2</v>
      </c>
      <c r="D11">
        <v>24.21</v>
      </c>
      <c r="E11" s="14">
        <v>20.37</v>
      </c>
      <c r="F11">
        <f t="shared" si="0"/>
        <v>3.2799999999999976</v>
      </c>
      <c r="G11">
        <f t="shared" si="1"/>
        <v>3.8299999999999983</v>
      </c>
      <c r="H11">
        <f t="shared" si="2"/>
        <v>3.84</v>
      </c>
      <c r="I11">
        <f t="shared" si="3"/>
        <v>3.6499999999999986</v>
      </c>
      <c r="J11" s="14">
        <v>4.9233333333333329</v>
      </c>
      <c r="K11">
        <f t="shared" si="4"/>
        <v>-1.6433333333333353</v>
      </c>
      <c r="L11">
        <f t="shared" si="5"/>
        <v>-1.0933333333333346</v>
      </c>
      <c r="M11">
        <f t="shared" si="6"/>
        <v>-1.083333333333333</v>
      </c>
      <c r="N11">
        <f t="shared" si="7"/>
        <v>3.1238676537397767</v>
      </c>
      <c r="O11">
        <f t="shared" si="8"/>
        <v>2.133664485890717</v>
      </c>
      <c r="P11">
        <f t="shared" si="9"/>
        <v>2.1189261887185902</v>
      </c>
      <c r="Q11" s="2">
        <f t="shared" si="10"/>
        <v>2.4588194427830277</v>
      </c>
      <c r="R11" s="2"/>
    </row>
    <row r="12" spans="1:24" x14ac:dyDescent="0.25">
      <c r="A12" s="4" t="s">
        <v>13</v>
      </c>
      <c r="B12">
        <v>23.57</v>
      </c>
      <c r="C12">
        <v>23.66</v>
      </c>
      <c r="D12" s="2">
        <v>23.39</v>
      </c>
      <c r="E12" s="14">
        <v>20.02</v>
      </c>
      <c r="F12">
        <f t="shared" si="0"/>
        <v>3.5500000000000007</v>
      </c>
      <c r="G12">
        <f t="shared" si="1"/>
        <v>3.6400000000000006</v>
      </c>
      <c r="H12">
        <f t="shared" si="2"/>
        <v>3.370000000000001</v>
      </c>
      <c r="I12">
        <f t="shared" si="3"/>
        <v>3.5200000000000009</v>
      </c>
      <c r="J12" s="14">
        <v>4.9233333333333329</v>
      </c>
      <c r="K12">
        <f t="shared" si="4"/>
        <v>-1.3733333333333322</v>
      </c>
      <c r="L12">
        <f t="shared" si="5"/>
        <v>-1.2833333333333323</v>
      </c>
      <c r="M12">
        <f t="shared" si="6"/>
        <v>-1.5533333333333319</v>
      </c>
      <c r="N12">
        <f t="shared" si="7"/>
        <v>2.5906845037838919</v>
      </c>
      <c r="O12">
        <f t="shared" si="8"/>
        <v>2.4340070273411802</v>
      </c>
      <c r="P12">
        <f t="shared" si="9"/>
        <v>2.9349447262223132</v>
      </c>
      <c r="Q12" s="2">
        <f t="shared" si="10"/>
        <v>2.6532120857824615</v>
      </c>
      <c r="R12" s="2"/>
    </row>
    <row r="13" spans="1:24" x14ac:dyDescent="0.25">
      <c r="A13" s="4" t="s">
        <v>14</v>
      </c>
      <c r="B13">
        <v>25.52</v>
      </c>
      <c r="C13">
        <v>25.49</v>
      </c>
      <c r="D13">
        <v>25.68</v>
      </c>
      <c r="E13" s="14">
        <v>23.040000000000003</v>
      </c>
      <c r="F13">
        <f t="shared" si="0"/>
        <v>2.4799999999999969</v>
      </c>
      <c r="G13">
        <f t="shared" si="1"/>
        <v>2.4499999999999957</v>
      </c>
      <c r="H13">
        <f t="shared" si="2"/>
        <v>2.639999999999997</v>
      </c>
      <c r="I13">
        <f t="shared" si="3"/>
        <v>2.5233333333333299</v>
      </c>
      <c r="J13" s="14">
        <v>4.9233333333333329</v>
      </c>
      <c r="K13">
        <f t="shared" si="4"/>
        <v>-2.443333333333336</v>
      </c>
      <c r="L13">
        <f t="shared" si="5"/>
        <v>-2.4733333333333372</v>
      </c>
      <c r="M13">
        <f t="shared" si="6"/>
        <v>-2.2833333333333359</v>
      </c>
      <c r="N13">
        <f t="shared" si="7"/>
        <v>5.4389694912514113</v>
      </c>
      <c r="O13">
        <f t="shared" si="8"/>
        <v>5.5532538019191788</v>
      </c>
      <c r="P13">
        <f t="shared" si="9"/>
        <v>4.868014054682372</v>
      </c>
      <c r="Q13" s="2">
        <f t="shared" si="10"/>
        <v>5.286745782617654</v>
      </c>
      <c r="R13" s="2"/>
      <c r="S13" s="1"/>
      <c r="T13" s="1"/>
      <c r="U13" s="1"/>
      <c r="V13" s="1"/>
      <c r="W13" s="1"/>
      <c r="X13" s="1"/>
    </row>
    <row r="14" spans="1:24" x14ac:dyDescent="0.25">
      <c r="A14" s="6"/>
      <c r="B14" s="2"/>
      <c r="C14" s="2"/>
      <c r="D14" s="2"/>
      <c r="E14" s="2"/>
      <c r="Q14" s="2"/>
      <c r="R14" s="2"/>
      <c r="S14" s="2"/>
      <c r="T14" s="2"/>
    </row>
    <row r="15" spans="1:24" x14ac:dyDescent="0.25">
      <c r="A15" s="4"/>
      <c r="J15" s="2"/>
      <c r="Q15" s="2"/>
      <c r="R15" s="1"/>
      <c r="S15" s="2"/>
      <c r="T15" s="2"/>
    </row>
    <row r="16" spans="1:24" x14ac:dyDescent="0.25">
      <c r="A16" s="6"/>
      <c r="B16" s="2"/>
      <c r="C16" s="2"/>
      <c r="D16" s="2"/>
      <c r="E16" s="2"/>
      <c r="F16" s="2"/>
      <c r="G16" s="2"/>
      <c r="J16" s="2"/>
      <c r="Q16" s="2"/>
      <c r="R16" s="3"/>
      <c r="S16" s="2"/>
      <c r="T16" s="2"/>
    </row>
    <row r="17" spans="1:24" x14ac:dyDescent="0.25">
      <c r="A17" s="6"/>
      <c r="B17" s="2"/>
      <c r="C17" s="2"/>
      <c r="D17" s="2"/>
      <c r="E17" s="2"/>
      <c r="F17" s="2"/>
      <c r="G17" s="2"/>
      <c r="J17" s="2"/>
      <c r="Q17" s="2"/>
      <c r="R17" s="1"/>
      <c r="S17" s="2"/>
      <c r="T17" s="2"/>
      <c r="U17" s="2"/>
      <c r="V17" s="2"/>
      <c r="W17" s="2"/>
    </row>
    <row r="18" spans="1:24" x14ac:dyDescent="0.25">
      <c r="A18" s="4"/>
      <c r="J18" s="2"/>
      <c r="Q18" s="2"/>
      <c r="R18" s="1"/>
      <c r="S18" s="2"/>
      <c r="T18" s="2"/>
      <c r="U18" s="2"/>
      <c r="V18" s="2"/>
      <c r="W18" s="2"/>
    </row>
    <row r="19" spans="1:24" x14ac:dyDescent="0.25">
      <c r="A19" s="4"/>
      <c r="J19" s="2"/>
      <c r="Q19" s="2"/>
      <c r="R19" s="1"/>
      <c r="S19" s="2"/>
      <c r="T19" s="2"/>
      <c r="U19" s="2"/>
      <c r="V19" s="2"/>
      <c r="W19" s="2"/>
    </row>
    <row r="20" spans="1:24" x14ac:dyDescent="0.25">
      <c r="A20" s="4"/>
      <c r="J20" s="2"/>
      <c r="P20" s="2"/>
      <c r="Q20" s="2"/>
      <c r="R20" s="3"/>
      <c r="S20" s="2"/>
      <c r="T20" s="2"/>
      <c r="U20" s="2"/>
      <c r="V20" s="2"/>
      <c r="W20" s="2"/>
    </row>
    <row r="21" spans="1:24" x14ac:dyDescent="0.25">
      <c r="A21" s="7"/>
      <c r="B21" s="2"/>
      <c r="C21" s="2"/>
      <c r="D21" s="2"/>
      <c r="E21" s="2"/>
      <c r="J21" s="2"/>
      <c r="P21" s="2"/>
      <c r="Q21" s="2"/>
      <c r="R21" s="2"/>
      <c r="S21" s="2"/>
      <c r="T21" s="2"/>
      <c r="U21" s="2"/>
      <c r="V21" s="2"/>
      <c r="W21" s="2"/>
    </row>
    <row r="22" spans="1:24" x14ac:dyDescent="0.25">
      <c r="J22" s="2"/>
      <c r="P22" s="2"/>
      <c r="Q22" s="2"/>
      <c r="R22" s="2"/>
      <c r="S22" s="2"/>
      <c r="U22" s="2"/>
      <c r="V22" s="2"/>
      <c r="X22" s="2"/>
    </row>
    <row r="23" spans="1:24" x14ac:dyDescent="0.25">
      <c r="A23" s="7"/>
      <c r="J23" s="2"/>
      <c r="P23" s="2"/>
      <c r="Q23" s="2"/>
      <c r="R23" s="2"/>
      <c r="S23" s="2"/>
      <c r="U23" s="2"/>
      <c r="V23" s="2"/>
      <c r="X23" s="2"/>
    </row>
    <row r="24" spans="1:24" x14ac:dyDescent="0.25">
      <c r="J24" s="2"/>
      <c r="P24" s="2"/>
      <c r="Q24" s="2"/>
      <c r="R24" s="2"/>
      <c r="S24" s="2"/>
      <c r="U24" s="2"/>
      <c r="X24" s="2"/>
    </row>
    <row r="25" spans="1:24" x14ac:dyDescent="0.25">
      <c r="J25" s="2"/>
      <c r="P25" s="2"/>
      <c r="Q25" s="2"/>
      <c r="R25" s="2"/>
      <c r="S25" s="2"/>
      <c r="T25" s="2"/>
      <c r="U25" s="2"/>
      <c r="V25" s="2"/>
      <c r="W25" s="2"/>
    </row>
    <row r="26" spans="1:24" x14ac:dyDescent="0.25">
      <c r="A26" s="7"/>
      <c r="B26" s="2"/>
      <c r="C26" s="2"/>
      <c r="D26" s="2"/>
      <c r="E26" s="2"/>
      <c r="J26" s="2"/>
      <c r="P26" s="2"/>
      <c r="Q26" s="2"/>
      <c r="R26" s="2"/>
      <c r="S26" s="2"/>
      <c r="T26" s="2"/>
      <c r="U26" s="2"/>
      <c r="V26" s="2"/>
      <c r="W26" s="2"/>
    </row>
    <row r="27" spans="1:24" x14ac:dyDescent="0.25">
      <c r="A27" s="7"/>
      <c r="B27" s="2"/>
      <c r="C27" s="2"/>
      <c r="D27" s="2"/>
      <c r="E27" s="2"/>
      <c r="J27" s="2"/>
      <c r="P27" s="2"/>
      <c r="Q27" s="2"/>
      <c r="R27" s="2"/>
      <c r="S27" s="2"/>
      <c r="T27" s="2"/>
      <c r="U27" s="2"/>
      <c r="V27" s="2"/>
      <c r="W27" s="2"/>
    </row>
    <row r="28" spans="1:24" x14ac:dyDescent="0.25">
      <c r="A28" s="7"/>
      <c r="B28" s="2"/>
      <c r="C28" s="2"/>
      <c r="D28" s="2"/>
      <c r="E28" s="2"/>
      <c r="J28" s="2"/>
      <c r="P28" s="2"/>
      <c r="Q28" s="2"/>
      <c r="R28" s="2"/>
      <c r="S28" s="2"/>
      <c r="T28" s="2"/>
      <c r="U28" s="2"/>
      <c r="V28" s="2"/>
      <c r="W28" s="2"/>
    </row>
    <row r="29" spans="1:24" x14ac:dyDescent="0.25">
      <c r="A29" s="7"/>
      <c r="B29" s="2"/>
      <c r="C29" s="2"/>
      <c r="D29" s="2"/>
      <c r="E29" s="2"/>
      <c r="J29" s="2"/>
      <c r="P29" s="2"/>
      <c r="Q29" s="2"/>
      <c r="R29" s="2"/>
      <c r="S29" s="2"/>
      <c r="T29" s="2"/>
      <c r="U29" s="2"/>
      <c r="V29" s="2"/>
      <c r="W29" s="2"/>
    </row>
    <row r="30" spans="1:24" x14ac:dyDescent="0.25">
      <c r="J30" s="2"/>
      <c r="P30" s="2"/>
      <c r="Q30" s="2"/>
      <c r="R30" s="2"/>
      <c r="S30" s="2"/>
      <c r="T30" s="2"/>
      <c r="U30" s="2"/>
      <c r="V30" s="2"/>
      <c r="W30" s="2"/>
    </row>
    <row r="31" spans="1:24" x14ac:dyDescent="0.25">
      <c r="J31" s="2"/>
      <c r="Q31" s="2"/>
      <c r="S31" s="2"/>
      <c r="T31" s="2"/>
      <c r="U31" s="2"/>
      <c r="V31" s="2"/>
      <c r="W31" s="2"/>
    </row>
    <row r="32" spans="1:24" x14ac:dyDescent="0.25">
      <c r="J32" s="2"/>
      <c r="Q32" s="2"/>
      <c r="S32" s="2"/>
      <c r="T32" s="2"/>
      <c r="U32" s="2"/>
      <c r="V32" s="2"/>
      <c r="W32" s="2"/>
    </row>
    <row r="33" spans="1:23" x14ac:dyDescent="0.25">
      <c r="J33" s="2"/>
      <c r="Q33" s="2"/>
      <c r="S33" s="2"/>
      <c r="T33" s="2"/>
      <c r="U33" s="2"/>
      <c r="V33" s="2"/>
      <c r="W33" s="2"/>
    </row>
    <row r="34" spans="1:23" x14ac:dyDescent="0.25">
      <c r="J34" s="2"/>
      <c r="Q34" s="2"/>
      <c r="S34" s="2"/>
      <c r="T34" s="2"/>
      <c r="U34" s="2"/>
      <c r="V34" s="2"/>
      <c r="W34" s="2"/>
    </row>
    <row r="35" spans="1:23" x14ac:dyDescent="0.25">
      <c r="A35" s="7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x14ac:dyDescent="0.25">
      <c r="A36" s="7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x14ac:dyDescent="0.25">
      <c r="A37" s="7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x14ac:dyDescent="0.25">
      <c r="A38" s="7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x14ac:dyDescent="0.25">
      <c r="A39" s="7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x14ac:dyDescent="0.25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x14ac:dyDescent="0.25">
      <c r="A41" s="7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x14ac:dyDescent="0.25">
      <c r="A42" s="7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x14ac:dyDescent="0.25">
      <c r="A43" s="7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x14ac:dyDescent="0.25">
      <c r="A44" s="7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x14ac:dyDescent="0.25">
      <c r="A45" s="7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x14ac:dyDescent="0.25">
      <c r="A46" s="7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x14ac:dyDescent="0.25">
      <c r="A47" s="7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x14ac:dyDescent="0.25">
      <c r="A48" s="7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x14ac:dyDescent="0.25">
      <c r="A49" s="7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x14ac:dyDescent="0.25">
      <c r="A50" s="7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x14ac:dyDescent="0.25">
      <c r="A51" s="7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x14ac:dyDescent="0.25">
      <c r="A52" s="7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x14ac:dyDescent="0.25">
      <c r="A53" s="7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x14ac:dyDescent="0.25">
      <c r="A54" s="7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x14ac:dyDescent="0.25">
      <c r="A55" s="7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x14ac:dyDescent="0.25">
      <c r="A56" s="7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x14ac:dyDescent="0.25">
      <c r="A57" s="7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x14ac:dyDescent="0.25">
      <c r="A58" s="7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x14ac:dyDescent="0.25">
      <c r="A59" s="7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x14ac:dyDescent="0.25">
      <c r="A60" s="7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x14ac:dyDescent="0.25">
      <c r="A61" s="6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x14ac:dyDescent="0.25">
      <c r="A62" s="7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x14ac:dyDescent="0.25">
      <c r="A63" s="6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x14ac:dyDescent="0.25">
      <c r="A64" s="7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x14ac:dyDescent="0.25">
      <c r="A65" s="6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x14ac:dyDescent="0.25">
      <c r="A66" s="7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x14ac:dyDescent="0.25">
      <c r="A67" s="7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x14ac:dyDescent="0.25">
      <c r="A68" s="7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x14ac:dyDescent="0.25">
      <c r="A69" s="6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x14ac:dyDescent="0.25">
      <c r="A70" s="6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x14ac:dyDescent="0.25">
      <c r="A71" s="6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x14ac:dyDescent="0.25">
      <c r="A72" s="6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x14ac:dyDescent="0.25">
      <c r="A73" s="6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x14ac:dyDescent="0.25">
      <c r="A74" s="6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x14ac:dyDescent="0.25">
      <c r="A75" s="6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x14ac:dyDescent="0.25">
      <c r="A76" s="6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x14ac:dyDescent="0.25">
      <c r="A77" s="6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x14ac:dyDescent="0.25">
      <c r="A78" s="6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x14ac:dyDescent="0.25">
      <c r="A79" s="6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x14ac:dyDescent="0.25">
      <c r="A80" s="6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x14ac:dyDescent="0.25">
      <c r="A81" s="6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x14ac:dyDescent="0.25">
      <c r="A82" s="7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x14ac:dyDescent="0.25">
      <c r="A83" s="7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x14ac:dyDescent="0.25">
      <c r="A84" s="7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x14ac:dyDescent="0.25">
      <c r="A85" s="6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x14ac:dyDescent="0.25">
      <c r="A86" s="6"/>
      <c r="B86" s="3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x14ac:dyDescent="0.25">
      <c r="A87" s="6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x14ac:dyDescent="0.25">
      <c r="A88" s="6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x14ac:dyDescent="0.25">
      <c r="A89" s="6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x14ac:dyDescent="0.25">
      <c r="A90" s="6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x14ac:dyDescent="0.25">
      <c r="A91" s="6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x14ac:dyDescent="0.25">
      <c r="A92" s="6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x14ac:dyDescent="0.25">
      <c r="A93" s="6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x14ac:dyDescent="0.25">
      <c r="A94" s="6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x14ac:dyDescent="0.25">
      <c r="A95" s="6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x14ac:dyDescent="0.25">
      <c r="A96" s="6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x14ac:dyDescent="0.25">
      <c r="A97" s="6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x14ac:dyDescent="0.25">
      <c r="A98" s="6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x14ac:dyDescent="0.25">
      <c r="A99" s="6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x14ac:dyDescent="0.25">
      <c r="A100" s="6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x14ac:dyDescent="0.25">
      <c r="A101" s="7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x14ac:dyDescent="0.25">
      <c r="A102" s="7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x14ac:dyDescent="0.25">
      <c r="A103" s="7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x14ac:dyDescent="0.25">
      <c r="A104" s="7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x14ac:dyDescent="0.25">
      <c r="A105" s="7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x14ac:dyDescent="0.25">
      <c r="A106" s="7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x14ac:dyDescent="0.25">
      <c r="A107" s="7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 x14ac:dyDescent="0.25">
      <c r="A108" s="6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x14ac:dyDescent="0.25">
      <c r="A109" s="7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x14ac:dyDescent="0.25">
      <c r="A110" s="7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x14ac:dyDescent="0.25">
      <c r="A111" s="7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x14ac:dyDescent="0.25">
      <c r="A112" s="7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x14ac:dyDescent="0.25">
      <c r="A113" s="7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x14ac:dyDescent="0.25">
      <c r="A114" s="6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3"/>
      <c r="S114" s="2"/>
      <c r="T114" s="2"/>
      <c r="U114" s="2"/>
      <c r="V114" s="2"/>
      <c r="W114" s="2"/>
    </row>
    <row r="115" spans="1:23" x14ac:dyDescent="0.25">
      <c r="A115" s="7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 x14ac:dyDescent="0.25">
      <c r="A116" s="6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x14ac:dyDescent="0.25">
      <c r="A117" s="6"/>
      <c r="B117" s="3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x14ac:dyDescent="0.25">
      <c r="A118" s="6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x14ac:dyDescent="0.25">
      <c r="A119" s="6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 x14ac:dyDescent="0.25">
      <c r="A120" s="7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x14ac:dyDescent="0.25">
      <c r="A121" s="7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x14ac:dyDescent="0.25">
      <c r="A122" s="7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x14ac:dyDescent="0.25">
      <c r="A123" s="7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x14ac:dyDescent="0.25">
      <c r="A124" s="7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 x14ac:dyDescent="0.25">
      <c r="A125" s="7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 x14ac:dyDescent="0.25">
      <c r="A126" s="7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 x14ac:dyDescent="0.25">
      <c r="A127" s="7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x14ac:dyDescent="0.25">
      <c r="A128" s="7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x14ac:dyDescent="0.25">
      <c r="A129" s="7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x14ac:dyDescent="0.25">
      <c r="A130" s="7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x14ac:dyDescent="0.25">
      <c r="A131" s="7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x14ac:dyDescent="0.25">
      <c r="A132" s="7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x14ac:dyDescent="0.25">
      <c r="A133" s="7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x14ac:dyDescent="0.25">
      <c r="A134" s="7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x14ac:dyDescent="0.25">
      <c r="A135" s="7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 x14ac:dyDescent="0.25">
      <c r="A136" s="7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 x14ac:dyDescent="0.25">
      <c r="A137" s="7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 x14ac:dyDescent="0.25">
      <c r="A138" s="7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 x14ac:dyDescent="0.25">
      <c r="A139" s="7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x14ac:dyDescent="0.25">
      <c r="A140" s="7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x14ac:dyDescent="0.25">
      <c r="A141" s="7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x14ac:dyDescent="0.25">
      <c r="A142" s="7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x14ac:dyDescent="0.25">
      <c r="A143" s="7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x14ac:dyDescent="0.25">
      <c r="A144" s="7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x14ac:dyDescent="0.25">
      <c r="A145" s="7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x14ac:dyDescent="0.25">
      <c r="A146" s="7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x14ac:dyDescent="0.25">
      <c r="A147" s="7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x14ac:dyDescent="0.25">
      <c r="A148" s="7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x14ac:dyDescent="0.25">
      <c r="A149" s="7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x14ac:dyDescent="0.25">
      <c r="A150" s="7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x14ac:dyDescent="0.25">
      <c r="A151" s="7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x14ac:dyDescent="0.25">
      <c r="A152" s="7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x14ac:dyDescent="0.25">
      <c r="A153" s="7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x14ac:dyDescent="0.25">
      <c r="A154" s="7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x14ac:dyDescent="0.25">
      <c r="A155" s="7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x14ac:dyDescent="0.25">
      <c r="A156" s="7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x14ac:dyDescent="0.25">
      <c r="A157" s="7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x14ac:dyDescent="0.25">
      <c r="A158" s="7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x14ac:dyDescent="0.25">
      <c r="A159" s="7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x14ac:dyDescent="0.25">
      <c r="A160" s="7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x14ac:dyDescent="0.25">
      <c r="A161" s="7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x14ac:dyDescent="0.25">
      <c r="A162" s="7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>
        <v>1</v>
      </c>
      <c r="V162" s="2"/>
      <c r="W162" s="2"/>
    </row>
    <row r="163" spans="1:23" x14ac:dyDescent="0.25">
      <c r="A163" s="7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spans="1:23" x14ac:dyDescent="0.25">
      <c r="A164" s="7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 x14ac:dyDescent="0.25">
      <c r="A165" s="6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 x14ac:dyDescent="0.25">
      <c r="A166" s="6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 x14ac:dyDescent="0.25">
      <c r="A167" s="7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 x14ac:dyDescent="0.25">
      <c r="A168" s="7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 x14ac:dyDescent="0.25">
      <c r="A169" s="7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 x14ac:dyDescent="0.25">
      <c r="A170" s="6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 x14ac:dyDescent="0.25">
      <c r="A171" s="6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 x14ac:dyDescent="0.25">
      <c r="A172" s="7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 x14ac:dyDescent="0.25">
      <c r="A173" s="7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 x14ac:dyDescent="0.25">
      <c r="A174" s="7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 x14ac:dyDescent="0.25">
      <c r="A175" s="7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 x14ac:dyDescent="0.25">
      <c r="A176" s="6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 x14ac:dyDescent="0.25">
      <c r="A177" s="6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 x14ac:dyDescent="0.25">
      <c r="A178" s="7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 x14ac:dyDescent="0.25">
      <c r="A179" s="7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 x14ac:dyDescent="0.25">
      <c r="A180" s="7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 x14ac:dyDescent="0.25">
      <c r="A181" s="6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 x14ac:dyDescent="0.25">
      <c r="A182" s="6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 x14ac:dyDescent="0.25">
      <c r="A183" s="7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 x14ac:dyDescent="0.25">
      <c r="A184" s="7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 x14ac:dyDescent="0.25">
      <c r="A185" s="7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 x14ac:dyDescent="0.25">
      <c r="A186" s="7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 x14ac:dyDescent="0.25">
      <c r="A187" s="7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3"/>
      <c r="O187" s="3"/>
      <c r="P187" s="3"/>
      <c r="Q187" s="2"/>
      <c r="R187" s="2"/>
      <c r="S187" s="2"/>
      <c r="T187" s="2"/>
      <c r="U187" s="2"/>
      <c r="V187" s="2"/>
      <c r="W187" s="2"/>
    </row>
    <row r="188" spans="1:23" x14ac:dyDescent="0.25">
      <c r="A188" s="6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 x14ac:dyDescent="0.25">
      <c r="A189" s="6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 x14ac:dyDescent="0.25">
      <c r="A190" s="7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 x14ac:dyDescent="0.25">
      <c r="A191" s="7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 x14ac:dyDescent="0.25">
      <c r="A192" s="7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 x14ac:dyDescent="0.25">
      <c r="A193" s="7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 x14ac:dyDescent="0.25">
      <c r="A194" s="7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 x14ac:dyDescent="0.25">
      <c r="A195" s="7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 x14ac:dyDescent="0.25">
      <c r="A196" s="7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 x14ac:dyDescent="0.25">
      <c r="A197" s="7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 x14ac:dyDescent="0.25">
      <c r="A198" s="7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 x14ac:dyDescent="0.25">
      <c r="A199" s="7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 x14ac:dyDescent="0.25">
      <c r="A200" s="7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 x14ac:dyDescent="0.25">
      <c r="A201" s="7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 x14ac:dyDescent="0.25">
      <c r="A202" s="7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 x14ac:dyDescent="0.25">
      <c r="A203" s="7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 x14ac:dyDescent="0.25">
      <c r="A204" s="7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 x14ac:dyDescent="0.25">
      <c r="A205" s="7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 x14ac:dyDescent="0.25">
      <c r="A206" s="7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 x14ac:dyDescent="0.25">
      <c r="A207" s="7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 x14ac:dyDescent="0.25">
      <c r="A208" s="7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 x14ac:dyDescent="0.25">
      <c r="A209" s="7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 x14ac:dyDescent="0.25">
      <c r="A210" s="7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 x14ac:dyDescent="0.25">
      <c r="A211" s="7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 x14ac:dyDescent="0.25">
      <c r="A212" s="7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 x14ac:dyDescent="0.25">
      <c r="A213" s="7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 x14ac:dyDescent="0.25">
      <c r="A214" s="7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 x14ac:dyDescent="0.25">
      <c r="A215" s="7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 x14ac:dyDescent="0.25">
      <c r="A216" s="7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 x14ac:dyDescent="0.25">
      <c r="A217" s="7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 x14ac:dyDescent="0.25">
      <c r="A218" s="7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spans="1:23" x14ac:dyDescent="0.25">
      <c r="A219" s="7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spans="1:23" x14ac:dyDescent="0.25">
      <c r="A220" s="7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spans="1:23" x14ac:dyDescent="0.25">
      <c r="A221" s="7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 x14ac:dyDescent="0.25">
      <c r="A222" s="7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 x14ac:dyDescent="0.25">
      <c r="A223" s="7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 x14ac:dyDescent="0.25">
      <c r="A224" s="7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 x14ac:dyDescent="0.25">
      <c r="A225" s="7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 x14ac:dyDescent="0.25">
      <c r="A226" s="7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 x14ac:dyDescent="0.25">
      <c r="A227" s="7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 x14ac:dyDescent="0.25">
      <c r="A228" s="7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 x14ac:dyDescent="0.25">
      <c r="A229" s="7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 x14ac:dyDescent="0.25">
      <c r="A230" s="7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 x14ac:dyDescent="0.25">
      <c r="A231" s="7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 x14ac:dyDescent="0.25">
      <c r="A232" s="7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 x14ac:dyDescent="0.25">
      <c r="A233" s="7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 x14ac:dyDescent="0.25">
      <c r="A234" s="7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 x14ac:dyDescent="0.25">
      <c r="A235" s="7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 x14ac:dyDescent="0.25">
      <c r="A236" s="7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 x14ac:dyDescent="0.25">
      <c r="A237" s="7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 x14ac:dyDescent="0.25">
      <c r="A238" s="7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 x14ac:dyDescent="0.25">
      <c r="A239" s="7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 x14ac:dyDescent="0.25">
      <c r="A240" s="7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 x14ac:dyDescent="0.25">
      <c r="A241" s="7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 x14ac:dyDescent="0.25">
      <c r="A242" s="7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 x14ac:dyDescent="0.25">
      <c r="A243" s="7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 x14ac:dyDescent="0.25">
      <c r="A244" s="7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 x14ac:dyDescent="0.25">
      <c r="A245" s="7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 x14ac:dyDescent="0.25">
      <c r="A246" s="7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 x14ac:dyDescent="0.25">
      <c r="A247" s="7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 x14ac:dyDescent="0.25">
      <c r="A248" s="7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 x14ac:dyDescent="0.25">
      <c r="A249" s="7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 x14ac:dyDescent="0.25">
      <c r="A250" s="7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 x14ac:dyDescent="0.25">
      <c r="A251" s="7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 x14ac:dyDescent="0.25">
      <c r="A252" s="7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 x14ac:dyDescent="0.25">
      <c r="A253" s="7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 x14ac:dyDescent="0.25">
      <c r="A254" s="7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 x14ac:dyDescent="0.25">
      <c r="A255" s="7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 x14ac:dyDescent="0.25">
      <c r="A256" s="7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 x14ac:dyDescent="0.25">
      <c r="A257" s="7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 x14ac:dyDescent="0.25">
      <c r="A258" s="7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 x14ac:dyDescent="0.25">
      <c r="A259" s="7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 x14ac:dyDescent="0.25">
      <c r="A260" s="7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</row>
    <row r="261" spans="1:23" x14ac:dyDescent="0.25">
      <c r="A261" s="7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</row>
    <row r="262" spans="1:23" x14ac:dyDescent="0.25">
      <c r="A262" s="7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</row>
    <row r="263" spans="1:23" x14ac:dyDescent="0.25">
      <c r="A263" s="7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</row>
    <row r="264" spans="1:23" x14ac:dyDescent="0.25">
      <c r="A264" s="7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</row>
    <row r="265" spans="1:23" x14ac:dyDescent="0.25">
      <c r="A265" s="7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 x14ac:dyDescent="0.25">
      <c r="A266" s="7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</row>
    <row r="267" spans="1:23" x14ac:dyDescent="0.25">
      <c r="A267" s="7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</row>
    <row r="268" spans="1:23" x14ac:dyDescent="0.25">
      <c r="A268" s="7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</row>
    <row r="269" spans="1:23" x14ac:dyDescent="0.25">
      <c r="A269" s="7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</row>
    <row r="270" spans="1:23" x14ac:dyDescent="0.25">
      <c r="A270" s="7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</row>
    <row r="271" spans="1:23" x14ac:dyDescent="0.25">
      <c r="A271" s="7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</row>
    <row r="272" spans="1:23" x14ac:dyDescent="0.25">
      <c r="A272" s="7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</row>
    <row r="273" spans="1:23" x14ac:dyDescent="0.25">
      <c r="A273" s="7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</row>
    <row r="274" spans="1:23" x14ac:dyDescent="0.25">
      <c r="A274" s="7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</row>
    <row r="275" spans="1:23" x14ac:dyDescent="0.25">
      <c r="A275" s="7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</row>
    <row r="276" spans="1:23" x14ac:dyDescent="0.25">
      <c r="A276" s="7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</row>
    <row r="277" spans="1:23" x14ac:dyDescent="0.25">
      <c r="A277" s="7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</row>
    <row r="278" spans="1:23" x14ac:dyDescent="0.25">
      <c r="A278" s="7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</row>
    <row r="279" spans="1:23" x14ac:dyDescent="0.25">
      <c r="A279" s="7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</row>
    <row r="280" spans="1:23" x14ac:dyDescent="0.25">
      <c r="A280" s="7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</row>
    <row r="281" spans="1:23" x14ac:dyDescent="0.25">
      <c r="A281" s="7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</row>
    <row r="282" spans="1:23" x14ac:dyDescent="0.25">
      <c r="A282" s="7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</row>
    <row r="283" spans="1:23" x14ac:dyDescent="0.25">
      <c r="A283" s="7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</row>
    <row r="284" spans="1:23" x14ac:dyDescent="0.25">
      <c r="A284" s="7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</row>
    <row r="285" spans="1:23" x14ac:dyDescent="0.25">
      <c r="A285" s="7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</row>
    <row r="286" spans="1:23" x14ac:dyDescent="0.25">
      <c r="A286" s="7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</row>
    <row r="287" spans="1:23" x14ac:dyDescent="0.25">
      <c r="A287" s="7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</row>
    <row r="288" spans="1:23" x14ac:dyDescent="0.25">
      <c r="A288" s="7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</row>
    <row r="289" spans="1:23" x14ac:dyDescent="0.25">
      <c r="A289" s="7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</row>
    <row r="290" spans="1:23" x14ac:dyDescent="0.25">
      <c r="A290" s="7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</row>
    <row r="291" spans="1:23" x14ac:dyDescent="0.25">
      <c r="A291" s="7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</row>
    <row r="292" spans="1:23" x14ac:dyDescent="0.25">
      <c r="A292" s="7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</row>
    <row r="293" spans="1:23" x14ac:dyDescent="0.25">
      <c r="A293" s="7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1:23" x14ac:dyDescent="0.25">
      <c r="A294" s="7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</row>
    <row r="295" spans="1:23" x14ac:dyDescent="0.25">
      <c r="A295" s="7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</row>
    <row r="296" spans="1:23" x14ac:dyDescent="0.25">
      <c r="A296" s="7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</row>
    <row r="297" spans="1:23" x14ac:dyDescent="0.25">
      <c r="A297" s="7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</row>
    <row r="298" spans="1:23" x14ac:dyDescent="0.25">
      <c r="A298" s="7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</row>
    <row r="299" spans="1:23" x14ac:dyDescent="0.25">
      <c r="A299" s="7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</row>
    <row r="300" spans="1:23" x14ac:dyDescent="0.25">
      <c r="A300" s="7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</row>
    <row r="301" spans="1:23" x14ac:dyDescent="0.25">
      <c r="A301" s="7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</row>
    <row r="302" spans="1:23" x14ac:dyDescent="0.25">
      <c r="A302" s="7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</row>
    <row r="303" spans="1:23" x14ac:dyDescent="0.25">
      <c r="A303" s="7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</row>
    <row r="304" spans="1:23" x14ac:dyDescent="0.25">
      <c r="A304" s="7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</row>
    <row r="305" spans="1:23" x14ac:dyDescent="0.25">
      <c r="A305" s="7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</row>
    <row r="306" spans="1:23" x14ac:dyDescent="0.25">
      <c r="A306" s="7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</row>
    <row r="307" spans="1:23" x14ac:dyDescent="0.25">
      <c r="A307" s="7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</row>
    <row r="308" spans="1:23" x14ac:dyDescent="0.25">
      <c r="A308" s="7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</row>
    <row r="309" spans="1:23" x14ac:dyDescent="0.25">
      <c r="A309" s="7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</row>
    <row r="310" spans="1:23" x14ac:dyDescent="0.25">
      <c r="A310" s="7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</row>
    <row r="311" spans="1:23" x14ac:dyDescent="0.25">
      <c r="A311" s="7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</row>
    <row r="312" spans="1:23" x14ac:dyDescent="0.25">
      <c r="A312" s="7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</row>
    <row r="313" spans="1:23" x14ac:dyDescent="0.25">
      <c r="A313" s="7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</row>
    <row r="314" spans="1:23" x14ac:dyDescent="0.25">
      <c r="A314" s="7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</row>
    <row r="315" spans="1:23" x14ac:dyDescent="0.25">
      <c r="A315" s="7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</row>
    <row r="316" spans="1:23" x14ac:dyDescent="0.25">
      <c r="A316" s="7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</row>
    <row r="317" spans="1:23" x14ac:dyDescent="0.25">
      <c r="A317" s="7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</row>
    <row r="318" spans="1:23" x14ac:dyDescent="0.25">
      <c r="A318" s="7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</row>
    <row r="319" spans="1:23" x14ac:dyDescent="0.25">
      <c r="A319" s="7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</row>
    <row r="320" spans="1:23" x14ac:dyDescent="0.25">
      <c r="A320" s="7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</row>
    <row r="321" spans="1:23" x14ac:dyDescent="0.25">
      <c r="A321" s="7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</row>
    <row r="322" spans="1:23" x14ac:dyDescent="0.25">
      <c r="A322" s="7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</row>
    <row r="323" spans="1:23" x14ac:dyDescent="0.25">
      <c r="A323" s="7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</row>
    <row r="324" spans="1:23" x14ac:dyDescent="0.25">
      <c r="A324" s="7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</row>
    <row r="325" spans="1:23" x14ac:dyDescent="0.25">
      <c r="A325" s="7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</row>
    <row r="326" spans="1:23" x14ac:dyDescent="0.25">
      <c r="A326" s="7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</row>
    <row r="327" spans="1:23" x14ac:dyDescent="0.25">
      <c r="A327" s="7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</row>
    <row r="328" spans="1:23" x14ac:dyDescent="0.25">
      <c r="A328" s="7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</row>
    <row r="329" spans="1:23" x14ac:dyDescent="0.25">
      <c r="A329" s="7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</row>
    <row r="330" spans="1:23" x14ac:dyDescent="0.25">
      <c r="A330" s="7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</row>
    <row r="331" spans="1:23" x14ac:dyDescent="0.25">
      <c r="A331" s="7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</row>
    <row r="332" spans="1:23" x14ac:dyDescent="0.25">
      <c r="A332" s="7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</row>
    <row r="333" spans="1:23" x14ac:dyDescent="0.25">
      <c r="A333" s="7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</row>
    <row r="334" spans="1:23" x14ac:dyDescent="0.25">
      <c r="A334" s="7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</row>
    <row r="335" spans="1:23" x14ac:dyDescent="0.25">
      <c r="A335" s="7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</row>
    <row r="336" spans="1:23" x14ac:dyDescent="0.25">
      <c r="A336" s="7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</row>
    <row r="337" spans="1:23" x14ac:dyDescent="0.25">
      <c r="A337" s="7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</row>
    <row r="338" spans="1:23" x14ac:dyDescent="0.25">
      <c r="A338" s="7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</row>
    <row r="339" spans="1:23" x14ac:dyDescent="0.25">
      <c r="A339" s="7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</row>
    <row r="340" spans="1:23" x14ac:dyDescent="0.25">
      <c r="A340" s="7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</row>
    <row r="341" spans="1:23" x14ac:dyDescent="0.25">
      <c r="A341" s="7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</row>
    <row r="342" spans="1:23" x14ac:dyDescent="0.25">
      <c r="A342" s="7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</row>
    <row r="343" spans="1:23" x14ac:dyDescent="0.25">
      <c r="A343" s="7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</row>
    <row r="344" spans="1:23" x14ac:dyDescent="0.25">
      <c r="A344" s="7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</row>
    <row r="345" spans="1:23" x14ac:dyDescent="0.25">
      <c r="A345" s="7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</row>
    <row r="346" spans="1:23" x14ac:dyDescent="0.25">
      <c r="A346" s="7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</row>
    <row r="347" spans="1:23" x14ac:dyDescent="0.25">
      <c r="A347" s="7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</row>
    <row r="348" spans="1:23" x14ac:dyDescent="0.25">
      <c r="A348" s="7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</row>
    <row r="349" spans="1:23" x14ac:dyDescent="0.25">
      <c r="A349" s="7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</row>
    <row r="350" spans="1:23" x14ac:dyDescent="0.25">
      <c r="A350" s="7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</row>
    <row r="351" spans="1:23" x14ac:dyDescent="0.25">
      <c r="A351" s="7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</row>
    <row r="352" spans="1:23" x14ac:dyDescent="0.25">
      <c r="A352" s="7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</row>
    <row r="353" spans="1:23" x14ac:dyDescent="0.25">
      <c r="A353" s="7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</row>
    <row r="354" spans="1:23" x14ac:dyDescent="0.25">
      <c r="A354" s="7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</row>
    <row r="355" spans="1:23" x14ac:dyDescent="0.25">
      <c r="A355" s="7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</row>
    <row r="356" spans="1:23" x14ac:dyDescent="0.25">
      <c r="A356" s="7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</row>
    <row r="357" spans="1:23" x14ac:dyDescent="0.25">
      <c r="A357" s="7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</row>
    <row r="358" spans="1:23" x14ac:dyDescent="0.25">
      <c r="A358" s="7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</row>
    <row r="359" spans="1:23" x14ac:dyDescent="0.25">
      <c r="A359" s="7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</row>
    <row r="360" spans="1:23" x14ac:dyDescent="0.25">
      <c r="A360" s="7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</row>
    <row r="361" spans="1:23" x14ac:dyDescent="0.25">
      <c r="A361" s="7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</row>
    <row r="362" spans="1:23" x14ac:dyDescent="0.25">
      <c r="A362" s="7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</row>
    <row r="363" spans="1:23" x14ac:dyDescent="0.25">
      <c r="A363" s="7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</row>
    <row r="364" spans="1:23" x14ac:dyDescent="0.25">
      <c r="A364" s="7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</row>
    <row r="365" spans="1:23" x14ac:dyDescent="0.25">
      <c r="A365" s="7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</row>
    <row r="366" spans="1:23" x14ac:dyDescent="0.25">
      <c r="A366" s="7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</row>
    <row r="367" spans="1:23" x14ac:dyDescent="0.25">
      <c r="A367" s="7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</row>
    <row r="368" spans="1:23" x14ac:dyDescent="0.25">
      <c r="A368" s="7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</row>
    <row r="369" spans="1:23" x14ac:dyDescent="0.25">
      <c r="A369" s="7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</row>
    <row r="370" spans="1:23" x14ac:dyDescent="0.25">
      <c r="A370" s="7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</row>
    <row r="371" spans="1:23" x14ac:dyDescent="0.25">
      <c r="A371" s="7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</row>
    <row r="372" spans="1:23" x14ac:dyDescent="0.25">
      <c r="A372" s="7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</row>
    <row r="373" spans="1:23" x14ac:dyDescent="0.25">
      <c r="A373" s="7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</row>
  </sheetData>
  <mergeCells count="19">
    <mergeCell ref="A1:A3"/>
    <mergeCell ref="E1:E3"/>
    <mergeCell ref="J1:J3"/>
    <mergeCell ref="K2:K3"/>
    <mergeCell ref="L2:L3"/>
    <mergeCell ref="B1:D1"/>
    <mergeCell ref="F1:H1"/>
    <mergeCell ref="H2:H3"/>
    <mergeCell ref="I1:I3"/>
    <mergeCell ref="B2:B3"/>
    <mergeCell ref="C2:C3"/>
    <mergeCell ref="D2:D3"/>
    <mergeCell ref="F2:F3"/>
    <mergeCell ref="G2:G3"/>
    <mergeCell ref="M2:M3"/>
    <mergeCell ref="Q1:Q3"/>
    <mergeCell ref="K1:M1"/>
    <mergeCell ref="N1:P1"/>
    <mergeCell ref="N2:P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BCAS2 qRT-PCR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燃然</dc:creator>
  <cp:lastModifiedBy>xbany</cp:lastModifiedBy>
  <dcterms:created xsi:type="dcterms:W3CDTF">2006-09-16T00:00:00Z</dcterms:created>
  <dcterms:modified xsi:type="dcterms:W3CDTF">2023-03-31T08:59:03Z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