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5-DOSSIERS VALIDATION METHODES\MIAM 023_P. citricarpa_paracitricarpa\Manuscrit publi\PeerJ\"/>
    </mc:Choice>
  </mc:AlternateContent>
  <bookViews>
    <workbookView xWindow="0" yWindow="0" windowWidth="28800" windowHeight="13500"/>
  </bookViews>
  <sheets>
    <sheet name="Feuil1" sheetId="1" r:id="rId1"/>
  </sheets>
  <definedNames>
    <definedName name="_xlnm.Print_Area" localSheetId="0">Feuil1!$A$3:$J$196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8" i="1" l="1"/>
  <c r="G186" i="1"/>
  <c r="G184" i="1"/>
  <c r="G182" i="1"/>
  <c r="G180" i="1"/>
  <c r="G178" i="1"/>
  <c r="G176" i="1"/>
  <c r="G174" i="1"/>
  <c r="G172" i="1"/>
  <c r="D188" i="1"/>
  <c r="D186" i="1"/>
  <c r="D184" i="1"/>
  <c r="D182" i="1"/>
  <c r="D180" i="1"/>
  <c r="D178" i="1"/>
  <c r="D176" i="1"/>
  <c r="D174" i="1"/>
  <c r="D172" i="1"/>
  <c r="I202" i="1"/>
  <c r="I204" i="1"/>
  <c r="I206" i="1"/>
  <c r="I208" i="1"/>
  <c r="I210" i="1"/>
  <c r="I212" i="1"/>
  <c r="I214" i="1"/>
  <c r="I216" i="1"/>
  <c r="I218" i="1"/>
  <c r="G218" i="1"/>
  <c r="G216" i="1"/>
  <c r="G214" i="1"/>
  <c r="G212" i="1"/>
  <c r="G210" i="1"/>
  <c r="G208" i="1"/>
  <c r="G206" i="1"/>
  <c r="G204" i="1"/>
  <c r="G202" i="1"/>
  <c r="F202" i="1"/>
  <c r="F204" i="1"/>
  <c r="F206" i="1"/>
  <c r="F208" i="1"/>
  <c r="F210" i="1"/>
  <c r="F212" i="1"/>
  <c r="F214" i="1"/>
  <c r="F216" i="1"/>
  <c r="F218" i="1"/>
  <c r="D204" i="1" l="1"/>
  <c r="D206" i="1"/>
  <c r="D208" i="1"/>
  <c r="D210" i="1"/>
  <c r="D212" i="1"/>
  <c r="D214" i="1"/>
  <c r="D216" i="1"/>
  <c r="D218" i="1"/>
  <c r="D202" i="1"/>
  <c r="C202" i="1"/>
  <c r="C204" i="1"/>
  <c r="C206" i="1"/>
  <c r="C208" i="1"/>
  <c r="C210" i="1"/>
  <c r="C212" i="1"/>
  <c r="C214" i="1"/>
  <c r="C216" i="1"/>
  <c r="C218" i="1"/>
  <c r="I8" i="1"/>
  <c r="I10" i="1"/>
  <c r="I12" i="1"/>
  <c r="I14" i="1"/>
  <c r="I16" i="1"/>
  <c r="I18" i="1"/>
  <c r="I20" i="1"/>
  <c r="I22" i="1"/>
  <c r="I24" i="1"/>
  <c r="I26" i="1"/>
  <c r="I28" i="1"/>
  <c r="I30" i="1"/>
  <c r="I32" i="1"/>
  <c r="I34" i="1"/>
  <c r="I36" i="1"/>
  <c r="I38" i="1"/>
  <c r="I40" i="1"/>
  <c r="I42" i="1"/>
  <c r="I44" i="1"/>
  <c r="I46" i="1"/>
  <c r="I48" i="1"/>
  <c r="I50" i="1"/>
  <c r="I52" i="1"/>
  <c r="I54" i="1"/>
  <c r="I56" i="1"/>
  <c r="I58" i="1"/>
  <c r="I60" i="1"/>
  <c r="I62" i="1"/>
  <c r="I64" i="1"/>
  <c r="I66" i="1"/>
  <c r="I68" i="1"/>
  <c r="I70" i="1"/>
  <c r="I72" i="1"/>
  <c r="I74" i="1"/>
  <c r="I76" i="1"/>
  <c r="I78" i="1"/>
  <c r="I80" i="1"/>
  <c r="I82" i="1"/>
  <c r="I84" i="1"/>
  <c r="I86" i="1"/>
  <c r="I88" i="1"/>
  <c r="I90" i="1"/>
  <c r="I92" i="1"/>
  <c r="I94" i="1"/>
  <c r="I96" i="1"/>
  <c r="I98" i="1"/>
  <c r="I100" i="1"/>
  <c r="I102" i="1"/>
  <c r="I104" i="1"/>
  <c r="I106" i="1"/>
  <c r="I108" i="1"/>
  <c r="I110" i="1"/>
  <c r="I112" i="1"/>
  <c r="I114" i="1"/>
  <c r="I116" i="1"/>
  <c r="I118" i="1"/>
  <c r="I120" i="1"/>
  <c r="I122" i="1"/>
  <c r="I124" i="1"/>
  <c r="I126" i="1"/>
  <c r="I128" i="1"/>
  <c r="I130" i="1"/>
  <c r="I132" i="1"/>
  <c r="I134" i="1"/>
  <c r="I136" i="1"/>
  <c r="I138" i="1"/>
  <c r="I140" i="1"/>
  <c r="I142" i="1"/>
  <c r="I144" i="1"/>
  <c r="I146" i="1"/>
  <c r="I148" i="1"/>
  <c r="I150" i="1"/>
  <c r="I152" i="1"/>
  <c r="I154" i="1"/>
  <c r="I156" i="1"/>
  <c r="I158" i="1"/>
  <c r="I160" i="1"/>
  <c r="I162" i="1"/>
  <c r="I164" i="1"/>
  <c r="I166" i="1"/>
  <c r="I168" i="1"/>
  <c r="I170" i="1"/>
  <c r="I172" i="1"/>
  <c r="I174" i="1"/>
  <c r="I176" i="1"/>
  <c r="I178" i="1"/>
  <c r="I180" i="1"/>
  <c r="I182" i="1"/>
  <c r="I184" i="1"/>
  <c r="I186" i="1"/>
  <c r="I188" i="1"/>
  <c r="I190" i="1"/>
  <c r="I192" i="1"/>
  <c r="I194" i="1"/>
  <c r="I196" i="1"/>
  <c r="I198" i="1"/>
  <c r="I200" i="1"/>
  <c r="I6" i="1"/>
  <c r="F8" i="1"/>
  <c r="F10" i="1"/>
  <c r="F12" i="1"/>
  <c r="F14" i="1"/>
  <c r="F16" i="1"/>
  <c r="F18" i="1"/>
  <c r="F20" i="1"/>
  <c r="F22" i="1"/>
  <c r="F24" i="1"/>
  <c r="F26" i="1"/>
  <c r="F28" i="1"/>
  <c r="F30" i="1"/>
  <c r="F32" i="1"/>
  <c r="F34" i="1"/>
  <c r="F36" i="1"/>
  <c r="F38" i="1"/>
  <c r="F40" i="1"/>
  <c r="F42" i="1"/>
  <c r="F44" i="1"/>
  <c r="F46" i="1"/>
  <c r="F48" i="1"/>
  <c r="F50" i="1"/>
  <c r="F52" i="1"/>
  <c r="F54" i="1"/>
  <c r="F56" i="1"/>
  <c r="F58" i="1"/>
  <c r="F60" i="1"/>
  <c r="F62" i="1"/>
  <c r="F64" i="1"/>
  <c r="F66" i="1"/>
  <c r="F68" i="1"/>
  <c r="F70" i="1"/>
  <c r="F72" i="1"/>
  <c r="F74"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6" i="1"/>
  <c r="C172" i="1"/>
  <c r="C174" i="1"/>
  <c r="C176" i="1"/>
  <c r="C178" i="1"/>
  <c r="C180" i="1"/>
  <c r="C182" i="1"/>
  <c r="C184" i="1"/>
  <c r="C186" i="1"/>
  <c r="C188" i="1"/>
  <c r="C190" i="1"/>
  <c r="C192" i="1"/>
  <c r="C194" i="1"/>
  <c r="C196" i="1"/>
  <c r="C198" i="1"/>
  <c r="C200" i="1"/>
  <c r="C8" i="1"/>
  <c r="C10" i="1"/>
  <c r="C12" i="1"/>
  <c r="C14" i="1"/>
  <c r="C16" i="1"/>
  <c r="C18" i="1"/>
  <c r="C20" i="1"/>
  <c r="C22" i="1"/>
  <c r="C24" i="1"/>
  <c r="C26" i="1"/>
  <c r="C28" i="1"/>
  <c r="C30" i="1"/>
  <c r="C32" i="1"/>
  <c r="C34" i="1"/>
  <c r="C36" i="1"/>
  <c r="C38" i="1"/>
  <c r="C40" i="1"/>
  <c r="C42" i="1"/>
  <c r="C44" i="1"/>
  <c r="C46" i="1"/>
  <c r="C48" i="1"/>
  <c r="C50" i="1"/>
  <c r="C52" i="1"/>
  <c r="C54" i="1"/>
  <c r="C56" i="1"/>
  <c r="C58" i="1"/>
  <c r="C60" i="1"/>
  <c r="C62" i="1"/>
  <c r="C64" i="1"/>
  <c r="C66" i="1"/>
  <c r="C68" i="1"/>
  <c r="C70" i="1"/>
  <c r="C72" i="1"/>
  <c r="C74" i="1"/>
  <c r="C76" i="1"/>
  <c r="C78" i="1"/>
  <c r="C80" i="1"/>
  <c r="C82" i="1"/>
  <c r="C84" i="1"/>
  <c r="C86" i="1"/>
  <c r="C88" i="1"/>
  <c r="C90" i="1"/>
  <c r="C92" i="1"/>
  <c r="C94" i="1"/>
  <c r="C96" i="1"/>
  <c r="C98" i="1"/>
  <c r="C100" i="1"/>
  <c r="C102" i="1"/>
  <c r="C104" i="1"/>
  <c r="C106" i="1"/>
  <c r="C108" i="1"/>
  <c r="C110" i="1"/>
  <c r="C112" i="1"/>
  <c r="C114" i="1"/>
  <c r="C116" i="1"/>
  <c r="C118" i="1"/>
  <c r="C120" i="1"/>
  <c r="C122" i="1"/>
  <c r="C124" i="1"/>
  <c r="C126" i="1"/>
  <c r="C128" i="1"/>
  <c r="C130" i="1"/>
  <c r="C132" i="1"/>
  <c r="C134" i="1"/>
  <c r="C136" i="1"/>
  <c r="C138" i="1"/>
  <c r="C140" i="1"/>
  <c r="C142" i="1"/>
  <c r="C144" i="1"/>
  <c r="C146" i="1"/>
  <c r="C148" i="1"/>
  <c r="C150" i="1"/>
  <c r="C152" i="1"/>
  <c r="C154" i="1"/>
  <c r="C156" i="1"/>
  <c r="C158" i="1"/>
  <c r="C160" i="1"/>
  <c r="C162" i="1"/>
  <c r="C164" i="1"/>
  <c r="C166" i="1"/>
  <c r="C168" i="1"/>
  <c r="C170" i="1"/>
  <c r="C6" i="1"/>
  <c r="G192" i="1"/>
  <c r="G194" i="1"/>
  <c r="G196" i="1"/>
  <c r="G198" i="1"/>
  <c r="G200" i="1"/>
  <c r="D192" i="1"/>
  <c r="D194" i="1"/>
  <c r="D196" i="1"/>
  <c r="D198" i="1"/>
  <c r="D200" i="1"/>
  <c r="D190" i="1"/>
  <c r="G190" i="1"/>
  <c r="J8" i="1"/>
  <c r="J10" i="1"/>
  <c r="J12" i="1"/>
  <c r="J14" i="1"/>
  <c r="J16" i="1"/>
  <c r="J18" i="1"/>
  <c r="J20" i="1"/>
  <c r="J22" i="1"/>
  <c r="J24" i="1"/>
  <c r="J26" i="1"/>
  <c r="J28" i="1"/>
  <c r="J30" i="1"/>
  <c r="J32" i="1"/>
  <c r="J34" i="1"/>
  <c r="J36" i="1"/>
  <c r="J38" i="1"/>
  <c r="J40" i="1"/>
  <c r="J42" i="1"/>
  <c r="J44" i="1"/>
  <c r="J46" i="1"/>
  <c r="J48" i="1"/>
  <c r="J50" i="1"/>
  <c r="J52" i="1"/>
  <c r="J54" i="1"/>
  <c r="J56" i="1"/>
  <c r="J58" i="1"/>
  <c r="J60" i="1"/>
  <c r="J62" i="1"/>
  <c r="J64" i="1"/>
  <c r="J66" i="1"/>
  <c r="J68" i="1"/>
  <c r="J70" i="1"/>
  <c r="J72" i="1"/>
  <c r="J74" i="1"/>
  <c r="J76" i="1"/>
  <c r="J78" i="1"/>
  <c r="J80" i="1"/>
  <c r="J82" i="1"/>
  <c r="J84" i="1"/>
  <c r="J86" i="1"/>
  <c r="J88" i="1"/>
  <c r="J90" i="1"/>
  <c r="J92" i="1"/>
  <c r="J94" i="1"/>
  <c r="J96" i="1"/>
  <c r="J98" i="1"/>
  <c r="J100" i="1"/>
  <c r="J102" i="1"/>
  <c r="J104" i="1"/>
  <c r="J106" i="1"/>
  <c r="J108" i="1"/>
  <c r="J110" i="1"/>
  <c r="J112" i="1"/>
  <c r="J114" i="1"/>
  <c r="J116" i="1"/>
  <c r="J118" i="1"/>
  <c r="J120" i="1"/>
  <c r="J122" i="1"/>
  <c r="J124" i="1"/>
  <c r="J126" i="1"/>
  <c r="J128" i="1"/>
  <c r="J130" i="1"/>
  <c r="J132" i="1"/>
  <c r="J134" i="1"/>
  <c r="J136" i="1"/>
  <c r="J138" i="1"/>
  <c r="J140" i="1"/>
  <c r="J142" i="1"/>
  <c r="J144" i="1"/>
  <c r="J146" i="1"/>
  <c r="J148" i="1"/>
  <c r="J150" i="1"/>
  <c r="J152" i="1"/>
  <c r="J154" i="1"/>
  <c r="J156" i="1"/>
  <c r="J158" i="1"/>
  <c r="J160" i="1"/>
  <c r="J162" i="1"/>
  <c r="J164" i="1"/>
  <c r="J166" i="1"/>
  <c r="J168" i="1"/>
  <c r="J170" i="1"/>
  <c r="J172" i="1"/>
  <c r="J174" i="1"/>
  <c r="J176" i="1"/>
  <c r="J178" i="1"/>
  <c r="J180" i="1"/>
  <c r="J182" i="1"/>
  <c r="J184" i="1"/>
  <c r="J186" i="1"/>
  <c r="J188" i="1"/>
  <c r="J190" i="1"/>
  <c r="J192" i="1"/>
  <c r="J194" i="1"/>
  <c r="J196" i="1"/>
  <c r="J198" i="1"/>
  <c r="J200" i="1"/>
  <c r="J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6" i="1"/>
  <c r="D8" i="1"/>
  <c r="D10" i="1"/>
  <c r="D12" i="1"/>
  <c r="D14" i="1"/>
  <c r="D16" i="1"/>
  <c r="D18" i="1"/>
  <c r="D20" i="1"/>
  <c r="D22" i="1"/>
  <c r="D24" i="1"/>
  <c r="D26" i="1"/>
  <c r="D28" i="1"/>
  <c r="D30" i="1"/>
  <c r="D32" i="1"/>
  <c r="D34" i="1"/>
  <c r="D36" i="1"/>
  <c r="D38" i="1"/>
  <c r="D40" i="1"/>
  <c r="D42" i="1"/>
  <c r="D44" i="1"/>
  <c r="D46" i="1"/>
  <c r="D48" i="1"/>
  <c r="D50" i="1"/>
  <c r="D52" i="1"/>
  <c r="D54" i="1"/>
  <c r="D56" i="1"/>
  <c r="D58" i="1"/>
  <c r="D60" i="1"/>
  <c r="D62" i="1"/>
  <c r="D64" i="1"/>
  <c r="D66" i="1"/>
  <c r="D68" i="1"/>
  <c r="D70" i="1"/>
  <c r="D72" i="1"/>
  <c r="D74" i="1"/>
  <c r="D76" i="1"/>
  <c r="D78" i="1"/>
  <c r="D80" i="1"/>
  <c r="D82" i="1"/>
  <c r="D84" i="1"/>
  <c r="D86" i="1"/>
  <c r="D88" i="1"/>
  <c r="D90" i="1"/>
  <c r="D92" i="1"/>
  <c r="D94" i="1"/>
  <c r="D96" i="1"/>
  <c r="D98" i="1"/>
  <c r="D100" i="1"/>
  <c r="D102" i="1"/>
  <c r="D104" i="1"/>
  <c r="D106" i="1"/>
  <c r="D108" i="1"/>
  <c r="D110" i="1"/>
  <c r="D112" i="1"/>
  <c r="D114" i="1"/>
  <c r="D116" i="1"/>
  <c r="D118" i="1"/>
  <c r="D120" i="1"/>
  <c r="D122" i="1"/>
  <c r="D124" i="1"/>
  <c r="D126" i="1"/>
  <c r="D128" i="1"/>
  <c r="D130" i="1"/>
  <c r="D132" i="1"/>
  <c r="D134" i="1"/>
  <c r="D136" i="1"/>
  <c r="D138" i="1"/>
  <c r="D140" i="1"/>
  <c r="D142" i="1"/>
  <c r="D144" i="1"/>
  <c r="D146" i="1"/>
  <c r="D148" i="1"/>
  <c r="D150" i="1"/>
  <c r="D152" i="1"/>
  <c r="D154" i="1"/>
  <c r="D156" i="1"/>
  <c r="D158" i="1"/>
  <c r="D160" i="1"/>
  <c r="D162" i="1"/>
  <c r="D164" i="1"/>
  <c r="D166" i="1"/>
  <c r="D168" i="1"/>
  <c r="D170" i="1"/>
  <c r="D6" i="1"/>
  <c r="J202" i="1"/>
  <c r="J204" i="1"/>
  <c r="J206" i="1"/>
  <c r="J208" i="1"/>
  <c r="J210" i="1"/>
  <c r="J212" i="1"/>
  <c r="J214" i="1"/>
  <c r="J216" i="1"/>
  <c r="J218" i="1"/>
</calcChain>
</file>

<file path=xl/sharedStrings.xml><?xml version="1.0" encoding="utf-8"?>
<sst xmlns="http://schemas.openxmlformats.org/spreadsheetml/2006/main" count="394" uniqueCount="105">
  <si>
    <t>Van Gent Pelzer</t>
  </si>
  <si>
    <t>Ct</t>
  </si>
  <si>
    <t>SD</t>
  </si>
  <si>
    <t>18-429/2a</t>
  </si>
  <si>
    <t>Neg</t>
  </si>
  <si>
    <t>18-429/2b</t>
  </si>
  <si>
    <t>18-429/2c</t>
  </si>
  <si>
    <t>18-429/2d</t>
  </si>
  <si>
    <t>18-429/2e</t>
  </si>
  <si>
    <t>18-429/2f</t>
  </si>
  <si>
    <t>18-429/2g</t>
  </si>
  <si>
    <t>18-429/4a</t>
  </si>
  <si>
    <t>18-429/4b</t>
  </si>
  <si>
    <t>18-429/4c</t>
  </si>
  <si>
    <t>18-429/4d</t>
  </si>
  <si>
    <t>18-429/4e</t>
  </si>
  <si>
    <t>18-429/4f</t>
  </si>
  <si>
    <t>18-429/4g</t>
  </si>
  <si>
    <t>18-429/5a</t>
  </si>
  <si>
    <t>18-429/5b</t>
  </si>
  <si>
    <t>18-429/5c</t>
  </si>
  <si>
    <t>18-429/5d</t>
  </si>
  <si>
    <t>18-429/5e</t>
  </si>
  <si>
    <t>18-429/5f</t>
  </si>
  <si>
    <t>18-429/5g</t>
  </si>
  <si>
    <t>18-429/6a</t>
  </si>
  <si>
    <t>18-429/6b</t>
  </si>
  <si>
    <t>18-429/6c</t>
  </si>
  <si>
    <t>18-429/6d</t>
  </si>
  <si>
    <t>18-429/6e</t>
  </si>
  <si>
    <t>18-429/6f</t>
  </si>
  <si>
    <t>18-429/6g</t>
  </si>
  <si>
    <t>18-349</t>
  </si>
  <si>
    <t>18-374</t>
  </si>
  <si>
    <t>18-460/1</t>
  </si>
  <si>
    <t>18-551</t>
  </si>
  <si>
    <t>18-552</t>
  </si>
  <si>
    <t>19-065</t>
  </si>
  <si>
    <t>19-116</t>
  </si>
  <si>
    <t>19-117</t>
  </si>
  <si>
    <t>19-118</t>
  </si>
  <si>
    <t>19-119</t>
  </si>
  <si>
    <t>19-133</t>
  </si>
  <si>
    <t>19-159/2</t>
  </si>
  <si>
    <t>19-5150/1</t>
  </si>
  <si>
    <t>19-5150/2</t>
  </si>
  <si>
    <t>19-5150/3</t>
  </si>
  <si>
    <t>19-5150/4</t>
  </si>
  <si>
    <t>19-5150/5</t>
  </si>
  <si>
    <t>19-5241/1</t>
  </si>
  <si>
    <t>19-5241/2</t>
  </si>
  <si>
    <t>20-2990</t>
  </si>
  <si>
    <t>20-2999/1</t>
  </si>
  <si>
    <t>20-3282/1</t>
  </si>
  <si>
    <t>20-3282/2</t>
  </si>
  <si>
    <t>20-3493/1</t>
  </si>
  <si>
    <t>20-3493/2</t>
  </si>
  <si>
    <t>20-3493/3</t>
  </si>
  <si>
    <t>20-3493/4</t>
  </si>
  <si>
    <t>20-3493/5</t>
  </si>
  <si>
    <t>20-3504/1</t>
  </si>
  <si>
    <t>20-3504/2</t>
  </si>
  <si>
    <t>20-3504/4</t>
  </si>
  <si>
    <t>20-3504/5</t>
  </si>
  <si>
    <t>19-146/b</t>
  </si>
  <si>
    <t>20-0479</t>
  </si>
  <si>
    <t>20-01348</t>
  </si>
  <si>
    <t>20-01427</t>
  </si>
  <si>
    <t>20-02794</t>
  </si>
  <si>
    <t>20-02836</t>
  </si>
  <si>
    <t>20-5365</t>
  </si>
  <si>
    <t>21-00466</t>
  </si>
  <si>
    <t>21-01914</t>
  </si>
  <si>
    <t>21-03392</t>
  </si>
  <si>
    <t>19-146/a</t>
  </si>
  <si>
    <t>TN1-F01</t>
  </si>
  <si>
    <t>TN1-F02</t>
  </si>
  <si>
    <t>TN1-F03</t>
  </si>
  <si>
    <t>TN1-F04</t>
  </si>
  <si>
    <t>TN1-F05</t>
  </si>
  <si>
    <t>TN1-F06</t>
  </si>
  <si>
    <t>TN1-F07</t>
  </si>
  <si>
    <t>TN1-F08</t>
  </si>
  <si>
    <t>TN1-F09</t>
  </si>
  <si>
    <t>TN1-F10</t>
  </si>
  <si>
    <t>TN1-F11</t>
  </si>
  <si>
    <t>TN1-F12</t>
  </si>
  <si>
    <t>TN2-F01</t>
  </si>
  <si>
    <t>TN2-F05</t>
  </si>
  <si>
    <t>AR-F01</t>
  </si>
  <si>
    <t>AR-F02</t>
  </si>
  <si>
    <t>AR-F03</t>
  </si>
  <si>
    <t>AR-F04</t>
  </si>
  <si>
    <t>AR-F05</t>
  </si>
  <si>
    <t>AR-F06</t>
  </si>
  <si>
    <t>20-04070</t>
  </si>
  <si>
    <t>qCBS</t>
  </si>
  <si>
    <t>cCBS</t>
  </si>
  <si>
    <t>-</t>
  </si>
  <si>
    <t>+</t>
  </si>
  <si>
    <t>nt</t>
  </si>
  <si>
    <t>18S uni</t>
  </si>
  <si>
    <t>Samples</t>
  </si>
  <si>
    <t>Mean Ct</t>
  </si>
  <si>
    <t>Supplemental information 8: raw data information for Table3. Testing of citrus fruits showing CBS-like symptoms by the cCBS PCR, qCBS qPCR, and van Gent-Pelzer et al. (2007) qPCR. The 18S uni test was conducted to verify the amplifiability of the DNA extracts. The mean and standard deviation of Ct values were generated with two replicates. N.t stands for not tested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</si>
</sst>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0"/>
      <name val="Calibri"/>
      <family val="2"/>
      <scheme val="minor"/>
    </font>
    <font>
      <sz val="10"/>
      <color rgb="FF9C0006"/>
      <name val="Calibri"/>
      <family val="2"/>
      <scheme val="minor"/>
    </font>
    <font>
      <b/>
      <sz val="10"/>
      <color theme="1"/>
      <name val="Calibri"/>
      <family val="2"/>
      <scheme val="minor"/>
    </font>
  </fonts>
  <fills count="4">
    <fill>
      <patternFill patternType="none"/>
    </fill>
    <fill>
      <patternFill patternType="gray125"/>
    </fill>
    <fill>
      <patternFill patternType="solid">
        <fgColor rgb="FFFFC7CE"/>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23">
    <xf numFmtId="0" fontId="0" fillId="0" borderId="0" xfId="0"/>
    <xf numFmtId="0" fontId="0" fillId="0" borderId="0" xfId="0" applyAlignment="1">
      <alignment horizontal="center"/>
    </xf>
    <xf numFmtId="0" fontId="6" fillId="0" borderId="1" xfId="1" applyFont="1" applyFill="1" applyBorder="1" applyAlignment="1">
      <alignment horizontal="center" vertical="center"/>
    </xf>
    <xf numFmtId="0" fontId="0" fillId="0" borderId="0" xfId="0" applyBorder="1"/>
    <xf numFmtId="0" fontId="4" fillId="0" borderId="0" xfId="0" applyFont="1" applyFill="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xf>
    <xf numFmtId="0" fontId="0" fillId="0" borderId="1" xfId="0" applyFill="1" applyBorder="1" applyAlignment="1">
      <alignment horizontal="center"/>
    </xf>
    <xf numFmtId="0" fontId="0" fillId="0" borderId="0" xfId="0" applyFill="1" applyAlignment="1">
      <alignment horizontal="left"/>
    </xf>
    <xf numFmtId="0" fontId="3" fillId="0" borderId="0" xfId="0" applyFont="1"/>
    <xf numFmtId="0" fontId="0" fillId="0" borderId="1" xfId="0" applyBorder="1"/>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1" applyFont="1" applyFill="1" applyBorder="1" applyAlignment="1">
      <alignment horizontal="center" vertical="center"/>
    </xf>
    <xf numFmtId="2"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2" fontId="4"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1" applyFont="1" applyFill="1" applyBorder="1" applyAlignment="1">
      <alignment horizontal="center" vertical="center"/>
    </xf>
    <xf numFmtId="0" fontId="6" fillId="0" borderId="1" xfId="2" applyFont="1" applyFill="1" applyBorder="1" applyAlignment="1">
      <alignment horizontal="center" vertical="center"/>
    </xf>
    <xf numFmtId="0" fontId="8" fillId="0" borderId="1" xfId="0" applyFont="1" applyBorder="1" applyAlignment="1">
      <alignment horizontal="center" vertical="center" wrapText="1"/>
    </xf>
  </cellXfs>
  <cellStyles count="3">
    <cellStyle name="Insatisfaisant" xfId="1" builtinId="27"/>
    <cellStyle name="Neutre"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1"/>
  <sheetViews>
    <sheetView tabSelected="1" zoomScaleNormal="100" workbookViewId="0"/>
  </sheetViews>
  <sheetFormatPr baseColWidth="10" defaultRowHeight="15" x14ac:dyDescent="0.25"/>
  <cols>
    <col min="1" max="1" width="10.5703125" customWidth="1"/>
    <col min="2" max="6" width="7" customWidth="1"/>
    <col min="7" max="7" width="6.85546875" customWidth="1"/>
    <col min="8" max="10" width="7" customWidth="1"/>
    <col min="11" max="11" width="10.85546875" style="1"/>
  </cols>
  <sheetData>
    <row r="1" spans="1:13" x14ac:dyDescent="0.25">
      <c r="A1" s="9" t="s">
        <v>104</v>
      </c>
      <c r="K1" s="8"/>
      <c r="L1" s="8"/>
      <c r="M1" s="8"/>
    </row>
    <row r="2" spans="1:13" x14ac:dyDescent="0.25">
      <c r="K2" s="8"/>
      <c r="L2" s="8"/>
      <c r="M2" s="8"/>
    </row>
    <row r="3" spans="1:13" x14ac:dyDescent="0.25">
      <c r="A3" s="10"/>
      <c r="B3" s="5" t="s">
        <v>96</v>
      </c>
      <c r="C3" s="5"/>
      <c r="D3" s="5"/>
      <c r="E3" s="5" t="s">
        <v>0</v>
      </c>
      <c r="F3" s="5"/>
      <c r="G3" s="5"/>
      <c r="H3" s="5" t="s">
        <v>101</v>
      </c>
      <c r="I3" s="5"/>
      <c r="J3" s="5"/>
      <c r="K3" s="5" t="s">
        <v>97</v>
      </c>
    </row>
    <row r="4" spans="1:13" x14ac:dyDescent="0.25">
      <c r="A4" s="10"/>
      <c r="B4" s="5"/>
      <c r="C4" s="5"/>
      <c r="D4" s="5"/>
      <c r="E4" s="5"/>
      <c r="F4" s="5"/>
      <c r="G4" s="5"/>
      <c r="H4" s="5"/>
      <c r="I4" s="5"/>
      <c r="J4" s="5"/>
      <c r="K4" s="5"/>
    </row>
    <row r="5" spans="1:13" ht="25.5" x14ac:dyDescent="0.25">
      <c r="A5" s="22" t="s">
        <v>102</v>
      </c>
      <c r="B5" s="11" t="s">
        <v>1</v>
      </c>
      <c r="C5" s="11" t="s">
        <v>103</v>
      </c>
      <c r="D5" s="11" t="s">
        <v>2</v>
      </c>
      <c r="E5" s="11" t="s">
        <v>1</v>
      </c>
      <c r="F5" s="11" t="s">
        <v>103</v>
      </c>
      <c r="G5" s="11" t="s">
        <v>2</v>
      </c>
      <c r="H5" s="11" t="s">
        <v>1</v>
      </c>
      <c r="I5" s="11" t="s">
        <v>103</v>
      </c>
      <c r="J5" s="12" t="s">
        <v>2</v>
      </c>
      <c r="K5" s="6"/>
    </row>
    <row r="6" spans="1:13" x14ac:dyDescent="0.25">
      <c r="A6" s="13" t="s">
        <v>3</v>
      </c>
      <c r="B6" s="14">
        <v>28.98</v>
      </c>
      <c r="C6" s="2">
        <f>AVERAGE(B6:B7)</f>
        <v>28.740000000000002</v>
      </c>
      <c r="D6" s="15">
        <f>STDEV(B6:B7)</f>
        <v>0.33941125496954311</v>
      </c>
      <c r="E6" s="16">
        <v>18.66</v>
      </c>
      <c r="F6" s="2">
        <f>AVERAGE(E6:E7)</f>
        <v>18.78</v>
      </c>
      <c r="G6" s="15">
        <f>STDEV(E6:E7)</f>
        <v>0.16970562748477031</v>
      </c>
      <c r="H6" s="16">
        <v>11.67</v>
      </c>
      <c r="I6" s="2">
        <f>AVERAGE(H6:H7)</f>
        <v>11.67</v>
      </c>
      <c r="J6" s="15">
        <f>STDEV(H6:H7)</f>
        <v>0</v>
      </c>
      <c r="K6" s="7" t="s">
        <v>99</v>
      </c>
    </row>
    <row r="7" spans="1:13" x14ac:dyDescent="0.25">
      <c r="A7" s="13"/>
      <c r="B7" s="14">
        <v>28.5</v>
      </c>
      <c r="C7" s="2"/>
      <c r="D7" s="15"/>
      <c r="E7" s="17">
        <v>18.899999999999999</v>
      </c>
      <c r="F7" s="2"/>
      <c r="G7" s="15"/>
      <c r="H7" s="16">
        <v>11.67</v>
      </c>
      <c r="I7" s="2"/>
      <c r="J7" s="15"/>
      <c r="K7" s="7" t="s">
        <v>99</v>
      </c>
    </row>
    <row r="8" spans="1:13" x14ac:dyDescent="0.25">
      <c r="A8" s="13" t="s">
        <v>5</v>
      </c>
      <c r="B8" s="14">
        <v>29.04</v>
      </c>
      <c r="C8" s="2">
        <f t="shared" ref="C8" si="0">AVERAGE(B8:B9)</f>
        <v>29.009999999999998</v>
      </c>
      <c r="D8" s="15">
        <f t="shared" ref="D8:D39" si="1">STDEV(B8:B9)</f>
        <v>4.2426406871191945E-2</v>
      </c>
      <c r="E8" s="16">
        <v>20.07</v>
      </c>
      <c r="F8" s="2">
        <f t="shared" ref="F8" si="2">AVERAGE(E8:E9)</f>
        <v>20.07</v>
      </c>
      <c r="G8" s="15">
        <f t="shared" ref="G8:G39" si="3">STDEV(E8:E9)</f>
        <v>0</v>
      </c>
      <c r="H8" s="16">
        <v>12.04</v>
      </c>
      <c r="I8" s="2">
        <f t="shared" ref="I8" si="4">AVERAGE(H8:H9)</f>
        <v>11.969999999999999</v>
      </c>
      <c r="J8" s="15">
        <f t="shared" ref="J8:J39" si="5">STDEV(H8:H9)</f>
        <v>9.8994949366115789E-2</v>
      </c>
      <c r="K8" s="7" t="s">
        <v>99</v>
      </c>
    </row>
    <row r="9" spans="1:13" x14ac:dyDescent="0.25">
      <c r="A9" s="13"/>
      <c r="B9" s="14">
        <v>28.98</v>
      </c>
      <c r="C9" s="2"/>
      <c r="D9" s="15"/>
      <c r="E9" s="16">
        <v>20.07</v>
      </c>
      <c r="F9" s="2"/>
      <c r="G9" s="15"/>
      <c r="H9" s="17">
        <v>11.9</v>
      </c>
      <c r="I9" s="2"/>
      <c r="J9" s="15"/>
      <c r="K9" s="7" t="s">
        <v>99</v>
      </c>
    </row>
    <row r="10" spans="1:13" x14ac:dyDescent="0.25">
      <c r="A10" s="13" t="s">
        <v>6</v>
      </c>
      <c r="B10" s="14">
        <v>28.88</v>
      </c>
      <c r="C10" s="2">
        <f t="shared" ref="C10" si="6">AVERAGE(B10:B11)</f>
        <v>28.869999999999997</v>
      </c>
      <c r="D10" s="15">
        <f t="shared" ref="D10:D41" si="7">STDEV(B10:B11)</f>
        <v>1.4142135623730649E-2</v>
      </c>
      <c r="E10" s="16">
        <v>20.350000000000001</v>
      </c>
      <c r="F10" s="2">
        <f t="shared" ref="F10" si="8">AVERAGE(E10:E11)</f>
        <v>20.380000000000003</v>
      </c>
      <c r="G10" s="15">
        <f t="shared" ref="G10:G41" si="9">STDEV(E10:E11)</f>
        <v>4.2426406871191945E-2</v>
      </c>
      <c r="H10" s="16">
        <v>12.19</v>
      </c>
      <c r="I10" s="2">
        <f t="shared" ref="I10" si="10">AVERAGE(H10:H11)</f>
        <v>12.23</v>
      </c>
      <c r="J10" s="15">
        <f t="shared" ref="J10:J41" si="11">STDEV(H10:H11)</f>
        <v>5.6568542494923851E-2</v>
      </c>
      <c r="K10" s="7" t="s">
        <v>99</v>
      </c>
    </row>
    <row r="11" spans="1:13" x14ac:dyDescent="0.25">
      <c r="A11" s="13"/>
      <c r="B11" s="14">
        <v>28.86</v>
      </c>
      <c r="C11" s="2"/>
      <c r="D11" s="15"/>
      <c r="E11" s="16">
        <v>20.41</v>
      </c>
      <c r="F11" s="2"/>
      <c r="G11" s="15"/>
      <c r="H11" s="16">
        <v>12.27</v>
      </c>
      <c r="I11" s="2"/>
      <c r="J11" s="15"/>
      <c r="K11" s="7" t="s">
        <v>99</v>
      </c>
    </row>
    <row r="12" spans="1:13" x14ac:dyDescent="0.25">
      <c r="A12" s="13" t="s">
        <v>7</v>
      </c>
      <c r="B12" s="14">
        <v>27.84</v>
      </c>
      <c r="C12" s="2">
        <f t="shared" ref="C12" si="12">AVERAGE(B12:B13)</f>
        <v>27.630000000000003</v>
      </c>
      <c r="D12" s="15">
        <f t="shared" ref="D12:D43" si="13">STDEV(B12:B13)</f>
        <v>0.29698484809834863</v>
      </c>
      <c r="E12" s="16">
        <v>17.440000000000001</v>
      </c>
      <c r="F12" s="2">
        <f t="shared" ref="F12" si="14">AVERAGE(E12:E13)</f>
        <v>17.375</v>
      </c>
      <c r="G12" s="15">
        <f t="shared" ref="G12:G43" si="15">STDEV(E12:E13)</f>
        <v>9.192388155425299E-2</v>
      </c>
      <c r="H12" s="16">
        <v>10.78</v>
      </c>
      <c r="I12" s="2">
        <f t="shared" ref="I12" si="16">AVERAGE(H12:H13)</f>
        <v>10.739999999999998</v>
      </c>
      <c r="J12" s="15">
        <f t="shared" ref="J12:J43" si="17">STDEV(H12:H13)</f>
        <v>5.6568542494923851E-2</v>
      </c>
      <c r="K12" s="7" t="s">
        <v>99</v>
      </c>
    </row>
    <row r="13" spans="1:13" x14ac:dyDescent="0.25">
      <c r="A13" s="13"/>
      <c r="B13" s="14">
        <v>27.42</v>
      </c>
      <c r="C13" s="2"/>
      <c r="D13" s="15"/>
      <c r="E13" s="16">
        <v>17.309999999999999</v>
      </c>
      <c r="F13" s="2"/>
      <c r="G13" s="15"/>
      <c r="H13" s="17">
        <v>10.7</v>
      </c>
      <c r="I13" s="2"/>
      <c r="J13" s="15"/>
      <c r="K13" s="7" t="s">
        <v>99</v>
      </c>
    </row>
    <row r="14" spans="1:13" x14ac:dyDescent="0.25">
      <c r="A14" s="13" t="s">
        <v>8</v>
      </c>
      <c r="B14" s="18">
        <v>27.34</v>
      </c>
      <c r="C14" s="2">
        <f t="shared" ref="C14" si="18">AVERAGE(B14:B15)</f>
        <v>27.715</v>
      </c>
      <c r="D14" s="15">
        <f t="shared" ref="D14:D45" si="19">STDEV(B14:B15)</f>
        <v>0.5303300858899106</v>
      </c>
      <c r="E14" s="16">
        <v>18.11</v>
      </c>
      <c r="F14" s="2">
        <f t="shared" ref="F14" si="20">AVERAGE(E14:E15)</f>
        <v>18.055</v>
      </c>
      <c r="G14" s="15">
        <f t="shared" ref="G14:G45" si="21">STDEV(E14:E15)</f>
        <v>7.7781745930519827E-2</v>
      </c>
      <c r="H14" s="16">
        <v>10.96</v>
      </c>
      <c r="I14" s="2">
        <f t="shared" ref="I14" si="22">AVERAGE(H14:H15)</f>
        <v>10.935</v>
      </c>
      <c r="J14" s="15">
        <f t="shared" ref="J14:J45" si="23">STDEV(H14:H15)</f>
        <v>3.5355339059327882E-2</v>
      </c>
      <c r="K14" s="7" t="s">
        <v>99</v>
      </c>
    </row>
    <row r="15" spans="1:13" x14ac:dyDescent="0.25">
      <c r="A15" s="13"/>
      <c r="B15" s="19">
        <v>28.09</v>
      </c>
      <c r="C15" s="2"/>
      <c r="D15" s="15"/>
      <c r="E15" s="17">
        <v>18</v>
      </c>
      <c r="F15" s="2"/>
      <c r="G15" s="15"/>
      <c r="H15" s="16">
        <v>10.91</v>
      </c>
      <c r="I15" s="2"/>
      <c r="J15" s="15"/>
      <c r="K15" s="7" t="s">
        <v>99</v>
      </c>
    </row>
    <row r="16" spans="1:13" x14ac:dyDescent="0.25">
      <c r="A16" s="13" t="s">
        <v>9</v>
      </c>
      <c r="B16" s="14">
        <v>28.76</v>
      </c>
      <c r="C16" s="2">
        <f t="shared" ref="C16" si="24">AVERAGE(B16:B17)</f>
        <v>30.410000000000004</v>
      </c>
      <c r="D16" s="15">
        <f t="shared" ref="D16:D47" si="25">STDEV(B16:B17)</f>
        <v>2.3334523779156071</v>
      </c>
      <c r="E16" s="16">
        <v>19.940000000000001</v>
      </c>
      <c r="F16" s="2">
        <f t="shared" ref="F16" si="26">AVERAGE(E16:E17)</f>
        <v>19.935000000000002</v>
      </c>
      <c r="G16" s="15">
        <f t="shared" ref="G16:G47" si="27">STDEV(E16:E17)</f>
        <v>7.0710678118665812E-3</v>
      </c>
      <c r="H16" s="16">
        <v>10.79</v>
      </c>
      <c r="I16" s="2">
        <f t="shared" ref="I16" si="28">AVERAGE(H16:H17)</f>
        <v>10.754999999999999</v>
      </c>
      <c r="J16" s="15">
        <f t="shared" ref="J16:J47" si="29">STDEV(H16:H17)</f>
        <v>4.9497474683057277E-2</v>
      </c>
      <c r="K16" s="7" t="s">
        <v>100</v>
      </c>
    </row>
    <row r="17" spans="1:11" x14ac:dyDescent="0.25">
      <c r="A17" s="13"/>
      <c r="B17" s="14">
        <v>32.06</v>
      </c>
      <c r="C17" s="2"/>
      <c r="D17" s="15"/>
      <c r="E17" s="16">
        <v>19.93</v>
      </c>
      <c r="F17" s="2"/>
      <c r="G17" s="15"/>
      <c r="H17" s="16">
        <v>10.72</v>
      </c>
      <c r="I17" s="2"/>
      <c r="J17" s="15"/>
      <c r="K17" s="7" t="s">
        <v>100</v>
      </c>
    </row>
    <row r="18" spans="1:11" x14ac:dyDescent="0.25">
      <c r="A18" s="13" t="s">
        <v>10</v>
      </c>
      <c r="B18" s="14">
        <v>32.89</v>
      </c>
      <c r="C18" s="2">
        <f t="shared" ref="C18" si="30">AVERAGE(B18:B19)</f>
        <v>32.685000000000002</v>
      </c>
      <c r="D18" s="15">
        <f t="shared" ref="D18:D49" si="31">STDEV(B18:B19)</f>
        <v>0.28991378028648707</v>
      </c>
      <c r="E18" s="16">
        <v>23.59</v>
      </c>
      <c r="F18" s="2">
        <f t="shared" ref="F18" si="32">AVERAGE(E18:E19)</f>
        <v>23.545000000000002</v>
      </c>
      <c r="G18" s="15">
        <f t="shared" ref="G18:G49" si="33">STDEV(E18:E19)</f>
        <v>6.3639610306789177E-2</v>
      </c>
      <c r="H18" s="16">
        <v>12.82</v>
      </c>
      <c r="I18" s="2">
        <f t="shared" ref="I18" si="34">AVERAGE(H18:H19)</f>
        <v>12.79</v>
      </c>
      <c r="J18" s="15">
        <f t="shared" ref="J18:J49" si="35">STDEV(H18:H19)</f>
        <v>4.2426406871193201E-2</v>
      </c>
      <c r="K18" s="7" t="s">
        <v>99</v>
      </c>
    </row>
    <row r="19" spans="1:11" x14ac:dyDescent="0.25">
      <c r="A19" s="13"/>
      <c r="B19" s="14">
        <v>32.479999999999997</v>
      </c>
      <c r="C19" s="2"/>
      <c r="D19" s="15"/>
      <c r="E19" s="17">
        <v>23.5</v>
      </c>
      <c r="F19" s="2"/>
      <c r="G19" s="15"/>
      <c r="H19" s="16">
        <v>12.76</v>
      </c>
      <c r="I19" s="2"/>
      <c r="J19" s="15"/>
      <c r="K19" s="7" t="s">
        <v>99</v>
      </c>
    </row>
    <row r="20" spans="1:11" x14ac:dyDescent="0.25">
      <c r="A20" s="13" t="s">
        <v>11</v>
      </c>
      <c r="B20" s="14">
        <v>24.37</v>
      </c>
      <c r="C20" s="2">
        <f t="shared" ref="C20" si="36">AVERAGE(B20:B21)</f>
        <v>24.164999999999999</v>
      </c>
      <c r="D20" s="15">
        <f t="shared" ref="D20:D51" si="37">STDEV(B20:B21)</f>
        <v>0.28991378028648457</v>
      </c>
      <c r="E20" s="17">
        <v>17.100000000000001</v>
      </c>
      <c r="F20" s="2">
        <f t="shared" ref="F20" si="38">AVERAGE(E20:E21)</f>
        <v>16.940000000000001</v>
      </c>
      <c r="G20" s="15">
        <f t="shared" ref="G20:G51" si="39">STDEV(E20:E21)</f>
        <v>0.22627416997969541</v>
      </c>
      <c r="H20" s="16">
        <v>15.46</v>
      </c>
      <c r="I20" s="2">
        <f t="shared" ref="I20" si="40">AVERAGE(H20:H21)</f>
        <v>15.370000000000001</v>
      </c>
      <c r="J20" s="15">
        <f t="shared" ref="J20:J51" si="41">STDEV(H20:H21)</f>
        <v>0.1272792206135796</v>
      </c>
      <c r="K20" s="7" t="s">
        <v>100</v>
      </c>
    </row>
    <row r="21" spans="1:11" x14ac:dyDescent="0.25">
      <c r="A21" s="13"/>
      <c r="B21" s="14">
        <v>23.96</v>
      </c>
      <c r="C21" s="2"/>
      <c r="D21" s="15"/>
      <c r="E21" s="16">
        <v>16.78</v>
      </c>
      <c r="F21" s="2"/>
      <c r="G21" s="15"/>
      <c r="H21" s="16">
        <v>15.28</v>
      </c>
      <c r="I21" s="2"/>
      <c r="J21" s="15"/>
      <c r="K21" s="7" t="s">
        <v>100</v>
      </c>
    </row>
    <row r="22" spans="1:11" x14ac:dyDescent="0.25">
      <c r="A22" s="13" t="s">
        <v>12</v>
      </c>
      <c r="B22" s="14">
        <v>29.5</v>
      </c>
      <c r="C22" s="2">
        <f t="shared" ref="C22" si="42">AVERAGE(B22:B23)</f>
        <v>28.61</v>
      </c>
      <c r="D22" s="15">
        <f t="shared" ref="D22:D53" si="43">STDEV(B22:B23)</f>
        <v>1.2586500705120554</v>
      </c>
      <c r="E22" s="16">
        <v>13.37</v>
      </c>
      <c r="F22" s="2">
        <f t="shared" ref="F22" si="44">AVERAGE(E22:E23)</f>
        <v>13.984999999999999</v>
      </c>
      <c r="G22" s="15">
        <f t="shared" ref="G22:G53" si="45">STDEV(E22:E23)</f>
        <v>0.86974134085945376</v>
      </c>
      <c r="H22" s="16">
        <v>11.98</v>
      </c>
      <c r="I22" s="2">
        <f t="shared" ref="I22" si="46">AVERAGE(H22:H23)</f>
        <v>11.995000000000001</v>
      </c>
      <c r="J22" s="15">
        <f t="shared" ref="J22:J53" si="47">STDEV(H22:H23)</f>
        <v>2.1213203435595972E-2</v>
      </c>
      <c r="K22" s="7" t="s">
        <v>99</v>
      </c>
    </row>
    <row r="23" spans="1:11" x14ac:dyDescent="0.25">
      <c r="A23" s="13"/>
      <c r="B23" s="14">
        <v>27.72</v>
      </c>
      <c r="C23" s="2"/>
      <c r="D23" s="15"/>
      <c r="E23" s="17">
        <v>14.6</v>
      </c>
      <c r="F23" s="2"/>
      <c r="G23" s="15"/>
      <c r="H23" s="16">
        <v>12.01</v>
      </c>
      <c r="I23" s="2"/>
      <c r="J23" s="15"/>
      <c r="K23" s="7" t="s">
        <v>99</v>
      </c>
    </row>
    <row r="24" spans="1:11" x14ac:dyDescent="0.25">
      <c r="A24" s="13" t="s">
        <v>13</v>
      </c>
      <c r="B24" s="14">
        <v>23.87</v>
      </c>
      <c r="C24" s="2">
        <f t="shared" ref="C24" si="48">AVERAGE(B24:B25)</f>
        <v>24.05</v>
      </c>
      <c r="D24" s="15">
        <f t="shared" ref="D24:D55" si="49">STDEV(B24:B25)</f>
        <v>0.25455844122715671</v>
      </c>
      <c r="E24" s="16">
        <v>16.670000000000002</v>
      </c>
      <c r="F24" s="2">
        <f t="shared" ref="F24" si="50">AVERAGE(E24:E25)</f>
        <v>16.440000000000001</v>
      </c>
      <c r="G24" s="15">
        <f t="shared" ref="G24:G55" si="51">STDEV(E24:E25)</f>
        <v>0.32526911934581249</v>
      </c>
      <c r="H24" s="16">
        <v>13.88</v>
      </c>
      <c r="I24" s="2">
        <f t="shared" ref="I24" si="52">AVERAGE(H24:H25)</f>
        <v>13.8</v>
      </c>
      <c r="J24" s="15">
        <f t="shared" ref="J24:J55" si="53">STDEV(H24:H25)</f>
        <v>0.1131370849898477</v>
      </c>
      <c r="K24" s="7" t="s">
        <v>99</v>
      </c>
    </row>
    <row r="25" spans="1:11" x14ac:dyDescent="0.25">
      <c r="A25" s="13"/>
      <c r="B25" s="14">
        <v>24.23</v>
      </c>
      <c r="C25" s="2"/>
      <c r="D25" s="15"/>
      <c r="E25" s="16">
        <v>16.21</v>
      </c>
      <c r="F25" s="2"/>
      <c r="G25" s="15"/>
      <c r="H25" s="16">
        <v>13.72</v>
      </c>
      <c r="I25" s="2"/>
      <c r="J25" s="15"/>
      <c r="K25" s="7" t="s">
        <v>99</v>
      </c>
    </row>
    <row r="26" spans="1:11" x14ac:dyDescent="0.25">
      <c r="A26" s="13" t="s">
        <v>14</v>
      </c>
      <c r="B26" s="14">
        <v>23.53</v>
      </c>
      <c r="C26" s="2">
        <f t="shared" ref="C26" si="54">AVERAGE(B26:B27)</f>
        <v>23.55</v>
      </c>
      <c r="D26" s="15">
        <f t="shared" ref="D26:D57" si="55">STDEV(B26:B27)</f>
        <v>2.8284271247461298E-2</v>
      </c>
      <c r="E26" s="16">
        <v>15.25</v>
      </c>
      <c r="F26" s="2">
        <f t="shared" ref="F26" si="56">AVERAGE(E26:E27)</f>
        <v>15.195</v>
      </c>
      <c r="G26" s="15">
        <f t="shared" ref="G26:G57" si="57">STDEV(E26:E27)</f>
        <v>7.7781745930519827E-2</v>
      </c>
      <c r="H26" s="17">
        <v>11.6</v>
      </c>
      <c r="I26" s="2">
        <f t="shared" ref="I26" si="58">AVERAGE(H26:H27)</f>
        <v>11.39</v>
      </c>
      <c r="J26" s="15">
        <f t="shared" ref="J26:J57" si="59">STDEV(H26:H27)</f>
        <v>0.29698484809834991</v>
      </c>
      <c r="K26" s="7" t="s">
        <v>99</v>
      </c>
    </row>
    <row r="27" spans="1:11" x14ac:dyDescent="0.25">
      <c r="A27" s="13"/>
      <c r="B27" s="14">
        <v>23.57</v>
      </c>
      <c r="C27" s="2"/>
      <c r="D27" s="15"/>
      <c r="E27" s="16">
        <v>15.14</v>
      </c>
      <c r="F27" s="2"/>
      <c r="G27" s="15"/>
      <c r="H27" s="16">
        <v>11.18</v>
      </c>
      <c r="I27" s="2"/>
      <c r="J27" s="15"/>
      <c r="K27" s="7" t="s">
        <v>99</v>
      </c>
    </row>
    <row r="28" spans="1:11" x14ac:dyDescent="0.25">
      <c r="A28" s="13" t="s">
        <v>15</v>
      </c>
      <c r="B28" s="14">
        <v>24.37</v>
      </c>
      <c r="C28" s="2">
        <f t="shared" ref="C28" si="60">AVERAGE(B28:B29)</f>
        <v>24.59</v>
      </c>
      <c r="D28" s="15">
        <f t="shared" ref="D28:D59" si="61">STDEV(B28:B29)</f>
        <v>0.31112698372207931</v>
      </c>
      <c r="E28" s="16">
        <v>16.670000000000002</v>
      </c>
      <c r="F28" s="2">
        <f t="shared" ref="F28" si="62">AVERAGE(E28:E29)</f>
        <v>16.520000000000003</v>
      </c>
      <c r="G28" s="15">
        <f t="shared" ref="G28:G59" si="63">STDEV(E28:E29)</f>
        <v>0.21213203435596475</v>
      </c>
      <c r="H28" s="16">
        <v>12.76</v>
      </c>
      <c r="I28" s="2">
        <f t="shared" ref="I28" si="64">AVERAGE(H28:H29)</f>
        <v>12.675000000000001</v>
      </c>
      <c r="J28" s="15">
        <f t="shared" ref="J28:J59" si="65">STDEV(H28:H29)</f>
        <v>0.12020815280171303</v>
      </c>
      <c r="K28" s="7" t="s">
        <v>99</v>
      </c>
    </row>
    <row r="29" spans="1:11" x14ac:dyDescent="0.25">
      <c r="A29" s="13"/>
      <c r="B29" s="14">
        <v>24.81</v>
      </c>
      <c r="C29" s="2"/>
      <c r="D29" s="15"/>
      <c r="E29" s="16">
        <v>16.37</v>
      </c>
      <c r="F29" s="2"/>
      <c r="G29" s="15"/>
      <c r="H29" s="16">
        <v>12.59</v>
      </c>
      <c r="I29" s="2"/>
      <c r="J29" s="15"/>
      <c r="K29" s="7" t="s">
        <v>99</v>
      </c>
    </row>
    <row r="30" spans="1:11" x14ac:dyDescent="0.25">
      <c r="A30" s="13" t="s">
        <v>16</v>
      </c>
      <c r="B30" s="14">
        <v>33.36</v>
      </c>
      <c r="C30" s="2">
        <f t="shared" ref="C30" si="66">AVERAGE(B30:B31)</f>
        <v>33.024999999999999</v>
      </c>
      <c r="D30" s="15">
        <f t="shared" ref="D30:D61" si="67">STDEV(B30:B31)</f>
        <v>0.47376154339498805</v>
      </c>
      <c r="E30" s="16">
        <v>24.98</v>
      </c>
      <c r="F30" s="2">
        <f t="shared" ref="F30" si="68">AVERAGE(E30:E31)</f>
        <v>24.990000000000002</v>
      </c>
      <c r="G30" s="15">
        <f t="shared" ref="G30:G61" si="69">STDEV(E30:E31)</f>
        <v>1.4142135623730649E-2</v>
      </c>
      <c r="H30" s="16">
        <v>15.87</v>
      </c>
      <c r="I30" s="2">
        <f t="shared" ref="I30" si="70">AVERAGE(H30:H31)</f>
        <v>15.945</v>
      </c>
      <c r="J30" s="15">
        <f t="shared" ref="J30:J61" si="71">STDEV(H30:H31)</f>
        <v>0.10606601717798238</v>
      </c>
      <c r="K30" s="7" t="s">
        <v>99</v>
      </c>
    </row>
    <row r="31" spans="1:11" x14ac:dyDescent="0.25">
      <c r="A31" s="13"/>
      <c r="B31" s="14">
        <v>32.69</v>
      </c>
      <c r="C31" s="2"/>
      <c r="D31" s="15"/>
      <c r="E31" s="17">
        <v>25</v>
      </c>
      <c r="F31" s="2"/>
      <c r="G31" s="15"/>
      <c r="H31" s="16">
        <v>16.02</v>
      </c>
      <c r="I31" s="2"/>
      <c r="J31" s="15"/>
      <c r="K31" s="7" t="s">
        <v>99</v>
      </c>
    </row>
    <row r="32" spans="1:11" x14ac:dyDescent="0.25">
      <c r="A32" s="13" t="s">
        <v>17</v>
      </c>
      <c r="B32" s="14">
        <v>27.42</v>
      </c>
      <c r="C32" s="2">
        <f t="shared" ref="C32" si="72">AVERAGE(B32:B33)</f>
        <v>27.295000000000002</v>
      </c>
      <c r="D32" s="15">
        <f t="shared" ref="D32:D63" si="73">STDEV(B32:B33)</f>
        <v>0.17677669529663689</v>
      </c>
      <c r="E32" s="16">
        <v>19.41</v>
      </c>
      <c r="F32" s="2">
        <f t="shared" ref="F32" si="74">AVERAGE(E32:E33)</f>
        <v>19.384999999999998</v>
      </c>
      <c r="G32" s="15">
        <f t="shared" ref="G32:G63" si="75">STDEV(E32:E33)</f>
        <v>3.5355339059327882E-2</v>
      </c>
      <c r="H32" s="16">
        <v>14.86</v>
      </c>
      <c r="I32" s="2">
        <f t="shared" ref="I32" si="76">AVERAGE(H32:H33)</f>
        <v>14.84</v>
      </c>
      <c r="J32" s="15">
        <f t="shared" ref="J32:J63" si="77">STDEV(H32:H33)</f>
        <v>2.8284271247461298E-2</v>
      </c>
      <c r="K32" s="7" t="s">
        <v>99</v>
      </c>
    </row>
    <row r="33" spans="1:11" x14ac:dyDescent="0.25">
      <c r="A33" s="13"/>
      <c r="B33" s="14">
        <v>27.17</v>
      </c>
      <c r="C33" s="2"/>
      <c r="D33" s="15"/>
      <c r="E33" s="16">
        <v>19.36</v>
      </c>
      <c r="F33" s="2"/>
      <c r="G33" s="15"/>
      <c r="H33" s="16">
        <v>14.82</v>
      </c>
      <c r="I33" s="2"/>
      <c r="J33" s="15"/>
      <c r="K33" s="7" t="s">
        <v>99</v>
      </c>
    </row>
    <row r="34" spans="1:11" x14ac:dyDescent="0.25">
      <c r="A34" s="13" t="s">
        <v>18</v>
      </c>
      <c r="B34" s="19">
        <v>31.75</v>
      </c>
      <c r="C34" s="2">
        <f t="shared" ref="C34" si="78">AVERAGE(B34:B35)</f>
        <v>31.78</v>
      </c>
      <c r="D34" s="15">
        <f t="shared" ref="D34:D65" si="79">STDEV(B34:B35)</f>
        <v>4.2426406871191945E-2</v>
      </c>
      <c r="E34" s="16">
        <v>23.12</v>
      </c>
      <c r="F34" s="2">
        <f t="shared" ref="F34" si="80">AVERAGE(E34:E35)</f>
        <v>23.155000000000001</v>
      </c>
      <c r="G34" s="15">
        <f t="shared" ref="G34:G65" si="81">STDEV(E34:E35)</f>
        <v>4.9497474683058526E-2</v>
      </c>
      <c r="H34" s="16">
        <v>12.44</v>
      </c>
      <c r="I34" s="2">
        <f t="shared" ref="I34" si="82">AVERAGE(H34:H35)</f>
        <v>12.469999999999999</v>
      </c>
      <c r="J34" s="15">
        <f t="shared" ref="J34:J65" si="83">STDEV(H34:H35)</f>
        <v>4.2426406871193201E-2</v>
      </c>
      <c r="K34" s="7" t="s">
        <v>99</v>
      </c>
    </row>
    <row r="35" spans="1:11" x14ac:dyDescent="0.25">
      <c r="A35" s="13"/>
      <c r="B35" s="19">
        <v>31.81</v>
      </c>
      <c r="C35" s="2"/>
      <c r="D35" s="15"/>
      <c r="E35" s="16">
        <v>23.19</v>
      </c>
      <c r="F35" s="2"/>
      <c r="G35" s="15"/>
      <c r="H35" s="17">
        <v>12.5</v>
      </c>
      <c r="I35" s="2"/>
      <c r="J35" s="15"/>
      <c r="K35" s="7" t="s">
        <v>99</v>
      </c>
    </row>
    <row r="36" spans="1:11" x14ac:dyDescent="0.25">
      <c r="A36" s="13" t="s">
        <v>19</v>
      </c>
      <c r="B36" s="18">
        <v>31.28</v>
      </c>
      <c r="C36" s="2">
        <f t="shared" ref="C36" si="84">AVERAGE(B36:B37)</f>
        <v>31.285</v>
      </c>
      <c r="D36" s="15">
        <f t="shared" ref="D36:D67" si="85">STDEV(B36:B37)</f>
        <v>7.0710678118640685E-3</v>
      </c>
      <c r="E36" s="16">
        <v>21.99</v>
      </c>
      <c r="F36" s="2">
        <f t="shared" ref="F36" si="86">AVERAGE(E36:E37)</f>
        <v>21.92</v>
      </c>
      <c r="G36" s="15">
        <f t="shared" ref="G36:G67" si="87">STDEV(E36:E37)</f>
        <v>9.8994949366114554E-2</v>
      </c>
      <c r="H36" s="16">
        <v>12.34</v>
      </c>
      <c r="I36" s="2">
        <f t="shared" ref="I36" si="88">AVERAGE(H36:H37)</f>
        <v>12.85</v>
      </c>
      <c r="J36" s="15">
        <f t="shared" ref="J36:J67" si="89">STDEV(H36:H37)</f>
        <v>0.72124891681027814</v>
      </c>
      <c r="K36" s="7" t="s">
        <v>99</v>
      </c>
    </row>
    <row r="37" spans="1:11" x14ac:dyDescent="0.25">
      <c r="A37" s="13"/>
      <c r="B37" s="18">
        <v>31.29</v>
      </c>
      <c r="C37" s="2"/>
      <c r="D37" s="15"/>
      <c r="E37" s="16">
        <v>21.85</v>
      </c>
      <c r="F37" s="2"/>
      <c r="G37" s="15"/>
      <c r="H37" s="16">
        <v>13.36</v>
      </c>
      <c r="I37" s="2"/>
      <c r="J37" s="15"/>
      <c r="K37" s="7" t="s">
        <v>99</v>
      </c>
    </row>
    <row r="38" spans="1:11" x14ac:dyDescent="0.25">
      <c r="A38" s="13" t="s">
        <v>20</v>
      </c>
      <c r="B38" s="19">
        <v>30.22</v>
      </c>
      <c r="C38" s="2">
        <f t="shared" ref="C38" si="90">AVERAGE(B38:B39)</f>
        <v>30.035</v>
      </c>
      <c r="D38" s="15">
        <f t="shared" ref="D38:D69" si="91">STDEV(B38:B39)</f>
        <v>0.26162950903902077</v>
      </c>
      <c r="E38" s="16">
        <v>21.58</v>
      </c>
      <c r="F38" s="2">
        <f t="shared" ref="F38" si="92">AVERAGE(E38:E39)</f>
        <v>21.574999999999999</v>
      </c>
      <c r="G38" s="15">
        <f t="shared" ref="G38:G69" si="93">STDEV(E38:E39)</f>
        <v>7.0710678118640685E-3</v>
      </c>
      <c r="H38" s="16">
        <v>11.63</v>
      </c>
      <c r="I38" s="2">
        <f t="shared" ref="I38" si="94">AVERAGE(H38:H39)</f>
        <v>11.63</v>
      </c>
      <c r="J38" s="15">
        <f t="shared" ref="J38:J69" si="95">STDEV(H38:H39)</f>
        <v>0</v>
      </c>
      <c r="K38" s="7" t="s">
        <v>99</v>
      </c>
    </row>
    <row r="39" spans="1:11" x14ac:dyDescent="0.25">
      <c r="A39" s="13"/>
      <c r="B39" s="18">
        <v>29.85</v>
      </c>
      <c r="C39" s="2"/>
      <c r="D39" s="15"/>
      <c r="E39" s="16">
        <v>21.57</v>
      </c>
      <c r="F39" s="2"/>
      <c r="G39" s="15"/>
      <c r="H39" s="16">
        <v>11.63</v>
      </c>
      <c r="I39" s="2"/>
      <c r="J39" s="15"/>
      <c r="K39" s="7" t="s">
        <v>99</v>
      </c>
    </row>
    <row r="40" spans="1:11" x14ac:dyDescent="0.25">
      <c r="A40" s="13" t="s">
        <v>21</v>
      </c>
      <c r="B40" s="19">
        <v>29.52</v>
      </c>
      <c r="C40" s="2">
        <f t="shared" ref="C40" si="96">AVERAGE(B40:B41)</f>
        <v>29.574999999999999</v>
      </c>
      <c r="D40" s="15">
        <f t="shared" ref="D40:D71" si="97">STDEV(B40:B41)</f>
        <v>7.7781745930519827E-2</v>
      </c>
      <c r="E40" s="16">
        <v>21.17</v>
      </c>
      <c r="F40" s="2">
        <f t="shared" ref="F40" si="98">AVERAGE(E40:E41)</f>
        <v>21.035</v>
      </c>
      <c r="G40" s="15">
        <f t="shared" ref="G40:G71" si="99">STDEV(E40:E41)</f>
        <v>0.19091883092037004</v>
      </c>
      <c r="H40" s="16">
        <v>12.58</v>
      </c>
      <c r="I40" s="2">
        <f t="shared" ref="I40" si="100">AVERAGE(H40:H41)</f>
        <v>12.51</v>
      </c>
      <c r="J40" s="15">
        <f t="shared" ref="J40:J71" si="101">STDEV(H40:H41)</f>
        <v>9.8994949366117052E-2</v>
      </c>
      <c r="K40" s="7" t="s">
        <v>99</v>
      </c>
    </row>
    <row r="41" spans="1:11" x14ac:dyDescent="0.25">
      <c r="A41" s="13"/>
      <c r="B41" s="19">
        <v>29.63</v>
      </c>
      <c r="C41" s="2"/>
      <c r="D41" s="15"/>
      <c r="E41" s="17">
        <v>20.9</v>
      </c>
      <c r="F41" s="2"/>
      <c r="G41" s="15"/>
      <c r="H41" s="16">
        <v>12.44</v>
      </c>
      <c r="I41" s="2"/>
      <c r="J41" s="15"/>
      <c r="K41" s="7" t="s">
        <v>99</v>
      </c>
    </row>
    <row r="42" spans="1:11" x14ac:dyDescent="0.25">
      <c r="A42" s="13" t="s">
        <v>22</v>
      </c>
      <c r="B42" s="19">
        <v>29.38</v>
      </c>
      <c r="C42" s="2">
        <f t="shared" ref="C42" si="102">AVERAGE(B42:B43)</f>
        <v>29.299999999999997</v>
      </c>
      <c r="D42" s="15">
        <f t="shared" ref="D42:D73" si="103">STDEV(B42:B43)</f>
        <v>0.1131370849898477</v>
      </c>
      <c r="E42" s="16">
        <v>20.71</v>
      </c>
      <c r="F42" s="2">
        <f t="shared" ref="F42" si="104">AVERAGE(E42:E43)</f>
        <v>20.69</v>
      </c>
      <c r="G42" s="15">
        <f t="shared" ref="G42:G73" si="105">STDEV(E42:E43)</f>
        <v>2.8284271247461298E-2</v>
      </c>
      <c r="H42" s="16">
        <v>12.44</v>
      </c>
      <c r="I42" s="2">
        <f t="shared" ref="I42" si="106">AVERAGE(H42:H43)</f>
        <v>12.45</v>
      </c>
      <c r="J42" s="15">
        <f t="shared" ref="J42:J73" si="107">STDEV(H42:H43)</f>
        <v>1.4142135623731905E-2</v>
      </c>
      <c r="K42" s="7" t="s">
        <v>99</v>
      </c>
    </row>
    <row r="43" spans="1:11" x14ac:dyDescent="0.25">
      <c r="A43" s="13"/>
      <c r="B43" s="19">
        <v>29.22</v>
      </c>
      <c r="C43" s="2"/>
      <c r="D43" s="15"/>
      <c r="E43" s="16">
        <v>20.67</v>
      </c>
      <c r="F43" s="2"/>
      <c r="G43" s="15"/>
      <c r="H43" s="16">
        <v>12.46</v>
      </c>
      <c r="I43" s="2"/>
      <c r="J43" s="15"/>
      <c r="K43" s="7" t="s">
        <v>99</v>
      </c>
    </row>
    <row r="44" spans="1:11" x14ac:dyDescent="0.25">
      <c r="A44" s="13" t="s">
        <v>23</v>
      </c>
      <c r="B44" s="19">
        <v>32.21</v>
      </c>
      <c r="C44" s="2">
        <f t="shared" ref="C44" si="108">AVERAGE(B44:B45)</f>
        <v>32.094999999999999</v>
      </c>
      <c r="D44" s="15">
        <f t="shared" ref="D44:D75" si="109">STDEV(B44:B45)</f>
        <v>0.16263455967290624</v>
      </c>
      <c r="E44" s="16">
        <v>22.88</v>
      </c>
      <c r="F44" s="2">
        <f t="shared" ref="F44" si="110">AVERAGE(E44:E45)</f>
        <v>22.865000000000002</v>
      </c>
      <c r="G44" s="15">
        <f t="shared" ref="G44:G75" si="111">STDEV(E44:E45)</f>
        <v>2.1213203435594716E-2</v>
      </c>
      <c r="H44" s="16">
        <v>14.44</v>
      </c>
      <c r="I44" s="2">
        <f t="shared" ref="I44" si="112">AVERAGE(H44:H45)</f>
        <v>14.414999999999999</v>
      </c>
      <c r="J44" s="15">
        <f t="shared" ref="J44:J75" si="113">STDEV(H44:H45)</f>
        <v>3.5355339059326626E-2</v>
      </c>
      <c r="K44" s="7" t="s">
        <v>99</v>
      </c>
    </row>
    <row r="45" spans="1:11" x14ac:dyDescent="0.25">
      <c r="A45" s="13"/>
      <c r="B45" s="19">
        <v>31.98</v>
      </c>
      <c r="C45" s="2"/>
      <c r="D45" s="15"/>
      <c r="E45" s="16">
        <v>22.85</v>
      </c>
      <c r="F45" s="2"/>
      <c r="G45" s="15"/>
      <c r="H45" s="16">
        <v>14.39</v>
      </c>
      <c r="I45" s="2"/>
      <c r="J45" s="15"/>
      <c r="K45" s="7" t="s">
        <v>99</v>
      </c>
    </row>
    <row r="46" spans="1:11" x14ac:dyDescent="0.25">
      <c r="A46" s="13" t="s">
        <v>24</v>
      </c>
      <c r="B46" s="19">
        <v>30.05</v>
      </c>
      <c r="C46" s="2">
        <f t="shared" ref="C46" si="114">AVERAGE(B46:B47)</f>
        <v>30.03</v>
      </c>
      <c r="D46" s="15">
        <f t="shared" ref="D46:D77" si="115">STDEV(B46:B47)</f>
        <v>2.8284271247461298E-2</v>
      </c>
      <c r="E46" s="16">
        <v>21.53</v>
      </c>
      <c r="F46" s="2">
        <f t="shared" ref="F46" si="116">AVERAGE(E46:E47)</f>
        <v>21.555</v>
      </c>
      <c r="G46" s="15">
        <f t="shared" ref="G46:G77" si="117">STDEV(E46:E47)</f>
        <v>3.5355339059325371E-2</v>
      </c>
      <c r="H46" s="16">
        <v>13.58</v>
      </c>
      <c r="I46" s="2">
        <f t="shared" ref="I46" si="118">AVERAGE(H46:H47)</f>
        <v>13.52</v>
      </c>
      <c r="J46" s="15">
        <f t="shared" ref="J46:J77" si="119">STDEV(H46:H47)</f>
        <v>8.4852813742385153E-2</v>
      </c>
      <c r="K46" s="7" t="s">
        <v>99</v>
      </c>
    </row>
    <row r="47" spans="1:11" x14ac:dyDescent="0.25">
      <c r="A47" s="13"/>
      <c r="B47" s="19">
        <v>30.01</v>
      </c>
      <c r="C47" s="2"/>
      <c r="D47" s="15"/>
      <c r="E47" s="16">
        <v>21.58</v>
      </c>
      <c r="F47" s="2"/>
      <c r="G47" s="15"/>
      <c r="H47" s="16">
        <v>13.46</v>
      </c>
      <c r="I47" s="2"/>
      <c r="J47" s="15"/>
      <c r="K47" s="7" t="s">
        <v>99</v>
      </c>
    </row>
    <row r="48" spans="1:11" x14ac:dyDescent="0.25">
      <c r="A48" s="13" t="s">
        <v>25</v>
      </c>
      <c r="B48" s="19">
        <v>28.62</v>
      </c>
      <c r="C48" s="2">
        <f t="shared" ref="C48" si="120">AVERAGE(B48:B49)</f>
        <v>28.555</v>
      </c>
      <c r="D48" s="15">
        <f t="shared" ref="D48:D79" si="121">STDEV(B48:B49)</f>
        <v>9.192388155425299E-2</v>
      </c>
      <c r="E48" s="16">
        <v>19.97</v>
      </c>
      <c r="F48" s="2">
        <f t="shared" ref="F48" si="122">AVERAGE(E48:E49)</f>
        <v>19.975000000000001</v>
      </c>
      <c r="G48" s="15">
        <f t="shared" ref="G48:G79" si="123">STDEV(E48:E49)</f>
        <v>7.0710678118665812E-3</v>
      </c>
      <c r="H48" s="17">
        <v>10</v>
      </c>
      <c r="I48" s="2">
        <f t="shared" ref="I48" si="124">AVERAGE(H48:H49)</f>
        <v>9.9550000000000001</v>
      </c>
      <c r="J48" s="15">
        <f t="shared" ref="J48:J79" si="125">STDEV(H48:H49)</f>
        <v>6.3639610306789177E-2</v>
      </c>
      <c r="K48" s="7" t="s">
        <v>99</v>
      </c>
    </row>
    <row r="49" spans="1:11" x14ac:dyDescent="0.25">
      <c r="A49" s="13"/>
      <c r="B49" s="19">
        <v>28.49</v>
      </c>
      <c r="C49" s="2"/>
      <c r="D49" s="15"/>
      <c r="E49" s="16">
        <v>19.98</v>
      </c>
      <c r="F49" s="2"/>
      <c r="G49" s="15"/>
      <c r="H49" s="16">
        <v>9.91</v>
      </c>
      <c r="I49" s="2"/>
      <c r="J49" s="15"/>
      <c r="K49" s="7" t="s">
        <v>99</v>
      </c>
    </row>
    <row r="50" spans="1:11" x14ac:dyDescent="0.25">
      <c r="A50" s="13" t="s">
        <v>26</v>
      </c>
      <c r="B50" s="19">
        <v>28.61</v>
      </c>
      <c r="C50" s="2">
        <f t="shared" ref="C50" si="126">AVERAGE(B50:B51)</f>
        <v>28.4</v>
      </c>
      <c r="D50" s="15">
        <f t="shared" ref="D50:D81" si="127">STDEV(B50:B51)</f>
        <v>0.29698484809834863</v>
      </c>
      <c r="E50" s="16">
        <v>19.670000000000002</v>
      </c>
      <c r="F50" s="2">
        <f t="shared" ref="F50" si="128">AVERAGE(E50:E51)</f>
        <v>19.64</v>
      </c>
      <c r="G50" s="15">
        <f t="shared" ref="G50:G81" si="129">STDEV(E50:E51)</f>
        <v>4.2426406871194457E-2</v>
      </c>
      <c r="H50" s="16">
        <v>9.0299999999999994</v>
      </c>
      <c r="I50" s="2">
        <f t="shared" ref="I50" si="130">AVERAGE(H50:H51)</f>
        <v>8.995000000000001</v>
      </c>
      <c r="J50" s="15">
        <f t="shared" ref="J50:J81" si="131">STDEV(H50:H51)</f>
        <v>4.9497474683057277E-2</v>
      </c>
      <c r="K50" s="7" t="s">
        <v>99</v>
      </c>
    </row>
    <row r="51" spans="1:11" x14ac:dyDescent="0.25">
      <c r="A51" s="13"/>
      <c r="B51" s="19">
        <v>28.19</v>
      </c>
      <c r="C51" s="2"/>
      <c r="D51" s="15"/>
      <c r="E51" s="16">
        <v>19.61</v>
      </c>
      <c r="F51" s="2"/>
      <c r="G51" s="15"/>
      <c r="H51" s="16">
        <v>8.9600000000000009</v>
      </c>
      <c r="I51" s="2"/>
      <c r="J51" s="15"/>
      <c r="K51" s="7" t="s">
        <v>99</v>
      </c>
    </row>
    <row r="52" spans="1:11" x14ac:dyDescent="0.25">
      <c r="A52" s="13" t="s">
        <v>27</v>
      </c>
      <c r="B52" s="14">
        <v>30.1</v>
      </c>
      <c r="C52" s="2">
        <f t="shared" ref="C52" si="132">AVERAGE(B52:B53)</f>
        <v>30.37</v>
      </c>
      <c r="D52" s="15">
        <f t="shared" ref="D52:D83" si="133">STDEV(B52:B53)</f>
        <v>0.38183766184073509</v>
      </c>
      <c r="E52" s="16">
        <v>21.92</v>
      </c>
      <c r="F52" s="2">
        <f t="shared" ref="F52" si="134">AVERAGE(E52:E53)</f>
        <v>21.905000000000001</v>
      </c>
      <c r="G52" s="15">
        <f t="shared" ref="G52:G83" si="135">STDEV(E52:E53)</f>
        <v>2.1213203435597228E-2</v>
      </c>
      <c r="H52" s="16">
        <v>9.7100000000000009</v>
      </c>
      <c r="I52" s="2">
        <f t="shared" ref="I52" si="136">AVERAGE(H52:H53)</f>
        <v>9.6900000000000013</v>
      </c>
      <c r="J52" s="15">
        <f t="shared" ref="J52:J83" si="137">STDEV(H52:H53)</f>
        <v>2.8284271247462554E-2</v>
      </c>
      <c r="K52" s="7" t="s">
        <v>99</v>
      </c>
    </row>
    <row r="53" spans="1:11" x14ac:dyDescent="0.25">
      <c r="A53" s="13"/>
      <c r="B53" s="14">
        <v>30.64</v>
      </c>
      <c r="C53" s="2"/>
      <c r="D53" s="15"/>
      <c r="E53" s="16">
        <v>21.89</v>
      </c>
      <c r="F53" s="2"/>
      <c r="G53" s="15"/>
      <c r="H53" s="16">
        <v>9.67</v>
      </c>
      <c r="I53" s="2"/>
      <c r="J53" s="15"/>
      <c r="K53" s="7" t="s">
        <v>99</v>
      </c>
    </row>
    <row r="54" spans="1:11" x14ac:dyDescent="0.25">
      <c r="A54" s="13" t="s">
        <v>28</v>
      </c>
      <c r="B54" s="19">
        <v>30.65</v>
      </c>
      <c r="C54" s="2">
        <f t="shared" ref="C54" si="138">AVERAGE(B54:B55)</f>
        <v>30.759999999999998</v>
      </c>
      <c r="D54" s="15">
        <f t="shared" ref="D54:D85" si="139">STDEV(B54:B55)</f>
        <v>0.15556349186104218</v>
      </c>
      <c r="E54" s="16">
        <v>22.09</v>
      </c>
      <c r="F54" s="2">
        <f t="shared" ref="F54" si="140">AVERAGE(E54:E55)</f>
        <v>21.990000000000002</v>
      </c>
      <c r="G54" s="15">
        <f t="shared" ref="G54:G85" si="141">STDEV(E54:E55)</f>
        <v>0.141421356237309</v>
      </c>
      <c r="H54" s="16">
        <v>8.91</v>
      </c>
      <c r="I54" s="2">
        <f t="shared" ref="I54" si="142">AVERAGE(H54:H55)</f>
        <v>8.99</v>
      </c>
      <c r="J54" s="15">
        <f t="shared" ref="J54:J85" si="143">STDEV(H54:H55)</f>
        <v>0.1131370849898477</v>
      </c>
      <c r="K54" s="7" t="s">
        <v>99</v>
      </c>
    </row>
    <row r="55" spans="1:11" x14ac:dyDescent="0.25">
      <c r="A55" s="13"/>
      <c r="B55" s="18">
        <v>30.87</v>
      </c>
      <c r="C55" s="2"/>
      <c r="D55" s="15"/>
      <c r="E55" s="16">
        <v>21.89</v>
      </c>
      <c r="F55" s="2"/>
      <c r="G55" s="15"/>
      <c r="H55" s="16">
        <v>9.07</v>
      </c>
      <c r="I55" s="2"/>
      <c r="J55" s="15"/>
      <c r="K55" s="7" t="s">
        <v>99</v>
      </c>
    </row>
    <row r="56" spans="1:11" x14ac:dyDescent="0.25">
      <c r="A56" s="13" t="s">
        <v>29</v>
      </c>
      <c r="B56" s="19">
        <v>30.37</v>
      </c>
      <c r="C56" s="2">
        <f t="shared" ref="C56" si="144">AVERAGE(B56:B57)</f>
        <v>30.42</v>
      </c>
      <c r="D56" s="15">
        <f t="shared" ref="D56:D87" si="145">STDEV(B56:B57)</f>
        <v>7.0710678118653253E-2</v>
      </c>
      <c r="E56" s="16">
        <v>21.51</v>
      </c>
      <c r="F56" s="2">
        <f t="shared" ref="F56" si="146">AVERAGE(E56:E57)</f>
        <v>21.42</v>
      </c>
      <c r="G56" s="15">
        <f t="shared" ref="G56:G87" si="147">STDEV(E56:E57)</f>
        <v>0.12727922061358088</v>
      </c>
      <c r="H56" s="16">
        <v>9.49</v>
      </c>
      <c r="I56" s="2">
        <f t="shared" ref="I56" si="148">AVERAGE(H56:H57)</f>
        <v>9.4750000000000014</v>
      </c>
      <c r="J56" s="15">
        <f t="shared" ref="J56:J87" si="149">STDEV(H56:H57)</f>
        <v>2.1213203435595972E-2</v>
      </c>
      <c r="K56" s="7" t="s">
        <v>99</v>
      </c>
    </row>
    <row r="57" spans="1:11" x14ac:dyDescent="0.25">
      <c r="A57" s="13"/>
      <c r="B57" s="19">
        <v>30.47</v>
      </c>
      <c r="C57" s="2"/>
      <c r="D57" s="15"/>
      <c r="E57" s="16">
        <v>21.33</v>
      </c>
      <c r="F57" s="2"/>
      <c r="G57" s="15"/>
      <c r="H57" s="16">
        <v>9.4600000000000009</v>
      </c>
      <c r="I57" s="2"/>
      <c r="J57" s="15"/>
      <c r="K57" s="7" t="s">
        <v>99</v>
      </c>
    </row>
    <row r="58" spans="1:11" x14ac:dyDescent="0.25">
      <c r="A58" s="13" t="s">
        <v>30</v>
      </c>
      <c r="B58" s="14">
        <v>31.74</v>
      </c>
      <c r="C58" s="2">
        <f t="shared" ref="C58" si="150">AVERAGE(B58:B59)</f>
        <v>31.674999999999997</v>
      </c>
      <c r="D58" s="15">
        <f t="shared" ref="D58:D89" si="151">STDEV(B58:B59)</f>
        <v>9.1923881554250478E-2</v>
      </c>
      <c r="E58" s="16">
        <v>22.76</v>
      </c>
      <c r="F58" s="2">
        <f t="shared" ref="F58" si="152">AVERAGE(E58:E59)</f>
        <v>22.8</v>
      </c>
      <c r="G58" s="15">
        <f t="shared" ref="G58:G89" si="153">STDEV(E58:E59)</f>
        <v>5.6568542494922595E-2</v>
      </c>
      <c r="H58" s="16">
        <v>8.92</v>
      </c>
      <c r="I58" s="2">
        <f t="shared" ref="I58" si="154">AVERAGE(H58:H59)</f>
        <v>8.82</v>
      </c>
      <c r="J58" s="15">
        <f t="shared" ref="J58:J89" si="155">STDEV(H58:H59)</f>
        <v>0.141421356237309</v>
      </c>
      <c r="K58" s="7" t="s">
        <v>99</v>
      </c>
    </row>
    <row r="59" spans="1:11" x14ac:dyDescent="0.25">
      <c r="A59" s="13"/>
      <c r="B59" s="14">
        <v>31.61</v>
      </c>
      <c r="C59" s="2"/>
      <c r="D59" s="15"/>
      <c r="E59" s="16">
        <v>22.84</v>
      </c>
      <c r="F59" s="2"/>
      <c r="G59" s="15"/>
      <c r="H59" s="16">
        <v>8.7200000000000006</v>
      </c>
      <c r="I59" s="2"/>
      <c r="J59" s="15"/>
      <c r="K59" s="7" t="s">
        <v>99</v>
      </c>
    </row>
    <row r="60" spans="1:11" x14ac:dyDescent="0.25">
      <c r="A60" s="13" t="s">
        <v>31</v>
      </c>
      <c r="B60" s="14">
        <v>32.880000000000003</v>
      </c>
      <c r="C60" s="2">
        <f t="shared" ref="C60" si="156">AVERAGE(B60:B61)</f>
        <v>33.130000000000003</v>
      </c>
      <c r="D60" s="15">
        <f t="shared" ref="D60:D91" si="157">STDEV(B60:B61)</f>
        <v>0.35355339059327379</v>
      </c>
      <c r="E60" s="16">
        <v>24.15</v>
      </c>
      <c r="F60" s="2">
        <f t="shared" ref="F60" si="158">AVERAGE(E60:E61)</f>
        <v>24.114999999999998</v>
      </c>
      <c r="G60" s="15">
        <f t="shared" ref="G60:G91" si="159">STDEV(E60:E61)</f>
        <v>4.9497474683058526E-2</v>
      </c>
      <c r="H60" s="16">
        <v>9.7200000000000006</v>
      </c>
      <c r="I60" s="2">
        <f t="shared" ref="I60" si="160">AVERAGE(H60:H61)</f>
        <v>9.7750000000000004</v>
      </c>
      <c r="J60" s="15">
        <f t="shared" ref="J60:J91" si="161">STDEV(H60:H61)</f>
        <v>7.7781745930519827E-2</v>
      </c>
      <c r="K60" s="7" t="s">
        <v>99</v>
      </c>
    </row>
    <row r="61" spans="1:11" x14ac:dyDescent="0.25">
      <c r="A61" s="13"/>
      <c r="B61" s="14">
        <v>33.380000000000003</v>
      </c>
      <c r="C61" s="2"/>
      <c r="D61" s="15"/>
      <c r="E61" s="16">
        <v>24.08</v>
      </c>
      <c r="F61" s="2"/>
      <c r="G61" s="15"/>
      <c r="H61" s="16">
        <v>9.83</v>
      </c>
      <c r="I61" s="2"/>
      <c r="J61" s="15"/>
      <c r="K61" s="7" t="s">
        <v>99</v>
      </c>
    </row>
    <row r="62" spans="1:11" x14ac:dyDescent="0.25">
      <c r="A62" s="13" t="s">
        <v>32</v>
      </c>
      <c r="B62" s="14">
        <v>31.87</v>
      </c>
      <c r="C62" s="2">
        <f t="shared" ref="C62" si="162">AVERAGE(B62:B63)</f>
        <v>31.57</v>
      </c>
      <c r="D62" s="15">
        <f t="shared" ref="D62:D93" si="163">STDEV(B62:B63)</f>
        <v>0.42426406871192951</v>
      </c>
      <c r="E62" s="16">
        <v>23.78</v>
      </c>
      <c r="F62" s="2">
        <f t="shared" ref="F62" si="164">AVERAGE(E62:E63)</f>
        <v>23.78</v>
      </c>
      <c r="G62" s="15">
        <f t="shared" ref="G62:G93" si="165">STDEV(E62:E63)</f>
        <v>0</v>
      </c>
      <c r="H62" s="16">
        <v>12.31</v>
      </c>
      <c r="I62" s="2">
        <f t="shared" ref="I62" si="166">AVERAGE(H62:H63)</f>
        <v>12.39</v>
      </c>
      <c r="J62" s="15">
        <f t="shared" ref="J62:J93" si="167">STDEV(H62:H63)</f>
        <v>0.1131370849898477</v>
      </c>
      <c r="K62" s="7" t="s">
        <v>99</v>
      </c>
    </row>
    <row r="63" spans="1:11" x14ac:dyDescent="0.25">
      <c r="A63" s="13"/>
      <c r="B63" s="14">
        <v>31.27</v>
      </c>
      <c r="C63" s="2"/>
      <c r="D63" s="15"/>
      <c r="E63" s="16">
        <v>23.78</v>
      </c>
      <c r="F63" s="2"/>
      <c r="G63" s="15"/>
      <c r="H63" s="16">
        <v>12.47</v>
      </c>
      <c r="I63" s="2"/>
      <c r="J63" s="15"/>
      <c r="K63" s="7" t="s">
        <v>99</v>
      </c>
    </row>
    <row r="64" spans="1:11" x14ac:dyDescent="0.25">
      <c r="A64" s="13" t="s">
        <v>33</v>
      </c>
      <c r="B64" s="19">
        <v>34.42</v>
      </c>
      <c r="C64" s="2">
        <f t="shared" ref="C64" si="168">AVERAGE(B64:B65)</f>
        <v>35.130000000000003</v>
      </c>
      <c r="D64" s="15">
        <f t="shared" ref="D64:D95" si="169">STDEV(B64:B65)</f>
        <v>1.0040916292848987</v>
      </c>
      <c r="E64" s="16">
        <v>27.58</v>
      </c>
      <c r="F64" s="2">
        <f t="shared" ref="F64" si="170">AVERAGE(E64:E65)</f>
        <v>27.45</v>
      </c>
      <c r="G64" s="15">
        <f t="shared" ref="G64:G95" si="171">STDEV(E64:E65)</f>
        <v>0.18384776310850096</v>
      </c>
      <c r="H64" s="16">
        <v>14.35</v>
      </c>
      <c r="I64" s="2">
        <f t="shared" ref="I64" si="172">AVERAGE(H64:H65)</f>
        <v>14.344999999999999</v>
      </c>
      <c r="J64" s="15">
        <f t="shared" ref="J64:J95" si="173">STDEV(H64:H65)</f>
        <v>7.0710678118653244E-3</v>
      </c>
      <c r="K64" s="7" t="s">
        <v>99</v>
      </c>
    </row>
    <row r="65" spans="1:11" x14ac:dyDescent="0.25">
      <c r="A65" s="13"/>
      <c r="B65" s="19">
        <v>35.840000000000003</v>
      </c>
      <c r="C65" s="2"/>
      <c r="D65" s="15"/>
      <c r="E65" s="16">
        <v>27.32</v>
      </c>
      <c r="F65" s="2"/>
      <c r="G65" s="15"/>
      <c r="H65" s="16">
        <v>14.34</v>
      </c>
      <c r="I65" s="2"/>
      <c r="J65" s="15"/>
      <c r="K65" s="7" t="s">
        <v>99</v>
      </c>
    </row>
    <row r="66" spans="1:11" x14ac:dyDescent="0.25">
      <c r="A66" s="13" t="s">
        <v>34</v>
      </c>
      <c r="B66" s="14">
        <v>29.01</v>
      </c>
      <c r="C66" s="2">
        <f t="shared" ref="C66" si="174">AVERAGE(B66:B67)</f>
        <v>28.765000000000001</v>
      </c>
      <c r="D66" s="15">
        <f t="shared" ref="D66:D97" si="175">STDEV(B66:B67)</f>
        <v>0.34648232278140967</v>
      </c>
      <c r="E66" s="16">
        <v>20.93</v>
      </c>
      <c r="F66" s="2">
        <f t="shared" ref="F66" si="176">AVERAGE(E66:E67)</f>
        <v>20.824999999999999</v>
      </c>
      <c r="G66" s="15">
        <f t="shared" ref="G66:G97" si="177">STDEV(E66:E67)</f>
        <v>0.14849242404917559</v>
      </c>
      <c r="H66" s="16">
        <v>11.61</v>
      </c>
      <c r="I66" s="2">
        <f t="shared" ref="I66" si="178">AVERAGE(H66:H67)</f>
        <v>11.605</v>
      </c>
      <c r="J66" s="15">
        <f t="shared" ref="J66:J97" si="179">STDEV(H66:H67)</f>
        <v>7.0710678118653244E-3</v>
      </c>
      <c r="K66" s="7" t="s">
        <v>99</v>
      </c>
    </row>
    <row r="67" spans="1:11" x14ac:dyDescent="0.25">
      <c r="A67" s="13"/>
      <c r="B67" s="14">
        <v>28.52</v>
      </c>
      <c r="C67" s="2"/>
      <c r="D67" s="15"/>
      <c r="E67" s="16">
        <v>20.72</v>
      </c>
      <c r="F67" s="2"/>
      <c r="G67" s="15"/>
      <c r="H67" s="17">
        <v>11.6</v>
      </c>
      <c r="I67" s="2"/>
      <c r="J67" s="15"/>
      <c r="K67" s="7" t="s">
        <v>99</v>
      </c>
    </row>
    <row r="68" spans="1:11" x14ac:dyDescent="0.25">
      <c r="A68" s="13" t="s">
        <v>35</v>
      </c>
      <c r="B68" s="14">
        <v>32.9</v>
      </c>
      <c r="C68" s="2">
        <f t="shared" ref="C68" si="180">AVERAGE(B68:B69)</f>
        <v>33.024999999999999</v>
      </c>
      <c r="D68" s="15">
        <f t="shared" ref="D68:D99" si="181">STDEV(B68:B69)</f>
        <v>0.17677669529663689</v>
      </c>
      <c r="E68" s="16">
        <v>22.56</v>
      </c>
      <c r="F68" s="2">
        <f t="shared" ref="F68" si="182">AVERAGE(E68:E69)</f>
        <v>22.479999999999997</v>
      </c>
      <c r="G68" s="15">
        <f t="shared" ref="G68:G99" si="183">STDEV(E68:E69)</f>
        <v>0.1131370849898477</v>
      </c>
      <c r="H68" s="16">
        <v>11.56</v>
      </c>
      <c r="I68" s="2">
        <f t="shared" ref="I68" si="184">AVERAGE(H68:H69)</f>
        <v>11.18</v>
      </c>
      <c r="J68" s="15">
        <f t="shared" ref="J68:J99" si="185">STDEV(H68:H69)</f>
        <v>0.53740115370177599</v>
      </c>
      <c r="K68" s="7" t="s">
        <v>99</v>
      </c>
    </row>
    <row r="69" spans="1:11" x14ac:dyDescent="0.25">
      <c r="A69" s="13"/>
      <c r="B69" s="14">
        <v>33.15</v>
      </c>
      <c r="C69" s="2"/>
      <c r="D69" s="15"/>
      <c r="E69" s="17">
        <v>22.4</v>
      </c>
      <c r="F69" s="2"/>
      <c r="G69" s="15"/>
      <c r="H69" s="17">
        <v>10.8</v>
      </c>
      <c r="I69" s="2"/>
      <c r="J69" s="15"/>
      <c r="K69" s="7" t="s">
        <v>99</v>
      </c>
    </row>
    <row r="70" spans="1:11" x14ac:dyDescent="0.25">
      <c r="A70" s="13" t="s">
        <v>36</v>
      </c>
      <c r="B70" s="19">
        <v>30.93</v>
      </c>
      <c r="C70" s="2">
        <f t="shared" ref="C70" si="186">AVERAGE(B70:B71)</f>
        <v>31.060000000000002</v>
      </c>
      <c r="D70" s="15">
        <f t="shared" ref="D70:D101" si="187">STDEV(B70:B71)</f>
        <v>0.18384776310850345</v>
      </c>
      <c r="E70" s="16">
        <v>20.21</v>
      </c>
      <c r="F70" s="2">
        <f t="shared" ref="F70" si="188">AVERAGE(E70:E71)</f>
        <v>20.204999999999998</v>
      </c>
      <c r="G70" s="15">
        <f t="shared" ref="G70:G101" si="189">STDEV(E70:E71)</f>
        <v>7.0710678118665812E-3</v>
      </c>
      <c r="H70" s="16">
        <v>9.4700000000000006</v>
      </c>
      <c r="I70" s="2">
        <f t="shared" ref="I70" si="190">AVERAGE(H70:H71)</f>
        <v>9.25</v>
      </c>
      <c r="J70" s="15">
        <f t="shared" ref="J70:J101" si="191">STDEV(H70:H71)</f>
        <v>0.31112698372208181</v>
      </c>
      <c r="K70" s="7" t="s">
        <v>99</v>
      </c>
    </row>
    <row r="71" spans="1:11" x14ac:dyDescent="0.25">
      <c r="A71" s="13"/>
      <c r="B71" s="19">
        <v>31.19</v>
      </c>
      <c r="C71" s="2"/>
      <c r="D71" s="15"/>
      <c r="E71" s="17">
        <v>20.2</v>
      </c>
      <c r="F71" s="2"/>
      <c r="G71" s="15"/>
      <c r="H71" s="16">
        <v>9.0299999999999994</v>
      </c>
      <c r="I71" s="2"/>
      <c r="J71" s="15"/>
      <c r="K71" s="7" t="s">
        <v>99</v>
      </c>
    </row>
    <row r="72" spans="1:11" x14ac:dyDescent="0.25">
      <c r="A72" s="13" t="s">
        <v>37</v>
      </c>
      <c r="B72" s="18">
        <v>32.450000000000003</v>
      </c>
      <c r="C72" s="2">
        <f t="shared" ref="C72" si="192">AVERAGE(B72:B73)</f>
        <v>32.130000000000003</v>
      </c>
      <c r="D72" s="15">
        <f t="shared" ref="D72:D103" si="193">STDEV(B72:B73)</f>
        <v>0.45254833995939336</v>
      </c>
      <c r="E72" s="16">
        <v>21.24</v>
      </c>
      <c r="F72" s="2">
        <f t="shared" ref="F72" si="194">AVERAGE(E72:E73)</f>
        <v>21.229999999999997</v>
      </c>
      <c r="G72" s="15">
        <f t="shared" ref="G72:G103" si="195">STDEV(E72:E73)</f>
        <v>1.4142135623730649E-2</v>
      </c>
      <c r="H72" s="16">
        <v>8.68</v>
      </c>
      <c r="I72" s="2">
        <f t="shared" ref="I72" si="196">AVERAGE(H72:H73)</f>
        <v>8.7249999999999996</v>
      </c>
      <c r="J72" s="15">
        <f t="shared" ref="J72:J103" si="197">STDEV(H72:H73)</f>
        <v>6.3639610306789177E-2</v>
      </c>
      <c r="K72" s="7" t="s">
        <v>100</v>
      </c>
    </row>
    <row r="73" spans="1:11" x14ac:dyDescent="0.25">
      <c r="A73" s="13"/>
      <c r="B73" s="19">
        <v>31.81</v>
      </c>
      <c r="C73" s="2"/>
      <c r="D73" s="15"/>
      <c r="E73" s="16">
        <v>21.22</v>
      </c>
      <c r="F73" s="2"/>
      <c r="G73" s="15"/>
      <c r="H73" s="16">
        <v>8.77</v>
      </c>
      <c r="I73" s="2"/>
      <c r="J73" s="15"/>
      <c r="K73" s="7" t="s">
        <v>100</v>
      </c>
    </row>
    <row r="74" spans="1:11" x14ac:dyDescent="0.25">
      <c r="A74" s="13" t="s">
        <v>38</v>
      </c>
      <c r="B74" s="16">
        <v>28.88</v>
      </c>
      <c r="C74" s="2">
        <f t="shared" ref="C74" si="198">AVERAGE(B74:B75)</f>
        <v>28.82</v>
      </c>
      <c r="D74" s="15">
        <f t="shared" ref="D74:D105" si="199">STDEV(B74:B75)</f>
        <v>8.485281374238389E-2</v>
      </c>
      <c r="E74" s="16">
        <v>17.690000000000001</v>
      </c>
      <c r="F74" s="2">
        <f t="shared" ref="F74" si="200">AVERAGE(E74:E75)</f>
        <v>17.785</v>
      </c>
      <c r="G74" s="15">
        <f t="shared" ref="G74:G105" si="201">STDEV(E74:E75)</f>
        <v>0.13435028842544242</v>
      </c>
      <c r="H74" s="17">
        <v>8.5</v>
      </c>
      <c r="I74" s="2">
        <f t="shared" ref="I74" si="202">AVERAGE(H74:H75)</f>
        <v>8.3099999999999987</v>
      </c>
      <c r="J74" s="15">
        <f t="shared" ref="J74:J105" si="203">STDEV(H74:H75)</f>
        <v>0.26870057685088861</v>
      </c>
      <c r="K74" s="7" t="s">
        <v>99</v>
      </c>
    </row>
    <row r="75" spans="1:11" x14ac:dyDescent="0.25">
      <c r="A75" s="13"/>
      <c r="B75" s="16">
        <v>28.76</v>
      </c>
      <c r="C75" s="2"/>
      <c r="D75" s="15"/>
      <c r="E75" s="16">
        <v>17.88</v>
      </c>
      <c r="F75" s="2"/>
      <c r="G75" s="15"/>
      <c r="H75" s="16">
        <v>8.1199999999999992</v>
      </c>
      <c r="I75" s="2"/>
      <c r="J75" s="15"/>
      <c r="K75" s="7" t="s">
        <v>99</v>
      </c>
    </row>
    <row r="76" spans="1:11" x14ac:dyDescent="0.25">
      <c r="A76" s="13" t="s">
        <v>39</v>
      </c>
      <c r="B76" s="20" t="s">
        <v>4</v>
      </c>
      <c r="C76" s="2" t="e">
        <f t="shared" ref="C76" si="204">AVERAGE(B76:B77)</f>
        <v>#DIV/0!</v>
      </c>
      <c r="D76" s="15" t="e">
        <f t="shared" ref="D76:D107" si="205">STDEV(B76:B77)</f>
        <v>#DIV/0!</v>
      </c>
      <c r="E76" s="20" t="s">
        <v>4</v>
      </c>
      <c r="F76" s="2">
        <f t="shared" ref="F76" si="206">AVERAGE(E76:E77)</f>
        <v>35.78</v>
      </c>
      <c r="G76" s="15" t="e">
        <f t="shared" ref="G76:G107" si="207">STDEV(E76:E77)</f>
        <v>#DIV/0!</v>
      </c>
      <c r="H76" s="16">
        <v>8.74</v>
      </c>
      <c r="I76" s="2">
        <f t="shared" ref="I76" si="208">AVERAGE(H76:H77)</f>
        <v>8.7750000000000004</v>
      </c>
      <c r="J76" s="15">
        <f t="shared" ref="J76:J107" si="209">STDEV(H76:H77)</f>
        <v>4.9497474683058526E-2</v>
      </c>
      <c r="K76" s="7" t="s">
        <v>98</v>
      </c>
    </row>
    <row r="77" spans="1:11" x14ac:dyDescent="0.25">
      <c r="A77" s="13"/>
      <c r="B77" s="20" t="s">
        <v>4</v>
      </c>
      <c r="C77" s="2"/>
      <c r="D77" s="15"/>
      <c r="E77" s="16">
        <v>35.78</v>
      </c>
      <c r="F77" s="2"/>
      <c r="G77" s="15"/>
      <c r="H77" s="16">
        <v>8.81</v>
      </c>
      <c r="I77" s="2"/>
      <c r="J77" s="15"/>
      <c r="K77" s="7" t="s">
        <v>98</v>
      </c>
    </row>
    <row r="78" spans="1:11" x14ac:dyDescent="0.25">
      <c r="A78" s="13" t="s">
        <v>40</v>
      </c>
      <c r="B78" s="16">
        <v>28.99</v>
      </c>
      <c r="C78" s="2">
        <f t="shared" ref="C78" si="210">AVERAGE(B78:B79)</f>
        <v>28.895</v>
      </c>
      <c r="D78" s="15">
        <f t="shared" ref="D78:D109" si="211">STDEV(B78:B79)</f>
        <v>0.13435028842544242</v>
      </c>
      <c r="E78" s="16">
        <v>18.68</v>
      </c>
      <c r="F78" s="2">
        <f t="shared" ref="F78" si="212">AVERAGE(E78:E79)</f>
        <v>18.685000000000002</v>
      </c>
      <c r="G78" s="15">
        <f t="shared" ref="G78:G109" si="213">STDEV(E78:E79)</f>
        <v>7.0710678118665812E-3</v>
      </c>
      <c r="H78" s="16">
        <v>9.77</v>
      </c>
      <c r="I78" s="2">
        <f t="shared" ref="I78" si="214">AVERAGE(H78:H79)</f>
        <v>9.77</v>
      </c>
      <c r="J78" s="15">
        <f t="shared" ref="J78:J109" si="215">STDEV(H78:H79)</f>
        <v>0</v>
      </c>
      <c r="K78" s="7" t="s">
        <v>99</v>
      </c>
    </row>
    <row r="79" spans="1:11" x14ac:dyDescent="0.25">
      <c r="A79" s="13"/>
      <c r="B79" s="16">
        <v>28.8</v>
      </c>
      <c r="C79" s="2"/>
      <c r="D79" s="15"/>
      <c r="E79" s="16">
        <v>18.690000000000001</v>
      </c>
      <c r="F79" s="2"/>
      <c r="G79" s="15"/>
      <c r="H79" s="16">
        <v>9.77</v>
      </c>
      <c r="I79" s="2"/>
      <c r="J79" s="15"/>
      <c r="K79" s="7" t="s">
        <v>99</v>
      </c>
    </row>
    <row r="80" spans="1:11" x14ac:dyDescent="0.25">
      <c r="A80" s="13" t="s">
        <v>41</v>
      </c>
      <c r="B80" s="16">
        <v>34.69</v>
      </c>
      <c r="C80" s="2">
        <f t="shared" ref="C80" si="216">AVERAGE(B80:B81)</f>
        <v>34.56</v>
      </c>
      <c r="D80" s="15">
        <f t="shared" ref="D80:D111" si="217">STDEV(B80:B81)</f>
        <v>0.18384776310850096</v>
      </c>
      <c r="E80" s="16">
        <v>23.3</v>
      </c>
      <c r="F80" s="2">
        <f t="shared" ref="F80" si="218">AVERAGE(E80:E81)</f>
        <v>23.25</v>
      </c>
      <c r="G80" s="15">
        <f t="shared" ref="G80:G111" si="219">STDEV(E80:E81)</f>
        <v>7.0710678118655765E-2</v>
      </c>
      <c r="H80" s="16">
        <v>8.56</v>
      </c>
      <c r="I80" s="2">
        <f t="shared" ref="I80" si="220">AVERAGE(H80:H81)</f>
        <v>8.57</v>
      </c>
      <c r="J80" s="15">
        <f t="shared" ref="J80:J111" si="221">STDEV(H80:H81)</f>
        <v>1.4142135623730649E-2</v>
      </c>
      <c r="K80" s="7" t="s">
        <v>99</v>
      </c>
    </row>
    <row r="81" spans="1:11" x14ac:dyDescent="0.25">
      <c r="A81" s="13"/>
      <c r="B81" s="16">
        <v>34.43</v>
      </c>
      <c r="C81" s="2"/>
      <c r="D81" s="15"/>
      <c r="E81" s="16">
        <v>23.2</v>
      </c>
      <c r="F81" s="2"/>
      <c r="G81" s="15"/>
      <c r="H81" s="16">
        <v>8.58</v>
      </c>
      <c r="I81" s="2"/>
      <c r="J81" s="15"/>
      <c r="K81" s="7" t="s">
        <v>99</v>
      </c>
    </row>
    <row r="82" spans="1:11" x14ac:dyDescent="0.25">
      <c r="A82" s="13" t="s">
        <v>42</v>
      </c>
      <c r="B82" s="16">
        <v>24.65</v>
      </c>
      <c r="C82" s="2">
        <f t="shared" ref="C82" si="222">AVERAGE(B82:B83)</f>
        <v>24.32</v>
      </c>
      <c r="D82" s="15">
        <f t="shared" ref="D82:D113" si="223">STDEV(B82:B83)</f>
        <v>0.46669047558312149</v>
      </c>
      <c r="E82" s="16">
        <v>13.35</v>
      </c>
      <c r="F82" s="2">
        <f t="shared" ref="F82" si="224">AVERAGE(E82:E83)</f>
        <v>13.43</v>
      </c>
      <c r="G82" s="15">
        <f t="shared" ref="G82:G113" si="225">STDEV(E82:E83)</f>
        <v>0.1131370849898477</v>
      </c>
      <c r="H82" s="16">
        <v>10.83</v>
      </c>
      <c r="I82" s="2">
        <f t="shared" ref="I82" si="226">AVERAGE(H82:H83)</f>
        <v>10.79</v>
      </c>
      <c r="J82" s="15">
        <f t="shared" ref="J82:J113" si="227">STDEV(H82:H83)</f>
        <v>5.6568542494923851E-2</v>
      </c>
      <c r="K82" s="7" t="s">
        <v>99</v>
      </c>
    </row>
    <row r="83" spans="1:11" x14ac:dyDescent="0.25">
      <c r="A83" s="13"/>
      <c r="B83" s="16">
        <v>23.99</v>
      </c>
      <c r="C83" s="2"/>
      <c r="D83" s="15"/>
      <c r="E83" s="16">
        <v>13.51</v>
      </c>
      <c r="F83" s="2"/>
      <c r="G83" s="15"/>
      <c r="H83" s="16">
        <v>10.75</v>
      </c>
      <c r="I83" s="2"/>
      <c r="J83" s="15"/>
      <c r="K83" s="7" t="s">
        <v>99</v>
      </c>
    </row>
    <row r="84" spans="1:11" x14ac:dyDescent="0.25">
      <c r="A84" s="13" t="s">
        <v>74</v>
      </c>
      <c r="B84" s="16">
        <v>29.59</v>
      </c>
      <c r="C84" s="2">
        <f t="shared" ref="C84" si="228">AVERAGE(B84:B85)</f>
        <v>29.524999999999999</v>
      </c>
      <c r="D84" s="15">
        <f t="shared" ref="D84:D115" si="229">STDEV(B84:B85)</f>
        <v>9.1923881554250478E-2</v>
      </c>
      <c r="E84" s="16">
        <v>17.98</v>
      </c>
      <c r="F84" s="2">
        <f t="shared" ref="F84" si="230">AVERAGE(E84:E85)</f>
        <v>17.97</v>
      </c>
      <c r="G84" s="15">
        <f t="shared" ref="G84:G115" si="231">STDEV(E84:E85)</f>
        <v>1.4142135623730649E-2</v>
      </c>
      <c r="H84" s="16">
        <v>7.91</v>
      </c>
      <c r="I84" s="2">
        <f t="shared" ref="I84" si="232">AVERAGE(H84:H85)</f>
        <v>7.92</v>
      </c>
      <c r="J84" s="15">
        <f t="shared" ref="J84:J115" si="233">STDEV(H84:H85)</f>
        <v>1.4142135623730649E-2</v>
      </c>
      <c r="K84" s="7" t="s">
        <v>99</v>
      </c>
    </row>
    <row r="85" spans="1:11" x14ac:dyDescent="0.25">
      <c r="A85" s="13"/>
      <c r="B85" s="16">
        <v>29.46</v>
      </c>
      <c r="C85" s="2"/>
      <c r="D85" s="15"/>
      <c r="E85" s="16">
        <v>17.96</v>
      </c>
      <c r="F85" s="2"/>
      <c r="G85" s="15"/>
      <c r="H85" s="16">
        <v>7.93</v>
      </c>
      <c r="I85" s="2"/>
      <c r="J85" s="15"/>
      <c r="K85" s="7" t="s">
        <v>99</v>
      </c>
    </row>
    <row r="86" spans="1:11" x14ac:dyDescent="0.25">
      <c r="A86" s="13" t="s">
        <v>43</v>
      </c>
      <c r="B86" s="20" t="s">
        <v>4</v>
      </c>
      <c r="C86" s="2" t="e">
        <f t="shared" ref="C86" si="234">AVERAGE(B86:B87)</f>
        <v>#DIV/0!</v>
      </c>
      <c r="D86" s="15" t="e">
        <f t="shared" ref="D86:D117" si="235">STDEV(B86:B87)</f>
        <v>#DIV/0!</v>
      </c>
      <c r="E86" s="20" t="s">
        <v>4</v>
      </c>
      <c r="F86" s="2" t="e">
        <f t="shared" ref="F86" si="236">AVERAGE(E86:E87)</f>
        <v>#DIV/0!</v>
      </c>
      <c r="G86" s="15" t="e">
        <f t="shared" ref="G86:G117" si="237">STDEV(E86:E87)</f>
        <v>#DIV/0!</v>
      </c>
      <c r="H86" s="16">
        <v>10.69</v>
      </c>
      <c r="I86" s="2">
        <f t="shared" ref="I86" si="238">AVERAGE(H86:H87)</f>
        <v>10.719999999999999</v>
      </c>
      <c r="J86" s="15">
        <f t="shared" ref="J86:J117" si="239">STDEV(H86:H87)</f>
        <v>4.2426406871193201E-2</v>
      </c>
      <c r="K86" s="7" t="s">
        <v>98</v>
      </c>
    </row>
    <row r="87" spans="1:11" x14ac:dyDescent="0.25">
      <c r="A87" s="13"/>
      <c r="B87" s="20" t="s">
        <v>4</v>
      </c>
      <c r="C87" s="2"/>
      <c r="D87" s="15"/>
      <c r="E87" s="20" t="s">
        <v>4</v>
      </c>
      <c r="F87" s="2"/>
      <c r="G87" s="15"/>
      <c r="H87" s="16">
        <v>10.75</v>
      </c>
      <c r="I87" s="2"/>
      <c r="J87" s="15"/>
      <c r="K87" s="7" t="s">
        <v>98</v>
      </c>
    </row>
    <row r="88" spans="1:11" x14ac:dyDescent="0.25">
      <c r="A88" s="13" t="s">
        <v>44</v>
      </c>
      <c r="B88" s="16">
        <v>31.4</v>
      </c>
      <c r="C88" s="2">
        <f t="shared" ref="C88" si="240">AVERAGE(B88:B89)</f>
        <v>31.285</v>
      </c>
      <c r="D88" s="15">
        <f t="shared" ref="D88:D119" si="241">STDEV(B88:B89)</f>
        <v>0.16263455967290372</v>
      </c>
      <c r="E88" s="16">
        <v>19.739999999999998</v>
      </c>
      <c r="F88" s="2">
        <f t="shared" ref="F88" si="242">AVERAGE(E88:E89)</f>
        <v>19.655000000000001</v>
      </c>
      <c r="G88" s="15">
        <f t="shared" ref="G88:G119" si="243">STDEV(E88:E89)</f>
        <v>0.12020815280171177</v>
      </c>
      <c r="H88" s="16">
        <v>8.06</v>
      </c>
      <c r="I88" s="2">
        <f t="shared" ref="I88" si="244">AVERAGE(H88:H89)</f>
        <v>8.3150000000000013</v>
      </c>
      <c r="J88" s="15">
        <f t="shared" ref="J88:J119" si="245">STDEV(H88:H89)</f>
        <v>0.36062445840513907</v>
      </c>
      <c r="K88" s="7" t="s">
        <v>99</v>
      </c>
    </row>
    <row r="89" spans="1:11" x14ac:dyDescent="0.25">
      <c r="A89" s="13"/>
      <c r="B89" s="16">
        <v>31.17</v>
      </c>
      <c r="C89" s="2"/>
      <c r="D89" s="15"/>
      <c r="E89" s="16">
        <v>19.57</v>
      </c>
      <c r="F89" s="2"/>
      <c r="G89" s="15"/>
      <c r="H89" s="16">
        <v>8.57</v>
      </c>
      <c r="I89" s="2"/>
      <c r="J89" s="15"/>
      <c r="K89" s="7" t="s">
        <v>99</v>
      </c>
    </row>
    <row r="90" spans="1:11" x14ac:dyDescent="0.25">
      <c r="A90" s="13" t="s">
        <v>45</v>
      </c>
      <c r="B90" s="16">
        <v>30.65</v>
      </c>
      <c r="C90" s="2">
        <f t="shared" ref="C90" si="246">AVERAGE(B90:B91)</f>
        <v>30.59</v>
      </c>
      <c r="D90" s="15">
        <f t="shared" ref="D90:D121" si="247">STDEV(B90:B91)</f>
        <v>8.485281374238389E-2</v>
      </c>
      <c r="E90" s="16">
        <v>19.64</v>
      </c>
      <c r="F90" s="2">
        <f t="shared" ref="F90" si="248">AVERAGE(E90:E91)</f>
        <v>19.515000000000001</v>
      </c>
      <c r="G90" s="15">
        <f t="shared" ref="G90:G121" si="249">STDEV(E90:E91)</f>
        <v>0.17677669529663689</v>
      </c>
      <c r="H90" s="16">
        <v>8.69</v>
      </c>
      <c r="I90" s="2">
        <f t="shared" ref="I90" si="250">AVERAGE(H90:H91)</f>
        <v>8.66</v>
      </c>
      <c r="J90" s="15">
        <f t="shared" ref="J90:J121" si="251">STDEV(H90:H91)</f>
        <v>4.2426406871191945E-2</v>
      </c>
      <c r="K90" s="7" t="s">
        <v>99</v>
      </c>
    </row>
    <row r="91" spans="1:11" x14ac:dyDescent="0.25">
      <c r="A91" s="13"/>
      <c r="B91" s="16">
        <v>30.53</v>
      </c>
      <c r="C91" s="2"/>
      <c r="D91" s="15"/>
      <c r="E91" s="16">
        <v>19.39</v>
      </c>
      <c r="F91" s="2"/>
      <c r="G91" s="15"/>
      <c r="H91" s="16">
        <v>8.6300000000000008</v>
      </c>
      <c r="I91" s="2"/>
      <c r="J91" s="15"/>
      <c r="K91" s="7" t="s">
        <v>99</v>
      </c>
    </row>
    <row r="92" spans="1:11" x14ac:dyDescent="0.25">
      <c r="A92" s="13" t="s">
        <v>46</v>
      </c>
      <c r="B92" s="16">
        <v>32.32</v>
      </c>
      <c r="C92" s="2">
        <f t="shared" ref="C92" si="252">AVERAGE(B92:B93)</f>
        <v>32.370000000000005</v>
      </c>
      <c r="D92" s="15">
        <f t="shared" ref="D92:D123" si="253">STDEV(B92:B93)</f>
        <v>7.0710678118655765E-2</v>
      </c>
      <c r="E92" s="16">
        <v>20.239999999999998</v>
      </c>
      <c r="F92" s="2">
        <f t="shared" ref="F92" si="254">AVERAGE(E92:E93)</f>
        <v>20.234999999999999</v>
      </c>
      <c r="G92" s="15">
        <f t="shared" ref="G92:G123" si="255">STDEV(E92:E93)</f>
        <v>7.0710678118640685E-3</v>
      </c>
      <c r="H92" s="16">
        <v>7.65</v>
      </c>
      <c r="I92" s="2">
        <f t="shared" ref="I92" si="256">AVERAGE(H92:H93)</f>
        <v>7.6449999999999996</v>
      </c>
      <c r="J92" s="15">
        <f t="shared" ref="J92:J123" si="257">STDEV(H92:H93)</f>
        <v>7.0710678118659524E-3</v>
      </c>
      <c r="K92" s="7" t="s">
        <v>99</v>
      </c>
    </row>
    <row r="93" spans="1:11" x14ac:dyDescent="0.25">
      <c r="A93" s="13"/>
      <c r="B93" s="16">
        <v>32.42</v>
      </c>
      <c r="C93" s="2"/>
      <c r="D93" s="15"/>
      <c r="E93" s="16">
        <v>20.23</v>
      </c>
      <c r="F93" s="2"/>
      <c r="G93" s="15"/>
      <c r="H93" s="16">
        <v>7.64</v>
      </c>
      <c r="I93" s="2"/>
      <c r="J93" s="15"/>
      <c r="K93" s="7" t="s">
        <v>99</v>
      </c>
    </row>
    <row r="94" spans="1:11" x14ac:dyDescent="0.25">
      <c r="A94" s="13" t="s">
        <v>47</v>
      </c>
      <c r="B94" s="16">
        <v>30.68</v>
      </c>
      <c r="C94" s="2">
        <f t="shared" ref="C94" si="258">AVERAGE(B94:B95)</f>
        <v>30.744999999999997</v>
      </c>
      <c r="D94" s="15">
        <f t="shared" ref="D94:D125" si="259">STDEV(B94:B95)</f>
        <v>9.1923881554250478E-2</v>
      </c>
      <c r="E94" s="16">
        <v>19.690000000000001</v>
      </c>
      <c r="F94" s="2">
        <f t="shared" ref="F94" si="260">AVERAGE(E94:E95)</f>
        <v>19.64</v>
      </c>
      <c r="G94" s="15">
        <f t="shared" ref="G94:G125" si="261">STDEV(E94:E95)</f>
        <v>7.0710678118655765E-2</v>
      </c>
      <c r="H94" s="16">
        <v>9.76</v>
      </c>
      <c r="I94" s="2">
        <f t="shared" ref="I94" si="262">AVERAGE(H94:H95)</f>
        <v>9.7050000000000001</v>
      </c>
      <c r="J94" s="15">
        <f t="shared" ref="J94:J125" si="263">STDEV(H94:H95)</f>
        <v>7.7781745930519827E-2</v>
      </c>
      <c r="K94" s="7" t="s">
        <v>99</v>
      </c>
    </row>
    <row r="95" spans="1:11" x14ac:dyDescent="0.25">
      <c r="A95" s="13"/>
      <c r="B95" s="17">
        <v>30.81</v>
      </c>
      <c r="C95" s="2"/>
      <c r="D95" s="15"/>
      <c r="E95" s="16">
        <v>19.59</v>
      </c>
      <c r="F95" s="2"/>
      <c r="G95" s="15"/>
      <c r="H95" s="16">
        <v>9.65</v>
      </c>
      <c r="I95" s="2"/>
      <c r="J95" s="15"/>
      <c r="K95" s="7" t="s">
        <v>99</v>
      </c>
    </row>
    <row r="96" spans="1:11" x14ac:dyDescent="0.25">
      <c r="A96" s="13" t="s">
        <v>48</v>
      </c>
      <c r="B96" s="16">
        <v>33.28</v>
      </c>
      <c r="C96" s="2">
        <f t="shared" ref="C96" si="264">AVERAGE(B96:B97)</f>
        <v>33.105000000000004</v>
      </c>
      <c r="D96" s="15">
        <f t="shared" ref="D96:D127" si="265">STDEV(B96:B97)</f>
        <v>0.24748737341529264</v>
      </c>
      <c r="E96" s="16">
        <v>21.86</v>
      </c>
      <c r="F96" s="2">
        <f t="shared" ref="F96" si="266">AVERAGE(E96:E97)</f>
        <v>21.824999999999999</v>
      </c>
      <c r="G96" s="15">
        <f t="shared" ref="G96:G127" si="267">STDEV(E96:E97)</f>
        <v>4.9497474683058526E-2</v>
      </c>
      <c r="H96" s="16">
        <v>8.91</v>
      </c>
      <c r="I96" s="2">
        <f t="shared" ref="I96" si="268">AVERAGE(H96:H97)</f>
        <v>8.85</v>
      </c>
      <c r="J96" s="15">
        <f t="shared" ref="J96:J127" si="269">STDEV(H96:H97)</f>
        <v>8.4852813742386402E-2</v>
      </c>
      <c r="K96" s="7" t="s">
        <v>99</v>
      </c>
    </row>
    <row r="97" spans="1:11" x14ac:dyDescent="0.25">
      <c r="A97" s="13"/>
      <c r="B97" s="16">
        <v>32.93</v>
      </c>
      <c r="C97" s="2"/>
      <c r="D97" s="15"/>
      <c r="E97" s="16">
        <v>21.79</v>
      </c>
      <c r="F97" s="2"/>
      <c r="G97" s="15"/>
      <c r="H97" s="16">
        <v>8.7899999999999991</v>
      </c>
      <c r="I97" s="2"/>
      <c r="J97" s="15"/>
      <c r="K97" s="7" t="s">
        <v>99</v>
      </c>
    </row>
    <row r="98" spans="1:11" x14ac:dyDescent="0.25">
      <c r="A98" s="13" t="s">
        <v>49</v>
      </c>
      <c r="B98" s="16">
        <v>36.56</v>
      </c>
      <c r="C98" s="2">
        <f t="shared" ref="C98" si="270">AVERAGE(B98:B99)</f>
        <v>36.269999999999996</v>
      </c>
      <c r="D98" s="15">
        <f t="shared" ref="D98:D129" si="271">STDEV(B98:B99)</f>
        <v>0.41012193308820138</v>
      </c>
      <c r="E98" s="16">
        <v>24.41</v>
      </c>
      <c r="F98" s="2">
        <f t="shared" ref="F98" si="272">AVERAGE(E98:E99)</f>
        <v>24.445</v>
      </c>
      <c r="G98" s="15">
        <f t="shared" ref="G98:G129" si="273">STDEV(E98:E99)</f>
        <v>4.9497474683058526E-2</v>
      </c>
      <c r="H98" s="16">
        <v>11.38</v>
      </c>
      <c r="I98" s="2">
        <f t="shared" ref="I98" si="274">AVERAGE(H98:H99)</f>
        <v>11.324999999999999</v>
      </c>
      <c r="J98" s="15">
        <f t="shared" ref="J98:J129" si="275">STDEV(H98:H99)</f>
        <v>7.778174593052109E-2</v>
      </c>
      <c r="K98" s="7" t="s">
        <v>99</v>
      </c>
    </row>
    <row r="99" spans="1:11" x14ac:dyDescent="0.25">
      <c r="A99" s="13"/>
      <c r="B99" s="16">
        <v>35.979999999999997</v>
      </c>
      <c r="C99" s="2"/>
      <c r="D99" s="15"/>
      <c r="E99" s="16">
        <v>24.48</v>
      </c>
      <c r="F99" s="2"/>
      <c r="G99" s="15"/>
      <c r="H99" s="16">
        <v>11.27</v>
      </c>
      <c r="I99" s="2"/>
      <c r="J99" s="15"/>
      <c r="K99" s="7" t="s">
        <v>99</v>
      </c>
    </row>
    <row r="100" spans="1:11" x14ac:dyDescent="0.25">
      <c r="A100" s="13" t="s">
        <v>50</v>
      </c>
      <c r="B100" s="16">
        <v>31.47</v>
      </c>
      <c r="C100" s="2">
        <f t="shared" ref="C100" si="276">AVERAGE(B100:B101)</f>
        <v>31.369999999999997</v>
      </c>
      <c r="D100" s="15">
        <f t="shared" ref="D100:D131" si="277">STDEV(B100:B101)</f>
        <v>0.141421356237309</v>
      </c>
      <c r="E100" s="16">
        <v>20.18</v>
      </c>
      <c r="F100" s="2">
        <f t="shared" ref="F100" si="278">AVERAGE(E100:E101)</f>
        <v>20.25</v>
      </c>
      <c r="G100" s="15">
        <f t="shared" ref="G100:G131" si="279">STDEV(E100:E101)</f>
        <v>9.8994949366117052E-2</v>
      </c>
      <c r="H100" s="16">
        <v>8.82</v>
      </c>
      <c r="I100" s="2">
        <f t="shared" ref="I100" si="280">AVERAGE(H100:H101)</f>
        <v>8.8249999999999993</v>
      </c>
      <c r="J100" s="15">
        <f t="shared" ref="J100:J131" si="281">STDEV(H100:H101)</f>
        <v>7.0710678118653244E-3</v>
      </c>
      <c r="K100" s="7" t="s">
        <v>100</v>
      </c>
    </row>
    <row r="101" spans="1:11" x14ac:dyDescent="0.25">
      <c r="A101" s="13"/>
      <c r="B101" s="16">
        <v>31.27</v>
      </c>
      <c r="C101" s="2"/>
      <c r="D101" s="15"/>
      <c r="E101" s="16">
        <v>20.32</v>
      </c>
      <c r="F101" s="2"/>
      <c r="G101" s="15"/>
      <c r="H101" s="16">
        <v>8.83</v>
      </c>
      <c r="I101" s="2"/>
      <c r="J101" s="15"/>
      <c r="K101" s="7" t="s">
        <v>100</v>
      </c>
    </row>
    <row r="102" spans="1:11" x14ac:dyDescent="0.25">
      <c r="A102" s="13" t="s">
        <v>51</v>
      </c>
      <c r="B102" s="16">
        <v>28.72</v>
      </c>
      <c r="C102" s="2">
        <f t="shared" ref="C102" si="282">AVERAGE(B102:B103)</f>
        <v>28.684999999999999</v>
      </c>
      <c r="D102" s="15">
        <f t="shared" ref="D102:D133" si="283">STDEV(B102:B103)</f>
        <v>4.9497474683058526E-2</v>
      </c>
      <c r="E102" s="16">
        <v>18.37</v>
      </c>
      <c r="F102" s="2">
        <f t="shared" ref="F102" si="284">AVERAGE(E102:E103)</f>
        <v>18.454999999999998</v>
      </c>
      <c r="G102" s="15">
        <f t="shared" ref="G102:G133" si="285">STDEV(E102:E103)</f>
        <v>0.12020815280171177</v>
      </c>
      <c r="H102" s="17">
        <v>9.6</v>
      </c>
      <c r="I102" s="2">
        <f t="shared" ref="I102" si="286">AVERAGE(H102:H103)</f>
        <v>9.6</v>
      </c>
      <c r="J102" s="15">
        <f t="shared" ref="J102:J133" si="287">STDEV(H102:H103)</f>
        <v>0</v>
      </c>
      <c r="K102" s="7" t="s">
        <v>99</v>
      </c>
    </row>
    <row r="103" spans="1:11" x14ac:dyDescent="0.25">
      <c r="A103" s="13"/>
      <c r="B103" s="16">
        <v>28.65</v>
      </c>
      <c r="C103" s="2"/>
      <c r="D103" s="15"/>
      <c r="E103" s="16">
        <v>18.54</v>
      </c>
      <c r="F103" s="2"/>
      <c r="G103" s="15"/>
      <c r="H103" s="17">
        <v>9.6</v>
      </c>
      <c r="I103" s="2"/>
      <c r="J103" s="15"/>
      <c r="K103" s="7" t="s">
        <v>99</v>
      </c>
    </row>
    <row r="104" spans="1:11" x14ac:dyDescent="0.25">
      <c r="A104" s="13" t="s">
        <v>52</v>
      </c>
      <c r="B104" s="16">
        <v>34.93</v>
      </c>
      <c r="C104" s="2">
        <f t="shared" ref="C104" si="288">AVERAGE(B104:B105)</f>
        <v>35.015000000000001</v>
      </c>
      <c r="D104" s="15">
        <f t="shared" ref="D104:D135" si="289">STDEV(B104:B105)</f>
        <v>0.12020815280171429</v>
      </c>
      <c r="E104" s="17">
        <v>22.5</v>
      </c>
      <c r="F104" s="2">
        <f t="shared" ref="F104" si="290">AVERAGE(E104:E105)</f>
        <v>22.54</v>
      </c>
      <c r="G104" s="15">
        <f t="shared" ref="G104:G135" si="291">STDEV(E104:E105)</f>
        <v>5.6568542494922595E-2</v>
      </c>
      <c r="H104" s="16">
        <v>10.02</v>
      </c>
      <c r="I104" s="2">
        <f t="shared" ref="I104" si="292">AVERAGE(H104:H105)</f>
        <v>9.9649999999999999</v>
      </c>
      <c r="J104" s="15">
        <f t="shared" ref="J104:J135" si="293">STDEV(H104:H105)</f>
        <v>7.7781745930519827E-2</v>
      </c>
      <c r="K104" s="7" t="s">
        <v>99</v>
      </c>
    </row>
    <row r="105" spans="1:11" x14ac:dyDescent="0.25">
      <c r="A105" s="13"/>
      <c r="B105" s="16">
        <v>35.1</v>
      </c>
      <c r="C105" s="2"/>
      <c r="D105" s="15"/>
      <c r="E105" s="16">
        <v>22.58</v>
      </c>
      <c r="F105" s="2"/>
      <c r="G105" s="15"/>
      <c r="H105" s="16">
        <v>9.91</v>
      </c>
      <c r="I105" s="2"/>
      <c r="J105" s="15"/>
      <c r="K105" s="7" t="s">
        <v>99</v>
      </c>
    </row>
    <row r="106" spans="1:11" x14ac:dyDescent="0.25">
      <c r="A106" s="13" t="s">
        <v>53</v>
      </c>
      <c r="B106" s="14" t="s">
        <v>4</v>
      </c>
      <c r="C106" s="2" t="e">
        <f t="shared" ref="C106" si="294">AVERAGE(B106:B107)</f>
        <v>#DIV/0!</v>
      </c>
      <c r="D106" s="15" t="e">
        <f t="shared" ref="D106:D137" si="295">STDEV(B106:B107)</f>
        <v>#DIV/0!</v>
      </c>
      <c r="E106" s="16">
        <v>35.06</v>
      </c>
      <c r="F106" s="2">
        <f t="shared" ref="F106" si="296">AVERAGE(E106:E107)</f>
        <v>35.040000000000006</v>
      </c>
      <c r="G106" s="15">
        <f t="shared" ref="G106:G137" si="297">STDEV(E106:E107)</f>
        <v>2.8284271247461298E-2</v>
      </c>
      <c r="H106" s="16">
        <v>8.48</v>
      </c>
      <c r="I106" s="2">
        <f t="shared" ref="I106" si="298">AVERAGE(H106:H107)</f>
        <v>8.495000000000001</v>
      </c>
      <c r="J106" s="15">
        <f t="shared" ref="J106:J137" si="299">STDEV(H106:H107)</f>
        <v>2.1213203435595972E-2</v>
      </c>
      <c r="K106" s="7" t="s">
        <v>98</v>
      </c>
    </row>
    <row r="107" spans="1:11" x14ac:dyDescent="0.25">
      <c r="A107" s="13"/>
      <c r="B107" s="14" t="s">
        <v>4</v>
      </c>
      <c r="C107" s="2"/>
      <c r="D107" s="15"/>
      <c r="E107" s="16">
        <v>35.020000000000003</v>
      </c>
      <c r="F107" s="2"/>
      <c r="G107" s="15"/>
      <c r="H107" s="16">
        <v>8.51</v>
      </c>
      <c r="I107" s="2"/>
      <c r="J107" s="15"/>
      <c r="K107" s="7" t="s">
        <v>98</v>
      </c>
    </row>
    <row r="108" spans="1:11" x14ac:dyDescent="0.25">
      <c r="A108" s="13" t="s">
        <v>54</v>
      </c>
      <c r="B108" s="16">
        <v>32.619999999999997</v>
      </c>
      <c r="C108" s="2">
        <f t="shared" ref="C108" si="300">AVERAGE(B108:B109)</f>
        <v>32.734999999999999</v>
      </c>
      <c r="D108" s="15">
        <f t="shared" ref="D108:D139" si="301">STDEV(B108:B109)</f>
        <v>0.16263455967290874</v>
      </c>
      <c r="E108" s="16">
        <v>22.36</v>
      </c>
      <c r="F108" s="2">
        <f t="shared" ref="F108" si="302">AVERAGE(E108:E109)</f>
        <v>22.549999999999997</v>
      </c>
      <c r="G108" s="15">
        <f t="shared" ref="G108:G139" si="303">STDEV(E108:E109)</f>
        <v>0.26870057685088738</v>
      </c>
      <c r="H108" s="16">
        <v>8.5</v>
      </c>
      <c r="I108" s="2">
        <f t="shared" ref="I108" si="304">AVERAGE(H108:H109)</f>
        <v>8.5150000000000006</v>
      </c>
      <c r="J108" s="15">
        <f t="shared" ref="J108:J139" si="305">STDEV(H108:H109)</f>
        <v>2.1213203435595972E-2</v>
      </c>
      <c r="K108" s="7" t="s">
        <v>99</v>
      </c>
    </row>
    <row r="109" spans="1:11" x14ac:dyDescent="0.25">
      <c r="A109" s="13"/>
      <c r="B109" s="16">
        <v>32.85</v>
      </c>
      <c r="C109" s="2"/>
      <c r="D109" s="15"/>
      <c r="E109" s="16">
        <v>22.74</v>
      </c>
      <c r="F109" s="2"/>
      <c r="G109" s="15"/>
      <c r="H109" s="16">
        <v>8.5299999999999994</v>
      </c>
      <c r="I109" s="2"/>
      <c r="J109" s="15"/>
      <c r="K109" s="7" t="s">
        <v>99</v>
      </c>
    </row>
    <row r="110" spans="1:11" x14ac:dyDescent="0.25">
      <c r="A110" s="13" t="s">
        <v>55</v>
      </c>
      <c r="B110" s="16">
        <v>30.31</v>
      </c>
      <c r="C110" s="2">
        <f t="shared" ref="C110" si="306">AVERAGE(B110:B111)</f>
        <v>30.285</v>
      </c>
      <c r="D110" s="15">
        <f t="shared" ref="D110:D141" si="307">STDEV(B110:B111)</f>
        <v>3.5355339059325371E-2</v>
      </c>
      <c r="E110" s="16">
        <v>20.14</v>
      </c>
      <c r="F110" s="2">
        <f t="shared" ref="F110" si="308">AVERAGE(E110:E111)</f>
        <v>20.055</v>
      </c>
      <c r="G110" s="15">
        <f t="shared" ref="G110:G141" si="309">STDEV(E110:E111)</f>
        <v>0.12020815280171429</v>
      </c>
      <c r="H110" s="16">
        <v>9.44</v>
      </c>
      <c r="I110" s="2">
        <f t="shared" ref="I110" si="310">AVERAGE(H110:H111)</f>
        <v>9.43</v>
      </c>
      <c r="J110" s="15">
        <f t="shared" ref="J110:J141" si="311">STDEV(H110:H111)</f>
        <v>1.4142135623730649E-2</v>
      </c>
      <c r="K110" s="7" t="s">
        <v>99</v>
      </c>
    </row>
    <row r="111" spans="1:11" x14ac:dyDescent="0.25">
      <c r="A111" s="13"/>
      <c r="B111" s="16">
        <v>30.26</v>
      </c>
      <c r="C111" s="2"/>
      <c r="D111" s="15"/>
      <c r="E111" s="16">
        <v>19.97</v>
      </c>
      <c r="F111" s="2"/>
      <c r="G111" s="15"/>
      <c r="H111" s="16">
        <v>9.42</v>
      </c>
      <c r="I111" s="2"/>
      <c r="J111" s="15"/>
      <c r="K111" s="7" t="s">
        <v>99</v>
      </c>
    </row>
    <row r="112" spans="1:11" x14ac:dyDescent="0.25">
      <c r="A112" s="13" t="s">
        <v>56</v>
      </c>
      <c r="B112" s="16">
        <v>35.79</v>
      </c>
      <c r="C112" s="2">
        <f t="shared" ref="C112" si="312">AVERAGE(B112:B113)</f>
        <v>35.814999999999998</v>
      </c>
      <c r="D112" s="15">
        <f t="shared" ref="D112:D143" si="313">STDEV(B112:B113)</f>
        <v>3.5355339059330394E-2</v>
      </c>
      <c r="E112" s="16">
        <v>24.55</v>
      </c>
      <c r="F112" s="2">
        <f t="shared" ref="F112" si="314">AVERAGE(E112:E113)</f>
        <v>24.425000000000001</v>
      </c>
      <c r="G112" s="15">
        <f t="shared" ref="G112:G143" si="315">STDEV(E112:E113)</f>
        <v>0.17677669529663689</v>
      </c>
      <c r="H112" s="16">
        <v>9.75</v>
      </c>
      <c r="I112" s="2">
        <f t="shared" ref="I112" si="316">AVERAGE(H112:H113)</f>
        <v>9.7850000000000001</v>
      </c>
      <c r="J112" s="15">
        <f t="shared" ref="J112:J143" si="317">STDEV(H112:H113)</f>
        <v>4.9497474683058526E-2</v>
      </c>
      <c r="K112" s="7" t="s">
        <v>99</v>
      </c>
    </row>
    <row r="113" spans="1:11" x14ac:dyDescent="0.25">
      <c r="A113" s="13"/>
      <c r="B113" s="16">
        <v>35.840000000000003</v>
      </c>
      <c r="C113" s="2"/>
      <c r="D113" s="15"/>
      <c r="E113" s="17">
        <v>24.3</v>
      </c>
      <c r="F113" s="2"/>
      <c r="G113" s="15"/>
      <c r="H113" s="16">
        <v>9.82</v>
      </c>
      <c r="I113" s="2"/>
      <c r="J113" s="15"/>
      <c r="K113" s="7" t="s">
        <v>99</v>
      </c>
    </row>
    <row r="114" spans="1:11" x14ac:dyDescent="0.25">
      <c r="A114" s="13" t="s">
        <v>57</v>
      </c>
      <c r="B114" s="17">
        <v>33.97</v>
      </c>
      <c r="C114" s="2">
        <f t="shared" ref="C114" si="318">AVERAGE(B114:B115)</f>
        <v>33.825000000000003</v>
      </c>
      <c r="D114" s="15">
        <f t="shared" ref="D114:D145" si="319">STDEV(B114:B115)</f>
        <v>0.20506096654409819</v>
      </c>
      <c r="E114" s="16">
        <v>22.67</v>
      </c>
      <c r="F114" s="2">
        <f t="shared" ref="F114" si="320">AVERAGE(E114:E115)</f>
        <v>22.745000000000001</v>
      </c>
      <c r="G114" s="15">
        <f t="shared" ref="G114:G145" si="321">STDEV(E114:E115)</f>
        <v>0.10606601717798111</v>
      </c>
      <c r="H114" s="16">
        <v>9.41</v>
      </c>
      <c r="I114" s="2">
        <f t="shared" ref="I114" si="322">AVERAGE(H114:H115)</f>
        <v>9.4</v>
      </c>
      <c r="J114" s="15">
        <f t="shared" ref="J114:J145" si="323">STDEV(H114:H115)</f>
        <v>1.4142135623730649E-2</v>
      </c>
      <c r="K114" s="7" t="s">
        <v>99</v>
      </c>
    </row>
    <row r="115" spans="1:11" x14ac:dyDescent="0.25">
      <c r="A115" s="13"/>
      <c r="B115" s="16">
        <v>33.68</v>
      </c>
      <c r="C115" s="2"/>
      <c r="D115" s="15"/>
      <c r="E115" s="16">
        <v>22.82</v>
      </c>
      <c r="F115" s="2"/>
      <c r="G115" s="15"/>
      <c r="H115" s="16">
        <v>9.39</v>
      </c>
      <c r="I115" s="2"/>
      <c r="J115" s="15"/>
      <c r="K115" s="7" t="s">
        <v>99</v>
      </c>
    </row>
    <row r="116" spans="1:11" x14ac:dyDescent="0.25">
      <c r="A116" s="13" t="s">
        <v>58</v>
      </c>
      <c r="B116" s="16">
        <v>33.869999999999997</v>
      </c>
      <c r="C116" s="2">
        <f t="shared" ref="C116" si="324">AVERAGE(B116:B117)</f>
        <v>33.75</v>
      </c>
      <c r="D116" s="15">
        <f t="shared" ref="D116:D147" si="325">STDEV(B116:B117)</f>
        <v>0.16970562748476778</v>
      </c>
      <c r="E116" s="16">
        <v>22.79</v>
      </c>
      <c r="F116" s="2">
        <f t="shared" ref="F116" si="326">AVERAGE(E116:E117)</f>
        <v>22.795000000000002</v>
      </c>
      <c r="G116" s="15">
        <f t="shared" ref="G116:G147" si="327">STDEV(E116:E117)</f>
        <v>7.0710678118665812E-3</v>
      </c>
      <c r="H116" s="16">
        <v>9.9600000000000009</v>
      </c>
      <c r="I116" s="2">
        <f t="shared" ref="I116" si="328">AVERAGE(H116:H117)</f>
        <v>9.9450000000000003</v>
      </c>
      <c r="J116" s="15">
        <f t="shared" ref="J116:J147" si="329">STDEV(H116:H117)</f>
        <v>2.1213203435597228E-2</v>
      </c>
      <c r="K116" s="7" t="s">
        <v>99</v>
      </c>
    </row>
    <row r="117" spans="1:11" x14ac:dyDescent="0.25">
      <c r="A117" s="13"/>
      <c r="B117" s="16">
        <v>33.630000000000003</v>
      </c>
      <c r="C117" s="2"/>
      <c r="D117" s="15"/>
      <c r="E117" s="17">
        <v>22.8</v>
      </c>
      <c r="F117" s="2"/>
      <c r="G117" s="15"/>
      <c r="H117" s="16">
        <v>9.93</v>
      </c>
      <c r="I117" s="2"/>
      <c r="J117" s="15"/>
      <c r="K117" s="7" t="s">
        <v>99</v>
      </c>
    </row>
    <row r="118" spans="1:11" x14ac:dyDescent="0.25">
      <c r="A118" s="13" t="s">
        <v>59</v>
      </c>
      <c r="B118" s="16">
        <v>33.36</v>
      </c>
      <c r="C118" s="2">
        <f t="shared" ref="C118" si="330">AVERAGE(B118:B119)</f>
        <v>33.42</v>
      </c>
      <c r="D118" s="15">
        <f t="shared" ref="D118:D149" si="331">STDEV(B118:B119)</f>
        <v>8.485281374238389E-2</v>
      </c>
      <c r="E118" s="16">
        <v>22.48</v>
      </c>
      <c r="F118" s="2">
        <f t="shared" ref="F118" si="332">AVERAGE(E118:E119)</f>
        <v>22.505000000000003</v>
      </c>
      <c r="G118" s="15">
        <f t="shared" ref="G118:G149" si="333">STDEV(E118:E119)</f>
        <v>3.5355339059327882E-2</v>
      </c>
      <c r="H118" s="16">
        <v>9.85</v>
      </c>
      <c r="I118" s="2">
        <f t="shared" ref="I118" si="334">AVERAGE(H118:H119)</f>
        <v>9.870000000000001</v>
      </c>
      <c r="J118" s="15">
        <f t="shared" ref="J118:J149" si="335">STDEV(H118:H119)</f>
        <v>2.8284271247462554E-2</v>
      </c>
      <c r="K118" s="7" t="s">
        <v>99</v>
      </c>
    </row>
    <row r="119" spans="1:11" x14ac:dyDescent="0.25">
      <c r="A119" s="13"/>
      <c r="B119" s="16">
        <v>33.479999999999997</v>
      </c>
      <c r="C119" s="2"/>
      <c r="D119" s="15"/>
      <c r="E119" s="16">
        <v>22.53</v>
      </c>
      <c r="F119" s="2"/>
      <c r="G119" s="15"/>
      <c r="H119" s="16">
        <v>9.89</v>
      </c>
      <c r="I119" s="2"/>
      <c r="J119" s="15"/>
      <c r="K119" s="7" t="s">
        <v>99</v>
      </c>
    </row>
    <row r="120" spans="1:11" x14ac:dyDescent="0.25">
      <c r="A120" s="13" t="s">
        <v>60</v>
      </c>
      <c r="B120" s="16">
        <v>31.89</v>
      </c>
      <c r="C120" s="2">
        <f t="shared" ref="C120" si="336">AVERAGE(B120:B121)</f>
        <v>31.689999999999998</v>
      </c>
      <c r="D120" s="15">
        <f t="shared" ref="D120:D151" si="337">STDEV(B120:B121)</f>
        <v>0.28284271247462051</v>
      </c>
      <c r="E120" s="16">
        <v>21.32</v>
      </c>
      <c r="F120" s="2">
        <f t="shared" ref="F120" si="338">AVERAGE(E120:E121)</f>
        <v>21.34</v>
      </c>
      <c r="G120" s="15">
        <f t="shared" ref="G120:G151" si="339">STDEV(E120:E121)</f>
        <v>2.8284271247461298E-2</v>
      </c>
      <c r="H120" s="16">
        <v>8.7100000000000009</v>
      </c>
      <c r="I120" s="2">
        <f t="shared" ref="I120" si="340">AVERAGE(H120:H121)</f>
        <v>8.6950000000000003</v>
      </c>
      <c r="J120" s="15">
        <f t="shared" ref="J120:J151" si="341">STDEV(H120:H121)</f>
        <v>2.1213203435597228E-2</v>
      </c>
      <c r="K120" s="7" t="s">
        <v>99</v>
      </c>
    </row>
    <row r="121" spans="1:11" x14ac:dyDescent="0.25">
      <c r="A121" s="13"/>
      <c r="B121" s="16">
        <v>31.49</v>
      </c>
      <c r="C121" s="2"/>
      <c r="D121" s="15"/>
      <c r="E121" s="16">
        <v>21.36</v>
      </c>
      <c r="F121" s="2"/>
      <c r="G121" s="15"/>
      <c r="H121" s="16">
        <v>8.68</v>
      </c>
      <c r="I121" s="2"/>
      <c r="J121" s="15"/>
      <c r="K121" s="7" t="s">
        <v>99</v>
      </c>
    </row>
    <row r="122" spans="1:11" x14ac:dyDescent="0.25">
      <c r="A122" s="13" t="s">
        <v>61</v>
      </c>
      <c r="B122" s="16">
        <v>32.83</v>
      </c>
      <c r="C122" s="2">
        <f t="shared" ref="C122" si="342">AVERAGE(B122:B123)</f>
        <v>32.825000000000003</v>
      </c>
      <c r="D122" s="15">
        <f t="shared" ref="D122:D153" si="343">STDEV(B122:B123)</f>
        <v>7.0710678118640685E-3</v>
      </c>
      <c r="E122" s="16">
        <v>22.03</v>
      </c>
      <c r="F122" s="2">
        <f t="shared" ref="F122" si="344">AVERAGE(E122:E123)</f>
        <v>22.03</v>
      </c>
      <c r="G122" s="15">
        <f t="shared" ref="G122:G153" si="345">STDEV(E122:E123)</f>
        <v>0</v>
      </c>
      <c r="H122" s="16">
        <v>9.85</v>
      </c>
      <c r="I122" s="2">
        <f t="shared" ref="I122" si="346">AVERAGE(H122:H123)</f>
        <v>9.8350000000000009</v>
      </c>
      <c r="J122" s="15">
        <f t="shared" ref="J122:J153" si="347">STDEV(H122:H123)</f>
        <v>2.1213203435595972E-2</v>
      </c>
      <c r="K122" s="7" t="s">
        <v>99</v>
      </c>
    </row>
    <row r="123" spans="1:11" x14ac:dyDescent="0.25">
      <c r="A123" s="13"/>
      <c r="B123" s="16">
        <v>32.82</v>
      </c>
      <c r="C123" s="2"/>
      <c r="D123" s="15"/>
      <c r="E123" s="16">
        <v>22.03</v>
      </c>
      <c r="F123" s="2"/>
      <c r="G123" s="15"/>
      <c r="H123" s="16">
        <v>9.82</v>
      </c>
      <c r="I123" s="2"/>
      <c r="J123" s="15"/>
      <c r="K123" s="7" t="s">
        <v>99</v>
      </c>
    </row>
    <row r="124" spans="1:11" x14ac:dyDescent="0.25">
      <c r="A124" s="13" t="s">
        <v>62</v>
      </c>
      <c r="B124" s="16">
        <v>35.979999999999997</v>
      </c>
      <c r="C124" s="2">
        <f t="shared" ref="C124" si="348">AVERAGE(B124:B125)</f>
        <v>36.22</v>
      </c>
      <c r="D124" s="15">
        <f t="shared" ref="D124:D171" si="349">STDEV(B124:B125)</f>
        <v>0.33941125496954561</v>
      </c>
      <c r="E124" s="16">
        <v>24.66</v>
      </c>
      <c r="F124" s="2">
        <f t="shared" ref="F124" si="350">AVERAGE(E124:E125)</f>
        <v>24.634999999999998</v>
      </c>
      <c r="G124" s="15">
        <f t="shared" ref="G124:G171" si="351">STDEV(E124:E125)</f>
        <v>3.5355339059327882E-2</v>
      </c>
      <c r="H124" s="16">
        <v>8.65</v>
      </c>
      <c r="I124" s="2">
        <f t="shared" ref="I124" si="352">AVERAGE(H124:H125)</f>
        <v>8.64</v>
      </c>
      <c r="J124" s="15">
        <f t="shared" ref="J124:J155" si="353">STDEV(H124:H125)</f>
        <v>1.4142135623730649E-2</v>
      </c>
      <c r="K124" s="7" t="s">
        <v>99</v>
      </c>
    </row>
    <row r="125" spans="1:11" x14ac:dyDescent="0.25">
      <c r="A125" s="13"/>
      <c r="B125" s="16">
        <v>36.46</v>
      </c>
      <c r="C125" s="2"/>
      <c r="D125" s="15"/>
      <c r="E125" s="16">
        <v>24.61</v>
      </c>
      <c r="F125" s="2"/>
      <c r="G125" s="15"/>
      <c r="H125" s="16">
        <v>8.6300000000000008</v>
      </c>
      <c r="I125" s="2"/>
      <c r="J125" s="15"/>
      <c r="K125" s="7" t="s">
        <v>99</v>
      </c>
    </row>
    <row r="126" spans="1:11" x14ac:dyDescent="0.25">
      <c r="A126" s="13" t="s">
        <v>63</v>
      </c>
      <c r="B126" s="17">
        <v>31.76</v>
      </c>
      <c r="C126" s="2">
        <f t="shared" ref="C126" si="354">AVERAGE(B126:B127)</f>
        <v>31.950000000000003</v>
      </c>
      <c r="D126" s="15">
        <f t="shared" ref="D126:D171" si="355">STDEV(B126:B127)</f>
        <v>0.26870057685088738</v>
      </c>
      <c r="E126" s="16">
        <v>21.71</v>
      </c>
      <c r="F126" s="2">
        <f t="shared" ref="F126" si="356">AVERAGE(E126:E127)</f>
        <v>21.58</v>
      </c>
      <c r="G126" s="15">
        <f t="shared" ref="G126:G171" si="357">STDEV(E126:E127)</f>
        <v>0.18384776310850345</v>
      </c>
      <c r="H126" s="16">
        <v>9.36</v>
      </c>
      <c r="I126" s="2">
        <f t="shared" ref="I126" si="358">AVERAGE(H126:H127)</f>
        <v>9.32</v>
      </c>
      <c r="J126" s="15">
        <f t="shared" ref="J126:J157" si="359">STDEV(H126:H127)</f>
        <v>5.6568542494923851E-2</v>
      </c>
      <c r="K126" s="7" t="s">
        <v>99</v>
      </c>
    </row>
    <row r="127" spans="1:11" x14ac:dyDescent="0.25">
      <c r="A127" s="13"/>
      <c r="B127" s="16">
        <v>32.14</v>
      </c>
      <c r="C127" s="2"/>
      <c r="D127" s="15"/>
      <c r="E127" s="16">
        <v>21.45</v>
      </c>
      <c r="F127" s="2"/>
      <c r="G127" s="15"/>
      <c r="H127" s="16">
        <v>9.2799999999999994</v>
      </c>
      <c r="I127" s="2"/>
      <c r="J127" s="15"/>
      <c r="K127" s="7" t="s">
        <v>99</v>
      </c>
    </row>
    <row r="128" spans="1:11" x14ac:dyDescent="0.25">
      <c r="A128" s="13" t="s">
        <v>64</v>
      </c>
      <c r="B128" s="16">
        <v>31.92</v>
      </c>
      <c r="C128" s="2">
        <f t="shared" ref="C128" si="360">AVERAGE(B128:B129)</f>
        <v>31.745000000000001</v>
      </c>
      <c r="D128" s="15">
        <f t="shared" ref="D128:D171" si="361">STDEV(B128:B129)</f>
        <v>0.24748737341529264</v>
      </c>
      <c r="E128" s="16">
        <v>20.64</v>
      </c>
      <c r="F128" s="2">
        <f t="shared" ref="F128" si="362">AVERAGE(E128:E129)</f>
        <v>20.645</v>
      </c>
      <c r="G128" s="15">
        <f t="shared" ref="G128:G171" si="363">STDEV(E128:E129)</f>
        <v>7.0710678118640685E-3</v>
      </c>
      <c r="H128" s="16">
        <v>7.88</v>
      </c>
      <c r="I128" s="2">
        <f t="shared" ref="I128" si="364">AVERAGE(H128:H129)</f>
        <v>7.8550000000000004</v>
      </c>
      <c r="J128" s="15">
        <f t="shared" ref="J128:J159" si="365">STDEV(H128:H129)</f>
        <v>3.5355339059327251E-2</v>
      </c>
      <c r="K128" s="7" t="s">
        <v>99</v>
      </c>
    </row>
    <row r="129" spans="1:11" x14ac:dyDescent="0.25">
      <c r="A129" s="13"/>
      <c r="B129" s="16">
        <v>31.57</v>
      </c>
      <c r="C129" s="2"/>
      <c r="D129" s="15"/>
      <c r="E129" s="16">
        <v>20.65</v>
      </c>
      <c r="F129" s="2"/>
      <c r="G129" s="15"/>
      <c r="H129" s="16">
        <v>7.83</v>
      </c>
      <c r="I129" s="2"/>
      <c r="J129" s="15"/>
      <c r="K129" s="7" t="s">
        <v>99</v>
      </c>
    </row>
    <row r="130" spans="1:11" ht="15" customHeight="1" x14ac:dyDescent="0.25">
      <c r="A130" s="13" t="s">
        <v>65</v>
      </c>
      <c r="B130" s="16">
        <v>32.270000000000003</v>
      </c>
      <c r="C130" s="2">
        <f t="shared" ref="C130" si="366">AVERAGE(B130:B131)</f>
        <v>32.245000000000005</v>
      </c>
      <c r="D130" s="15">
        <f t="shared" ref="D130:D171" si="367">STDEV(B130:B131)</f>
        <v>3.5355339059330394E-2</v>
      </c>
      <c r="E130" s="16">
        <v>22.47</v>
      </c>
      <c r="F130" s="2">
        <f t="shared" ref="F130" si="368">AVERAGE(E130:E131)</f>
        <v>22.414999999999999</v>
      </c>
      <c r="G130" s="15">
        <f t="shared" ref="G130:G171" si="369">STDEV(E130:E131)</f>
        <v>7.7781745930519827E-2</v>
      </c>
      <c r="H130" s="16">
        <v>12.34</v>
      </c>
      <c r="I130" s="2">
        <f t="shared" ref="I130" si="370">AVERAGE(H130:H131)</f>
        <v>12.365</v>
      </c>
      <c r="J130" s="15">
        <f t="shared" ref="J130:J161" si="371">STDEV(H130:H131)</f>
        <v>3.5355339059327882E-2</v>
      </c>
      <c r="K130" s="7" t="s">
        <v>99</v>
      </c>
    </row>
    <row r="131" spans="1:11" ht="15.75" customHeight="1" x14ac:dyDescent="0.25">
      <c r="A131" s="13"/>
      <c r="B131" s="16">
        <v>32.22</v>
      </c>
      <c r="C131" s="2"/>
      <c r="D131" s="15"/>
      <c r="E131" s="16">
        <v>22.36</v>
      </c>
      <c r="F131" s="2"/>
      <c r="G131" s="15"/>
      <c r="H131" s="16">
        <v>12.39</v>
      </c>
      <c r="I131" s="2"/>
      <c r="J131" s="15"/>
      <c r="K131" s="7" t="s">
        <v>99</v>
      </c>
    </row>
    <row r="132" spans="1:11" ht="15" customHeight="1" x14ac:dyDescent="0.25">
      <c r="A132" s="13" t="s">
        <v>75</v>
      </c>
      <c r="B132" s="16">
        <v>32.46</v>
      </c>
      <c r="C132" s="2">
        <f t="shared" ref="C132" si="372">AVERAGE(B132:B133)</f>
        <v>32.620000000000005</v>
      </c>
      <c r="D132" s="15">
        <f t="shared" ref="D132:D171" si="373">STDEV(B132:B133)</f>
        <v>0.22627416997969541</v>
      </c>
      <c r="E132" s="16">
        <v>22.65</v>
      </c>
      <c r="F132" s="2">
        <f t="shared" ref="F132" si="374">AVERAGE(E132:E133)</f>
        <v>22.56</v>
      </c>
      <c r="G132" s="15">
        <f t="shared" ref="G132:G171" si="375">STDEV(E132:E133)</f>
        <v>0.12727922061357835</v>
      </c>
      <c r="H132" s="16">
        <v>10.64</v>
      </c>
      <c r="I132" s="2">
        <f t="shared" ref="I132" si="376">AVERAGE(H132:H133)</f>
        <v>10.664999999999999</v>
      </c>
      <c r="J132" s="15">
        <f t="shared" ref="J132:J163" si="377">STDEV(H132:H133)</f>
        <v>3.5355339059326626E-2</v>
      </c>
      <c r="K132" s="7" t="s">
        <v>99</v>
      </c>
    </row>
    <row r="133" spans="1:11" ht="15" customHeight="1" x14ac:dyDescent="0.25">
      <c r="A133" s="13"/>
      <c r="B133" s="16">
        <v>32.78</v>
      </c>
      <c r="C133" s="2"/>
      <c r="D133" s="15"/>
      <c r="E133" s="16">
        <v>22.47</v>
      </c>
      <c r="F133" s="2"/>
      <c r="G133" s="15"/>
      <c r="H133" s="16">
        <v>10.69</v>
      </c>
      <c r="I133" s="2"/>
      <c r="J133" s="15"/>
      <c r="K133" s="7" t="s">
        <v>99</v>
      </c>
    </row>
    <row r="134" spans="1:11" ht="15" customHeight="1" x14ac:dyDescent="0.25">
      <c r="A134" s="13" t="s">
        <v>76</v>
      </c>
      <c r="B134" s="16">
        <v>35.450000000000003</v>
      </c>
      <c r="C134" s="2">
        <f t="shared" ref="C134" si="378">AVERAGE(B134:B135)</f>
        <v>36.1</v>
      </c>
      <c r="D134" s="15">
        <f t="shared" ref="D134:D171" si="379">STDEV(B134:B135)</f>
        <v>0.91923881554250975</v>
      </c>
      <c r="E134" s="16">
        <v>25.53</v>
      </c>
      <c r="F134" s="2">
        <f t="shared" ref="F134" si="380">AVERAGE(E134:E135)</f>
        <v>25.495000000000001</v>
      </c>
      <c r="G134" s="15">
        <f t="shared" ref="G134:G171" si="381">STDEV(E134:E135)</f>
        <v>4.9497474683058526E-2</v>
      </c>
      <c r="H134" s="16">
        <v>9.9</v>
      </c>
      <c r="I134" s="2">
        <f t="shared" ref="I134" si="382">AVERAGE(H134:H135)</f>
        <v>9.8949999999999996</v>
      </c>
      <c r="J134" s="15">
        <f t="shared" ref="J134:J165" si="383">STDEV(H134:H135)</f>
        <v>7.0710678118653244E-3</v>
      </c>
      <c r="K134" s="7" t="s">
        <v>100</v>
      </c>
    </row>
    <row r="135" spans="1:11" ht="15" customHeight="1" x14ac:dyDescent="0.25">
      <c r="A135" s="13"/>
      <c r="B135" s="16">
        <v>36.75</v>
      </c>
      <c r="C135" s="2"/>
      <c r="D135" s="15"/>
      <c r="E135" s="16">
        <v>25.46</v>
      </c>
      <c r="F135" s="2"/>
      <c r="G135" s="15"/>
      <c r="H135" s="16">
        <v>9.89</v>
      </c>
      <c r="I135" s="2"/>
      <c r="J135" s="15"/>
      <c r="K135" s="7" t="s">
        <v>100</v>
      </c>
    </row>
    <row r="136" spans="1:11" ht="15" customHeight="1" x14ac:dyDescent="0.25">
      <c r="A136" s="13" t="s">
        <v>77</v>
      </c>
      <c r="B136" s="16">
        <v>34.200000000000003</v>
      </c>
      <c r="C136" s="2">
        <f t="shared" ref="C136" si="384">AVERAGE(B136:B137)</f>
        <v>34.115000000000002</v>
      </c>
      <c r="D136" s="15">
        <f t="shared" ref="D136:D171" si="385">STDEV(B136:B137)</f>
        <v>0.12020815280171429</v>
      </c>
      <c r="E136" s="16">
        <v>23.06</v>
      </c>
      <c r="F136" s="2">
        <f t="shared" ref="F136" si="386">AVERAGE(E136:E137)</f>
        <v>23.035</v>
      </c>
      <c r="G136" s="15">
        <f t="shared" ref="G136:G171" si="387">STDEV(E136:E137)</f>
        <v>3.5355339059325371E-2</v>
      </c>
      <c r="H136" s="16">
        <v>8.89</v>
      </c>
      <c r="I136" s="2">
        <f t="shared" ref="I136" si="388">AVERAGE(H136:H137)</f>
        <v>8.89</v>
      </c>
      <c r="J136" s="15">
        <f t="shared" ref="J136:J167" si="389">STDEV(H136:H137)</f>
        <v>0</v>
      </c>
      <c r="K136" s="7" t="s">
        <v>99</v>
      </c>
    </row>
    <row r="137" spans="1:11" ht="15" customHeight="1" x14ac:dyDescent="0.25">
      <c r="A137" s="13"/>
      <c r="B137" s="16">
        <v>34.03</v>
      </c>
      <c r="C137" s="2"/>
      <c r="D137" s="15"/>
      <c r="E137" s="16">
        <v>23.01</v>
      </c>
      <c r="F137" s="2"/>
      <c r="G137" s="15"/>
      <c r="H137" s="16">
        <v>8.89</v>
      </c>
      <c r="I137" s="2"/>
      <c r="J137" s="15"/>
      <c r="K137" s="7" t="s">
        <v>99</v>
      </c>
    </row>
    <row r="138" spans="1:11" ht="15" customHeight="1" x14ac:dyDescent="0.25">
      <c r="A138" s="13" t="s">
        <v>78</v>
      </c>
      <c r="B138" s="16">
        <v>35.549999999999997</v>
      </c>
      <c r="C138" s="2">
        <f t="shared" ref="C138" si="390">AVERAGE(B138:B139)</f>
        <v>35.354999999999997</v>
      </c>
      <c r="D138" s="15">
        <f t="shared" ref="D138:D171" si="391">STDEV(B138:B139)</f>
        <v>0.27577164466275395</v>
      </c>
      <c r="E138" s="16">
        <v>24.33</v>
      </c>
      <c r="F138" s="2">
        <f t="shared" ref="F138" si="392">AVERAGE(E138:E139)</f>
        <v>24.35</v>
      </c>
      <c r="G138" s="15">
        <f t="shared" ref="G138:G171" si="393">STDEV(E138:E139)</f>
        <v>2.828427124746381E-2</v>
      </c>
      <c r="H138" s="16">
        <v>10.050000000000001</v>
      </c>
      <c r="I138" s="2">
        <f t="shared" ref="I138" si="394">AVERAGE(H138:H139)</f>
        <v>10.260000000000002</v>
      </c>
      <c r="J138" s="15">
        <f t="shared" ref="J138:J169" si="395">STDEV(H138:H139)</f>
        <v>0.29698484809834991</v>
      </c>
      <c r="K138" s="7" t="s">
        <v>99</v>
      </c>
    </row>
    <row r="139" spans="1:11" ht="15" customHeight="1" x14ac:dyDescent="0.25">
      <c r="A139" s="13"/>
      <c r="B139" s="16">
        <v>35.159999999999997</v>
      </c>
      <c r="C139" s="2"/>
      <c r="D139" s="15"/>
      <c r="E139" s="16">
        <v>24.37</v>
      </c>
      <c r="F139" s="2"/>
      <c r="G139" s="15"/>
      <c r="H139" s="16">
        <v>10.47</v>
      </c>
      <c r="I139" s="2"/>
      <c r="J139" s="15"/>
      <c r="K139" s="7" t="s">
        <v>99</v>
      </c>
    </row>
    <row r="140" spans="1:11" ht="15" customHeight="1" x14ac:dyDescent="0.25">
      <c r="A140" s="13" t="s">
        <v>79</v>
      </c>
      <c r="B140" s="16">
        <v>33.65</v>
      </c>
      <c r="C140" s="2">
        <f t="shared" ref="C140" si="396">AVERAGE(B140:B141)</f>
        <v>33.46</v>
      </c>
      <c r="D140" s="15">
        <f t="shared" ref="D140:D171" si="397">STDEV(B140:B141)</f>
        <v>0.26870057685088483</v>
      </c>
      <c r="E140" s="16">
        <v>22.56</v>
      </c>
      <c r="F140" s="2">
        <f t="shared" ref="F140" si="398">AVERAGE(E140:E141)</f>
        <v>22.57</v>
      </c>
      <c r="G140" s="15">
        <f t="shared" ref="G140:G171" si="399">STDEV(E140:E141)</f>
        <v>1.4142135623730649E-2</v>
      </c>
      <c r="H140" s="16">
        <v>9.69</v>
      </c>
      <c r="I140" s="2">
        <f t="shared" ref="I140" si="400">AVERAGE(H140:H141)</f>
        <v>9.6849999999999987</v>
      </c>
      <c r="J140" s="15">
        <f t="shared" ref="J140:J171" si="401">STDEV(H140:H141)</f>
        <v>7.0710678118653244E-3</v>
      </c>
      <c r="K140" s="7" t="s">
        <v>99</v>
      </c>
    </row>
    <row r="141" spans="1:11" ht="15" customHeight="1" x14ac:dyDescent="0.25">
      <c r="A141" s="13"/>
      <c r="B141" s="16">
        <v>33.270000000000003</v>
      </c>
      <c r="C141" s="2"/>
      <c r="D141" s="15"/>
      <c r="E141" s="16">
        <v>22.58</v>
      </c>
      <c r="F141" s="2"/>
      <c r="G141" s="15"/>
      <c r="H141" s="16">
        <v>9.68</v>
      </c>
      <c r="I141" s="2"/>
      <c r="J141" s="15"/>
      <c r="K141" s="7" t="s">
        <v>99</v>
      </c>
    </row>
    <row r="142" spans="1:11" ht="15" customHeight="1" x14ac:dyDescent="0.25">
      <c r="A142" s="13" t="s">
        <v>80</v>
      </c>
      <c r="B142" s="17">
        <v>33.880000000000003</v>
      </c>
      <c r="C142" s="2">
        <f t="shared" ref="C142" si="402">AVERAGE(B142:B143)</f>
        <v>34.17</v>
      </c>
      <c r="D142" s="15">
        <f t="shared" ref="D142:D171" si="403">STDEV(B142:B143)</f>
        <v>0.41012193308819639</v>
      </c>
      <c r="E142" s="16">
        <v>23.85</v>
      </c>
      <c r="F142" s="2">
        <f t="shared" ref="F142" si="404">AVERAGE(E142:E143)</f>
        <v>23.795000000000002</v>
      </c>
      <c r="G142" s="15">
        <f t="shared" ref="G142:G171" si="405">STDEV(E142:E143)</f>
        <v>7.7781745930522339E-2</v>
      </c>
      <c r="H142" s="16">
        <v>10.54</v>
      </c>
      <c r="I142" s="2">
        <f t="shared" ref="I142" si="406">AVERAGE(H142:H143)</f>
        <v>10.555</v>
      </c>
      <c r="J142" s="15">
        <f t="shared" ref="J142:J173" si="407">STDEV(H142:H143)</f>
        <v>2.1213203435597228E-2</v>
      </c>
      <c r="K142" s="7" t="s">
        <v>99</v>
      </c>
    </row>
    <row r="143" spans="1:11" ht="15" customHeight="1" x14ac:dyDescent="0.25">
      <c r="A143" s="13"/>
      <c r="B143" s="16">
        <v>34.46</v>
      </c>
      <c r="C143" s="2"/>
      <c r="D143" s="15"/>
      <c r="E143" s="16">
        <v>23.74</v>
      </c>
      <c r="F143" s="2"/>
      <c r="G143" s="15"/>
      <c r="H143" s="16">
        <v>10.57</v>
      </c>
      <c r="I143" s="2"/>
      <c r="J143" s="15"/>
      <c r="K143" s="7" t="s">
        <v>99</v>
      </c>
    </row>
    <row r="144" spans="1:11" ht="15" customHeight="1" x14ac:dyDescent="0.25">
      <c r="A144" s="13" t="s">
        <v>81</v>
      </c>
      <c r="B144" s="16">
        <v>35.659999999999997</v>
      </c>
      <c r="C144" s="2">
        <f t="shared" ref="C144" si="408">AVERAGE(B144:B145)</f>
        <v>35.349999999999994</v>
      </c>
      <c r="D144" s="15">
        <f t="shared" ref="D144:D171" si="409">STDEV(B144:B145)</f>
        <v>0.43840620433565769</v>
      </c>
      <c r="E144" s="16">
        <v>24.61</v>
      </c>
      <c r="F144" s="2">
        <f t="shared" ref="F144" si="410">AVERAGE(E144:E145)</f>
        <v>24.634999999999998</v>
      </c>
      <c r="G144" s="15">
        <f t="shared" ref="G144:G171" si="411">STDEV(E144:E145)</f>
        <v>3.5355339059327882E-2</v>
      </c>
      <c r="H144" s="16">
        <v>8.77</v>
      </c>
      <c r="I144" s="2">
        <f t="shared" ref="I144" si="412">AVERAGE(H144:H145)</f>
        <v>8.73</v>
      </c>
      <c r="J144" s="15">
        <f t="shared" ref="J144:J175" si="413">STDEV(H144:H145)</f>
        <v>5.6568542494923851E-2</v>
      </c>
      <c r="K144" s="7" t="s">
        <v>99</v>
      </c>
    </row>
    <row r="145" spans="1:11" ht="15" customHeight="1" x14ac:dyDescent="0.25">
      <c r="A145" s="13"/>
      <c r="B145" s="16">
        <v>35.04</v>
      </c>
      <c r="C145" s="2"/>
      <c r="D145" s="15"/>
      <c r="E145" s="16">
        <v>24.66</v>
      </c>
      <c r="F145" s="2"/>
      <c r="G145" s="15"/>
      <c r="H145" s="16">
        <v>8.69</v>
      </c>
      <c r="I145" s="2"/>
      <c r="J145" s="15"/>
      <c r="K145" s="7" t="s">
        <v>99</v>
      </c>
    </row>
    <row r="146" spans="1:11" ht="15" customHeight="1" x14ac:dyDescent="0.25">
      <c r="A146" s="13" t="s">
        <v>82</v>
      </c>
      <c r="B146" s="16">
        <v>36.020000000000003</v>
      </c>
      <c r="C146" s="2">
        <f t="shared" ref="C146" si="414">AVERAGE(B146:B147)</f>
        <v>36.395000000000003</v>
      </c>
      <c r="D146" s="15">
        <f t="shared" ref="D146:D171" si="415">STDEV(B146:B147)</f>
        <v>0.5303300858899106</v>
      </c>
      <c r="E146" s="16">
        <v>25.14</v>
      </c>
      <c r="F146" s="2">
        <f t="shared" ref="F146" si="416">AVERAGE(E146:E147)</f>
        <v>25.14</v>
      </c>
      <c r="G146" s="15">
        <f t="shared" ref="G146:G171" si="417">STDEV(E146:E147)</f>
        <v>0</v>
      </c>
      <c r="H146" s="16">
        <v>10.6</v>
      </c>
      <c r="I146" s="2">
        <f t="shared" ref="I146" si="418">AVERAGE(H146:H147)</f>
        <v>10.605</v>
      </c>
      <c r="J146" s="15">
        <f t="shared" ref="J146:J177" si="419">STDEV(H146:H147)</f>
        <v>7.0710678118653244E-3</v>
      </c>
      <c r="K146" s="7" t="s">
        <v>99</v>
      </c>
    </row>
    <row r="147" spans="1:11" ht="15.75" customHeight="1" x14ac:dyDescent="0.25">
      <c r="A147" s="13"/>
      <c r="B147" s="16">
        <v>36.770000000000003</v>
      </c>
      <c r="C147" s="2"/>
      <c r="D147" s="15"/>
      <c r="E147" s="16">
        <v>25.14</v>
      </c>
      <c r="F147" s="2"/>
      <c r="G147" s="15"/>
      <c r="H147" s="16">
        <v>10.61</v>
      </c>
      <c r="I147" s="2"/>
      <c r="J147" s="15"/>
      <c r="K147" s="7" t="s">
        <v>99</v>
      </c>
    </row>
    <row r="148" spans="1:11" ht="15" customHeight="1" x14ac:dyDescent="0.25">
      <c r="A148" s="13" t="s">
        <v>83</v>
      </c>
      <c r="B148" s="16">
        <v>32.58</v>
      </c>
      <c r="C148" s="2">
        <f t="shared" ref="C148" si="420">AVERAGE(B148:B149)</f>
        <v>32.305</v>
      </c>
      <c r="D148" s="15">
        <f t="shared" ref="D148:D171" si="421">STDEV(B148:B149)</f>
        <v>0.38890872965259915</v>
      </c>
      <c r="E148" s="16">
        <v>22.22</v>
      </c>
      <c r="F148" s="2">
        <f t="shared" ref="F148" si="422">AVERAGE(E148:E149)</f>
        <v>22.14</v>
      </c>
      <c r="G148" s="15">
        <f t="shared" ref="G148:G171" si="423">STDEV(E148:E149)</f>
        <v>0.1131370849898477</v>
      </c>
      <c r="H148" s="16">
        <v>11.8</v>
      </c>
      <c r="I148" s="2">
        <f t="shared" ref="I148" si="424">AVERAGE(H148:H149)</f>
        <v>11.785</v>
      </c>
      <c r="J148" s="15">
        <f t="shared" ref="J148:J179" si="425">STDEV(H148:H149)</f>
        <v>2.1213203435597228E-2</v>
      </c>
      <c r="K148" s="7" t="s">
        <v>99</v>
      </c>
    </row>
    <row r="149" spans="1:11" ht="15" customHeight="1" x14ac:dyDescent="0.25">
      <c r="A149" s="13"/>
      <c r="B149" s="16">
        <v>32.03</v>
      </c>
      <c r="C149" s="2"/>
      <c r="D149" s="15"/>
      <c r="E149" s="16">
        <v>22.06</v>
      </c>
      <c r="F149" s="2"/>
      <c r="G149" s="15"/>
      <c r="H149" s="16">
        <v>11.77</v>
      </c>
      <c r="I149" s="2"/>
      <c r="J149" s="15"/>
      <c r="K149" s="7" t="s">
        <v>99</v>
      </c>
    </row>
    <row r="150" spans="1:11" ht="15" customHeight="1" x14ac:dyDescent="0.25">
      <c r="A150" s="13" t="s">
        <v>84</v>
      </c>
      <c r="B150" s="16">
        <v>32.28</v>
      </c>
      <c r="C150" s="2">
        <f t="shared" ref="C150" si="426">AVERAGE(B150:B151)</f>
        <v>32.435000000000002</v>
      </c>
      <c r="D150" s="15">
        <f t="shared" ref="D150:D171" si="427">STDEV(B150:B151)</f>
        <v>0.21920310216783134</v>
      </c>
      <c r="E150" s="16">
        <v>22.42</v>
      </c>
      <c r="F150" s="2">
        <f t="shared" ref="F150" si="428">AVERAGE(E150:E151)</f>
        <v>22.41</v>
      </c>
      <c r="G150" s="15">
        <f t="shared" ref="G150:G171" si="429">STDEV(E150:E151)</f>
        <v>1.4142135623733162E-2</v>
      </c>
      <c r="H150" s="16">
        <v>10.63</v>
      </c>
      <c r="I150" s="2">
        <f t="shared" ref="I150" si="430">AVERAGE(H150:H151)</f>
        <v>10.675000000000001</v>
      </c>
      <c r="J150" s="15">
        <f t="shared" ref="J150:J181" si="431">STDEV(H150:H151)</f>
        <v>6.3639610306789177E-2</v>
      </c>
      <c r="K150" s="7" t="s">
        <v>99</v>
      </c>
    </row>
    <row r="151" spans="1:11" ht="15" customHeight="1" x14ac:dyDescent="0.25">
      <c r="A151" s="13"/>
      <c r="B151" s="16">
        <v>32.590000000000003</v>
      </c>
      <c r="C151" s="2"/>
      <c r="D151" s="15"/>
      <c r="E151" s="16">
        <v>22.4</v>
      </c>
      <c r="F151" s="2"/>
      <c r="G151" s="15"/>
      <c r="H151" s="16">
        <v>10.72</v>
      </c>
      <c r="I151" s="2"/>
      <c r="J151" s="15"/>
      <c r="K151" s="7" t="s">
        <v>99</v>
      </c>
    </row>
    <row r="152" spans="1:11" ht="15" customHeight="1" x14ac:dyDescent="0.25">
      <c r="A152" s="13" t="s">
        <v>85</v>
      </c>
      <c r="B152" s="16">
        <v>31.79</v>
      </c>
      <c r="C152" s="2">
        <f t="shared" ref="C152" si="432">AVERAGE(B152:B153)</f>
        <v>32.155000000000001</v>
      </c>
      <c r="D152" s="15">
        <f t="shared" ref="D152:D171" si="433">STDEV(B152:B153)</f>
        <v>0.51618795026618247</v>
      </c>
      <c r="E152" s="16">
        <v>21.95</v>
      </c>
      <c r="F152" s="2">
        <f t="shared" ref="F152" si="434">AVERAGE(E152:E153)</f>
        <v>21.95</v>
      </c>
      <c r="G152" s="15">
        <f t="shared" ref="G152:G171" si="435">STDEV(E152:E153)</f>
        <v>0</v>
      </c>
      <c r="H152" s="16">
        <v>10.57</v>
      </c>
      <c r="I152" s="2">
        <f t="shared" ref="I152" si="436">AVERAGE(H152:H153)</f>
        <v>10.61</v>
      </c>
      <c r="J152" s="15">
        <f t="shared" ref="J152:J183" si="437">STDEV(H152:H153)</f>
        <v>5.6568542494923851E-2</v>
      </c>
      <c r="K152" s="7" t="s">
        <v>99</v>
      </c>
    </row>
    <row r="153" spans="1:11" ht="15" customHeight="1" x14ac:dyDescent="0.25">
      <c r="A153" s="13"/>
      <c r="B153" s="16">
        <v>32.520000000000003</v>
      </c>
      <c r="C153" s="2"/>
      <c r="D153" s="15"/>
      <c r="E153" s="16">
        <v>21.95</v>
      </c>
      <c r="F153" s="2"/>
      <c r="G153" s="15"/>
      <c r="H153" s="16">
        <v>10.65</v>
      </c>
      <c r="I153" s="2"/>
      <c r="J153" s="15"/>
      <c r="K153" s="7" t="s">
        <v>99</v>
      </c>
    </row>
    <row r="154" spans="1:11" ht="15" customHeight="1" x14ac:dyDescent="0.25">
      <c r="A154" s="13" t="s">
        <v>86</v>
      </c>
      <c r="B154" s="16">
        <v>33.1</v>
      </c>
      <c r="C154" s="2">
        <f t="shared" ref="C154" si="438">AVERAGE(B154:B155)</f>
        <v>33.225000000000001</v>
      </c>
      <c r="D154" s="15">
        <f t="shared" ref="D154:D171" si="439">STDEV(B154:B155)</f>
        <v>0.17677669529663689</v>
      </c>
      <c r="E154" s="16">
        <v>23.05</v>
      </c>
      <c r="F154" s="2">
        <f t="shared" ref="F154" si="440">AVERAGE(E154:E155)</f>
        <v>23.060000000000002</v>
      </c>
      <c r="G154" s="15">
        <f t="shared" ref="G154:G171" si="441">STDEV(E154:E155)</f>
        <v>1.4142135623730649E-2</v>
      </c>
      <c r="H154" s="16">
        <v>10.56</v>
      </c>
      <c r="I154" s="2">
        <f t="shared" ref="I154" si="442">AVERAGE(H154:H155)</f>
        <v>10.5</v>
      </c>
      <c r="J154" s="15">
        <f t="shared" ref="J154:J201" si="443">STDEV(H154:H155)</f>
        <v>8.4852813742386402E-2</v>
      </c>
      <c r="K154" s="7" t="s">
        <v>99</v>
      </c>
    </row>
    <row r="155" spans="1:11" ht="15" customHeight="1" x14ac:dyDescent="0.25">
      <c r="A155" s="13"/>
      <c r="B155" s="16">
        <v>33.35</v>
      </c>
      <c r="C155" s="2"/>
      <c r="D155" s="15"/>
      <c r="E155" s="16">
        <v>23.07</v>
      </c>
      <c r="F155" s="2"/>
      <c r="G155" s="15"/>
      <c r="H155" s="16">
        <v>10.44</v>
      </c>
      <c r="I155" s="2"/>
      <c r="J155" s="15"/>
      <c r="K155" s="7" t="s">
        <v>99</v>
      </c>
    </row>
    <row r="156" spans="1:11" ht="15" customHeight="1" x14ac:dyDescent="0.25">
      <c r="A156" s="13" t="s">
        <v>87</v>
      </c>
      <c r="B156" s="16">
        <v>32.58</v>
      </c>
      <c r="C156" s="2">
        <f t="shared" ref="C156" si="444">AVERAGE(B156:B157)</f>
        <v>32.480000000000004</v>
      </c>
      <c r="D156" s="15">
        <f t="shared" ref="D156:D171" si="445">STDEV(B156:B157)</f>
        <v>0.14142135623730651</v>
      </c>
      <c r="E156" s="16">
        <v>23.31</v>
      </c>
      <c r="F156" s="2">
        <f t="shared" ref="F156" si="446">AVERAGE(E156:E157)</f>
        <v>23.31</v>
      </c>
      <c r="G156" s="15">
        <f t="shared" ref="G156:G171" si="447">STDEV(E156:E157)</f>
        <v>0</v>
      </c>
      <c r="H156" s="16">
        <v>9.59</v>
      </c>
      <c r="I156" s="2">
        <f t="shared" ref="I156" si="448">AVERAGE(H156:H157)</f>
        <v>9.68</v>
      </c>
      <c r="J156" s="15">
        <f t="shared" ref="J156:J201" si="449">STDEV(H156:H157)</f>
        <v>0.12727922061357835</v>
      </c>
      <c r="K156" s="7" t="s">
        <v>99</v>
      </c>
    </row>
    <row r="157" spans="1:11" ht="15" customHeight="1" x14ac:dyDescent="0.25">
      <c r="A157" s="13"/>
      <c r="B157" s="16">
        <v>32.380000000000003</v>
      </c>
      <c r="C157" s="2"/>
      <c r="D157" s="15"/>
      <c r="E157" s="16">
        <v>23.31</v>
      </c>
      <c r="F157" s="2"/>
      <c r="G157" s="15"/>
      <c r="H157" s="16">
        <v>9.77</v>
      </c>
      <c r="I157" s="2"/>
      <c r="J157" s="15"/>
      <c r="K157" s="7" t="s">
        <v>99</v>
      </c>
    </row>
    <row r="158" spans="1:11" ht="15" customHeight="1" x14ac:dyDescent="0.25">
      <c r="A158" s="13" t="s">
        <v>88</v>
      </c>
      <c r="B158" s="17">
        <v>35.020000000000003</v>
      </c>
      <c r="C158" s="2">
        <f t="shared" ref="C158" si="450">AVERAGE(B158:B159)</f>
        <v>34.950000000000003</v>
      </c>
      <c r="D158" s="15">
        <f t="shared" ref="D158:D171" si="451">STDEV(B158:B159)</f>
        <v>9.8994949366117052E-2</v>
      </c>
      <c r="E158" s="16">
        <v>24.83</v>
      </c>
      <c r="F158" s="2">
        <f t="shared" ref="F158" si="452">AVERAGE(E158:E159)</f>
        <v>24.835000000000001</v>
      </c>
      <c r="G158" s="15">
        <f t="shared" ref="G158:G171" si="453">STDEV(E158:E159)</f>
        <v>7.0710678118665812E-3</v>
      </c>
      <c r="H158" s="16">
        <v>10.55</v>
      </c>
      <c r="I158" s="2">
        <f t="shared" ref="I158" si="454">AVERAGE(H158:H159)</f>
        <v>10.620000000000001</v>
      </c>
      <c r="J158" s="15">
        <f t="shared" ref="J158:J201" si="455">STDEV(H158:H159)</f>
        <v>9.8994949366115789E-2</v>
      </c>
      <c r="K158" s="7" t="s">
        <v>99</v>
      </c>
    </row>
    <row r="159" spans="1:11" ht="15" customHeight="1" x14ac:dyDescent="0.25">
      <c r="A159" s="13"/>
      <c r="B159" s="16">
        <v>34.880000000000003</v>
      </c>
      <c r="C159" s="2"/>
      <c r="D159" s="15"/>
      <c r="E159" s="16">
        <v>24.84</v>
      </c>
      <c r="F159" s="2"/>
      <c r="G159" s="15"/>
      <c r="H159" s="16">
        <v>10.69</v>
      </c>
      <c r="I159" s="2"/>
      <c r="J159" s="15"/>
      <c r="K159" s="7" t="s">
        <v>99</v>
      </c>
    </row>
    <row r="160" spans="1:11" ht="15" customHeight="1" x14ac:dyDescent="0.25">
      <c r="A160" s="13" t="s">
        <v>89</v>
      </c>
      <c r="B160" s="16">
        <v>33.520000000000003</v>
      </c>
      <c r="C160" s="2">
        <f t="shared" ref="C160" si="456">AVERAGE(B160:B161)</f>
        <v>33.424999999999997</v>
      </c>
      <c r="D160" s="15">
        <f t="shared" ref="D160:D171" si="457">STDEV(B160:B161)</f>
        <v>0.13435028842544744</v>
      </c>
      <c r="E160" s="16">
        <v>23.51</v>
      </c>
      <c r="F160" s="2">
        <f t="shared" ref="F160" si="458">AVERAGE(E160:E161)</f>
        <v>23.520000000000003</v>
      </c>
      <c r="G160" s="15">
        <f t="shared" ref="G160:G171" si="459">STDEV(E160:E161)</f>
        <v>1.4142135623730649E-2</v>
      </c>
      <c r="H160" s="16">
        <v>11.66</v>
      </c>
      <c r="I160" s="2">
        <f t="shared" ref="I160" si="460">AVERAGE(H160:H161)</f>
        <v>11.545</v>
      </c>
      <c r="J160" s="15">
        <f t="shared" ref="J160:J201" si="461">STDEV(H160:H161)</f>
        <v>0.16263455967290624</v>
      </c>
      <c r="K160" s="7" t="s">
        <v>99</v>
      </c>
    </row>
    <row r="161" spans="1:11" ht="15" customHeight="1" x14ac:dyDescent="0.25">
      <c r="A161" s="13"/>
      <c r="B161" s="16">
        <v>33.33</v>
      </c>
      <c r="C161" s="2"/>
      <c r="D161" s="15"/>
      <c r="E161" s="16">
        <v>23.53</v>
      </c>
      <c r="F161" s="2"/>
      <c r="G161" s="15"/>
      <c r="H161" s="16">
        <v>11.43</v>
      </c>
      <c r="I161" s="2"/>
      <c r="J161" s="15"/>
      <c r="K161" s="7" t="s">
        <v>99</v>
      </c>
    </row>
    <row r="162" spans="1:11" ht="15" customHeight="1" x14ac:dyDescent="0.25">
      <c r="A162" s="13" t="s">
        <v>90</v>
      </c>
      <c r="B162" s="17">
        <v>34.15</v>
      </c>
      <c r="C162" s="2">
        <f t="shared" ref="C162" si="462">AVERAGE(B162:B163)</f>
        <v>34.54</v>
      </c>
      <c r="D162" s="15">
        <f t="shared" ref="D162:D171" si="463">STDEV(B162:B163)</f>
        <v>0.55154328932550789</v>
      </c>
      <c r="E162" s="16">
        <v>24.09</v>
      </c>
      <c r="F162" s="2">
        <f t="shared" ref="F162" si="464">AVERAGE(E162:E163)</f>
        <v>24.07</v>
      </c>
      <c r="G162" s="15">
        <f t="shared" ref="G162:G171" si="465">STDEV(E162:E163)</f>
        <v>2.8284271247461298E-2</v>
      </c>
      <c r="H162" s="16">
        <v>11.72</v>
      </c>
      <c r="I162" s="2">
        <f t="shared" ref="I162" si="466">AVERAGE(H162:H163)</f>
        <v>11.86</v>
      </c>
      <c r="J162" s="15">
        <f t="shared" ref="J162:J201" si="467">STDEV(H162:H163)</f>
        <v>0.19798989873223286</v>
      </c>
      <c r="K162" s="7" t="s">
        <v>99</v>
      </c>
    </row>
    <row r="163" spans="1:11" ht="15.75" customHeight="1" x14ac:dyDescent="0.25">
      <c r="A163" s="13"/>
      <c r="B163" s="16">
        <v>34.93</v>
      </c>
      <c r="C163" s="2"/>
      <c r="D163" s="15"/>
      <c r="E163" s="16">
        <v>24.05</v>
      </c>
      <c r="F163" s="2"/>
      <c r="G163" s="15"/>
      <c r="H163" s="16">
        <v>12</v>
      </c>
      <c r="I163" s="2"/>
      <c r="J163" s="15"/>
      <c r="K163" s="7" t="s">
        <v>99</v>
      </c>
    </row>
    <row r="164" spans="1:11" ht="15" customHeight="1" x14ac:dyDescent="0.25">
      <c r="A164" s="13" t="s">
        <v>91</v>
      </c>
      <c r="B164" s="16">
        <v>31.83</v>
      </c>
      <c r="C164" s="2">
        <f t="shared" ref="C164" si="468">AVERAGE(B164:B165)</f>
        <v>31.974999999999998</v>
      </c>
      <c r="D164" s="15">
        <f t="shared" ref="D164:D171" si="469">STDEV(B164:B165)</f>
        <v>0.20506096654409819</v>
      </c>
      <c r="E164" s="16">
        <v>22.87</v>
      </c>
      <c r="F164" s="2">
        <f t="shared" ref="F164" si="470">AVERAGE(E164:E165)</f>
        <v>22.83</v>
      </c>
      <c r="G164" s="15">
        <f t="shared" ref="G164:G171" si="471">STDEV(E164:E165)</f>
        <v>5.6568542494925107E-2</v>
      </c>
      <c r="H164" s="16">
        <v>12.18</v>
      </c>
      <c r="I164" s="2">
        <f t="shared" ref="I164" si="472">AVERAGE(H164:H165)</f>
        <v>12.19</v>
      </c>
      <c r="J164" s="15">
        <f t="shared" ref="J164:J201" si="473">STDEV(H164:H165)</f>
        <v>1.4142135623730649E-2</v>
      </c>
      <c r="K164" s="7" t="s">
        <v>99</v>
      </c>
    </row>
    <row r="165" spans="1:11" ht="15" customHeight="1" x14ac:dyDescent="0.25">
      <c r="A165" s="13"/>
      <c r="B165" s="16">
        <v>32.119999999999997</v>
      </c>
      <c r="C165" s="2"/>
      <c r="D165" s="15"/>
      <c r="E165" s="16">
        <v>22.79</v>
      </c>
      <c r="F165" s="2"/>
      <c r="G165" s="15"/>
      <c r="H165" s="16">
        <v>12.2</v>
      </c>
      <c r="I165" s="2"/>
      <c r="J165" s="15"/>
      <c r="K165" s="7" t="s">
        <v>99</v>
      </c>
    </row>
    <row r="166" spans="1:11" ht="15" customHeight="1" x14ac:dyDescent="0.25">
      <c r="A166" s="13" t="s">
        <v>92</v>
      </c>
      <c r="B166" s="17">
        <v>33.69</v>
      </c>
      <c r="C166" s="2">
        <f t="shared" ref="C166" si="474">AVERAGE(B166:B167)</f>
        <v>33.334999999999994</v>
      </c>
      <c r="D166" s="15">
        <f t="shared" ref="D166:D171" si="475">STDEV(B166:B167)</f>
        <v>0.50204581464244935</v>
      </c>
      <c r="E166" s="16">
        <v>22.89</v>
      </c>
      <c r="F166" s="2">
        <f t="shared" ref="F166" si="476">AVERAGE(E166:E167)</f>
        <v>22.92</v>
      </c>
      <c r="G166" s="15">
        <f t="shared" ref="G166:G171" si="477">STDEV(E166:E167)</f>
        <v>4.2426406871191945E-2</v>
      </c>
      <c r="H166" s="16">
        <v>11.28</v>
      </c>
      <c r="I166" s="2">
        <f t="shared" ref="I166" si="478">AVERAGE(H166:H167)</f>
        <v>11.28</v>
      </c>
      <c r="J166" s="15">
        <f t="shared" ref="J166:J201" si="479">STDEV(H166:H167)</f>
        <v>0</v>
      </c>
      <c r="K166" s="7" t="s">
        <v>99</v>
      </c>
    </row>
    <row r="167" spans="1:11" x14ac:dyDescent="0.25">
      <c r="A167" s="13"/>
      <c r="B167" s="16">
        <v>32.979999999999997</v>
      </c>
      <c r="C167" s="2"/>
      <c r="D167" s="15"/>
      <c r="E167" s="16">
        <v>22.95</v>
      </c>
      <c r="F167" s="2"/>
      <c r="G167" s="15"/>
      <c r="H167" s="16">
        <v>11.28</v>
      </c>
      <c r="I167" s="2"/>
      <c r="J167" s="15"/>
      <c r="K167" s="7" t="s">
        <v>99</v>
      </c>
    </row>
    <row r="168" spans="1:11" x14ac:dyDescent="0.25">
      <c r="A168" s="13" t="s">
        <v>93</v>
      </c>
      <c r="B168" s="16">
        <v>32.54</v>
      </c>
      <c r="C168" s="2">
        <f t="shared" ref="C168" si="480">AVERAGE(B168:B169)</f>
        <v>32.244999999999997</v>
      </c>
      <c r="D168" s="15">
        <f t="shared" ref="D168:D171" si="481">STDEV(B168:B169)</f>
        <v>0.41719300090006295</v>
      </c>
      <c r="E168" s="16">
        <v>22.61</v>
      </c>
      <c r="F168" s="2">
        <f t="shared" ref="F168" si="482">AVERAGE(E168:E169)</f>
        <v>22.645</v>
      </c>
      <c r="G168" s="15">
        <f t="shared" ref="G168:G171" si="483">STDEV(E168:E169)</f>
        <v>4.9497474683058526E-2</v>
      </c>
      <c r="H168" s="16">
        <v>11.19</v>
      </c>
      <c r="I168" s="2">
        <f t="shared" ref="I168" si="484">AVERAGE(H168:H169)</f>
        <v>11.2</v>
      </c>
      <c r="J168" s="15">
        <f t="shared" ref="J168:J201" si="485">STDEV(H168:H169)</f>
        <v>1.4142135623731905E-2</v>
      </c>
      <c r="K168" s="7" t="s">
        <v>99</v>
      </c>
    </row>
    <row r="169" spans="1:11" x14ac:dyDescent="0.25">
      <c r="A169" s="13"/>
      <c r="B169" s="16">
        <v>31.95</v>
      </c>
      <c r="C169" s="2"/>
      <c r="D169" s="15"/>
      <c r="E169" s="16">
        <v>22.68</v>
      </c>
      <c r="F169" s="2"/>
      <c r="G169" s="15"/>
      <c r="H169" s="16">
        <v>11.21</v>
      </c>
      <c r="I169" s="2"/>
      <c r="J169" s="15"/>
      <c r="K169" s="7" t="s">
        <v>99</v>
      </c>
    </row>
    <row r="170" spans="1:11" x14ac:dyDescent="0.25">
      <c r="A170" s="13" t="s">
        <v>94</v>
      </c>
      <c r="B170" s="16">
        <v>32.01</v>
      </c>
      <c r="C170" s="2">
        <f t="shared" ref="C170" si="486">AVERAGE(B170:B171)</f>
        <v>32.084999999999994</v>
      </c>
      <c r="D170" s="15">
        <f t="shared" ref="D170:D188" si="487">STDEV(B170:B171)</f>
        <v>0.10606601717798113</v>
      </c>
      <c r="E170" s="16">
        <v>22.38</v>
      </c>
      <c r="F170" s="2">
        <f t="shared" ref="F170" si="488">AVERAGE(E170:E171)</f>
        <v>22.42</v>
      </c>
      <c r="G170" s="15">
        <f t="shared" ref="G170:G171" si="489">STDEV(E170:E171)</f>
        <v>5.6568542494925107E-2</v>
      </c>
      <c r="H170" s="16">
        <v>12.21</v>
      </c>
      <c r="I170" s="2">
        <f t="shared" ref="I170" si="490">AVERAGE(H170:H171)</f>
        <v>12.27</v>
      </c>
      <c r="J170" s="15">
        <f t="shared" ref="J170:J201" si="491">STDEV(H170:H171)</f>
        <v>8.4852813742385153E-2</v>
      </c>
      <c r="K170" s="7" t="s">
        <v>99</v>
      </c>
    </row>
    <row r="171" spans="1:11" x14ac:dyDescent="0.25">
      <c r="A171" s="13"/>
      <c r="B171" s="16">
        <v>32.159999999999997</v>
      </c>
      <c r="C171" s="2"/>
      <c r="D171" s="15"/>
      <c r="E171" s="16">
        <v>22.46</v>
      </c>
      <c r="F171" s="2"/>
      <c r="G171" s="15"/>
      <c r="H171" s="16">
        <v>12.33</v>
      </c>
      <c r="I171" s="2"/>
      <c r="J171" s="15"/>
      <c r="K171" s="7" t="s">
        <v>99</v>
      </c>
    </row>
    <row r="172" spans="1:11" x14ac:dyDescent="0.25">
      <c r="A172" s="13" t="s">
        <v>66</v>
      </c>
      <c r="B172" s="16" t="s">
        <v>4</v>
      </c>
      <c r="C172" s="2" t="e">
        <f>AVERAGE(B172:B173)</f>
        <v>#DIV/0!</v>
      </c>
      <c r="D172" s="15" t="e">
        <f t="shared" si="487"/>
        <v>#DIV/0!</v>
      </c>
      <c r="E172" s="16" t="s">
        <v>4</v>
      </c>
      <c r="F172" s="2" t="e">
        <f t="shared" ref="F172" si="492">AVERAGE(E172:E173)</f>
        <v>#DIV/0!</v>
      </c>
      <c r="G172" s="15" t="e">
        <f t="shared" ref="G172:G173" si="493">STDEV(E172:E173)</f>
        <v>#DIV/0!</v>
      </c>
      <c r="H172" s="16">
        <v>8.9499999999999993</v>
      </c>
      <c r="I172" s="2">
        <f t="shared" ref="I172" si="494">AVERAGE(H172:H173)</f>
        <v>8.875</v>
      </c>
      <c r="J172" s="15">
        <f t="shared" ref="J172:J201" si="495">STDEV(H172:H173)</f>
        <v>0.10606601717798111</v>
      </c>
      <c r="K172" s="7" t="s">
        <v>98</v>
      </c>
    </row>
    <row r="173" spans="1:11" x14ac:dyDescent="0.25">
      <c r="A173" s="13"/>
      <c r="B173" s="16" t="s">
        <v>4</v>
      </c>
      <c r="C173" s="2"/>
      <c r="D173" s="15"/>
      <c r="E173" s="16" t="s">
        <v>4</v>
      </c>
      <c r="F173" s="2"/>
      <c r="G173" s="15"/>
      <c r="H173" s="17">
        <v>8.8000000000000007</v>
      </c>
      <c r="I173" s="2"/>
      <c r="J173" s="15"/>
      <c r="K173" s="7" t="s">
        <v>98</v>
      </c>
    </row>
    <row r="174" spans="1:11" x14ac:dyDescent="0.25">
      <c r="A174" s="13" t="s">
        <v>67</v>
      </c>
      <c r="B174" s="16" t="s">
        <v>4</v>
      </c>
      <c r="C174" s="2" t="e">
        <f t="shared" ref="C174" si="496">AVERAGE(B174:B175)</f>
        <v>#DIV/0!</v>
      </c>
      <c r="D174" s="15" t="e">
        <f t="shared" si="487"/>
        <v>#DIV/0!</v>
      </c>
      <c r="E174" s="16" t="s">
        <v>4</v>
      </c>
      <c r="F174" s="2" t="e">
        <f t="shared" ref="F174" si="497">AVERAGE(E174:E175)</f>
        <v>#DIV/0!</v>
      </c>
      <c r="G174" s="15" t="e">
        <f t="shared" ref="G174:G175" si="498">STDEV(E174:E175)</f>
        <v>#DIV/0!</v>
      </c>
      <c r="H174" s="16">
        <v>10.49</v>
      </c>
      <c r="I174" s="2">
        <f t="shared" ref="I174" si="499">AVERAGE(H174:H175)</f>
        <v>10.46</v>
      </c>
      <c r="J174" s="15">
        <f t="shared" ref="J174:J201" si="500">STDEV(H174:H175)</f>
        <v>4.2426406871193201E-2</v>
      </c>
      <c r="K174" s="7" t="s">
        <v>98</v>
      </c>
    </row>
    <row r="175" spans="1:11" x14ac:dyDescent="0.25">
      <c r="A175" s="13"/>
      <c r="B175" s="16" t="s">
        <v>4</v>
      </c>
      <c r="C175" s="2"/>
      <c r="D175" s="15"/>
      <c r="E175" s="16" t="s">
        <v>4</v>
      </c>
      <c r="F175" s="2"/>
      <c r="G175" s="15"/>
      <c r="H175" s="16">
        <v>10.43</v>
      </c>
      <c r="I175" s="2"/>
      <c r="J175" s="15"/>
      <c r="K175" s="7" t="s">
        <v>98</v>
      </c>
    </row>
    <row r="176" spans="1:11" x14ac:dyDescent="0.25">
      <c r="A176" s="13" t="s">
        <v>95</v>
      </c>
      <c r="B176" s="16" t="s">
        <v>4</v>
      </c>
      <c r="C176" s="2" t="e">
        <f t="shared" ref="C176" si="501">AVERAGE(B176:B177)</f>
        <v>#DIV/0!</v>
      </c>
      <c r="D176" s="15" t="e">
        <f t="shared" si="487"/>
        <v>#DIV/0!</v>
      </c>
      <c r="E176" s="16" t="s">
        <v>4</v>
      </c>
      <c r="F176" s="2" t="e">
        <f t="shared" ref="F176" si="502">AVERAGE(E176:E177)</f>
        <v>#DIV/0!</v>
      </c>
      <c r="G176" s="15" t="e">
        <f t="shared" ref="G176:G177" si="503">STDEV(E176:E177)</f>
        <v>#DIV/0!</v>
      </c>
      <c r="H176" s="16">
        <v>10.71</v>
      </c>
      <c r="I176" s="2">
        <f t="shared" ref="I176" si="504">AVERAGE(H176:H177)</f>
        <v>10.68</v>
      </c>
      <c r="J176" s="15">
        <f t="shared" ref="J176:J201" si="505">STDEV(H176:H177)</f>
        <v>4.2426406871193201E-2</v>
      </c>
      <c r="K176" s="7" t="s">
        <v>98</v>
      </c>
    </row>
    <row r="177" spans="1:11" x14ac:dyDescent="0.25">
      <c r="A177" s="13"/>
      <c r="B177" s="16" t="s">
        <v>4</v>
      </c>
      <c r="C177" s="2"/>
      <c r="D177" s="15"/>
      <c r="E177" s="16" t="s">
        <v>4</v>
      </c>
      <c r="F177" s="2"/>
      <c r="G177" s="15"/>
      <c r="H177" s="16">
        <v>10.65</v>
      </c>
      <c r="I177" s="2"/>
      <c r="J177" s="15"/>
      <c r="K177" s="7" t="s">
        <v>98</v>
      </c>
    </row>
    <row r="178" spans="1:11" x14ac:dyDescent="0.25">
      <c r="A178" s="13" t="s">
        <v>68</v>
      </c>
      <c r="B178" s="16" t="s">
        <v>4</v>
      </c>
      <c r="C178" s="2" t="e">
        <f t="shared" ref="C178" si="506">AVERAGE(B178:B179)</f>
        <v>#DIV/0!</v>
      </c>
      <c r="D178" s="15" t="e">
        <f t="shared" si="487"/>
        <v>#DIV/0!</v>
      </c>
      <c r="E178" s="16" t="s">
        <v>4</v>
      </c>
      <c r="F178" s="2" t="e">
        <f t="shared" ref="F178" si="507">AVERAGE(E178:E179)</f>
        <v>#DIV/0!</v>
      </c>
      <c r="G178" s="15" t="e">
        <f t="shared" ref="G178:G179" si="508">STDEV(E178:E179)</f>
        <v>#DIV/0!</v>
      </c>
      <c r="H178" s="16">
        <v>9.18</v>
      </c>
      <c r="I178" s="2">
        <f t="shared" ref="I178" si="509">AVERAGE(H178:H179)</f>
        <v>9.3149999999999995</v>
      </c>
      <c r="J178" s="15">
        <f t="shared" ref="J178:J201" si="510">STDEV(H178:H179)</f>
        <v>0.19091883092036754</v>
      </c>
      <c r="K178" s="7" t="s">
        <v>98</v>
      </c>
    </row>
    <row r="179" spans="1:11" x14ac:dyDescent="0.25">
      <c r="A179" s="13"/>
      <c r="B179" s="16" t="s">
        <v>4</v>
      </c>
      <c r="C179" s="2"/>
      <c r="D179" s="15"/>
      <c r="E179" s="16" t="s">
        <v>4</v>
      </c>
      <c r="F179" s="2"/>
      <c r="G179" s="15"/>
      <c r="H179" s="16">
        <v>9.4499999999999993</v>
      </c>
      <c r="I179" s="2"/>
      <c r="J179" s="15"/>
      <c r="K179" s="7" t="s">
        <v>98</v>
      </c>
    </row>
    <row r="180" spans="1:11" x14ac:dyDescent="0.25">
      <c r="A180" s="13" t="s">
        <v>69</v>
      </c>
      <c r="B180" s="16" t="s">
        <v>4</v>
      </c>
      <c r="C180" s="2" t="e">
        <f t="shared" ref="C180" si="511">AVERAGE(B180:B181)</f>
        <v>#DIV/0!</v>
      </c>
      <c r="D180" s="15" t="e">
        <f t="shared" si="487"/>
        <v>#DIV/0!</v>
      </c>
      <c r="E180" s="21">
        <v>27.85</v>
      </c>
      <c r="F180" s="2">
        <f t="shared" ref="F180" si="512">AVERAGE(E180:E181)</f>
        <v>32.21</v>
      </c>
      <c r="G180" s="15">
        <f t="shared" ref="G180:G181" si="513">STDEV(E180:E181)</f>
        <v>6.1659711319466721</v>
      </c>
      <c r="H180" s="16">
        <v>9.94</v>
      </c>
      <c r="I180" s="2">
        <f t="shared" ref="I180" si="514">AVERAGE(H180:H181)</f>
        <v>9.9550000000000001</v>
      </c>
      <c r="J180" s="15">
        <f t="shared" ref="J180:J201" si="515">STDEV(H180:H181)</f>
        <v>2.1213203435597228E-2</v>
      </c>
      <c r="K180" s="7" t="s">
        <v>98</v>
      </c>
    </row>
    <row r="181" spans="1:11" x14ac:dyDescent="0.25">
      <c r="A181" s="13"/>
      <c r="B181" s="16" t="s">
        <v>4</v>
      </c>
      <c r="C181" s="2"/>
      <c r="D181" s="15"/>
      <c r="E181" s="21">
        <v>36.57</v>
      </c>
      <c r="F181" s="2"/>
      <c r="G181" s="15"/>
      <c r="H181" s="16">
        <v>9.9700000000000006</v>
      </c>
      <c r="I181" s="2"/>
      <c r="J181" s="15"/>
      <c r="K181" s="7" t="s">
        <v>98</v>
      </c>
    </row>
    <row r="182" spans="1:11" x14ac:dyDescent="0.25">
      <c r="A182" s="13" t="s">
        <v>70</v>
      </c>
      <c r="B182" s="16" t="s">
        <v>4</v>
      </c>
      <c r="C182" s="2" t="e">
        <f t="shared" ref="C182" si="516">AVERAGE(B182:B183)</f>
        <v>#DIV/0!</v>
      </c>
      <c r="D182" s="15" t="e">
        <f t="shared" si="487"/>
        <v>#DIV/0!</v>
      </c>
      <c r="E182" s="16" t="s">
        <v>4</v>
      </c>
      <c r="F182" s="2" t="e">
        <f t="shared" ref="F182" si="517">AVERAGE(E182:E183)</f>
        <v>#DIV/0!</v>
      </c>
      <c r="G182" s="15" t="e">
        <f t="shared" ref="G182:G183" si="518">STDEV(E182:E183)</f>
        <v>#DIV/0!</v>
      </c>
      <c r="H182" s="16">
        <v>11.69</v>
      </c>
      <c r="I182" s="2">
        <f t="shared" ref="I182" si="519">AVERAGE(H182:H183)</f>
        <v>11.594999999999999</v>
      </c>
      <c r="J182" s="15">
        <f t="shared" ref="J182:J201" si="520">STDEV(H182:H183)</f>
        <v>0.13435028842544369</v>
      </c>
      <c r="K182" s="7" t="s">
        <v>98</v>
      </c>
    </row>
    <row r="183" spans="1:11" x14ac:dyDescent="0.25">
      <c r="A183" s="13"/>
      <c r="B183" s="16" t="s">
        <v>4</v>
      </c>
      <c r="C183" s="2"/>
      <c r="D183" s="15"/>
      <c r="E183" s="16" t="s">
        <v>4</v>
      </c>
      <c r="F183" s="2"/>
      <c r="G183" s="15"/>
      <c r="H183" s="17">
        <v>11.5</v>
      </c>
      <c r="I183" s="2"/>
      <c r="J183" s="15"/>
      <c r="K183" s="7" t="s">
        <v>98</v>
      </c>
    </row>
    <row r="184" spans="1:11" x14ac:dyDescent="0.25">
      <c r="A184" s="13" t="s">
        <v>71</v>
      </c>
      <c r="B184" s="16" t="s">
        <v>4</v>
      </c>
      <c r="C184" s="2" t="e">
        <f t="shared" ref="C184" si="521">AVERAGE(B184:B185)</f>
        <v>#DIV/0!</v>
      </c>
      <c r="D184" s="15" t="e">
        <f t="shared" si="487"/>
        <v>#DIV/0!</v>
      </c>
      <c r="E184" s="16" t="s">
        <v>4</v>
      </c>
      <c r="F184" s="2" t="e">
        <f t="shared" ref="F184" si="522">AVERAGE(E184:E185)</f>
        <v>#DIV/0!</v>
      </c>
      <c r="G184" s="15" t="e">
        <f t="shared" ref="G184:G185" si="523">STDEV(E184:E185)</f>
        <v>#DIV/0!</v>
      </c>
      <c r="H184" s="16">
        <v>8.4700000000000006</v>
      </c>
      <c r="I184" s="2">
        <f t="shared" ref="I184" si="524">AVERAGE(H184:H185)</f>
        <v>8.5100000000000016</v>
      </c>
      <c r="J184" s="15">
        <f t="shared" ref="J184:J201" si="525">STDEV(H184:H185)</f>
        <v>5.6568542494923851E-2</v>
      </c>
      <c r="K184" s="7" t="s">
        <v>98</v>
      </c>
    </row>
    <row r="185" spans="1:11" x14ac:dyDescent="0.25">
      <c r="A185" s="13"/>
      <c r="B185" s="16" t="s">
        <v>4</v>
      </c>
      <c r="C185" s="2"/>
      <c r="D185" s="15"/>
      <c r="E185" s="16" t="s">
        <v>4</v>
      </c>
      <c r="F185" s="2"/>
      <c r="G185" s="15"/>
      <c r="H185" s="16">
        <v>8.5500000000000007</v>
      </c>
      <c r="I185" s="2"/>
      <c r="J185" s="15"/>
      <c r="K185" s="7" t="s">
        <v>98</v>
      </c>
    </row>
    <row r="186" spans="1:11" x14ac:dyDescent="0.25">
      <c r="A186" s="13" t="s">
        <v>72</v>
      </c>
      <c r="B186" s="16" t="s">
        <v>4</v>
      </c>
      <c r="C186" s="2" t="e">
        <f t="shared" ref="C186" si="526">AVERAGE(B186:B187)</f>
        <v>#DIV/0!</v>
      </c>
      <c r="D186" s="15" t="e">
        <f t="shared" si="487"/>
        <v>#DIV/0!</v>
      </c>
      <c r="E186" s="16" t="s">
        <v>4</v>
      </c>
      <c r="F186" s="2" t="e">
        <f t="shared" ref="F186" si="527">AVERAGE(E186:E187)</f>
        <v>#DIV/0!</v>
      </c>
      <c r="G186" s="15" t="e">
        <f t="shared" ref="G186:G187" si="528">STDEV(E186:E187)</f>
        <v>#DIV/0!</v>
      </c>
      <c r="H186" s="16">
        <v>8.75</v>
      </c>
      <c r="I186" s="2">
        <f t="shared" ref="I186" si="529">AVERAGE(H186:H187)</f>
        <v>8.74</v>
      </c>
      <c r="J186" s="15">
        <f t="shared" ref="J186:J201" si="530">STDEV(H186:H187)</f>
        <v>1.4142135623730649E-2</v>
      </c>
      <c r="K186" s="7" t="s">
        <v>98</v>
      </c>
    </row>
    <row r="187" spans="1:11" x14ac:dyDescent="0.25">
      <c r="A187" s="13"/>
      <c r="B187" s="16" t="s">
        <v>4</v>
      </c>
      <c r="C187" s="2"/>
      <c r="D187" s="15"/>
      <c r="E187" s="16" t="s">
        <v>4</v>
      </c>
      <c r="F187" s="2"/>
      <c r="G187" s="15"/>
      <c r="H187" s="16">
        <v>8.73</v>
      </c>
      <c r="I187" s="2"/>
      <c r="J187" s="15"/>
      <c r="K187" s="7" t="s">
        <v>98</v>
      </c>
    </row>
    <row r="188" spans="1:11" x14ac:dyDescent="0.25">
      <c r="A188" s="13" t="s">
        <v>73</v>
      </c>
      <c r="B188" s="16" t="s">
        <v>4</v>
      </c>
      <c r="C188" s="2" t="e">
        <f t="shared" ref="C188" si="531">AVERAGE(B188:B189)</f>
        <v>#DIV/0!</v>
      </c>
      <c r="D188" s="15" t="e">
        <f t="shared" si="487"/>
        <v>#DIV/0!</v>
      </c>
      <c r="E188" s="16" t="s">
        <v>4</v>
      </c>
      <c r="F188" s="2" t="e">
        <f t="shared" ref="F188" si="532">AVERAGE(E188:E189)</f>
        <v>#DIV/0!</v>
      </c>
      <c r="G188" s="15" t="e">
        <f t="shared" ref="G188:G189" si="533">STDEV(E188:E189)</f>
        <v>#DIV/0!</v>
      </c>
      <c r="H188" s="16">
        <v>12.47</v>
      </c>
      <c r="I188" s="2">
        <f t="shared" ref="I188" si="534">AVERAGE(H188:H189)</f>
        <v>12.445</v>
      </c>
      <c r="J188" s="15">
        <f t="shared" ref="J188:J201" si="535">STDEV(H188:H189)</f>
        <v>3.5355339059327882E-2</v>
      </c>
      <c r="K188" s="7" t="s">
        <v>98</v>
      </c>
    </row>
    <row r="189" spans="1:11" x14ac:dyDescent="0.25">
      <c r="A189" s="13"/>
      <c r="B189" s="16" t="s">
        <v>4</v>
      </c>
      <c r="C189" s="2"/>
      <c r="D189" s="15"/>
      <c r="E189" s="16" t="s">
        <v>4</v>
      </c>
      <c r="F189" s="2"/>
      <c r="G189" s="15"/>
      <c r="H189" s="16">
        <v>12.42</v>
      </c>
      <c r="I189" s="2"/>
      <c r="J189" s="15"/>
      <c r="K189" s="7" t="s">
        <v>98</v>
      </c>
    </row>
    <row r="190" spans="1:11" x14ac:dyDescent="0.25">
      <c r="A190" s="13">
        <v>333</v>
      </c>
      <c r="B190" s="16">
        <v>24.94</v>
      </c>
      <c r="C190" s="2">
        <f t="shared" ref="C190" si="536">AVERAGE(B190:B191)</f>
        <v>25.020000000000003</v>
      </c>
      <c r="D190" s="15">
        <f t="shared" ref="D190:D218" si="537">STDEV(B190:B191)</f>
        <v>0.1131370849898477</v>
      </c>
      <c r="E190" s="16">
        <v>19.760000000000002</v>
      </c>
      <c r="F190" s="2">
        <f t="shared" ref="F190" si="538">AVERAGE(E190:E191)</f>
        <v>19.770000000000003</v>
      </c>
      <c r="G190" s="15">
        <f t="shared" ref="G190:G218" si="539">STDEV(E190:E191)</f>
        <v>1.4142135623730649E-2</v>
      </c>
      <c r="H190" s="16" t="s">
        <v>100</v>
      </c>
      <c r="I190" s="2" t="e">
        <f t="shared" ref="I190" si="540">AVERAGE(H190:H191)</f>
        <v>#DIV/0!</v>
      </c>
      <c r="J190" s="15" t="e">
        <f t="shared" ref="J190:J201" si="541">STDEV(H190:H191)</f>
        <v>#DIV/0!</v>
      </c>
      <c r="K190" s="7" t="s">
        <v>99</v>
      </c>
    </row>
    <row r="191" spans="1:11" x14ac:dyDescent="0.25">
      <c r="A191" s="13"/>
      <c r="B191" s="16">
        <v>25.1</v>
      </c>
      <c r="C191" s="2"/>
      <c r="D191" s="15"/>
      <c r="E191" s="16">
        <v>19.78</v>
      </c>
      <c r="F191" s="2"/>
      <c r="G191" s="15"/>
      <c r="H191" s="16" t="s">
        <v>100</v>
      </c>
      <c r="I191" s="2"/>
      <c r="J191" s="15"/>
      <c r="K191" s="7" t="s">
        <v>99</v>
      </c>
    </row>
    <row r="192" spans="1:11" x14ac:dyDescent="0.25">
      <c r="A192" s="13">
        <v>483</v>
      </c>
      <c r="B192" s="17">
        <v>25.35</v>
      </c>
      <c r="C192" s="2">
        <f t="shared" ref="C192" si="542">AVERAGE(B192:B193)</f>
        <v>25.265000000000001</v>
      </c>
      <c r="D192" s="15">
        <f t="shared" si="537"/>
        <v>0.12020815280171429</v>
      </c>
      <c r="E192" s="16">
        <v>20.11</v>
      </c>
      <c r="F192" s="2">
        <f t="shared" ref="F192" si="543">AVERAGE(E192:E193)</f>
        <v>20.13</v>
      </c>
      <c r="G192" s="15">
        <f t="shared" si="539"/>
        <v>2.8284271247461298E-2</v>
      </c>
      <c r="H192" s="16" t="s">
        <v>100</v>
      </c>
      <c r="I192" s="2" t="e">
        <f t="shared" ref="I192" si="544">AVERAGE(H192:H193)</f>
        <v>#DIV/0!</v>
      </c>
      <c r="J192" s="15" t="e">
        <f t="shared" ref="J192:J201" si="545">STDEV(H192:H193)</f>
        <v>#DIV/0!</v>
      </c>
      <c r="K192" s="7" t="s">
        <v>99</v>
      </c>
    </row>
    <row r="193" spans="1:11" x14ac:dyDescent="0.25">
      <c r="A193" s="13"/>
      <c r="B193" s="16">
        <v>25.18</v>
      </c>
      <c r="C193" s="2"/>
      <c r="D193" s="15"/>
      <c r="E193" s="16">
        <v>20.149999999999999</v>
      </c>
      <c r="F193" s="2"/>
      <c r="G193" s="15"/>
      <c r="H193" s="16" t="s">
        <v>100</v>
      </c>
      <c r="I193" s="2"/>
      <c r="J193" s="15"/>
      <c r="K193" s="7" t="s">
        <v>99</v>
      </c>
    </row>
    <row r="194" spans="1:11" x14ac:dyDescent="0.25">
      <c r="A194" s="13">
        <v>507</v>
      </c>
      <c r="B194" s="16">
        <v>25.39</v>
      </c>
      <c r="C194" s="2">
        <f t="shared" ref="C194" si="546">AVERAGE(B194:B195)</f>
        <v>25.15</v>
      </c>
      <c r="D194" s="15">
        <f t="shared" si="537"/>
        <v>0.33941125496954311</v>
      </c>
      <c r="E194" s="16">
        <v>19.68</v>
      </c>
      <c r="F194" s="2">
        <f t="shared" ref="F194" si="547">AVERAGE(E194:E195)</f>
        <v>19.744999999999997</v>
      </c>
      <c r="G194" s="15">
        <f t="shared" si="539"/>
        <v>9.1923881554250478E-2</v>
      </c>
      <c r="H194" s="16" t="s">
        <v>100</v>
      </c>
      <c r="I194" s="2" t="e">
        <f t="shared" ref="I194" si="548">AVERAGE(H194:H195)</f>
        <v>#DIV/0!</v>
      </c>
      <c r="J194" s="15" t="e">
        <f t="shared" ref="J194:J201" si="549">STDEV(H194:H195)</f>
        <v>#DIV/0!</v>
      </c>
      <c r="K194" s="7" t="s">
        <v>99</v>
      </c>
    </row>
    <row r="195" spans="1:11" x14ac:dyDescent="0.25">
      <c r="A195" s="13"/>
      <c r="B195" s="16">
        <v>24.91</v>
      </c>
      <c r="C195" s="2"/>
      <c r="D195" s="15"/>
      <c r="E195" s="16">
        <v>19.809999999999999</v>
      </c>
      <c r="F195" s="2"/>
      <c r="G195" s="15"/>
      <c r="H195" s="16" t="s">
        <v>100</v>
      </c>
      <c r="I195" s="2"/>
      <c r="J195" s="15"/>
      <c r="K195" s="7" t="s">
        <v>99</v>
      </c>
    </row>
    <row r="196" spans="1:11" x14ac:dyDescent="0.25">
      <c r="A196" s="13">
        <v>546</v>
      </c>
      <c r="B196" s="17">
        <v>24.73</v>
      </c>
      <c r="C196" s="2">
        <f t="shared" ref="C196" si="550">AVERAGE(B196:B197)</f>
        <v>24.774999999999999</v>
      </c>
      <c r="D196" s="15">
        <f t="shared" si="537"/>
        <v>6.3639610306789177E-2</v>
      </c>
      <c r="E196" s="16">
        <v>19.739999999999998</v>
      </c>
      <c r="F196" s="2">
        <f t="shared" ref="F196" si="551">AVERAGE(E196:E197)</f>
        <v>19.84</v>
      </c>
      <c r="G196" s="15">
        <f t="shared" si="539"/>
        <v>0.14142135623731153</v>
      </c>
      <c r="H196" s="16" t="s">
        <v>100</v>
      </c>
      <c r="I196" s="2" t="e">
        <f t="shared" ref="I196" si="552">AVERAGE(H196:H197)</f>
        <v>#DIV/0!</v>
      </c>
      <c r="J196" s="15" t="e">
        <f t="shared" ref="J196:J201" si="553">STDEV(H196:H197)</f>
        <v>#DIV/0!</v>
      </c>
      <c r="K196" s="7" t="s">
        <v>99</v>
      </c>
    </row>
    <row r="197" spans="1:11" x14ac:dyDescent="0.25">
      <c r="A197" s="13"/>
      <c r="B197" s="16">
        <v>24.82</v>
      </c>
      <c r="C197" s="2"/>
      <c r="D197" s="15"/>
      <c r="E197" s="16">
        <v>19.940000000000001</v>
      </c>
      <c r="F197" s="2"/>
      <c r="G197" s="15"/>
      <c r="H197" s="16" t="s">
        <v>100</v>
      </c>
      <c r="I197" s="2"/>
      <c r="J197" s="15"/>
      <c r="K197" s="7" t="s">
        <v>99</v>
      </c>
    </row>
    <row r="198" spans="1:11" x14ac:dyDescent="0.25">
      <c r="A198" s="13">
        <v>599</v>
      </c>
      <c r="B198" s="16">
        <v>23.26</v>
      </c>
      <c r="C198" s="2">
        <f t="shared" ref="C198" si="554">AVERAGE(B198:B199)</f>
        <v>22.97</v>
      </c>
      <c r="D198" s="15">
        <f t="shared" si="537"/>
        <v>0.41012193308819889</v>
      </c>
      <c r="E198" s="16">
        <v>18.45</v>
      </c>
      <c r="F198" s="2">
        <f t="shared" ref="F198" si="555">AVERAGE(E198:E199)</f>
        <v>18.454999999999998</v>
      </c>
      <c r="G198" s="15">
        <f t="shared" si="539"/>
        <v>7.0710678118665812E-3</v>
      </c>
      <c r="H198" s="16" t="s">
        <v>100</v>
      </c>
      <c r="I198" s="2" t="e">
        <f t="shared" ref="I198" si="556">AVERAGE(H198:H199)</f>
        <v>#DIV/0!</v>
      </c>
      <c r="J198" s="15" t="e">
        <f t="shared" ref="J198:J201" si="557">STDEV(H198:H199)</f>
        <v>#DIV/0!</v>
      </c>
      <c r="K198" s="7" t="s">
        <v>99</v>
      </c>
    </row>
    <row r="199" spans="1:11" x14ac:dyDescent="0.25">
      <c r="A199" s="13"/>
      <c r="B199" s="16">
        <v>22.68</v>
      </c>
      <c r="C199" s="2"/>
      <c r="D199" s="15"/>
      <c r="E199" s="16">
        <v>18.46</v>
      </c>
      <c r="F199" s="2"/>
      <c r="G199" s="15"/>
      <c r="H199" s="16" t="s">
        <v>100</v>
      </c>
      <c r="I199" s="2"/>
      <c r="J199" s="15"/>
      <c r="K199" s="7" t="s">
        <v>99</v>
      </c>
    </row>
    <row r="200" spans="1:11" x14ac:dyDescent="0.25">
      <c r="A200" s="13">
        <v>626</v>
      </c>
      <c r="B200" s="16">
        <v>24.2</v>
      </c>
      <c r="C200" s="2">
        <f t="shared" ref="C200:C218" si="558">AVERAGE(B200:B201)</f>
        <v>24.14</v>
      </c>
      <c r="D200" s="15">
        <f t="shared" si="537"/>
        <v>8.4852813742386402E-2</v>
      </c>
      <c r="E200" s="16">
        <v>18.21</v>
      </c>
      <c r="F200" s="2">
        <f t="shared" ref="F200:F218" si="559">AVERAGE(E200:E201)</f>
        <v>18.134999999999998</v>
      </c>
      <c r="G200" s="15">
        <f t="shared" si="539"/>
        <v>0.10606601717798363</v>
      </c>
      <c r="H200" s="16" t="s">
        <v>100</v>
      </c>
      <c r="I200" s="2" t="e">
        <f t="shared" ref="I200:I218" si="560">AVERAGE(H200:H201)</f>
        <v>#DIV/0!</v>
      </c>
      <c r="J200" s="15" t="e">
        <f t="shared" ref="J200:J201" si="561">STDEV(H200:H201)</f>
        <v>#DIV/0!</v>
      </c>
      <c r="K200" s="7" t="s">
        <v>99</v>
      </c>
    </row>
    <row r="201" spans="1:11" x14ac:dyDescent="0.25">
      <c r="A201" s="13"/>
      <c r="B201" s="16">
        <v>24.08</v>
      </c>
      <c r="C201" s="2"/>
      <c r="D201" s="15"/>
      <c r="E201" s="16">
        <v>18.059999999999999</v>
      </c>
      <c r="F201" s="2"/>
      <c r="G201" s="15"/>
      <c r="H201" s="16" t="s">
        <v>100</v>
      </c>
      <c r="I201" s="2"/>
      <c r="J201" s="15"/>
      <c r="K201" s="7" t="s">
        <v>99</v>
      </c>
    </row>
    <row r="202" spans="1:11" x14ac:dyDescent="0.25">
      <c r="A202" s="13">
        <v>647</v>
      </c>
      <c r="B202" s="16">
        <v>25.15</v>
      </c>
      <c r="C202" s="2">
        <f t="shared" si="558"/>
        <v>25.114999999999998</v>
      </c>
      <c r="D202" s="15">
        <f t="shared" si="537"/>
        <v>4.9497474683058526E-2</v>
      </c>
      <c r="E202" s="16">
        <v>20.170000000000002</v>
      </c>
      <c r="F202" s="2">
        <f t="shared" si="559"/>
        <v>20.145000000000003</v>
      </c>
      <c r="G202" s="15">
        <f t="shared" si="539"/>
        <v>3.5355339059327882E-2</v>
      </c>
      <c r="H202" s="16" t="s">
        <v>100</v>
      </c>
      <c r="I202" s="2" t="e">
        <f t="shared" si="560"/>
        <v>#DIV/0!</v>
      </c>
      <c r="J202" s="15" t="e">
        <f t="shared" ref="J172:J218" si="562">_xlfn.STDEV.P(H202:H203)</f>
        <v>#DIV/0!</v>
      </c>
      <c r="K202" s="7" t="s">
        <v>99</v>
      </c>
    </row>
    <row r="203" spans="1:11" x14ac:dyDescent="0.25">
      <c r="A203" s="13"/>
      <c r="B203" s="16">
        <v>25.08</v>
      </c>
      <c r="C203" s="2"/>
      <c r="D203" s="15"/>
      <c r="E203" s="16">
        <v>20.12</v>
      </c>
      <c r="F203" s="2"/>
      <c r="G203" s="15"/>
      <c r="H203" s="16" t="s">
        <v>100</v>
      </c>
      <c r="I203" s="2"/>
      <c r="J203" s="15"/>
      <c r="K203" s="7" t="s">
        <v>99</v>
      </c>
    </row>
    <row r="204" spans="1:11" x14ac:dyDescent="0.25">
      <c r="A204" s="13">
        <v>686</v>
      </c>
      <c r="B204" s="16">
        <v>28.76</v>
      </c>
      <c r="C204" s="2">
        <f t="shared" si="558"/>
        <v>29.08</v>
      </c>
      <c r="D204" s="15">
        <f t="shared" si="537"/>
        <v>0.45254833995938831</v>
      </c>
      <c r="E204" s="16">
        <v>24.23</v>
      </c>
      <c r="F204" s="2">
        <f t="shared" si="559"/>
        <v>24.18</v>
      </c>
      <c r="G204" s="15">
        <f t="shared" si="539"/>
        <v>7.0710678118655765E-2</v>
      </c>
      <c r="H204" s="16" t="s">
        <v>100</v>
      </c>
      <c r="I204" s="2" t="e">
        <f t="shared" si="560"/>
        <v>#DIV/0!</v>
      </c>
      <c r="J204" s="15" t="e">
        <f t="shared" si="562"/>
        <v>#DIV/0!</v>
      </c>
      <c r="K204" s="7" t="s">
        <v>99</v>
      </c>
    </row>
    <row r="205" spans="1:11" x14ac:dyDescent="0.25">
      <c r="A205" s="13"/>
      <c r="B205" s="16">
        <v>29.4</v>
      </c>
      <c r="C205" s="2"/>
      <c r="D205" s="15"/>
      <c r="E205" s="16">
        <v>24.13</v>
      </c>
      <c r="F205" s="2"/>
      <c r="G205" s="15"/>
      <c r="H205" s="16" t="s">
        <v>100</v>
      </c>
      <c r="I205" s="2"/>
      <c r="J205" s="15"/>
      <c r="K205" s="7" t="s">
        <v>99</v>
      </c>
    </row>
    <row r="206" spans="1:11" x14ac:dyDescent="0.25">
      <c r="A206" s="13">
        <v>703</v>
      </c>
      <c r="B206" s="16">
        <v>27.9</v>
      </c>
      <c r="C206" s="2">
        <f t="shared" si="558"/>
        <v>27.86</v>
      </c>
      <c r="D206" s="15">
        <f t="shared" si="537"/>
        <v>5.6568542494922595E-2</v>
      </c>
      <c r="E206" s="16">
        <v>22.7</v>
      </c>
      <c r="F206" s="2">
        <f t="shared" si="559"/>
        <v>22.655000000000001</v>
      </c>
      <c r="G206" s="15">
        <f t="shared" si="539"/>
        <v>6.3639610306789177E-2</v>
      </c>
      <c r="H206" s="16" t="s">
        <v>100</v>
      </c>
      <c r="I206" s="2" t="e">
        <f t="shared" si="560"/>
        <v>#DIV/0!</v>
      </c>
      <c r="J206" s="15" t="e">
        <f t="shared" si="562"/>
        <v>#DIV/0!</v>
      </c>
      <c r="K206" s="7" t="s">
        <v>99</v>
      </c>
    </row>
    <row r="207" spans="1:11" x14ac:dyDescent="0.25">
      <c r="A207" s="13"/>
      <c r="B207" s="16">
        <v>27.82</v>
      </c>
      <c r="C207" s="2"/>
      <c r="D207" s="15"/>
      <c r="E207" s="16">
        <v>22.61</v>
      </c>
      <c r="F207" s="2"/>
      <c r="G207" s="15"/>
      <c r="H207" s="16" t="s">
        <v>100</v>
      </c>
      <c r="I207" s="2"/>
      <c r="J207" s="15"/>
      <c r="K207" s="7" t="s">
        <v>99</v>
      </c>
    </row>
    <row r="208" spans="1:11" x14ac:dyDescent="0.25">
      <c r="A208" s="13">
        <v>816</v>
      </c>
      <c r="B208" s="16">
        <v>23.74</v>
      </c>
      <c r="C208" s="2">
        <f t="shared" si="558"/>
        <v>23.9</v>
      </c>
      <c r="D208" s="15">
        <f t="shared" si="537"/>
        <v>0.22627416997969541</v>
      </c>
      <c r="E208" s="16">
        <v>18.64</v>
      </c>
      <c r="F208" s="2">
        <f t="shared" si="559"/>
        <v>18.625</v>
      </c>
      <c r="G208" s="15">
        <f t="shared" si="539"/>
        <v>2.1213203435597228E-2</v>
      </c>
      <c r="H208" s="16" t="s">
        <v>100</v>
      </c>
      <c r="I208" s="2" t="e">
        <f t="shared" si="560"/>
        <v>#DIV/0!</v>
      </c>
      <c r="J208" s="15" t="e">
        <f t="shared" si="562"/>
        <v>#DIV/0!</v>
      </c>
      <c r="K208" s="7" t="s">
        <v>99</v>
      </c>
    </row>
    <row r="209" spans="1:11" x14ac:dyDescent="0.25">
      <c r="A209" s="13"/>
      <c r="B209" s="16">
        <v>24.06</v>
      </c>
      <c r="C209" s="2"/>
      <c r="D209" s="15"/>
      <c r="E209" s="16">
        <v>18.61</v>
      </c>
      <c r="F209" s="2"/>
      <c r="G209" s="15"/>
      <c r="H209" s="16" t="s">
        <v>100</v>
      </c>
      <c r="I209" s="2"/>
      <c r="J209" s="15"/>
      <c r="K209" s="7" t="s">
        <v>99</v>
      </c>
    </row>
    <row r="210" spans="1:11" x14ac:dyDescent="0.25">
      <c r="A210" s="13">
        <v>890</v>
      </c>
      <c r="B210" s="16">
        <v>25.17</v>
      </c>
      <c r="C210" s="2">
        <f t="shared" si="558"/>
        <v>25.234999999999999</v>
      </c>
      <c r="D210" s="15">
        <f t="shared" si="537"/>
        <v>9.1923881554250478E-2</v>
      </c>
      <c r="E210" s="21">
        <v>20.440000000000001</v>
      </c>
      <c r="F210" s="2">
        <f t="shared" si="559"/>
        <v>20.39</v>
      </c>
      <c r="G210" s="15">
        <f t="shared" si="539"/>
        <v>7.0710678118655765E-2</v>
      </c>
      <c r="H210" s="16" t="s">
        <v>100</v>
      </c>
      <c r="I210" s="2" t="e">
        <f t="shared" si="560"/>
        <v>#DIV/0!</v>
      </c>
      <c r="J210" s="15" t="e">
        <f t="shared" si="562"/>
        <v>#DIV/0!</v>
      </c>
      <c r="K210" s="7" t="s">
        <v>99</v>
      </c>
    </row>
    <row r="211" spans="1:11" x14ac:dyDescent="0.25">
      <c r="A211" s="13"/>
      <c r="B211" s="16">
        <v>25.3</v>
      </c>
      <c r="C211" s="2"/>
      <c r="D211" s="15"/>
      <c r="E211" s="21">
        <v>20.34</v>
      </c>
      <c r="F211" s="2"/>
      <c r="G211" s="15"/>
      <c r="H211" s="16" t="s">
        <v>100</v>
      </c>
      <c r="I211" s="2"/>
      <c r="J211" s="15"/>
      <c r="K211" s="7" t="s">
        <v>99</v>
      </c>
    </row>
    <row r="212" spans="1:11" x14ac:dyDescent="0.25">
      <c r="A212" s="13">
        <v>897</v>
      </c>
      <c r="B212" s="16">
        <v>24.26</v>
      </c>
      <c r="C212" s="2">
        <f t="shared" si="558"/>
        <v>24.335000000000001</v>
      </c>
      <c r="D212" s="15">
        <f t="shared" si="537"/>
        <v>0.10606601717798111</v>
      </c>
      <c r="E212" s="16">
        <v>18.72</v>
      </c>
      <c r="F212" s="2">
        <f t="shared" si="559"/>
        <v>18.684999999999999</v>
      </c>
      <c r="G212" s="15">
        <f t="shared" si="539"/>
        <v>4.9497474683058526E-2</v>
      </c>
      <c r="H212" s="16" t="s">
        <v>100</v>
      </c>
      <c r="I212" s="2" t="e">
        <f t="shared" si="560"/>
        <v>#DIV/0!</v>
      </c>
      <c r="J212" s="15" t="e">
        <f t="shared" si="562"/>
        <v>#DIV/0!</v>
      </c>
      <c r="K212" s="7" t="s">
        <v>99</v>
      </c>
    </row>
    <row r="213" spans="1:11" x14ac:dyDescent="0.25">
      <c r="A213" s="13"/>
      <c r="B213" s="16">
        <v>24.41</v>
      </c>
      <c r="C213" s="2"/>
      <c r="D213" s="15"/>
      <c r="E213" s="16">
        <v>18.649999999999999</v>
      </c>
      <c r="F213" s="2"/>
      <c r="G213" s="15"/>
      <c r="H213" s="16" t="s">
        <v>100</v>
      </c>
      <c r="I213" s="2"/>
      <c r="J213" s="15"/>
      <c r="K213" s="7" t="s">
        <v>99</v>
      </c>
    </row>
    <row r="214" spans="1:11" x14ac:dyDescent="0.25">
      <c r="A214" s="13">
        <v>907</v>
      </c>
      <c r="B214" s="16">
        <v>26.96</v>
      </c>
      <c r="C214" s="2">
        <f t="shared" si="558"/>
        <v>26.950000000000003</v>
      </c>
      <c r="D214" s="15">
        <f t="shared" si="537"/>
        <v>1.4142135623730649E-2</v>
      </c>
      <c r="E214" s="16">
        <v>22.27</v>
      </c>
      <c r="F214" s="2">
        <f t="shared" si="559"/>
        <v>22.29</v>
      </c>
      <c r="G214" s="15">
        <f t="shared" si="539"/>
        <v>2.8284271247461298E-2</v>
      </c>
      <c r="H214" s="16" t="s">
        <v>100</v>
      </c>
      <c r="I214" s="2" t="e">
        <f t="shared" si="560"/>
        <v>#DIV/0!</v>
      </c>
      <c r="J214" s="15" t="e">
        <f t="shared" si="562"/>
        <v>#DIV/0!</v>
      </c>
      <c r="K214" s="7" t="s">
        <v>99</v>
      </c>
    </row>
    <row r="215" spans="1:11" x14ac:dyDescent="0.25">
      <c r="A215" s="13"/>
      <c r="B215" s="16">
        <v>26.94</v>
      </c>
      <c r="C215" s="2"/>
      <c r="D215" s="15"/>
      <c r="E215" s="16">
        <v>22.31</v>
      </c>
      <c r="F215" s="2"/>
      <c r="G215" s="15"/>
      <c r="H215" s="16" t="s">
        <v>100</v>
      </c>
      <c r="I215" s="2"/>
      <c r="J215" s="15"/>
      <c r="K215" s="7" t="s">
        <v>99</v>
      </c>
    </row>
    <row r="216" spans="1:11" x14ac:dyDescent="0.25">
      <c r="A216" s="13">
        <v>1029</v>
      </c>
      <c r="B216" s="16">
        <v>27.57</v>
      </c>
      <c r="C216" s="2">
        <f t="shared" si="558"/>
        <v>27.9</v>
      </c>
      <c r="D216" s="15">
        <f t="shared" si="537"/>
        <v>0.46669047558312149</v>
      </c>
      <c r="E216" s="16">
        <v>23.07</v>
      </c>
      <c r="F216" s="2">
        <f t="shared" si="559"/>
        <v>23.064999999999998</v>
      </c>
      <c r="G216" s="15">
        <f t="shared" si="539"/>
        <v>7.0710678118665812E-3</v>
      </c>
      <c r="H216" s="16" t="s">
        <v>100</v>
      </c>
      <c r="I216" s="2" t="e">
        <f t="shared" si="560"/>
        <v>#DIV/0!</v>
      </c>
      <c r="J216" s="15" t="e">
        <f t="shared" si="562"/>
        <v>#DIV/0!</v>
      </c>
      <c r="K216" s="7" t="s">
        <v>99</v>
      </c>
    </row>
    <row r="217" spans="1:11" x14ac:dyDescent="0.25">
      <c r="A217" s="13"/>
      <c r="B217" s="16">
        <v>28.23</v>
      </c>
      <c r="C217" s="2"/>
      <c r="D217" s="15"/>
      <c r="E217" s="16">
        <v>23.06</v>
      </c>
      <c r="F217" s="2"/>
      <c r="G217" s="15"/>
      <c r="H217" s="16" t="s">
        <v>100</v>
      </c>
      <c r="I217" s="2"/>
      <c r="J217" s="15"/>
      <c r="K217" s="7" t="s">
        <v>99</v>
      </c>
    </row>
    <row r="218" spans="1:11" x14ac:dyDescent="0.25">
      <c r="A218" s="13">
        <v>1069</v>
      </c>
      <c r="B218" s="16">
        <v>27.49</v>
      </c>
      <c r="C218" s="2">
        <f t="shared" si="558"/>
        <v>27.45</v>
      </c>
      <c r="D218" s="15">
        <f t="shared" si="537"/>
        <v>5.6568542494922595E-2</v>
      </c>
      <c r="E218" s="16">
        <v>22.22</v>
      </c>
      <c r="F218" s="2">
        <f t="shared" si="559"/>
        <v>22.164999999999999</v>
      </c>
      <c r="G218" s="15">
        <f t="shared" si="539"/>
        <v>7.7781745930519827E-2</v>
      </c>
      <c r="H218" s="16" t="s">
        <v>100</v>
      </c>
      <c r="I218" s="2" t="e">
        <f t="shared" si="560"/>
        <v>#DIV/0!</v>
      </c>
      <c r="J218" s="15" t="e">
        <f t="shared" si="562"/>
        <v>#DIV/0!</v>
      </c>
      <c r="K218" s="7" t="s">
        <v>99</v>
      </c>
    </row>
    <row r="219" spans="1:11" x14ac:dyDescent="0.25">
      <c r="A219" s="13"/>
      <c r="B219" s="16">
        <v>27.41</v>
      </c>
      <c r="C219" s="2"/>
      <c r="D219" s="15"/>
      <c r="E219" s="16">
        <v>22.11</v>
      </c>
      <c r="F219" s="2"/>
      <c r="G219" s="15"/>
      <c r="H219" s="16" t="s">
        <v>100</v>
      </c>
      <c r="I219" s="2"/>
      <c r="J219" s="15"/>
      <c r="K219" s="7" t="s">
        <v>99</v>
      </c>
    </row>
    <row r="220" spans="1:11" x14ac:dyDescent="0.25">
      <c r="G220" s="3"/>
      <c r="H220" s="4"/>
    </row>
    <row r="221" spans="1:11" x14ac:dyDescent="0.25">
      <c r="G221" s="3"/>
      <c r="H221" s="4"/>
    </row>
  </sheetData>
  <mergeCells count="753">
    <mergeCell ref="A218:A219"/>
    <mergeCell ref="C218:C219"/>
    <mergeCell ref="F218:F219"/>
    <mergeCell ref="I218:I219"/>
    <mergeCell ref="J218:J219"/>
    <mergeCell ref="D202:D203"/>
    <mergeCell ref="D204:D205"/>
    <mergeCell ref="D206:D207"/>
    <mergeCell ref="D208:D209"/>
    <mergeCell ref="D210:D211"/>
    <mergeCell ref="D212:D213"/>
    <mergeCell ref="D214:D215"/>
    <mergeCell ref="D216:D217"/>
    <mergeCell ref="D218:D219"/>
    <mergeCell ref="G202:G203"/>
    <mergeCell ref="G204:G205"/>
    <mergeCell ref="G206:G207"/>
    <mergeCell ref="G208:G209"/>
    <mergeCell ref="G212:G213"/>
    <mergeCell ref="G214:G215"/>
    <mergeCell ref="G216:G217"/>
    <mergeCell ref="G218:G219"/>
    <mergeCell ref="A214:A215"/>
    <mergeCell ref="C214:C215"/>
    <mergeCell ref="F214:F215"/>
    <mergeCell ref="I214:I215"/>
    <mergeCell ref="J214:J215"/>
    <mergeCell ref="A216:A217"/>
    <mergeCell ref="C216:C217"/>
    <mergeCell ref="F216:F217"/>
    <mergeCell ref="I216:I217"/>
    <mergeCell ref="J216:J217"/>
    <mergeCell ref="A210:A211"/>
    <mergeCell ref="C210:C211"/>
    <mergeCell ref="F210:F211"/>
    <mergeCell ref="G210:G211"/>
    <mergeCell ref="I210:I211"/>
    <mergeCell ref="J210:J211"/>
    <mergeCell ref="A212:A213"/>
    <mergeCell ref="C212:C213"/>
    <mergeCell ref="F212:F213"/>
    <mergeCell ref="I212:I213"/>
    <mergeCell ref="J212:J213"/>
    <mergeCell ref="A206:A207"/>
    <mergeCell ref="C206:C207"/>
    <mergeCell ref="F206:F207"/>
    <mergeCell ref="I206:I207"/>
    <mergeCell ref="J206:J207"/>
    <mergeCell ref="A208:A209"/>
    <mergeCell ref="C208:C209"/>
    <mergeCell ref="F208:F209"/>
    <mergeCell ref="I208:I209"/>
    <mergeCell ref="J208:J209"/>
    <mergeCell ref="A202:A203"/>
    <mergeCell ref="C202:C203"/>
    <mergeCell ref="F202:F203"/>
    <mergeCell ref="I202:I203"/>
    <mergeCell ref="J202:J203"/>
    <mergeCell ref="A204:A205"/>
    <mergeCell ref="C204:C205"/>
    <mergeCell ref="F204:F205"/>
    <mergeCell ref="I204:I205"/>
    <mergeCell ref="J204:J205"/>
    <mergeCell ref="A198:A199"/>
    <mergeCell ref="C198:C199"/>
    <mergeCell ref="D198:D199"/>
    <mergeCell ref="F198:F199"/>
    <mergeCell ref="G198:G199"/>
    <mergeCell ref="I198:I199"/>
    <mergeCell ref="J198:J199"/>
    <mergeCell ref="A200:A201"/>
    <mergeCell ref="C200:C201"/>
    <mergeCell ref="D200:D201"/>
    <mergeCell ref="F200:F201"/>
    <mergeCell ref="G200:G201"/>
    <mergeCell ref="I200:I201"/>
    <mergeCell ref="J200:J201"/>
    <mergeCell ref="A194:A195"/>
    <mergeCell ref="C194:C195"/>
    <mergeCell ref="D194:D195"/>
    <mergeCell ref="F194:F195"/>
    <mergeCell ref="G194:G195"/>
    <mergeCell ref="I194:I195"/>
    <mergeCell ref="J194:J195"/>
    <mergeCell ref="A196:A197"/>
    <mergeCell ref="C196:C197"/>
    <mergeCell ref="D196:D197"/>
    <mergeCell ref="F196:F197"/>
    <mergeCell ref="G196:G197"/>
    <mergeCell ref="I196:I197"/>
    <mergeCell ref="J196:J197"/>
    <mergeCell ref="A190:A191"/>
    <mergeCell ref="C190:C191"/>
    <mergeCell ref="D190:D191"/>
    <mergeCell ref="F190:F191"/>
    <mergeCell ref="G190:G191"/>
    <mergeCell ref="I190:I191"/>
    <mergeCell ref="J190:J191"/>
    <mergeCell ref="A192:A193"/>
    <mergeCell ref="C192:C193"/>
    <mergeCell ref="D192:D193"/>
    <mergeCell ref="F192:F193"/>
    <mergeCell ref="G192:G193"/>
    <mergeCell ref="I192:I193"/>
    <mergeCell ref="J192:J193"/>
    <mergeCell ref="A8:A9"/>
    <mergeCell ref="C8:C9"/>
    <mergeCell ref="D8:D9"/>
    <mergeCell ref="F8:F9"/>
    <mergeCell ref="G8:G9"/>
    <mergeCell ref="I8:I9"/>
    <mergeCell ref="J8:J9"/>
    <mergeCell ref="K3:K4"/>
    <mergeCell ref="B3:D4"/>
    <mergeCell ref="E3:G4"/>
    <mergeCell ref="H3:J4"/>
    <mergeCell ref="A6:A7"/>
    <mergeCell ref="C6:C7"/>
    <mergeCell ref="D6:D7"/>
    <mergeCell ref="F6:F7"/>
    <mergeCell ref="G6:G7"/>
    <mergeCell ref="I6:I7"/>
    <mergeCell ref="J6:J7"/>
    <mergeCell ref="J10:J11"/>
    <mergeCell ref="A12:A13"/>
    <mergeCell ref="C12:C13"/>
    <mergeCell ref="D12:D13"/>
    <mergeCell ref="F12:F13"/>
    <mergeCell ref="G12:G13"/>
    <mergeCell ref="I12:I13"/>
    <mergeCell ref="J12:J13"/>
    <mergeCell ref="A10:A11"/>
    <mergeCell ref="C10:C11"/>
    <mergeCell ref="D10:D11"/>
    <mergeCell ref="F10:F11"/>
    <mergeCell ref="G10:G11"/>
    <mergeCell ref="I10:I11"/>
    <mergeCell ref="J14:J15"/>
    <mergeCell ref="A16:A17"/>
    <mergeCell ref="C16:C17"/>
    <mergeCell ref="D16:D17"/>
    <mergeCell ref="F16:F17"/>
    <mergeCell ref="G16:G17"/>
    <mergeCell ref="I16:I17"/>
    <mergeCell ref="J16:J17"/>
    <mergeCell ref="A14:A15"/>
    <mergeCell ref="C14:C15"/>
    <mergeCell ref="D14:D15"/>
    <mergeCell ref="F14:F15"/>
    <mergeCell ref="G14:G15"/>
    <mergeCell ref="I14:I15"/>
    <mergeCell ref="J18:J19"/>
    <mergeCell ref="A20:A21"/>
    <mergeCell ref="C20:C21"/>
    <mergeCell ref="D20:D21"/>
    <mergeCell ref="F20:F21"/>
    <mergeCell ref="G20:G21"/>
    <mergeCell ref="I20:I21"/>
    <mergeCell ref="J20:J21"/>
    <mergeCell ref="A18:A19"/>
    <mergeCell ref="C18:C19"/>
    <mergeCell ref="D18:D19"/>
    <mergeCell ref="F18:F19"/>
    <mergeCell ref="G18:G19"/>
    <mergeCell ref="I18:I19"/>
    <mergeCell ref="J22:J23"/>
    <mergeCell ref="A24:A25"/>
    <mergeCell ref="C24:C25"/>
    <mergeCell ref="D24:D25"/>
    <mergeCell ref="F24:F25"/>
    <mergeCell ref="G24:G25"/>
    <mergeCell ref="I24:I25"/>
    <mergeCell ref="J24:J25"/>
    <mergeCell ref="A22:A23"/>
    <mergeCell ref="C22:C23"/>
    <mergeCell ref="D22:D23"/>
    <mergeCell ref="F22:F23"/>
    <mergeCell ref="G22:G23"/>
    <mergeCell ref="I22:I23"/>
    <mergeCell ref="J26:J27"/>
    <mergeCell ref="A28:A29"/>
    <mergeCell ref="C28:C29"/>
    <mergeCell ref="D28:D29"/>
    <mergeCell ref="F28:F29"/>
    <mergeCell ref="G28:G29"/>
    <mergeCell ref="I28:I29"/>
    <mergeCell ref="J28:J29"/>
    <mergeCell ref="A26:A27"/>
    <mergeCell ref="C26:C27"/>
    <mergeCell ref="D26:D27"/>
    <mergeCell ref="F26:F27"/>
    <mergeCell ref="G26:G27"/>
    <mergeCell ref="I26:I27"/>
    <mergeCell ref="J30:J31"/>
    <mergeCell ref="A32:A33"/>
    <mergeCell ref="C32:C33"/>
    <mergeCell ref="D32:D33"/>
    <mergeCell ref="F32:F33"/>
    <mergeCell ref="G32:G33"/>
    <mergeCell ref="I32:I33"/>
    <mergeCell ref="J32:J33"/>
    <mergeCell ref="A30:A31"/>
    <mergeCell ref="C30:C31"/>
    <mergeCell ref="D30:D31"/>
    <mergeCell ref="F30:F31"/>
    <mergeCell ref="G30:G31"/>
    <mergeCell ref="I30:I31"/>
    <mergeCell ref="J34:J35"/>
    <mergeCell ref="A36:A37"/>
    <mergeCell ref="C36:C37"/>
    <mergeCell ref="D36:D37"/>
    <mergeCell ref="F36:F37"/>
    <mergeCell ref="G36:G37"/>
    <mergeCell ref="I36:I37"/>
    <mergeCell ref="J36:J37"/>
    <mergeCell ref="A34:A35"/>
    <mergeCell ref="C34:C35"/>
    <mergeCell ref="D34:D35"/>
    <mergeCell ref="F34:F35"/>
    <mergeCell ref="G34:G35"/>
    <mergeCell ref="I34:I35"/>
    <mergeCell ref="J38:J39"/>
    <mergeCell ref="A40:A41"/>
    <mergeCell ref="C40:C41"/>
    <mergeCell ref="D40:D41"/>
    <mergeCell ref="F40:F41"/>
    <mergeCell ref="G40:G41"/>
    <mergeCell ref="I40:I41"/>
    <mergeCell ref="J40:J41"/>
    <mergeCell ref="A38:A39"/>
    <mergeCell ref="C38:C39"/>
    <mergeCell ref="D38:D39"/>
    <mergeCell ref="F38:F39"/>
    <mergeCell ref="G38:G39"/>
    <mergeCell ref="I38:I39"/>
    <mergeCell ref="J42:J43"/>
    <mergeCell ref="A44:A45"/>
    <mergeCell ref="C44:C45"/>
    <mergeCell ref="D44:D45"/>
    <mergeCell ref="F44:F45"/>
    <mergeCell ref="G44:G45"/>
    <mergeCell ref="I44:I45"/>
    <mergeCell ref="J44:J45"/>
    <mergeCell ref="A42:A43"/>
    <mergeCell ref="C42:C43"/>
    <mergeCell ref="D42:D43"/>
    <mergeCell ref="F42:F43"/>
    <mergeCell ref="G42:G43"/>
    <mergeCell ref="I42:I43"/>
    <mergeCell ref="J46:J47"/>
    <mergeCell ref="A48:A49"/>
    <mergeCell ref="C48:C49"/>
    <mergeCell ref="D48:D49"/>
    <mergeCell ref="F48:F49"/>
    <mergeCell ref="G48:G49"/>
    <mergeCell ref="I48:I49"/>
    <mergeCell ref="J48:J49"/>
    <mergeCell ref="A46:A47"/>
    <mergeCell ref="C46:C47"/>
    <mergeCell ref="D46:D47"/>
    <mergeCell ref="F46:F47"/>
    <mergeCell ref="G46:G47"/>
    <mergeCell ref="I46:I47"/>
    <mergeCell ref="J50:J51"/>
    <mergeCell ref="A52:A53"/>
    <mergeCell ref="C52:C53"/>
    <mergeCell ref="D52:D53"/>
    <mergeCell ref="F52:F53"/>
    <mergeCell ref="G52:G53"/>
    <mergeCell ref="I52:I53"/>
    <mergeCell ref="J52:J53"/>
    <mergeCell ref="A50:A51"/>
    <mergeCell ref="C50:C51"/>
    <mergeCell ref="D50:D51"/>
    <mergeCell ref="F50:F51"/>
    <mergeCell ref="G50:G51"/>
    <mergeCell ref="I50:I51"/>
    <mergeCell ref="J54:J55"/>
    <mergeCell ref="A56:A57"/>
    <mergeCell ref="C56:C57"/>
    <mergeCell ref="D56:D57"/>
    <mergeCell ref="F56:F57"/>
    <mergeCell ref="G56:G57"/>
    <mergeCell ref="I56:I57"/>
    <mergeCell ref="J56:J57"/>
    <mergeCell ref="A54:A55"/>
    <mergeCell ref="C54:C55"/>
    <mergeCell ref="D54:D55"/>
    <mergeCell ref="F54:F55"/>
    <mergeCell ref="G54:G55"/>
    <mergeCell ref="I54:I55"/>
    <mergeCell ref="J58:J59"/>
    <mergeCell ref="A60:A61"/>
    <mergeCell ref="C60:C61"/>
    <mergeCell ref="D60:D61"/>
    <mergeCell ref="F60:F61"/>
    <mergeCell ref="G60:G61"/>
    <mergeCell ref="I60:I61"/>
    <mergeCell ref="J60:J61"/>
    <mergeCell ref="A58:A59"/>
    <mergeCell ref="C58:C59"/>
    <mergeCell ref="D58:D59"/>
    <mergeCell ref="F58:F59"/>
    <mergeCell ref="G58:G59"/>
    <mergeCell ref="I58:I59"/>
    <mergeCell ref="J62:J63"/>
    <mergeCell ref="A64:A65"/>
    <mergeCell ref="C64:C65"/>
    <mergeCell ref="D64:D65"/>
    <mergeCell ref="F64:F65"/>
    <mergeCell ref="G64:G65"/>
    <mergeCell ref="I64:I65"/>
    <mergeCell ref="J64:J65"/>
    <mergeCell ref="A62:A63"/>
    <mergeCell ref="C62:C63"/>
    <mergeCell ref="D62:D63"/>
    <mergeCell ref="F62:F63"/>
    <mergeCell ref="G62:G63"/>
    <mergeCell ref="I62:I63"/>
    <mergeCell ref="J66:J67"/>
    <mergeCell ref="A68:A69"/>
    <mergeCell ref="C68:C69"/>
    <mergeCell ref="D68:D69"/>
    <mergeCell ref="F68:F69"/>
    <mergeCell ref="G68:G69"/>
    <mergeCell ref="I68:I69"/>
    <mergeCell ref="J68:J69"/>
    <mergeCell ref="A66:A67"/>
    <mergeCell ref="C66:C67"/>
    <mergeCell ref="D66:D67"/>
    <mergeCell ref="F66:F67"/>
    <mergeCell ref="G66:G67"/>
    <mergeCell ref="I66:I67"/>
    <mergeCell ref="A74:A75"/>
    <mergeCell ref="C74:C75"/>
    <mergeCell ref="D74:D75"/>
    <mergeCell ref="F74:F75"/>
    <mergeCell ref="G74:G75"/>
    <mergeCell ref="I74:I75"/>
    <mergeCell ref="J74:J75"/>
    <mergeCell ref="J70:J71"/>
    <mergeCell ref="A72:A73"/>
    <mergeCell ref="C72:C73"/>
    <mergeCell ref="D72:D73"/>
    <mergeCell ref="F72:F73"/>
    <mergeCell ref="G72:G73"/>
    <mergeCell ref="I72:I73"/>
    <mergeCell ref="J72:J73"/>
    <mergeCell ref="A70:A71"/>
    <mergeCell ref="C70:C71"/>
    <mergeCell ref="D70:D71"/>
    <mergeCell ref="F70:F71"/>
    <mergeCell ref="G70:G71"/>
    <mergeCell ref="I70:I71"/>
    <mergeCell ref="J76:J77"/>
    <mergeCell ref="A78:A79"/>
    <mergeCell ref="C78:C79"/>
    <mergeCell ref="D78:D79"/>
    <mergeCell ref="F78:F79"/>
    <mergeCell ref="G78:G79"/>
    <mergeCell ref="I78:I79"/>
    <mergeCell ref="J78:J79"/>
    <mergeCell ref="A76:A77"/>
    <mergeCell ref="C76:C77"/>
    <mergeCell ref="D76:D77"/>
    <mergeCell ref="F76:F77"/>
    <mergeCell ref="G76:G77"/>
    <mergeCell ref="I76:I77"/>
    <mergeCell ref="J80:J81"/>
    <mergeCell ref="A82:A83"/>
    <mergeCell ref="C82:C83"/>
    <mergeCell ref="D82:D83"/>
    <mergeCell ref="F82:F83"/>
    <mergeCell ref="G82:G83"/>
    <mergeCell ref="I82:I83"/>
    <mergeCell ref="J82:J83"/>
    <mergeCell ref="A80:A81"/>
    <mergeCell ref="C80:C81"/>
    <mergeCell ref="D80:D81"/>
    <mergeCell ref="F80:F81"/>
    <mergeCell ref="G80:G81"/>
    <mergeCell ref="I80:I81"/>
    <mergeCell ref="J84:J85"/>
    <mergeCell ref="A86:A87"/>
    <mergeCell ref="C86:C87"/>
    <mergeCell ref="D86:D87"/>
    <mergeCell ref="F86:F87"/>
    <mergeCell ref="G86:G87"/>
    <mergeCell ref="I86:I87"/>
    <mergeCell ref="J86:J87"/>
    <mergeCell ref="A84:A85"/>
    <mergeCell ref="C84:C85"/>
    <mergeCell ref="D84:D85"/>
    <mergeCell ref="F84:F85"/>
    <mergeCell ref="G84:G85"/>
    <mergeCell ref="I84:I85"/>
    <mergeCell ref="J88:J89"/>
    <mergeCell ref="A90:A91"/>
    <mergeCell ref="C90:C91"/>
    <mergeCell ref="D90:D91"/>
    <mergeCell ref="F90:F91"/>
    <mergeCell ref="G90:G91"/>
    <mergeCell ref="I90:I91"/>
    <mergeCell ref="J90:J91"/>
    <mergeCell ref="A88:A89"/>
    <mergeCell ref="C88:C89"/>
    <mergeCell ref="D88:D89"/>
    <mergeCell ref="F88:F89"/>
    <mergeCell ref="G88:G89"/>
    <mergeCell ref="I88:I89"/>
    <mergeCell ref="J92:J93"/>
    <mergeCell ref="A94:A95"/>
    <mergeCell ref="C94:C95"/>
    <mergeCell ref="D94:D95"/>
    <mergeCell ref="F94:F95"/>
    <mergeCell ref="G94:G95"/>
    <mergeCell ref="I94:I95"/>
    <mergeCell ref="J94:J95"/>
    <mergeCell ref="A92:A93"/>
    <mergeCell ref="C92:C93"/>
    <mergeCell ref="D92:D93"/>
    <mergeCell ref="F92:F93"/>
    <mergeCell ref="G92:G93"/>
    <mergeCell ref="I92:I93"/>
    <mergeCell ref="J96:J97"/>
    <mergeCell ref="A98:A99"/>
    <mergeCell ref="C98:C99"/>
    <mergeCell ref="D98:D99"/>
    <mergeCell ref="F98:F99"/>
    <mergeCell ref="G98:G99"/>
    <mergeCell ref="I98:I99"/>
    <mergeCell ref="J98:J99"/>
    <mergeCell ref="A96:A97"/>
    <mergeCell ref="C96:C97"/>
    <mergeCell ref="D96:D97"/>
    <mergeCell ref="F96:F97"/>
    <mergeCell ref="G96:G97"/>
    <mergeCell ref="I96:I97"/>
    <mergeCell ref="J100:J101"/>
    <mergeCell ref="A102:A103"/>
    <mergeCell ref="C102:C103"/>
    <mergeCell ref="D102:D103"/>
    <mergeCell ref="F102:F103"/>
    <mergeCell ref="G102:G103"/>
    <mergeCell ref="I102:I103"/>
    <mergeCell ref="J102:J103"/>
    <mergeCell ref="A100:A101"/>
    <mergeCell ref="C100:C101"/>
    <mergeCell ref="D100:D101"/>
    <mergeCell ref="F100:F101"/>
    <mergeCell ref="G100:G101"/>
    <mergeCell ref="I100:I101"/>
    <mergeCell ref="J104:J105"/>
    <mergeCell ref="A106:A107"/>
    <mergeCell ref="C106:C107"/>
    <mergeCell ref="D106:D107"/>
    <mergeCell ref="F106:F107"/>
    <mergeCell ref="G106:G107"/>
    <mergeCell ref="I106:I107"/>
    <mergeCell ref="J106:J107"/>
    <mergeCell ref="A104:A105"/>
    <mergeCell ref="C104:C105"/>
    <mergeCell ref="D104:D105"/>
    <mergeCell ref="F104:F105"/>
    <mergeCell ref="G104:G105"/>
    <mergeCell ref="I104:I105"/>
    <mergeCell ref="J108:J109"/>
    <mergeCell ref="A110:A111"/>
    <mergeCell ref="C110:C111"/>
    <mergeCell ref="D110:D111"/>
    <mergeCell ref="F110:F111"/>
    <mergeCell ref="G110:G111"/>
    <mergeCell ref="I110:I111"/>
    <mergeCell ref="J110:J111"/>
    <mergeCell ref="A108:A109"/>
    <mergeCell ref="C108:C109"/>
    <mergeCell ref="D108:D109"/>
    <mergeCell ref="F108:F109"/>
    <mergeCell ref="G108:G109"/>
    <mergeCell ref="I108:I109"/>
    <mergeCell ref="J112:J113"/>
    <mergeCell ref="A114:A115"/>
    <mergeCell ref="C114:C115"/>
    <mergeCell ref="D114:D115"/>
    <mergeCell ref="F114:F115"/>
    <mergeCell ref="G114:G115"/>
    <mergeCell ref="I114:I115"/>
    <mergeCell ref="J114:J115"/>
    <mergeCell ref="A112:A113"/>
    <mergeCell ref="C112:C113"/>
    <mergeCell ref="D112:D113"/>
    <mergeCell ref="F112:F113"/>
    <mergeCell ref="G112:G113"/>
    <mergeCell ref="I112:I113"/>
    <mergeCell ref="J116:J117"/>
    <mergeCell ref="A118:A119"/>
    <mergeCell ref="C118:C119"/>
    <mergeCell ref="D118:D119"/>
    <mergeCell ref="F118:F119"/>
    <mergeCell ref="G118:G119"/>
    <mergeCell ref="I118:I119"/>
    <mergeCell ref="J118:J119"/>
    <mergeCell ref="A116:A117"/>
    <mergeCell ref="C116:C117"/>
    <mergeCell ref="D116:D117"/>
    <mergeCell ref="F116:F117"/>
    <mergeCell ref="G116:G117"/>
    <mergeCell ref="I116:I117"/>
    <mergeCell ref="J120:J121"/>
    <mergeCell ref="A122:A123"/>
    <mergeCell ref="C122:C123"/>
    <mergeCell ref="D122:D123"/>
    <mergeCell ref="F122:F123"/>
    <mergeCell ref="G122:G123"/>
    <mergeCell ref="I122:I123"/>
    <mergeCell ref="J122:J123"/>
    <mergeCell ref="A120:A121"/>
    <mergeCell ref="C120:C121"/>
    <mergeCell ref="D120:D121"/>
    <mergeCell ref="F120:F121"/>
    <mergeCell ref="G120:G121"/>
    <mergeCell ref="I120:I121"/>
    <mergeCell ref="J124:J125"/>
    <mergeCell ref="A126:A127"/>
    <mergeCell ref="C126:C127"/>
    <mergeCell ref="D126:D127"/>
    <mergeCell ref="F126:F127"/>
    <mergeCell ref="G126:G127"/>
    <mergeCell ref="I126:I127"/>
    <mergeCell ref="J126:J127"/>
    <mergeCell ref="A124:A125"/>
    <mergeCell ref="C124:C125"/>
    <mergeCell ref="D124:D125"/>
    <mergeCell ref="F124:F125"/>
    <mergeCell ref="G124:G125"/>
    <mergeCell ref="I124:I125"/>
    <mergeCell ref="J128:J129"/>
    <mergeCell ref="A130:A131"/>
    <mergeCell ref="C130:C131"/>
    <mergeCell ref="D130:D131"/>
    <mergeCell ref="F130:F131"/>
    <mergeCell ref="G130:G131"/>
    <mergeCell ref="I130:I131"/>
    <mergeCell ref="J130:J131"/>
    <mergeCell ref="A128:A129"/>
    <mergeCell ref="C128:C129"/>
    <mergeCell ref="D128:D129"/>
    <mergeCell ref="F128:F129"/>
    <mergeCell ref="G128:G129"/>
    <mergeCell ref="I128:I129"/>
    <mergeCell ref="A176:A177"/>
    <mergeCell ref="C176:C177"/>
    <mergeCell ref="F176:F177"/>
    <mergeCell ref="I176:I177"/>
    <mergeCell ref="J176:J177"/>
    <mergeCell ref="A178:A179"/>
    <mergeCell ref="C178:C179"/>
    <mergeCell ref="F178:F179"/>
    <mergeCell ref="I178:I179"/>
    <mergeCell ref="J178:J179"/>
    <mergeCell ref="D176:D177"/>
    <mergeCell ref="D178:D179"/>
    <mergeCell ref="G176:G177"/>
    <mergeCell ref="G178:G179"/>
    <mergeCell ref="A182:A183"/>
    <mergeCell ref="C182:C183"/>
    <mergeCell ref="F182:F183"/>
    <mergeCell ref="I182:I183"/>
    <mergeCell ref="J182:J183"/>
    <mergeCell ref="J180:J181"/>
    <mergeCell ref="A180:A181"/>
    <mergeCell ref="C180:C181"/>
    <mergeCell ref="F180:F181"/>
    <mergeCell ref="G180:G181"/>
    <mergeCell ref="I180:I181"/>
    <mergeCell ref="D180:D181"/>
    <mergeCell ref="D182:D183"/>
    <mergeCell ref="G182:G183"/>
    <mergeCell ref="A188:A189"/>
    <mergeCell ref="C188:C189"/>
    <mergeCell ref="F188:F189"/>
    <mergeCell ref="I188:I189"/>
    <mergeCell ref="J188:J189"/>
    <mergeCell ref="A184:A185"/>
    <mergeCell ref="C184:C185"/>
    <mergeCell ref="F184:F185"/>
    <mergeCell ref="I184:I185"/>
    <mergeCell ref="J184:J185"/>
    <mergeCell ref="A186:A187"/>
    <mergeCell ref="C186:C187"/>
    <mergeCell ref="F186:F187"/>
    <mergeCell ref="I186:I187"/>
    <mergeCell ref="J186:J187"/>
    <mergeCell ref="D184:D185"/>
    <mergeCell ref="D186:D187"/>
    <mergeCell ref="D188:D189"/>
    <mergeCell ref="G184:G185"/>
    <mergeCell ref="G186:G187"/>
    <mergeCell ref="G188:G189"/>
    <mergeCell ref="I132:I133"/>
    <mergeCell ref="J132:J133"/>
    <mergeCell ref="A134:A135"/>
    <mergeCell ref="C134:C135"/>
    <mergeCell ref="D134:D135"/>
    <mergeCell ref="F134:F135"/>
    <mergeCell ref="G134:G135"/>
    <mergeCell ref="I134:I135"/>
    <mergeCell ref="J134:J135"/>
    <mergeCell ref="A132:A133"/>
    <mergeCell ref="C132:C133"/>
    <mergeCell ref="D132:D133"/>
    <mergeCell ref="F132:F133"/>
    <mergeCell ref="G132:G133"/>
    <mergeCell ref="J136:J137"/>
    <mergeCell ref="A138:A139"/>
    <mergeCell ref="C138:C139"/>
    <mergeCell ref="D138:D139"/>
    <mergeCell ref="F138:F139"/>
    <mergeCell ref="G138:G139"/>
    <mergeCell ref="I138:I139"/>
    <mergeCell ref="J138:J139"/>
    <mergeCell ref="A136:A137"/>
    <mergeCell ref="C136:C137"/>
    <mergeCell ref="D136:D137"/>
    <mergeCell ref="F136:F137"/>
    <mergeCell ref="G136:G137"/>
    <mergeCell ref="I136:I137"/>
    <mergeCell ref="J140:J141"/>
    <mergeCell ref="A142:A143"/>
    <mergeCell ref="C142:C143"/>
    <mergeCell ref="D142:D143"/>
    <mergeCell ref="F142:F143"/>
    <mergeCell ref="G142:G143"/>
    <mergeCell ref="I142:I143"/>
    <mergeCell ref="J142:J143"/>
    <mergeCell ref="A140:A141"/>
    <mergeCell ref="C140:C141"/>
    <mergeCell ref="D140:D141"/>
    <mergeCell ref="F140:F141"/>
    <mergeCell ref="G140:G141"/>
    <mergeCell ref="I140:I141"/>
    <mergeCell ref="J144:J145"/>
    <mergeCell ref="A146:A147"/>
    <mergeCell ref="C146:C147"/>
    <mergeCell ref="D146:D147"/>
    <mergeCell ref="F146:F147"/>
    <mergeCell ref="G146:G147"/>
    <mergeCell ref="I146:I147"/>
    <mergeCell ref="J146:J147"/>
    <mergeCell ref="A144:A145"/>
    <mergeCell ref="C144:C145"/>
    <mergeCell ref="D144:D145"/>
    <mergeCell ref="F144:F145"/>
    <mergeCell ref="G144:G145"/>
    <mergeCell ref="I144:I145"/>
    <mergeCell ref="J148:J149"/>
    <mergeCell ref="A150:A151"/>
    <mergeCell ref="C150:C151"/>
    <mergeCell ref="D150:D151"/>
    <mergeCell ref="F150:F151"/>
    <mergeCell ref="G150:G151"/>
    <mergeCell ref="I150:I151"/>
    <mergeCell ref="J150:J151"/>
    <mergeCell ref="A148:A149"/>
    <mergeCell ref="C148:C149"/>
    <mergeCell ref="D148:D149"/>
    <mergeCell ref="F148:F149"/>
    <mergeCell ref="G148:G149"/>
    <mergeCell ref="I148:I149"/>
    <mergeCell ref="J152:J153"/>
    <mergeCell ref="A154:A155"/>
    <mergeCell ref="C154:C155"/>
    <mergeCell ref="D154:D155"/>
    <mergeCell ref="F154:F155"/>
    <mergeCell ref="G154:G155"/>
    <mergeCell ref="I154:I155"/>
    <mergeCell ref="J154:J155"/>
    <mergeCell ref="A152:A153"/>
    <mergeCell ref="C152:C153"/>
    <mergeCell ref="D152:D153"/>
    <mergeCell ref="F152:F153"/>
    <mergeCell ref="G152:G153"/>
    <mergeCell ref="I152:I153"/>
    <mergeCell ref="J156:J157"/>
    <mergeCell ref="A158:A159"/>
    <mergeCell ref="C158:C159"/>
    <mergeCell ref="D158:D159"/>
    <mergeCell ref="F158:F159"/>
    <mergeCell ref="G158:G159"/>
    <mergeCell ref="I158:I159"/>
    <mergeCell ref="J158:J159"/>
    <mergeCell ref="A156:A157"/>
    <mergeCell ref="C156:C157"/>
    <mergeCell ref="D156:D157"/>
    <mergeCell ref="F156:F157"/>
    <mergeCell ref="G156:G157"/>
    <mergeCell ref="I156:I157"/>
    <mergeCell ref="J160:J161"/>
    <mergeCell ref="A162:A163"/>
    <mergeCell ref="C162:C163"/>
    <mergeCell ref="D162:D163"/>
    <mergeCell ref="F162:F163"/>
    <mergeCell ref="G162:G163"/>
    <mergeCell ref="I162:I163"/>
    <mergeCell ref="J162:J163"/>
    <mergeCell ref="A160:A161"/>
    <mergeCell ref="C160:C161"/>
    <mergeCell ref="D160:D161"/>
    <mergeCell ref="F160:F161"/>
    <mergeCell ref="G160:G161"/>
    <mergeCell ref="I160:I161"/>
    <mergeCell ref="J174:J175"/>
    <mergeCell ref="J164:J165"/>
    <mergeCell ref="A166:A167"/>
    <mergeCell ref="C166:C167"/>
    <mergeCell ref="D166:D167"/>
    <mergeCell ref="F166:F167"/>
    <mergeCell ref="G166:G167"/>
    <mergeCell ref="I166:I167"/>
    <mergeCell ref="J166:J167"/>
    <mergeCell ref="A164:A165"/>
    <mergeCell ref="C164:C165"/>
    <mergeCell ref="D164:D165"/>
    <mergeCell ref="F164:F165"/>
    <mergeCell ref="G164:G165"/>
    <mergeCell ref="I164:I165"/>
    <mergeCell ref="D172:D173"/>
    <mergeCell ref="D174:D175"/>
    <mergeCell ref="G172:G173"/>
    <mergeCell ref="G174:G175"/>
    <mergeCell ref="C174:C175"/>
    <mergeCell ref="C172:C173"/>
    <mergeCell ref="J168:J169"/>
    <mergeCell ref="A170:A171"/>
    <mergeCell ref="C170:C171"/>
    <mergeCell ref="D170:D171"/>
    <mergeCell ref="F170:F171"/>
    <mergeCell ref="G170:G171"/>
    <mergeCell ref="I170:I171"/>
    <mergeCell ref="J170:J171"/>
    <mergeCell ref="A168:A169"/>
    <mergeCell ref="C168:C169"/>
    <mergeCell ref="D168:D169"/>
    <mergeCell ref="F168:F169"/>
    <mergeCell ref="G168:G169"/>
    <mergeCell ref="I168:I169"/>
    <mergeCell ref="A172:A173"/>
    <mergeCell ref="F172:F173"/>
    <mergeCell ref="I172:I173"/>
    <mergeCell ref="J172:J173"/>
    <mergeCell ref="A174:A175"/>
    <mergeCell ref="F174:F175"/>
    <mergeCell ref="I174:I17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ANSES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RENAULT Camille</dc:creator>
  <cp:lastModifiedBy>IOOS Renaud</cp:lastModifiedBy>
  <cp:lastPrinted>2022-09-22T13:37:18Z</cp:lastPrinted>
  <dcterms:created xsi:type="dcterms:W3CDTF">2022-09-06T08:17:02Z</dcterms:created>
  <dcterms:modified xsi:type="dcterms:W3CDTF">2023-05-02T07:38:49Z</dcterms:modified>
</cp:coreProperties>
</file>