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D:\이안복교수님 결과\"/>
    </mc:Choice>
  </mc:AlternateContent>
  <xr:revisionPtr revIDLastSave="0" documentId="13_ncr:1_{F55A786F-6556-4666-B0C4-A4FED83A65B7}" xr6:coauthVersionLast="36" xr6:coauthVersionMax="36" xr10:uidLastSave="{00000000-0000-0000-0000-000000000000}"/>
  <bookViews>
    <workbookView xWindow="0" yWindow="0" windowWidth="21570" windowHeight="9900" xr2:uid="{00000000-000D-0000-FFFF-FFFF00000000}"/>
  </bookViews>
  <sheets>
    <sheet name="main" sheetId="2" r:id="rId1"/>
  </sheets>
  <definedNames>
    <definedName name="_xlnm._FilterDatabase" localSheetId="0" hidden="1">main!$B$1:$P$41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11" i="2"/>
  <c r="S12" i="2"/>
  <c r="S13" i="2"/>
  <c r="S14" i="2"/>
  <c r="S15" i="2"/>
  <c r="S16" i="2"/>
  <c r="S17" i="2"/>
  <c r="S18" i="2"/>
  <c r="S19" i="2"/>
  <c r="S3" i="2"/>
  <c r="S20" i="2"/>
  <c r="S21" i="2"/>
  <c r="S4" i="2"/>
  <c r="S5" i="2"/>
  <c r="S6" i="2"/>
  <c r="S7" i="2"/>
  <c r="S8" i="2"/>
  <c r="S9" i="2"/>
  <c r="S2" i="2"/>
  <c r="R10" i="2"/>
  <c r="R11" i="2"/>
  <c r="R12" i="2"/>
  <c r="R13" i="2"/>
  <c r="R14" i="2"/>
  <c r="R15" i="2"/>
  <c r="R16" i="2"/>
  <c r="R17" i="2"/>
  <c r="R18" i="2"/>
  <c r="R19" i="2"/>
  <c r="R3" i="2"/>
  <c r="R20" i="2"/>
  <c r="R21" i="2"/>
  <c r="R4" i="2"/>
  <c r="R5" i="2"/>
  <c r="R6" i="2"/>
  <c r="R7" i="2"/>
  <c r="R8" i="2"/>
  <c r="R9" i="2"/>
  <c r="R2" i="2"/>
  <c r="P9" i="2" l="1"/>
  <c r="P35" i="2"/>
  <c r="P30" i="2"/>
  <c r="P32" i="2"/>
  <c r="P26" i="2"/>
  <c r="P24" i="2"/>
  <c r="P25" i="2"/>
  <c r="P41" i="2"/>
  <c r="P36" i="2"/>
  <c r="P40" i="2"/>
  <c r="P22" i="2"/>
  <c r="P28" i="2"/>
  <c r="P34" i="2"/>
  <c r="P39" i="2"/>
  <c r="P29" i="2"/>
  <c r="P31" i="2"/>
  <c r="P23" i="2"/>
  <c r="P37" i="2"/>
  <c r="P38" i="2"/>
  <c r="P33" i="2"/>
  <c r="P27" i="2"/>
  <c r="P7" i="2"/>
  <c r="P19" i="2"/>
  <c r="P2" i="2"/>
  <c r="P16" i="2"/>
  <c r="P6" i="2"/>
  <c r="P14" i="2"/>
  <c r="P17" i="2"/>
  <c r="P3" i="2"/>
  <c r="P15" i="2"/>
  <c r="P18" i="2"/>
  <c r="P10" i="2"/>
  <c r="P12" i="2"/>
  <c r="P21" i="2"/>
  <c r="P8" i="2"/>
  <c r="P11" i="2"/>
  <c r="P5" i="2"/>
  <c r="P13" i="2"/>
  <c r="P20" i="2"/>
  <c r="P4" i="2" l="1"/>
  <c r="L21" i="2"/>
  <c r="L22" i="2"/>
  <c r="L23" i="2"/>
  <c r="L3" i="2"/>
  <c r="L24" i="2"/>
  <c r="L25" i="2"/>
  <c r="L26" i="2"/>
  <c r="L27" i="2"/>
  <c r="L28" i="2"/>
  <c r="L29" i="2"/>
  <c r="L30" i="2"/>
  <c r="L31" i="2"/>
  <c r="L4" i="2"/>
  <c r="L5" i="2"/>
  <c r="L6" i="2"/>
  <c r="L32" i="2"/>
  <c r="L7" i="2"/>
  <c r="L33" i="2"/>
  <c r="L34" i="2"/>
  <c r="L35" i="2"/>
  <c r="L8" i="2"/>
  <c r="L9" i="2"/>
  <c r="L10" i="2"/>
  <c r="L36" i="2"/>
  <c r="L37" i="2"/>
  <c r="L38" i="2"/>
  <c r="L11" i="2"/>
  <c r="L39" i="2"/>
  <c r="L40" i="2"/>
  <c r="L41" i="2"/>
  <c r="L12" i="2"/>
  <c r="L13" i="2"/>
  <c r="L14" i="2"/>
  <c r="L15" i="2"/>
  <c r="L16" i="2"/>
  <c r="L17" i="2"/>
  <c r="L18" i="2"/>
  <c r="L19" i="2"/>
  <c r="L20" i="2"/>
  <c r="L2" i="2"/>
</calcChain>
</file>

<file path=xl/sharedStrings.xml><?xml version="1.0" encoding="utf-8"?>
<sst xmlns="http://schemas.openxmlformats.org/spreadsheetml/2006/main" count="99" uniqueCount="61">
  <si>
    <t>group</t>
    <phoneticPr fontId="1" type="noConversion"/>
  </si>
  <si>
    <t>OP_date</t>
    <phoneticPr fontId="1" type="noConversion"/>
  </si>
  <si>
    <t>Dx_date</t>
    <phoneticPr fontId="1" type="noConversion"/>
  </si>
  <si>
    <t>sample</t>
    <phoneticPr fontId="1" type="noConversion"/>
  </si>
  <si>
    <t>N1</t>
    <phoneticPr fontId="1" type="noConversion"/>
  </si>
  <si>
    <t>C1</t>
    <phoneticPr fontId="1" type="noConversion"/>
  </si>
  <si>
    <t>N2</t>
    <phoneticPr fontId="1" type="noConversion"/>
  </si>
  <si>
    <t>c2</t>
    <phoneticPr fontId="1" type="noConversion"/>
  </si>
  <si>
    <t>C4</t>
    <phoneticPr fontId="1" type="noConversion"/>
  </si>
  <si>
    <t>c3</t>
    <phoneticPr fontId="1" type="noConversion"/>
  </si>
  <si>
    <t>C5</t>
    <phoneticPr fontId="1" type="noConversion"/>
  </si>
  <si>
    <t>C6</t>
    <phoneticPr fontId="1" type="noConversion"/>
  </si>
  <si>
    <t>C7</t>
    <phoneticPr fontId="1" type="noConversion"/>
  </si>
  <si>
    <t>C8</t>
    <phoneticPr fontId="1" type="noConversion"/>
  </si>
  <si>
    <t>C9</t>
    <phoneticPr fontId="1" type="noConversion"/>
  </si>
  <si>
    <t>c10</t>
    <phoneticPr fontId="1" type="noConversion"/>
  </si>
  <si>
    <t>n4</t>
    <phoneticPr fontId="1" type="noConversion"/>
  </si>
  <si>
    <t>n5</t>
    <phoneticPr fontId="1" type="noConversion"/>
  </si>
  <si>
    <t>n6</t>
    <phoneticPr fontId="1" type="noConversion"/>
  </si>
  <si>
    <t>C11</t>
    <phoneticPr fontId="1" type="noConversion"/>
  </si>
  <si>
    <t>n7</t>
    <phoneticPr fontId="1" type="noConversion"/>
  </si>
  <si>
    <t>C12</t>
    <phoneticPr fontId="1" type="noConversion"/>
  </si>
  <si>
    <t>C13</t>
    <phoneticPr fontId="1" type="noConversion"/>
  </si>
  <si>
    <t>C14</t>
    <phoneticPr fontId="1" type="noConversion"/>
  </si>
  <si>
    <t>N8</t>
    <phoneticPr fontId="1" type="noConversion"/>
  </si>
  <si>
    <t>N9</t>
    <phoneticPr fontId="1" type="noConversion"/>
  </si>
  <si>
    <t>N10</t>
    <phoneticPr fontId="1" type="noConversion"/>
  </si>
  <si>
    <t>C17</t>
    <phoneticPr fontId="1" type="noConversion"/>
  </si>
  <si>
    <t>C18</t>
    <phoneticPr fontId="1" type="noConversion"/>
  </si>
  <si>
    <t>C19</t>
    <phoneticPr fontId="1" type="noConversion"/>
  </si>
  <si>
    <t>N11</t>
    <phoneticPr fontId="1" type="noConversion"/>
  </si>
  <si>
    <t>C20</t>
    <phoneticPr fontId="1" type="noConversion"/>
  </si>
  <si>
    <t>C21</t>
    <phoneticPr fontId="1" type="noConversion"/>
  </si>
  <si>
    <t>C22</t>
    <phoneticPr fontId="1" type="noConversion"/>
  </si>
  <si>
    <t>N12</t>
    <phoneticPr fontId="1" type="noConversion"/>
  </si>
  <si>
    <t>N13</t>
    <phoneticPr fontId="1" type="noConversion"/>
  </si>
  <si>
    <t>N14</t>
    <phoneticPr fontId="1" type="noConversion"/>
  </si>
  <si>
    <t>N15</t>
    <phoneticPr fontId="1" type="noConversion"/>
  </si>
  <si>
    <t>N16</t>
    <phoneticPr fontId="1" type="noConversion"/>
  </si>
  <si>
    <t>N17</t>
    <phoneticPr fontId="1" type="noConversion"/>
  </si>
  <si>
    <t>N18</t>
    <phoneticPr fontId="1" type="noConversion"/>
  </si>
  <si>
    <t>N19</t>
    <phoneticPr fontId="1" type="noConversion"/>
  </si>
  <si>
    <t>N20</t>
    <phoneticPr fontId="1" type="noConversion"/>
  </si>
  <si>
    <t>N21</t>
    <phoneticPr fontId="1" type="noConversion"/>
  </si>
  <si>
    <t>BMI</t>
    <phoneticPr fontId="1" type="noConversion"/>
  </si>
  <si>
    <t>cytotoxic chemo start date</t>
    <phoneticPr fontId="1" type="noConversion"/>
  </si>
  <si>
    <t>cytotoxic chemo end date</t>
    <phoneticPr fontId="1" type="noConversion"/>
  </si>
  <si>
    <t>stage</t>
    <phoneticPr fontId="1" type="noConversion"/>
  </si>
  <si>
    <t>Days from last chemotherapy (days)</t>
    <phoneticPr fontId="1" type="noConversion"/>
  </si>
  <si>
    <t>Group</t>
    <phoneticPr fontId="1" type="noConversion"/>
  </si>
  <si>
    <t>NAC</t>
    <phoneticPr fontId="1" type="noConversion"/>
  </si>
  <si>
    <t>non-NAC</t>
    <phoneticPr fontId="1" type="noConversion"/>
  </si>
  <si>
    <t>Chemo duration(days)</t>
    <phoneticPr fontId="1" type="noConversion"/>
  </si>
  <si>
    <t>OP time(mins)</t>
    <phoneticPr fontId="1" type="noConversion"/>
  </si>
  <si>
    <t>OP time (HH:MM)</t>
    <phoneticPr fontId="1" type="noConversion"/>
  </si>
  <si>
    <t>height (cm)</t>
    <phoneticPr fontId="1" type="noConversion"/>
  </si>
  <si>
    <t>weight (kg)</t>
    <phoneticPr fontId="1" type="noConversion"/>
  </si>
  <si>
    <t>preOPglucose (mg/dl)</t>
    <phoneticPr fontId="1" type="noConversion"/>
  </si>
  <si>
    <t>Intubation_time(HH:MM)</t>
    <phoneticPr fontId="1" type="noConversion"/>
  </si>
  <si>
    <t>Extubation_time(HH:MM)</t>
    <phoneticPr fontId="1" type="noConversion"/>
  </si>
  <si>
    <t>AGE (yrs)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</si>
</sst>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0_);[Red]\(0\)"/>
    <numFmt numFmtId="179" formatCode="0.00_ "/>
    <numFmt numFmtId="180" formatCode="[m]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20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14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77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14" fontId="0" fillId="0" borderId="1" xfId="0" applyNumberFormat="1" applyFill="1" applyBorder="1">
      <alignment vertical="center"/>
    </xf>
    <xf numFmtId="14" fontId="0" fillId="0" borderId="0" xfId="0" applyNumberFormat="1" applyFill="1" applyBorder="1">
      <alignment vertical="center"/>
    </xf>
    <xf numFmtId="14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zoomScale="80" zoomScaleNormal="80" workbookViewId="0">
      <pane xSplit="5" ySplit="1" topLeftCell="F2" activePane="bottomRight" state="frozen"/>
      <selection pane="topRight" activeCell="E1" sqref="E1"/>
      <selection pane="bottomLeft" activeCell="A3" sqref="A3"/>
      <selection pane="bottomRight" activeCell="N20" sqref="N20"/>
    </sheetView>
  </sheetViews>
  <sheetFormatPr defaultRowHeight="16.5" x14ac:dyDescent="0.3"/>
  <cols>
    <col min="1" max="2" width="9" style="1"/>
    <col min="3" max="4" width="16.375" style="1" customWidth="1"/>
    <col min="5" max="5" width="11.125" style="2" bestFit="1" customWidth="1"/>
    <col min="6" max="7" width="9" style="1"/>
    <col min="8" max="8" width="9.375" style="1" customWidth="1"/>
    <col min="9" max="9" width="14.125" style="1" customWidth="1"/>
    <col min="10" max="12" width="9" style="1"/>
    <col min="13" max="13" width="11.125" style="7" bestFit="1" customWidth="1"/>
    <col min="14" max="16" width="12.875" style="8" customWidth="1"/>
    <col min="17" max="17" width="10.375" style="1" customWidth="1"/>
    <col min="18" max="18" width="13.25" style="1" customWidth="1"/>
    <col min="19" max="16384" width="9" style="1"/>
  </cols>
  <sheetData>
    <row r="1" spans="1:19" s="3" customFormat="1" ht="51.75" customHeight="1" x14ac:dyDescent="0.3">
      <c r="A1" s="3" t="s">
        <v>49</v>
      </c>
      <c r="B1" s="3" t="s">
        <v>3</v>
      </c>
      <c r="C1" s="3" t="s">
        <v>45</v>
      </c>
      <c r="D1" s="3" t="s">
        <v>46</v>
      </c>
      <c r="E1" s="4" t="s">
        <v>1</v>
      </c>
      <c r="F1" s="3" t="s">
        <v>60</v>
      </c>
      <c r="G1" s="3" t="s">
        <v>47</v>
      </c>
      <c r="H1" s="3" t="s">
        <v>0</v>
      </c>
      <c r="I1" s="3" t="s">
        <v>2</v>
      </c>
      <c r="J1" s="3" t="s">
        <v>55</v>
      </c>
      <c r="K1" s="3" t="s">
        <v>56</v>
      </c>
      <c r="L1" s="3" t="s">
        <v>44</v>
      </c>
      <c r="M1" s="5" t="s">
        <v>57</v>
      </c>
      <c r="N1" s="6" t="s">
        <v>58</v>
      </c>
      <c r="O1" s="6" t="s">
        <v>59</v>
      </c>
      <c r="P1" s="6" t="s">
        <v>53</v>
      </c>
      <c r="Q1" s="3" t="s">
        <v>54</v>
      </c>
      <c r="R1" s="3" t="s">
        <v>48</v>
      </c>
      <c r="S1" s="3" t="s">
        <v>52</v>
      </c>
    </row>
    <row r="2" spans="1:19" x14ac:dyDescent="0.3">
      <c r="A2" s="1" t="s">
        <v>50</v>
      </c>
      <c r="B2" s="1" t="s">
        <v>4</v>
      </c>
      <c r="C2" s="18">
        <v>43761</v>
      </c>
      <c r="D2" s="18">
        <v>43866</v>
      </c>
      <c r="E2" s="2">
        <v>43893</v>
      </c>
      <c r="F2" s="1">
        <v>41</v>
      </c>
      <c r="G2" s="1">
        <v>2</v>
      </c>
      <c r="H2" s="1">
        <v>1</v>
      </c>
      <c r="I2" s="2">
        <v>43745</v>
      </c>
      <c r="J2" s="1">
        <v>162.69999999999999</v>
      </c>
      <c r="K2" s="1">
        <v>66.2</v>
      </c>
      <c r="L2" s="16">
        <f t="shared" ref="L2:L41" si="0">10000*(K2/J2/J2)</f>
        <v>25.008225893033554</v>
      </c>
      <c r="M2" s="7">
        <v>105</v>
      </c>
      <c r="N2" s="8">
        <v>0.37152777777777773</v>
      </c>
      <c r="O2" s="8">
        <v>0.50347222222222221</v>
      </c>
      <c r="P2" s="17">
        <f t="shared" ref="P2:P41" si="1">O2-N2</f>
        <v>0.13194444444444448</v>
      </c>
      <c r="Q2" s="8">
        <v>0.10069444444444442</v>
      </c>
      <c r="R2" s="1">
        <f t="shared" ref="R2:R21" si="2">E2-D2</f>
        <v>27</v>
      </c>
      <c r="S2" s="1">
        <f t="shared" ref="S2:S21" si="3">D2-C2</f>
        <v>105</v>
      </c>
    </row>
    <row r="3" spans="1:19" x14ac:dyDescent="0.3">
      <c r="A3" s="1" t="s">
        <v>50</v>
      </c>
      <c r="B3" s="1" t="s">
        <v>6</v>
      </c>
      <c r="C3" s="19">
        <v>43750</v>
      </c>
      <c r="D3" s="19">
        <v>43895</v>
      </c>
      <c r="E3" s="19">
        <v>43915</v>
      </c>
      <c r="F3" s="10">
        <v>51</v>
      </c>
      <c r="G3" s="1">
        <v>2</v>
      </c>
      <c r="H3" s="1">
        <v>1</v>
      </c>
      <c r="I3" s="2">
        <v>44104</v>
      </c>
      <c r="J3" s="1">
        <v>159.19999999999999</v>
      </c>
      <c r="K3" s="1">
        <v>91.1</v>
      </c>
      <c r="L3" s="16">
        <f t="shared" si="0"/>
        <v>35.944483725158463</v>
      </c>
      <c r="M3" s="7">
        <v>114</v>
      </c>
      <c r="N3" s="9">
        <v>0.3576388888888889</v>
      </c>
      <c r="O3" s="9">
        <v>0.46875</v>
      </c>
      <c r="P3" s="17">
        <f t="shared" si="1"/>
        <v>0.1111111111111111</v>
      </c>
      <c r="Q3" s="8">
        <v>0.15277777777777773</v>
      </c>
      <c r="R3" s="1">
        <f t="shared" si="2"/>
        <v>20</v>
      </c>
      <c r="S3" s="1">
        <f t="shared" si="3"/>
        <v>145</v>
      </c>
    </row>
    <row r="4" spans="1:19" x14ac:dyDescent="0.3">
      <c r="A4" s="1" t="s">
        <v>50</v>
      </c>
      <c r="B4" s="1" t="s">
        <v>16</v>
      </c>
      <c r="C4" s="19">
        <v>43794</v>
      </c>
      <c r="D4" s="19">
        <v>43941</v>
      </c>
      <c r="E4" s="19">
        <v>43959</v>
      </c>
      <c r="F4" s="10">
        <v>28</v>
      </c>
      <c r="G4" s="1">
        <v>2</v>
      </c>
      <c r="H4" s="1">
        <v>1</v>
      </c>
      <c r="I4" s="2">
        <v>43780</v>
      </c>
      <c r="J4" s="1">
        <v>156</v>
      </c>
      <c r="K4" s="1">
        <v>58</v>
      </c>
      <c r="L4" s="16">
        <f t="shared" si="0"/>
        <v>23.833004602235373</v>
      </c>
      <c r="M4" s="7">
        <v>101</v>
      </c>
      <c r="N4" s="8">
        <v>0.3576388888888889</v>
      </c>
      <c r="O4" s="8">
        <v>0.45833333333333331</v>
      </c>
      <c r="P4" s="17">
        <f t="shared" si="1"/>
        <v>0.10069444444444442</v>
      </c>
      <c r="Q4" s="8">
        <v>0.15972222222222215</v>
      </c>
      <c r="R4" s="1">
        <f t="shared" si="2"/>
        <v>18</v>
      </c>
      <c r="S4" s="1">
        <f t="shared" si="3"/>
        <v>147</v>
      </c>
    </row>
    <row r="5" spans="1:19" x14ac:dyDescent="0.3">
      <c r="A5" s="1" t="s">
        <v>50</v>
      </c>
      <c r="B5" s="11" t="s">
        <v>17</v>
      </c>
      <c r="C5" s="20">
        <v>43837</v>
      </c>
      <c r="D5" s="20">
        <v>43942</v>
      </c>
      <c r="E5" s="20">
        <v>43964</v>
      </c>
      <c r="F5" s="21">
        <v>60</v>
      </c>
      <c r="G5" s="13">
        <v>3</v>
      </c>
      <c r="H5" s="13">
        <v>1</v>
      </c>
      <c r="I5" s="12">
        <v>43829</v>
      </c>
      <c r="J5" s="13">
        <v>156</v>
      </c>
      <c r="K5" s="13">
        <v>51</v>
      </c>
      <c r="L5" s="16">
        <f t="shared" si="0"/>
        <v>20.956607495069033</v>
      </c>
      <c r="M5" s="14">
        <v>133</v>
      </c>
      <c r="N5" s="15">
        <v>0.3611111111111111</v>
      </c>
      <c r="O5" s="15">
        <v>0.47916666666666669</v>
      </c>
      <c r="P5" s="17">
        <f t="shared" si="1"/>
        <v>0.11805555555555558</v>
      </c>
      <c r="Q5" s="8">
        <v>0.1111111111111111</v>
      </c>
      <c r="R5" s="1">
        <f t="shared" si="2"/>
        <v>22</v>
      </c>
      <c r="S5" s="1">
        <f t="shared" si="3"/>
        <v>105</v>
      </c>
    </row>
    <row r="6" spans="1:19" x14ac:dyDescent="0.3">
      <c r="A6" s="1" t="s">
        <v>50</v>
      </c>
      <c r="B6" s="1" t="s">
        <v>18</v>
      </c>
      <c r="C6" s="19">
        <v>43833</v>
      </c>
      <c r="D6" s="19">
        <v>43943</v>
      </c>
      <c r="E6" s="19">
        <v>43965</v>
      </c>
      <c r="F6" s="10">
        <v>49</v>
      </c>
      <c r="G6" s="1">
        <v>3</v>
      </c>
      <c r="H6" s="1">
        <v>1</v>
      </c>
      <c r="I6" s="2">
        <v>43819</v>
      </c>
      <c r="J6" s="1">
        <v>160</v>
      </c>
      <c r="K6" s="1">
        <v>57</v>
      </c>
      <c r="L6" s="16">
        <f t="shared" si="0"/>
        <v>22.265625000000004</v>
      </c>
      <c r="M6" s="7">
        <v>99</v>
      </c>
      <c r="N6" s="8">
        <v>0.4861111111111111</v>
      </c>
      <c r="O6" s="8">
        <v>0.76736111111111116</v>
      </c>
      <c r="P6" s="17">
        <f t="shared" si="1"/>
        <v>0.28125000000000006</v>
      </c>
      <c r="Q6" s="8">
        <v>0.11805555555555558</v>
      </c>
      <c r="R6" s="1">
        <f t="shared" si="2"/>
        <v>22</v>
      </c>
      <c r="S6" s="1">
        <f t="shared" si="3"/>
        <v>110</v>
      </c>
    </row>
    <row r="7" spans="1:19" x14ac:dyDescent="0.3">
      <c r="A7" s="1" t="s">
        <v>50</v>
      </c>
      <c r="B7" s="1" t="s">
        <v>20</v>
      </c>
      <c r="C7" s="19">
        <v>43803</v>
      </c>
      <c r="D7" s="19">
        <v>43928</v>
      </c>
      <c r="E7" s="19">
        <v>43971</v>
      </c>
      <c r="F7" s="10">
        <v>28</v>
      </c>
      <c r="G7" s="1">
        <v>2</v>
      </c>
      <c r="H7" s="1">
        <v>1</v>
      </c>
      <c r="I7" s="2">
        <v>43803</v>
      </c>
      <c r="J7" s="1">
        <v>147</v>
      </c>
      <c r="K7" s="1">
        <v>52</v>
      </c>
      <c r="L7" s="16">
        <f t="shared" si="0"/>
        <v>24.064047387662548</v>
      </c>
      <c r="M7" s="7">
        <v>89</v>
      </c>
      <c r="N7" s="8">
        <v>0.59375</v>
      </c>
      <c r="O7" s="8">
        <v>0.72916666666666663</v>
      </c>
      <c r="P7" s="17">
        <f t="shared" si="1"/>
        <v>0.13541666666666663</v>
      </c>
      <c r="Q7" s="8">
        <v>0.18055555555555564</v>
      </c>
      <c r="R7" s="1">
        <f t="shared" si="2"/>
        <v>43</v>
      </c>
      <c r="S7" s="1">
        <f t="shared" si="3"/>
        <v>125</v>
      </c>
    </row>
    <row r="8" spans="1:19" x14ac:dyDescent="0.3">
      <c r="A8" s="1" t="s">
        <v>50</v>
      </c>
      <c r="B8" s="1" t="s">
        <v>24</v>
      </c>
      <c r="C8" s="19">
        <v>43859</v>
      </c>
      <c r="D8" s="19">
        <v>43964</v>
      </c>
      <c r="E8" s="19">
        <v>43993</v>
      </c>
      <c r="F8" s="10">
        <v>58</v>
      </c>
      <c r="G8" s="1">
        <v>3</v>
      </c>
      <c r="H8" s="1">
        <v>1</v>
      </c>
      <c r="I8" s="2">
        <v>43840</v>
      </c>
      <c r="J8" s="1">
        <v>156</v>
      </c>
      <c r="K8" s="1">
        <v>52</v>
      </c>
      <c r="L8" s="16">
        <f t="shared" si="0"/>
        <v>21.367521367521366</v>
      </c>
      <c r="M8" s="7">
        <v>102</v>
      </c>
      <c r="N8" s="8">
        <v>0.40972222222222227</v>
      </c>
      <c r="O8" s="8">
        <v>0.56944444444444442</v>
      </c>
      <c r="P8" s="17">
        <f t="shared" si="1"/>
        <v>0.15972222222222215</v>
      </c>
      <c r="Q8" s="15">
        <v>0.125</v>
      </c>
      <c r="R8" s="1">
        <f t="shared" si="2"/>
        <v>29</v>
      </c>
      <c r="S8" s="1">
        <f t="shared" si="3"/>
        <v>105</v>
      </c>
    </row>
    <row r="9" spans="1:19" x14ac:dyDescent="0.3">
      <c r="A9" s="1" t="s">
        <v>50</v>
      </c>
      <c r="B9" s="1" t="s">
        <v>25</v>
      </c>
      <c r="C9" s="19">
        <v>43866</v>
      </c>
      <c r="D9" s="19">
        <v>43973</v>
      </c>
      <c r="E9" s="19">
        <v>44000</v>
      </c>
      <c r="F9" s="10">
        <v>63</v>
      </c>
      <c r="G9" s="1">
        <v>3</v>
      </c>
      <c r="H9" s="1">
        <v>1</v>
      </c>
      <c r="I9" s="2">
        <v>43858</v>
      </c>
      <c r="J9" s="1">
        <v>167</v>
      </c>
      <c r="K9" s="1">
        <v>66</v>
      </c>
      <c r="L9" s="16">
        <f t="shared" si="0"/>
        <v>23.665244361576249</v>
      </c>
      <c r="M9" s="7">
        <v>113</v>
      </c>
      <c r="N9" s="8">
        <v>0.46180555555555558</v>
      </c>
      <c r="O9" s="8">
        <v>0.75694444444444453</v>
      </c>
      <c r="P9" s="17">
        <f t="shared" si="1"/>
        <v>0.29513888888888895</v>
      </c>
      <c r="Q9" s="8">
        <v>0.29513888888888895</v>
      </c>
      <c r="R9" s="1">
        <f t="shared" si="2"/>
        <v>27</v>
      </c>
      <c r="S9" s="1">
        <f t="shared" si="3"/>
        <v>107</v>
      </c>
    </row>
    <row r="10" spans="1:19" x14ac:dyDescent="0.3">
      <c r="A10" s="1" t="s">
        <v>50</v>
      </c>
      <c r="B10" s="1" t="s">
        <v>26</v>
      </c>
      <c r="C10" s="19">
        <v>43896</v>
      </c>
      <c r="D10" s="19">
        <v>44006</v>
      </c>
      <c r="E10" s="19">
        <v>44028</v>
      </c>
      <c r="F10" s="10">
        <v>55</v>
      </c>
      <c r="G10" s="1">
        <v>3</v>
      </c>
      <c r="H10" s="1">
        <v>1</v>
      </c>
      <c r="I10" s="2">
        <v>43882</v>
      </c>
      <c r="J10" s="1">
        <v>168</v>
      </c>
      <c r="K10" s="1">
        <v>80</v>
      </c>
      <c r="L10" s="16">
        <f t="shared" si="0"/>
        <v>28.344671201814059</v>
      </c>
      <c r="M10" s="7">
        <v>112</v>
      </c>
      <c r="N10" s="8">
        <v>0.4201388888888889</v>
      </c>
      <c r="O10" s="8">
        <v>0.57291666666666663</v>
      </c>
      <c r="P10" s="17">
        <f t="shared" si="1"/>
        <v>0.15277777777777773</v>
      </c>
      <c r="Q10" s="8">
        <v>0.13541666666666663</v>
      </c>
      <c r="R10" s="1">
        <f t="shared" si="2"/>
        <v>22</v>
      </c>
      <c r="S10" s="1">
        <f t="shared" si="3"/>
        <v>110</v>
      </c>
    </row>
    <row r="11" spans="1:19" x14ac:dyDescent="0.3">
      <c r="A11" s="1" t="s">
        <v>50</v>
      </c>
      <c r="B11" s="1" t="s">
        <v>30</v>
      </c>
      <c r="C11" s="19">
        <v>43875</v>
      </c>
      <c r="D11" s="19">
        <v>44021</v>
      </c>
      <c r="E11" s="19">
        <v>44041</v>
      </c>
      <c r="F11" s="10">
        <v>59</v>
      </c>
      <c r="G11" s="1">
        <v>3</v>
      </c>
      <c r="H11" s="1">
        <v>1</v>
      </c>
      <c r="I11" s="2">
        <v>43863</v>
      </c>
      <c r="J11" s="1">
        <v>155</v>
      </c>
      <c r="K11" s="1">
        <v>59</v>
      </c>
      <c r="L11" s="16">
        <f t="shared" si="0"/>
        <v>24.557752341311133</v>
      </c>
      <c r="M11" s="7">
        <v>133</v>
      </c>
      <c r="N11" s="8">
        <v>0.36805555555555558</v>
      </c>
      <c r="O11" s="8">
        <v>0.47916666666666669</v>
      </c>
      <c r="P11" s="17">
        <f t="shared" si="1"/>
        <v>0.1111111111111111</v>
      </c>
      <c r="Q11" s="8">
        <v>0.11111111111111116</v>
      </c>
      <c r="R11" s="1">
        <f t="shared" si="2"/>
        <v>20</v>
      </c>
      <c r="S11" s="1">
        <f t="shared" si="3"/>
        <v>146</v>
      </c>
    </row>
    <row r="12" spans="1:19" x14ac:dyDescent="0.3">
      <c r="A12" s="1" t="s">
        <v>50</v>
      </c>
      <c r="B12" s="1" t="s">
        <v>34</v>
      </c>
      <c r="C12" s="19">
        <v>44064</v>
      </c>
      <c r="D12" s="19">
        <v>44130</v>
      </c>
      <c r="E12" s="19">
        <v>44153</v>
      </c>
      <c r="F12" s="10">
        <v>55</v>
      </c>
      <c r="G12" s="1">
        <v>3</v>
      </c>
      <c r="H12" s="1">
        <v>1</v>
      </c>
      <c r="I12" s="2">
        <v>44056</v>
      </c>
      <c r="J12" s="1">
        <v>155.9</v>
      </c>
      <c r="K12" s="1">
        <v>67.8</v>
      </c>
      <c r="L12" s="16">
        <f t="shared" si="0"/>
        <v>27.895712823922505</v>
      </c>
      <c r="M12" s="7">
        <v>146</v>
      </c>
      <c r="N12" s="8">
        <v>0.52777777777777779</v>
      </c>
      <c r="O12" s="8">
        <v>0.70138888888888884</v>
      </c>
      <c r="P12" s="17">
        <f t="shared" si="1"/>
        <v>0.17361111111111105</v>
      </c>
      <c r="Q12" s="8">
        <v>0.13194444444444448</v>
      </c>
      <c r="R12" s="1">
        <f t="shared" si="2"/>
        <v>23</v>
      </c>
      <c r="S12" s="1">
        <f t="shared" si="3"/>
        <v>66</v>
      </c>
    </row>
    <row r="13" spans="1:19" x14ac:dyDescent="0.3">
      <c r="A13" s="1" t="s">
        <v>50</v>
      </c>
      <c r="B13" s="1" t="s">
        <v>35</v>
      </c>
      <c r="C13" s="19">
        <v>44021</v>
      </c>
      <c r="D13" s="19">
        <v>44133</v>
      </c>
      <c r="E13" s="19">
        <v>44155</v>
      </c>
      <c r="F13" s="10">
        <v>61</v>
      </c>
      <c r="G13" s="1">
        <v>3</v>
      </c>
      <c r="H13" s="1">
        <v>1</v>
      </c>
      <c r="I13" s="2">
        <v>44014</v>
      </c>
      <c r="J13" s="1">
        <v>150</v>
      </c>
      <c r="K13" s="1">
        <v>47.2</v>
      </c>
      <c r="L13" s="16">
        <f t="shared" si="0"/>
        <v>20.977777777777778</v>
      </c>
      <c r="M13" s="7">
        <v>105</v>
      </c>
      <c r="N13" s="8">
        <v>0.36458333333333331</v>
      </c>
      <c r="O13" s="8">
        <v>0.54513888888888895</v>
      </c>
      <c r="P13" s="17">
        <f t="shared" si="1"/>
        <v>0.18055555555555564</v>
      </c>
      <c r="Q13" s="8">
        <v>9.3749999999999944E-2</v>
      </c>
      <c r="R13" s="1">
        <f t="shared" si="2"/>
        <v>22</v>
      </c>
      <c r="S13" s="1">
        <f t="shared" si="3"/>
        <v>112</v>
      </c>
    </row>
    <row r="14" spans="1:19" x14ac:dyDescent="0.3">
      <c r="A14" s="1" t="s">
        <v>50</v>
      </c>
      <c r="B14" s="1" t="s">
        <v>36</v>
      </c>
      <c r="C14" s="19">
        <v>44155</v>
      </c>
      <c r="D14" s="19">
        <v>44217</v>
      </c>
      <c r="E14" s="19">
        <v>44246</v>
      </c>
      <c r="F14" s="10">
        <v>49</v>
      </c>
      <c r="G14" s="1">
        <v>3</v>
      </c>
      <c r="H14" s="1">
        <v>1</v>
      </c>
      <c r="I14" s="2">
        <v>44147</v>
      </c>
      <c r="J14" s="1">
        <v>156</v>
      </c>
      <c r="K14" s="1">
        <v>56</v>
      </c>
      <c r="L14" s="16">
        <f t="shared" si="0"/>
        <v>23.011176857330703</v>
      </c>
      <c r="M14" s="7">
        <v>99</v>
      </c>
      <c r="N14" s="8">
        <v>0.36458333333333331</v>
      </c>
      <c r="O14" s="8">
        <v>0.4861111111111111</v>
      </c>
      <c r="P14" s="17">
        <f t="shared" si="1"/>
        <v>0.12152777777777779</v>
      </c>
      <c r="Q14" s="8">
        <v>0.28125000000000006</v>
      </c>
      <c r="R14" s="1">
        <f t="shared" si="2"/>
        <v>29</v>
      </c>
      <c r="S14" s="1">
        <f t="shared" si="3"/>
        <v>62</v>
      </c>
    </row>
    <row r="15" spans="1:19" x14ac:dyDescent="0.3">
      <c r="A15" s="1" t="s">
        <v>50</v>
      </c>
      <c r="B15" s="1" t="s">
        <v>37</v>
      </c>
      <c r="C15" s="19">
        <v>44146</v>
      </c>
      <c r="D15" s="19">
        <v>44250</v>
      </c>
      <c r="E15" s="19">
        <v>44272</v>
      </c>
      <c r="F15" s="10">
        <v>52</v>
      </c>
      <c r="G15" s="1">
        <v>2</v>
      </c>
      <c r="H15" s="1">
        <v>1</v>
      </c>
      <c r="I15" s="2">
        <v>44138</v>
      </c>
      <c r="J15" s="1">
        <v>163</v>
      </c>
      <c r="K15" s="1">
        <v>67</v>
      </c>
      <c r="L15" s="16">
        <f t="shared" si="0"/>
        <v>25.217358575783809</v>
      </c>
      <c r="M15" s="7">
        <v>113</v>
      </c>
      <c r="N15" s="8">
        <v>0.4826388888888889</v>
      </c>
      <c r="O15" s="8">
        <v>0.57986111111111105</v>
      </c>
      <c r="P15" s="17">
        <f t="shared" si="1"/>
        <v>9.7222222222222154E-2</v>
      </c>
      <c r="Q15" s="8">
        <v>0.12152777777777779</v>
      </c>
      <c r="R15" s="1">
        <f t="shared" si="2"/>
        <v>22</v>
      </c>
      <c r="S15" s="1">
        <f t="shared" si="3"/>
        <v>104</v>
      </c>
    </row>
    <row r="16" spans="1:19" x14ac:dyDescent="0.3">
      <c r="A16" s="1" t="s">
        <v>50</v>
      </c>
      <c r="B16" s="1" t="s">
        <v>38</v>
      </c>
      <c r="C16" s="19">
        <v>44169</v>
      </c>
      <c r="D16" s="19">
        <v>44273</v>
      </c>
      <c r="E16" s="19">
        <v>44293</v>
      </c>
      <c r="F16" s="10">
        <v>48</v>
      </c>
      <c r="G16" s="1">
        <v>2</v>
      </c>
      <c r="H16" s="1">
        <v>1</v>
      </c>
      <c r="I16" s="2">
        <v>44166</v>
      </c>
      <c r="J16" s="1">
        <v>162</v>
      </c>
      <c r="K16" s="1">
        <v>70</v>
      </c>
      <c r="L16" s="16">
        <f t="shared" si="0"/>
        <v>26.672763298277697</v>
      </c>
      <c r="M16" s="7">
        <v>112</v>
      </c>
      <c r="N16" s="8">
        <v>0.4861111111111111</v>
      </c>
      <c r="O16" s="8">
        <v>0.57986111111111105</v>
      </c>
      <c r="P16" s="17">
        <f t="shared" si="1"/>
        <v>9.3749999999999944E-2</v>
      </c>
      <c r="Q16" s="8">
        <v>0.12152777777777779</v>
      </c>
      <c r="R16" s="1">
        <f t="shared" si="2"/>
        <v>20</v>
      </c>
      <c r="S16" s="1">
        <f t="shared" si="3"/>
        <v>104</v>
      </c>
    </row>
    <row r="17" spans="1:19" x14ac:dyDescent="0.3">
      <c r="A17" s="1" t="s">
        <v>50</v>
      </c>
      <c r="B17" s="1" t="s">
        <v>39</v>
      </c>
      <c r="C17" s="19">
        <v>44211</v>
      </c>
      <c r="D17" s="19">
        <v>44315</v>
      </c>
      <c r="E17" s="19">
        <v>44337</v>
      </c>
      <c r="F17" s="10">
        <v>50</v>
      </c>
      <c r="G17" s="1">
        <v>3</v>
      </c>
      <c r="H17" s="1">
        <v>1</v>
      </c>
      <c r="I17" s="2">
        <v>44203</v>
      </c>
      <c r="J17" s="1">
        <v>155</v>
      </c>
      <c r="K17" s="1">
        <v>38</v>
      </c>
      <c r="L17" s="16">
        <f t="shared" si="0"/>
        <v>15.816857440166492</v>
      </c>
      <c r="M17" s="7">
        <v>93</v>
      </c>
      <c r="N17" s="8">
        <v>0.49305555555555558</v>
      </c>
      <c r="O17" s="8">
        <v>0.61458333333333337</v>
      </c>
      <c r="P17" s="17">
        <f t="shared" si="1"/>
        <v>0.12152777777777779</v>
      </c>
      <c r="Q17" s="8">
        <v>0.1111111111111111</v>
      </c>
      <c r="R17" s="1">
        <f t="shared" si="2"/>
        <v>22</v>
      </c>
      <c r="S17" s="1">
        <f t="shared" si="3"/>
        <v>104</v>
      </c>
    </row>
    <row r="18" spans="1:19" x14ac:dyDescent="0.3">
      <c r="A18" s="1" t="s">
        <v>50</v>
      </c>
      <c r="B18" s="1" t="s">
        <v>40</v>
      </c>
      <c r="C18" s="19">
        <v>44232</v>
      </c>
      <c r="D18" s="19">
        <v>44343</v>
      </c>
      <c r="E18" s="19">
        <v>44365</v>
      </c>
      <c r="F18" s="10">
        <v>54</v>
      </c>
      <c r="G18" s="1">
        <v>2</v>
      </c>
      <c r="H18" s="1">
        <v>1</v>
      </c>
      <c r="I18" s="2">
        <v>44224</v>
      </c>
      <c r="J18" s="1">
        <v>158</v>
      </c>
      <c r="K18" s="10">
        <v>51</v>
      </c>
      <c r="L18" s="16">
        <f t="shared" si="0"/>
        <v>20.429418362441915</v>
      </c>
      <c r="M18" s="7">
        <v>101</v>
      </c>
      <c r="N18" s="8">
        <v>0.51041666666666663</v>
      </c>
      <c r="O18" s="8">
        <v>0.62152777777777779</v>
      </c>
      <c r="P18" s="17">
        <f t="shared" si="1"/>
        <v>0.11111111111111116</v>
      </c>
      <c r="Q18" s="8">
        <v>9.7222222222222154E-2</v>
      </c>
      <c r="R18" s="1">
        <f t="shared" si="2"/>
        <v>22</v>
      </c>
      <c r="S18" s="1">
        <f t="shared" si="3"/>
        <v>111</v>
      </c>
    </row>
    <row r="19" spans="1:19" x14ac:dyDescent="0.3">
      <c r="A19" s="1" t="s">
        <v>50</v>
      </c>
      <c r="B19" s="1" t="s">
        <v>41</v>
      </c>
      <c r="C19" s="19">
        <v>44301</v>
      </c>
      <c r="D19" s="19">
        <v>44450</v>
      </c>
      <c r="E19" s="19">
        <v>44470</v>
      </c>
      <c r="F19" s="10">
        <v>39</v>
      </c>
      <c r="G19" s="1">
        <v>2</v>
      </c>
      <c r="H19" s="1">
        <v>1</v>
      </c>
      <c r="I19" s="2">
        <v>44294</v>
      </c>
      <c r="J19" s="1">
        <v>164</v>
      </c>
      <c r="K19" s="1">
        <v>68</v>
      </c>
      <c r="L19" s="16">
        <f t="shared" si="0"/>
        <v>25.282569898869717</v>
      </c>
      <c r="M19" s="7">
        <v>98</v>
      </c>
      <c r="N19" s="8">
        <v>0.3611111111111111</v>
      </c>
      <c r="O19" s="8">
        <v>0.47222222222222227</v>
      </c>
      <c r="P19" s="17">
        <f t="shared" si="1"/>
        <v>0.11111111111111116</v>
      </c>
      <c r="Q19" s="8">
        <v>0.11111111111111116</v>
      </c>
      <c r="R19" s="1">
        <f t="shared" si="2"/>
        <v>20</v>
      </c>
      <c r="S19" s="1">
        <f t="shared" si="3"/>
        <v>149</v>
      </c>
    </row>
    <row r="20" spans="1:19" s="13" customFormat="1" x14ac:dyDescent="0.3">
      <c r="A20" s="1" t="s">
        <v>50</v>
      </c>
      <c r="B20" s="1" t="s">
        <v>42</v>
      </c>
      <c r="C20" s="19">
        <v>44331</v>
      </c>
      <c r="D20" s="19">
        <v>44445</v>
      </c>
      <c r="E20" s="19">
        <v>44483</v>
      </c>
      <c r="F20" s="10">
        <v>61</v>
      </c>
      <c r="G20" s="1">
        <v>3</v>
      </c>
      <c r="H20" s="1">
        <v>1</v>
      </c>
      <c r="I20" s="2">
        <v>44309</v>
      </c>
      <c r="J20" s="1">
        <v>150</v>
      </c>
      <c r="K20" s="1">
        <v>61</v>
      </c>
      <c r="L20" s="16">
        <f t="shared" si="0"/>
        <v>27.111111111111111</v>
      </c>
      <c r="M20" s="7">
        <v>128</v>
      </c>
      <c r="N20" s="8">
        <v>0.4375</v>
      </c>
      <c r="O20" s="8">
        <v>0.5625</v>
      </c>
      <c r="P20" s="17">
        <f t="shared" si="1"/>
        <v>0.125</v>
      </c>
      <c r="Q20" s="8">
        <v>0.17361111111111105</v>
      </c>
      <c r="R20" s="1">
        <f t="shared" si="2"/>
        <v>38</v>
      </c>
      <c r="S20" s="1">
        <f t="shared" si="3"/>
        <v>114</v>
      </c>
    </row>
    <row r="21" spans="1:19" x14ac:dyDescent="0.3">
      <c r="A21" s="1" t="s">
        <v>50</v>
      </c>
      <c r="B21" s="1" t="s">
        <v>43</v>
      </c>
      <c r="C21" s="19">
        <v>44364</v>
      </c>
      <c r="D21" s="19">
        <v>44470</v>
      </c>
      <c r="E21" s="19">
        <v>44491</v>
      </c>
      <c r="F21" s="10">
        <v>55</v>
      </c>
      <c r="G21" s="1">
        <v>2</v>
      </c>
      <c r="H21" s="1">
        <v>1</v>
      </c>
      <c r="I21" s="2">
        <v>44358</v>
      </c>
      <c r="J21" s="1">
        <v>157</v>
      </c>
      <c r="K21" s="1">
        <v>71</v>
      </c>
      <c r="L21" s="16">
        <f t="shared" si="0"/>
        <v>28.804413972169257</v>
      </c>
      <c r="M21" s="7">
        <v>104</v>
      </c>
      <c r="N21" s="8">
        <v>0.44791666666666669</v>
      </c>
      <c r="O21" s="8">
        <v>0.56597222222222221</v>
      </c>
      <c r="P21" s="17">
        <f t="shared" si="1"/>
        <v>0.11805555555555552</v>
      </c>
      <c r="Q21" s="8">
        <v>0.11805555555555552</v>
      </c>
      <c r="R21" s="1">
        <f t="shared" si="2"/>
        <v>21</v>
      </c>
      <c r="S21" s="1">
        <f t="shared" si="3"/>
        <v>106</v>
      </c>
    </row>
    <row r="22" spans="1:19" x14ac:dyDescent="0.3">
      <c r="A22" s="1" t="s">
        <v>51</v>
      </c>
      <c r="B22" s="1" t="s">
        <v>5</v>
      </c>
      <c r="C22" s="10"/>
      <c r="D22" s="10"/>
      <c r="E22" s="19">
        <v>43902</v>
      </c>
      <c r="F22" s="10">
        <v>46</v>
      </c>
      <c r="G22" s="1">
        <v>1</v>
      </c>
      <c r="H22" s="1">
        <v>2</v>
      </c>
      <c r="I22" s="2">
        <v>43873</v>
      </c>
      <c r="J22" s="1">
        <v>158.6</v>
      </c>
      <c r="K22" s="1">
        <v>59</v>
      </c>
      <c r="L22" s="16">
        <f t="shared" si="0"/>
        <v>23.455551332672869</v>
      </c>
      <c r="M22" s="7">
        <v>104</v>
      </c>
      <c r="N22" s="8">
        <v>0.36458333333333331</v>
      </c>
      <c r="O22" s="8">
        <v>0.44791666666666669</v>
      </c>
      <c r="P22" s="17">
        <f t="shared" si="1"/>
        <v>8.333333333333337E-2</v>
      </c>
      <c r="Q22" s="8">
        <v>8.333333333333337E-2</v>
      </c>
    </row>
    <row r="23" spans="1:19" x14ac:dyDescent="0.3">
      <c r="A23" s="1" t="s">
        <v>51</v>
      </c>
      <c r="B23" s="1" t="s">
        <v>7</v>
      </c>
      <c r="C23" s="10"/>
      <c r="D23" s="10"/>
      <c r="E23" s="19">
        <v>43909</v>
      </c>
      <c r="F23" s="10">
        <v>53</v>
      </c>
      <c r="G23" s="1">
        <v>1</v>
      </c>
      <c r="H23" s="1">
        <v>2</v>
      </c>
      <c r="I23" s="2">
        <v>43889</v>
      </c>
      <c r="J23" s="1">
        <v>167</v>
      </c>
      <c r="K23" s="1">
        <v>74</v>
      </c>
      <c r="L23" s="16">
        <f t="shared" si="0"/>
        <v>26.533758829646096</v>
      </c>
      <c r="M23" s="7">
        <v>99</v>
      </c>
      <c r="N23" s="9">
        <v>0.36458333333333331</v>
      </c>
      <c r="O23" s="9">
        <v>0.47222222222222227</v>
      </c>
      <c r="P23" s="17">
        <f t="shared" si="1"/>
        <v>0.10763888888888895</v>
      </c>
      <c r="Q23" s="8">
        <v>0.10763888888888895</v>
      </c>
    </row>
    <row r="24" spans="1:19" x14ac:dyDescent="0.3">
      <c r="A24" s="1" t="s">
        <v>51</v>
      </c>
      <c r="B24" s="1" t="s">
        <v>9</v>
      </c>
      <c r="C24" s="10"/>
      <c r="D24" s="10"/>
      <c r="E24" s="19">
        <v>43922</v>
      </c>
      <c r="F24" s="10">
        <v>43</v>
      </c>
      <c r="G24" s="1">
        <v>2</v>
      </c>
      <c r="H24" s="1">
        <v>2</v>
      </c>
      <c r="I24" s="2">
        <v>43920</v>
      </c>
      <c r="J24" s="1">
        <v>159</v>
      </c>
      <c r="K24" s="1">
        <v>62</v>
      </c>
      <c r="L24" s="16">
        <f t="shared" si="0"/>
        <v>24.524346347059058</v>
      </c>
      <c r="M24" s="7">
        <v>106</v>
      </c>
      <c r="N24" s="8">
        <v>0.36458333333333331</v>
      </c>
      <c r="O24" s="8">
        <v>0.5</v>
      </c>
      <c r="P24" s="17">
        <f t="shared" si="1"/>
        <v>0.13541666666666669</v>
      </c>
      <c r="Q24" s="8">
        <v>0.13541666666666669</v>
      </c>
    </row>
    <row r="25" spans="1:19" x14ac:dyDescent="0.3">
      <c r="A25" s="1" t="s">
        <v>51</v>
      </c>
      <c r="B25" s="1" t="s">
        <v>8</v>
      </c>
      <c r="C25" s="10"/>
      <c r="D25" s="10"/>
      <c r="E25" s="19">
        <v>43923</v>
      </c>
      <c r="F25" s="10">
        <v>43</v>
      </c>
      <c r="G25" s="1">
        <v>2</v>
      </c>
      <c r="H25" s="1">
        <v>2</v>
      </c>
      <c r="I25" s="2">
        <v>43901</v>
      </c>
      <c r="J25" s="1">
        <v>155</v>
      </c>
      <c r="K25" s="1">
        <v>58.8</v>
      </c>
      <c r="L25" s="16">
        <f t="shared" si="0"/>
        <v>24.474505723204995</v>
      </c>
      <c r="M25" s="7">
        <v>93</v>
      </c>
      <c r="N25" s="9">
        <v>0.3923611111111111</v>
      </c>
      <c r="O25" s="9">
        <v>0.54513888888888895</v>
      </c>
      <c r="P25" s="17">
        <f t="shared" si="1"/>
        <v>0.15277777777777785</v>
      </c>
      <c r="Q25" s="8">
        <v>0.15277777777777785</v>
      </c>
    </row>
    <row r="26" spans="1:19" x14ac:dyDescent="0.3">
      <c r="A26" s="1" t="s">
        <v>51</v>
      </c>
      <c r="B26" s="1" t="s">
        <v>10</v>
      </c>
      <c r="C26" s="10"/>
      <c r="D26" s="10"/>
      <c r="E26" s="19">
        <v>43923</v>
      </c>
      <c r="F26" s="10">
        <v>40</v>
      </c>
      <c r="G26" s="1">
        <v>2</v>
      </c>
      <c r="H26" s="1">
        <v>2</v>
      </c>
      <c r="I26" s="2">
        <v>43909</v>
      </c>
      <c r="J26" s="1">
        <v>161.6</v>
      </c>
      <c r="K26" s="1">
        <v>50.4</v>
      </c>
      <c r="L26" s="16">
        <f t="shared" si="0"/>
        <v>19.299578472698755</v>
      </c>
      <c r="M26" s="7">
        <v>110</v>
      </c>
      <c r="N26" s="9">
        <v>0.56944444444444442</v>
      </c>
      <c r="O26" s="9">
        <v>0.77083333333333337</v>
      </c>
      <c r="P26" s="17">
        <f t="shared" si="1"/>
        <v>0.20138888888888895</v>
      </c>
      <c r="Q26" s="8">
        <v>0.20138888888888895</v>
      </c>
    </row>
    <row r="27" spans="1:19" x14ac:dyDescent="0.3">
      <c r="A27" s="1" t="s">
        <v>51</v>
      </c>
      <c r="B27" s="1" t="s">
        <v>11</v>
      </c>
      <c r="C27" s="10"/>
      <c r="D27" s="10"/>
      <c r="E27" s="19">
        <v>43930</v>
      </c>
      <c r="F27" s="10">
        <v>61</v>
      </c>
      <c r="G27" s="1">
        <v>1</v>
      </c>
      <c r="H27" s="1">
        <v>2</v>
      </c>
      <c r="I27" s="2">
        <v>43924</v>
      </c>
      <c r="J27" s="1">
        <v>153</v>
      </c>
      <c r="K27" s="1">
        <v>51</v>
      </c>
      <c r="L27" s="16">
        <f t="shared" si="0"/>
        <v>21.786492374727665</v>
      </c>
      <c r="M27" s="7">
        <v>149</v>
      </c>
      <c r="N27" s="8">
        <v>0.36458333333333331</v>
      </c>
      <c r="O27" s="8">
        <v>0.50694444444444442</v>
      </c>
      <c r="P27" s="17">
        <f t="shared" si="1"/>
        <v>0.1423611111111111</v>
      </c>
      <c r="Q27" s="8">
        <v>0.1423611111111111</v>
      </c>
    </row>
    <row r="28" spans="1:19" x14ac:dyDescent="0.3">
      <c r="A28" s="1" t="s">
        <v>51</v>
      </c>
      <c r="B28" s="1" t="s">
        <v>12</v>
      </c>
      <c r="C28" s="10"/>
      <c r="D28" s="10"/>
      <c r="E28" s="19">
        <v>43937</v>
      </c>
      <c r="F28" s="10">
        <v>46</v>
      </c>
      <c r="G28" s="1">
        <v>2</v>
      </c>
      <c r="H28" s="1">
        <v>2</v>
      </c>
      <c r="I28" s="2">
        <v>43929</v>
      </c>
      <c r="J28" s="1">
        <v>157</v>
      </c>
      <c r="K28" s="1">
        <v>72</v>
      </c>
      <c r="L28" s="16">
        <f t="shared" si="0"/>
        <v>29.210109943608263</v>
      </c>
      <c r="M28" s="7">
        <v>101</v>
      </c>
      <c r="N28" s="8">
        <v>0.41666666666666669</v>
      </c>
      <c r="O28" s="8">
        <v>0.5625</v>
      </c>
      <c r="P28" s="17">
        <f t="shared" si="1"/>
        <v>0.14583333333333331</v>
      </c>
      <c r="Q28" s="8">
        <v>0.14583333333333331</v>
      </c>
    </row>
    <row r="29" spans="1:19" x14ac:dyDescent="0.3">
      <c r="A29" s="1" t="s">
        <v>51</v>
      </c>
      <c r="B29" s="1" t="s">
        <v>13</v>
      </c>
      <c r="C29" s="10"/>
      <c r="D29" s="10"/>
      <c r="E29" s="19">
        <v>43938</v>
      </c>
      <c r="F29" s="10">
        <v>51</v>
      </c>
      <c r="G29" s="1">
        <v>1</v>
      </c>
      <c r="H29" s="1">
        <v>2</v>
      </c>
      <c r="I29" s="2">
        <v>43930</v>
      </c>
      <c r="J29" s="1">
        <v>168.9</v>
      </c>
      <c r="K29" s="1">
        <v>61.3</v>
      </c>
      <c r="L29" s="16">
        <f t="shared" si="0"/>
        <v>21.488256299862481</v>
      </c>
      <c r="M29" s="7">
        <v>107</v>
      </c>
      <c r="N29" s="8">
        <v>0.54513888888888895</v>
      </c>
      <c r="O29" s="8">
        <v>0.63541666666666663</v>
      </c>
      <c r="P29" s="17">
        <f t="shared" si="1"/>
        <v>9.0277777777777679E-2</v>
      </c>
      <c r="Q29" s="8">
        <v>9.0277777777777679E-2</v>
      </c>
    </row>
    <row r="30" spans="1:19" x14ac:dyDescent="0.3">
      <c r="A30" s="1" t="s">
        <v>51</v>
      </c>
      <c r="B30" s="1" t="s">
        <v>14</v>
      </c>
      <c r="C30" s="10"/>
      <c r="D30" s="10"/>
      <c r="E30" s="19">
        <v>43943</v>
      </c>
      <c r="F30" s="10">
        <v>38</v>
      </c>
      <c r="G30" s="1">
        <v>1</v>
      </c>
      <c r="H30" s="1">
        <v>2</v>
      </c>
      <c r="I30" s="2">
        <v>43934</v>
      </c>
      <c r="J30" s="1">
        <v>158.1</v>
      </c>
      <c r="K30" s="1">
        <v>51.1</v>
      </c>
      <c r="L30" s="16">
        <f t="shared" si="0"/>
        <v>20.443589894385454</v>
      </c>
      <c r="M30" s="1">
        <v>111</v>
      </c>
      <c r="N30" s="9">
        <v>0.36458333333333331</v>
      </c>
      <c r="O30" s="9">
        <v>0.46875</v>
      </c>
      <c r="P30" s="17">
        <f t="shared" si="1"/>
        <v>0.10416666666666669</v>
      </c>
      <c r="Q30" s="8">
        <v>0.10416666666666669</v>
      </c>
    </row>
    <row r="31" spans="1:19" x14ac:dyDescent="0.3">
      <c r="A31" s="1" t="s">
        <v>51</v>
      </c>
      <c r="B31" s="1" t="s">
        <v>15</v>
      </c>
      <c r="C31" s="10"/>
      <c r="D31" s="10"/>
      <c r="E31" s="19">
        <v>43950</v>
      </c>
      <c r="F31" s="10">
        <v>52</v>
      </c>
      <c r="G31" s="1">
        <v>1</v>
      </c>
      <c r="H31" s="1">
        <v>2</v>
      </c>
      <c r="I31" s="2">
        <v>43937</v>
      </c>
      <c r="J31" s="1">
        <v>166.2</v>
      </c>
      <c r="K31" s="1">
        <v>67.599999999999994</v>
      </c>
      <c r="L31" s="16">
        <f t="shared" si="0"/>
        <v>24.472856127119837</v>
      </c>
      <c r="M31" s="7">
        <v>118</v>
      </c>
      <c r="N31" s="8">
        <v>0.625</v>
      </c>
      <c r="O31" s="8">
        <v>0.72222222222222221</v>
      </c>
      <c r="P31" s="17">
        <f t="shared" si="1"/>
        <v>9.722222222222221E-2</v>
      </c>
      <c r="Q31" s="8">
        <v>9.722222222222221E-2</v>
      </c>
    </row>
    <row r="32" spans="1:19" x14ac:dyDescent="0.3">
      <c r="A32" s="1" t="s">
        <v>51</v>
      </c>
      <c r="B32" s="1" t="s">
        <v>19</v>
      </c>
      <c r="C32" s="10"/>
      <c r="D32" s="10"/>
      <c r="E32" s="19">
        <v>43966</v>
      </c>
      <c r="F32" s="10">
        <v>38</v>
      </c>
      <c r="G32" s="1">
        <v>2</v>
      </c>
      <c r="H32" s="1">
        <v>2</v>
      </c>
      <c r="I32" s="2">
        <v>43955</v>
      </c>
      <c r="J32" s="1">
        <v>155</v>
      </c>
      <c r="K32" s="1">
        <v>52</v>
      </c>
      <c r="L32" s="16">
        <f t="shared" si="0"/>
        <v>21.644120707596258</v>
      </c>
      <c r="M32" s="7">
        <v>105</v>
      </c>
      <c r="N32" s="8">
        <v>0.4201388888888889</v>
      </c>
      <c r="O32" s="8">
        <v>0.53125</v>
      </c>
      <c r="P32" s="17">
        <f t="shared" si="1"/>
        <v>0.1111111111111111</v>
      </c>
      <c r="Q32" s="8">
        <v>0.1111111111111111</v>
      </c>
    </row>
    <row r="33" spans="1:19" s="13" customFormat="1" x14ac:dyDescent="0.3">
      <c r="A33" s="1" t="s">
        <v>51</v>
      </c>
      <c r="B33" s="1" t="s">
        <v>21</v>
      </c>
      <c r="C33" s="10"/>
      <c r="D33" s="10"/>
      <c r="E33" s="19">
        <v>43979</v>
      </c>
      <c r="F33" s="10">
        <v>60</v>
      </c>
      <c r="G33" s="1">
        <v>1</v>
      </c>
      <c r="H33" s="1">
        <v>2</v>
      </c>
      <c r="I33" s="2">
        <v>43966</v>
      </c>
      <c r="J33" s="1">
        <v>160</v>
      </c>
      <c r="K33" s="1">
        <v>70</v>
      </c>
      <c r="L33" s="16">
        <f t="shared" si="0"/>
        <v>27.34375</v>
      </c>
      <c r="M33" s="7">
        <v>120</v>
      </c>
      <c r="N33" s="8">
        <v>0.51041666666666663</v>
      </c>
      <c r="O33" s="8">
        <v>0.68402777777777779</v>
      </c>
      <c r="P33" s="17">
        <f t="shared" si="1"/>
        <v>0.17361111111111116</v>
      </c>
      <c r="Q33" s="8">
        <v>0.17361111111111116</v>
      </c>
      <c r="R33" s="1"/>
      <c r="S33" s="1"/>
    </row>
    <row r="34" spans="1:19" x14ac:dyDescent="0.3">
      <c r="A34" s="1" t="s">
        <v>51</v>
      </c>
      <c r="B34" s="1" t="s">
        <v>22</v>
      </c>
      <c r="C34" s="10"/>
      <c r="D34" s="10"/>
      <c r="E34" s="19">
        <v>43979</v>
      </c>
      <c r="F34" s="10">
        <v>49</v>
      </c>
      <c r="G34" s="1">
        <v>2</v>
      </c>
      <c r="H34" s="1">
        <v>2</v>
      </c>
      <c r="I34" s="2">
        <v>43950</v>
      </c>
      <c r="J34" s="1">
        <v>162</v>
      </c>
      <c r="K34" s="1">
        <v>45</v>
      </c>
      <c r="L34" s="16">
        <f t="shared" si="0"/>
        <v>17.146776406035666</v>
      </c>
      <c r="M34" s="7">
        <v>83</v>
      </c>
      <c r="N34" s="8">
        <v>0.36458333333333331</v>
      </c>
      <c r="O34" s="8">
        <v>0.48958333333333331</v>
      </c>
      <c r="P34" s="17">
        <f t="shared" si="1"/>
        <v>0.125</v>
      </c>
      <c r="Q34" s="15">
        <v>0.125</v>
      </c>
      <c r="R34" s="13"/>
      <c r="S34" s="13"/>
    </row>
    <row r="35" spans="1:19" x14ac:dyDescent="0.3">
      <c r="A35" s="1" t="s">
        <v>51</v>
      </c>
      <c r="B35" s="1" t="s">
        <v>23</v>
      </c>
      <c r="C35" s="10"/>
      <c r="D35" s="10"/>
      <c r="E35" s="19">
        <v>43980</v>
      </c>
      <c r="F35" s="10">
        <v>36</v>
      </c>
      <c r="G35" s="1">
        <v>2</v>
      </c>
      <c r="H35" s="1">
        <v>2</v>
      </c>
      <c r="I35" s="2">
        <v>43976</v>
      </c>
      <c r="J35" s="1">
        <v>152</v>
      </c>
      <c r="K35" s="1">
        <v>43</v>
      </c>
      <c r="L35" s="16">
        <f t="shared" si="0"/>
        <v>18.611495844875346</v>
      </c>
      <c r="M35" s="7">
        <v>103</v>
      </c>
      <c r="N35" s="8">
        <v>0.36805555555555558</v>
      </c>
      <c r="O35" s="8">
        <v>0.46875</v>
      </c>
      <c r="P35" s="17">
        <f t="shared" si="1"/>
        <v>0.10069444444444442</v>
      </c>
      <c r="Q35" s="8">
        <v>0.10069444444444442</v>
      </c>
    </row>
    <row r="36" spans="1:19" x14ac:dyDescent="0.3">
      <c r="A36" s="1" t="s">
        <v>51</v>
      </c>
      <c r="B36" s="1" t="s">
        <v>27</v>
      </c>
      <c r="C36" s="10"/>
      <c r="D36" s="10"/>
      <c r="E36" s="19">
        <v>44035</v>
      </c>
      <c r="F36" s="10">
        <v>45</v>
      </c>
      <c r="G36" s="1">
        <v>2</v>
      </c>
      <c r="H36" s="1">
        <v>2</v>
      </c>
      <c r="I36" s="2">
        <v>44025</v>
      </c>
      <c r="J36" s="1">
        <v>160</v>
      </c>
      <c r="K36" s="1">
        <v>57</v>
      </c>
      <c r="L36" s="16">
        <f t="shared" si="0"/>
        <v>22.265625000000004</v>
      </c>
      <c r="M36" s="7">
        <v>105</v>
      </c>
      <c r="N36" s="8">
        <v>0.4201388888888889</v>
      </c>
      <c r="O36" s="8">
        <v>0.625</v>
      </c>
      <c r="P36" s="17">
        <f t="shared" si="1"/>
        <v>0.2048611111111111</v>
      </c>
      <c r="Q36" s="8">
        <v>0.2048611111111111</v>
      </c>
    </row>
    <row r="37" spans="1:19" x14ac:dyDescent="0.3">
      <c r="A37" s="1" t="s">
        <v>51</v>
      </c>
      <c r="B37" s="1" t="s">
        <v>28</v>
      </c>
      <c r="C37" s="10"/>
      <c r="D37" s="10"/>
      <c r="E37" s="19">
        <v>44035</v>
      </c>
      <c r="F37" s="10">
        <v>55</v>
      </c>
      <c r="G37" s="1">
        <v>1</v>
      </c>
      <c r="H37" s="1">
        <v>2</v>
      </c>
      <c r="I37" s="2">
        <v>44006</v>
      </c>
      <c r="J37" s="1">
        <v>161</v>
      </c>
      <c r="K37" s="1">
        <v>65</v>
      </c>
      <c r="L37" s="16">
        <f t="shared" si="0"/>
        <v>25.076193048107712</v>
      </c>
      <c r="M37" s="7">
        <v>117</v>
      </c>
      <c r="N37" s="8">
        <v>0.36458333333333331</v>
      </c>
      <c r="O37" s="8">
        <v>0.49305555555555558</v>
      </c>
      <c r="P37" s="17">
        <f t="shared" si="1"/>
        <v>0.12847222222222227</v>
      </c>
      <c r="Q37" s="8">
        <v>0.12847222222222227</v>
      </c>
    </row>
    <row r="38" spans="1:19" x14ac:dyDescent="0.3">
      <c r="A38" s="1" t="s">
        <v>51</v>
      </c>
      <c r="B38" s="1" t="s">
        <v>29</v>
      </c>
      <c r="C38" s="10"/>
      <c r="D38" s="10"/>
      <c r="E38" s="19">
        <v>44041</v>
      </c>
      <c r="F38" s="10">
        <v>58</v>
      </c>
      <c r="G38" s="1">
        <v>1</v>
      </c>
      <c r="H38" s="1">
        <v>2</v>
      </c>
      <c r="I38" s="2">
        <v>44032</v>
      </c>
      <c r="J38" s="1">
        <v>160</v>
      </c>
      <c r="K38" s="1">
        <v>60</v>
      </c>
      <c r="L38" s="16">
        <f t="shared" si="0"/>
        <v>23.4375</v>
      </c>
      <c r="M38" s="7">
        <v>128</v>
      </c>
      <c r="N38" s="8">
        <v>0.47916666666666669</v>
      </c>
      <c r="O38" s="8">
        <v>0.62847222222222221</v>
      </c>
      <c r="P38" s="17">
        <f t="shared" si="1"/>
        <v>0.14930555555555552</v>
      </c>
      <c r="Q38" s="8">
        <v>0.14930555555555552</v>
      </c>
    </row>
    <row r="39" spans="1:19" x14ac:dyDescent="0.3">
      <c r="A39" s="1" t="s">
        <v>51</v>
      </c>
      <c r="B39" s="1" t="s">
        <v>31</v>
      </c>
      <c r="C39" s="10"/>
      <c r="D39" s="10"/>
      <c r="E39" s="19">
        <v>44062</v>
      </c>
      <c r="F39" s="10">
        <v>49</v>
      </c>
      <c r="G39" s="1">
        <v>1</v>
      </c>
      <c r="H39" s="1">
        <v>2</v>
      </c>
      <c r="I39" s="2">
        <v>44055</v>
      </c>
      <c r="J39" s="1">
        <v>165</v>
      </c>
      <c r="K39" s="1">
        <v>70</v>
      </c>
      <c r="L39" s="16">
        <f t="shared" si="0"/>
        <v>25.711662075298442</v>
      </c>
      <c r="M39" s="7">
        <v>102</v>
      </c>
      <c r="N39" s="8">
        <v>0.44444444444444442</v>
      </c>
      <c r="O39" s="8">
        <v>0.5625</v>
      </c>
      <c r="P39" s="17">
        <f t="shared" si="1"/>
        <v>0.11805555555555558</v>
      </c>
      <c r="Q39" s="8">
        <v>0.11805555555555558</v>
      </c>
    </row>
    <row r="40" spans="1:19" x14ac:dyDescent="0.3">
      <c r="A40" s="1" t="s">
        <v>51</v>
      </c>
      <c r="B40" s="1" t="s">
        <v>32</v>
      </c>
      <c r="C40" s="10"/>
      <c r="D40" s="10"/>
      <c r="E40" s="19">
        <v>44091</v>
      </c>
      <c r="F40" s="10">
        <v>45</v>
      </c>
      <c r="G40" s="1">
        <v>1</v>
      </c>
      <c r="H40" s="1">
        <v>2</v>
      </c>
      <c r="I40" s="2">
        <v>44075</v>
      </c>
      <c r="J40" s="1">
        <v>149</v>
      </c>
      <c r="K40" s="1">
        <v>48</v>
      </c>
      <c r="L40" s="16">
        <f t="shared" si="0"/>
        <v>21.620647718571234</v>
      </c>
      <c r="M40" s="7">
        <v>95</v>
      </c>
      <c r="N40" s="8">
        <v>0.4513888888888889</v>
      </c>
      <c r="O40" s="8">
        <v>0.59375</v>
      </c>
      <c r="P40" s="17">
        <f t="shared" si="1"/>
        <v>0.1423611111111111</v>
      </c>
      <c r="Q40" s="8">
        <v>0.1423611111111111</v>
      </c>
    </row>
    <row r="41" spans="1:19" x14ac:dyDescent="0.3">
      <c r="A41" s="1" t="s">
        <v>51</v>
      </c>
      <c r="B41" s="1" t="s">
        <v>33</v>
      </c>
      <c r="C41" s="10"/>
      <c r="D41" s="10"/>
      <c r="E41" s="19">
        <v>44112</v>
      </c>
      <c r="F41" s="10">
        <v>44</v>
      </c>
      <c r="G41" s="1">
        <v>1</v>
      </c>
      <c r="H41" s="1">
        <v>2</v>
      </c>
      <c r="I41" s="2">
        <v>44092</v>
      </c>
      <c r="J41" s="1">
        <v>157</v>
      </c>
      <c r="K41" s="1">
        <v>52</v>
      </c>
      <c r="L41" s="16">
        <f t="shared" si="0"/>
        <v>21.096190514828184</v>
      </c>
      <c r="M41" s="7">
        <v>98</v>
      </c>
      <c r="N41" s="8">
        <v>0.36805555555555558</v>
      </c>
      <c r="O41" s="8">
        <v>0.48958333333333331</v>
      </c>
      <c r="P41" s="17">
        <f t="shared" si="1"/>
        <v>0.12152777777777773</v>
      </c>
      <c r="Q41" s="8">
        <v>0.12152777777777773</v>
      </c>
    </row>
  </sheetData>
  <sortState ref="B22:R41">
    <sortCondition ref="E22:E41"/>
  </sortState>
  <phoneticPr fontId="1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gsr</dc:creator>
  <cp:lastModifiedBy>DEIC</cp:lastModifiedBy>
  <dcterms:created xsi:type="dcterms:W3CDTF">2020-03-02T13:48:46Z</dcterms:created>
  <dcterms:modified xsi:type="dcterms:W3CDTF">2023-04-20T00:14:43Z</dcterms:modified>
</cp:coreProperties>
</file>