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6" activeTab="7"/>
  </bookViews>
  <sheets>
    <sheet name="Figure 1" sheetId="1" r:id="rId1"/>
    <sheet name="Figure 2" sheetId="2" r:id="rId2"/>
    <sheet name="Figure 3A" sheetId="6" r:id="rId3"/>
    <sheet name="Figure 3B" sheetId="4" r:id="rId4"/>
    <sheet name="Figure 4A" sheetId="5" r:id="rId5"/>
    <sheet name="Figure 4B" sheetId="7" r:id="rId6"/>
    <sheet name="Figure 5A" sheetId="8" r:id="rId7"/>
    <sheet name="Figure 5B" sheetId="15" r:id="rId8"/>
    <sheet name="Figure 6A" sheetId="9" r:id="rId9"/>
    <sheet name="Figure 6B" sheetId="10" r:id="rId10"/>
    <sheet name="Figure 6C" sheetId="11" r:id="rId11"/>
    <sheet name="Figure 7A" sheetId="12" r:id="rId12"/>
    <sheet name="Figure 7B" sheetId="13" r:id="rId13"/>
    <sheet name="Figure 8A" sheetId="14" r:id="rId14"/>
    <sheet name="Figure 8B" sheetId="16" r:id="rId15"/>
  </sheets>
  <calcPr calcId="144525"/>
</workbook>
</file>

<file path=xl/sharedStrings.xml><?xml version="1.0" encoding="utf-8"?>
<sst xmlns="http://schemas.openxmlformats.org/spreadsheetml/2006/main" count="1813" uniqueCount="170">
  <si>
    <t>Figure1</t>
  </si>
  <si>
    <t>Following treatment with various dosages of BIBR1532 for 24 and 48 h, cell survival was measured by MTT and IC50 value was calculated.</t>
  </si>
  <si>
    <t xml:space="preserve"> K562 24 h</t>
  </si>
  <si>
    <t>OD value</t>
  </si>
  <si>
    <t>0mM</t>
  </si>
  <si>
    <t>0.75mM</t>
  </si>
  <si>
    <t>1.5mM</t>
  </si>
  <si>
    <t>3mM</t>
  </si>
  <si>
    <t>6.25mM</t>
  </si>
  <si>
    <t>12.5mM</t>
  </si>
  <si>
    <t>25mM</t>
  </si>
  <si>
    <t>50mM</t>
  </si>
  <si>
    <t>100mM</t>
  </si>
  <si>
    <t>Blank</t>
  </si>
  <si>
    <t>av</t>
  </si>
  <si>
    <t>sd</t>
  </si>
  <si>
    <t>Cell survival (%)</t>
  </si>
  <si>
    <t>p</t>
  </si>
  <si>
    <t xml:space="preserve"> K562 48 h</t>
  </si>
  <si>
    <t>MEG-01 24 h</t>
  </si>
  <si>
    <t>0.75μM</t>
  </si>
  <si>
    <t>1.5μM</t>
  </si>
  <si>
    <t>3μM</t>
  </si>
  <si>
    <t>6.25μM</t>
  </si>
  <si>
    <t>12.5μM</t>
  </si>
  <si>
    <t>25μM</t>
  </si>
  <si>
    <t>50μM</t>
  </si>
  <si>
    <t>100μM</t>
  </si>
  <si>
    <t>MEG-01 48 h</t>
  </si>
  <si>
    <t>Figure 2</t>
  </si>
  <si>
    <t>BIBR1532 reduced cell proliferation of multiple myeloma cells.</t>
  </si>
  <si>
    <t>Number of total cells</t>
  </si>
  <si>
    <t>K562</t>
  </si>
  <si>
    <t>Control</t>
  </si>
  <si>
    <t>BIBR1532-25</t>
  </si>
  <si>
    <t>BIBR1532-50</t>
  </si>
  <si>
    <t>MEG-1</t>
  </si>
  <si>
    <t>AV</t>
  </si>
  <si>
    <t>SD</t>
  </si>
  <si>
    <t>Number of proliferating cells</t>
  </si>
  <si>
    <t>Rate for positive cells (%)</t>
  </si>
  <si>
    <t>P</t>
  </si>
  <si>
    <t>Figure 3A</t>
  </si>
  <si>
    <t>After K562 and MEG-01 cells were stimulated by 25 or 50 μM BIBR1532 for 48 h, cell apoptosis was assessed by flow cytometric analysis</t>
  </si>
  <si>
    <t>k562</t>
  </si>
  <si>
    <t>UL</t>
  </si>
  <si>
    <t>UR</t>
  </si>
  <si>
    <t>LR</t>
  </si>
  <si>
    <t>LL</t>
  </si>
  <si>
    <t>Apoptosis (%)</t>
  </si>
  <si>
    <t>K562 cell apoptosis was determined by flow cytometry (%)</t>
  </si>
  <si>
    <t>MEG-01</t>
  </si>
  <si>
    <t>MEG-01 cell apoptosis was determined by flow cytometry (%)</t>
  </si>
  <si>
    <t>Figure 3B</t>
  </si>
  <si>
    <t>After K562 and MEG-01 cells were stimulated by 25 or 50 μM BIBR1532 for 48 h, Bcl-xL, Bad and survivin protein expressions were tested by western blot</t>
  </si>
  <si>
    <t>K562-GAPDH</t>
  </si>
  <si>
    <t>Protein</t>
  </si>
  <si>
    <t>MEG-01-GAPDH</t>
  </si>
  <si>
    <t>GAPDH</t>
  </si>
  <si>
    <t>K562-Bcl-XL</t>
  </si>
  <si>
    <t>MEG-01-Bcl-XL</t>
  </si>
  <si>
    <t>Bcl-XL</t>
  </si>
  <si>
    <t>Bcl-XL/GAPDH</t>
  </si>
  <si>
    <t>Statistical data</t>
  </si>
  <si>
    <t>K562-Bad</t>
  </si>
  <si>
    <t>MEG-01-Bad</t>
  </si>
  <si>
    <t>Bad</t>
  </si>
  <si>
    <t>Bad/GAPDH</t>
  </si>
  <si>
    <t>K562-Survivin</t>
  </si>
  <si>
    <t>MEG-01-Survivin</t>
  </si>
  <si>
    <t>Survivin</t>
  </si>
  <si>
    <t>Survivin/GAPDH</t>
  </si>
  <si>
    <t>Figure 4A</t>
  </si>
  <si>
    <t>K562 and MEG-01 cells were cultured with 25 or 50 μM BIBR1532 for 48 h, then, TERT and c-MYC expressions were assessed by qRT-PCR</t>
  </si>
  <si>
    <t>TERT</t>
  </si>
  <si>
    <t>ΔCt</t>
  </si>
  <si>
    <t>ΔΔCt</t>
  </si>
  <si>
    <t>2^(-ΔΔCt)</t>
  </si>
  <si>
    <t>Figure 4B</t>
  </si>
  <si>
    <t>K562 and MEG-01 cells were cultured with 25 or 50 μM BIBR1532 for 48 h, then, TERT and c-MYC expressions were assessed by western blot</t>
  </si>
  <si>
    <t>K562-hTERT</t>
  </si>
  <si>
    <t>MEG-01-hTERT</t>
  </si>
  <si>
    <t>hTERT</t>
  </si>
  <si>
    <t>hTERT/GAPDH</t>
  </si>
  <si>
    <t>K562-c-MYC</t>
  </si>
  <si>
    <t>MEG-01-c-MYC</t>
  </si>
  <si>
    <t>c-MYC</t>
  </si>
  <si>
    <t>c-MYC/GAPDH</t>
  </si>
  <si>
    <t>Figure 5A</t>
  </si>
  <si>
    <t xml:space="preserve"> Phosphorylation of PI3K, AKT and mTOR, ERK1/2 as well as MAPK were quantified by western blot after K562 cells were cultured with BIBR1532 ( 25 or 50 μM) for 48 h.</t>
  </si>
  <si>
    <t>PI3K</t>
  </si>
  <si>
    <t>PI3K/GAPDH</t>
  </si>
  <si>
    <t>p-PI3K/PI3K</t>
  </si>
  <si>
    <t>K562-AKT</t>
  </si>
  <si>
    <t>AKT</t>
  </si>
  <si>
    <t>AKT/GAPDH</t>
  </si>
  <si>
    <t>K562-p-AKT</t>
  </si>
  <si>
    <t>p-AKT</t>
  </si>
  <si>
    <t>p-AKT/AKT</t>
  </si>
  <si>
    <t>K562-mTOR</t>
  </si>
  <si>
    <t>mTOR</t>
  </si>
  <si>
    <t>mTOR/GAPDH</t>
  </si>
  <si>
    <t>K562-p-mTOR</t>
  </si>
  <si>
    <t>P-mTOR</t>
  </si>
  <si>
    <t>P-mTOR/mTOR</t>
  </si>
  <si>
    <t>K562-ERK</t>
  </si>
  <si>
    <t>ERK1/2</t>
  </si>
  <si>
    <t>ERK1/2/GAPDH</t>
  </si>
  <si>
    <t>K562-P-ERK</t>
  </si>
  <si>
    <t>P-ERK1/2</t>
  </si>
  <si>
    <t>p-ERK1/2/ERK1/2</t>
  </si>
  <si>
    <t>K562-MAPK</t>
  </si>
  <si>
    <t>MAPK p38</t>
  </si>
  <si>
    <t>K562-P-MAPK</t>
  </si>
  <si>
    <t>P-MAPK p38</t>
  </si>
  <si>
    <t>p-MAPK p38/MAPK p38</t>
  </si>
  <si>
    <t>Figure 5B</t>
  </si>
  <si>
    <t xml:space="preserve"> Phosphorylation of PI3K, AKT and mTOR, ERK1/2 as well as MAPK were quantified by western blot after MEG-01 cells were cultured with BIBR1532 ( 25 or 50 μM) for 48 h.</t>
  </si>
  <si>
    <t>MEG-01-AKT</t>
  </si>
  <si>
    <t>MEG-01-p-AKT</t>
  </si>
  <si>
    <t>MEG-01-mTOR</t>
  </si>
  <si>
    <t>MEG-01-p-mTOR</t>
  </si>
  <si>
    <t>MEG-01-ERK</t>
  </si>
  <si>
    <t>MEG-01-P-ERK</t>
  </si>
  <si>
    <t>MEG-01-MAPK</t>
  </si>
  <si>
    <t>MEG-01-P-MAPK</t>
  </si>
  <si>
    <t xml:space="preserve">Figure 6A </t>
  </si>
  <si>
    <t>Following K562 and MEG-01 cells were stimulated by BIBR1532 alone or in combination with Dox or Bor for 48 h, cell viability was tested via MTT</t>
  </si>
  <si>
    <t>K562 24 h</t>
  </si>
  <si>
    <t>OD Value</t>
  </si>
  <si>
    <t>BIBR1532</t>
  </si>
  <si>
    <t>Dox</t>
  </si>
  <si>
    <t>BIBR1532+Dox</t>
  </si>
  <si>
    <t>Bor</t>
  </si>
  <si>
    <t>BIBR1532+Bor</t>
  </si>
  <si>
    <t>K562 48 h</t>
  </si>
  <si>
    <r>
      <rPr>
        <sz val="11"/>
        <color theme="1"/>
        <rFont val="Times New Roman"/>
        <charset val="134"/>
      </rPr>
      <t>Cell viability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%</t>
    </r>
    <r>
      <rPr>
        <sz val="11"/>
        <color theme="1"/>
        <rFont val="宋体"/>
        <charset val="134"/>
      </rPr>
      <t>）</t>
    </r>
  </si>
  <si>
    <t>Figure 6B</t>
  </si>
  <si>
    <t>Following K562 and MEG-01 cells were stimulated by BIBR1532 alone or in combination with Dox or Bor for 48 h, cell apoptosis were tested via flow cytometric analysis.</t>
  </si>
  <si>
    <t>Figure 6C</t>
  </si>
  <si>
    <t>Following K562 and MEG-01 cells were stimulated by BIBR1532 alone or in combination with Dox or Bor for 48 h, Bcl-xL, Bad and survivin protein expressions were tested via western blot.</t>
  </si>
  <si>
    <t>MEG-01-Bcl-2</t>
  </si>
  <si>
    <t>Bcl-2</t>
  </si>
  <si>
    <t>Bcl-2/GAPDH</t>
  </si>
  <si>
    <t>Figure 7A</t>
  </si>
  <si>
    <t>After treatment with BIBR1532 alone or in combination with Dox or Bor for 40 h, TERT and c-MYC expressions of K562 and MEG-01 cells were analyzed with qRT-PCR.</t>
  </si>
  <si>
    <t>Figure 7B</t>
  </si>
  <si>
    <t xml:space="preserve">After treatment with BIBR1532 alone or in combination with Dox or Bor for 40 h, TERT and c-MYC expressions of K562 and MEG-01 cells were analyzed with western blot. </t>
  </si>
  <si>
    <t>MYC</t>
  </si>
  <si>
    <t>MYC/GAPDH</t>
  </si>
  <si>
    <t>Figure 8A</t>
  </si>
  <si>
    <t>K562 cells were cultured with BIBR1532 alone or in combination with Dox or Bor for 48 h. Then western blot was conducted to measure AKT, mTOR, ERK1/2 and MAPK phosphorylation.</t>
  </si>
  <si>
    <t>GADPH</t>
  </si>
  <si>
    <t>K562-PI3K</t>
  </si>
  <si>
    <t>K562-p-PI3K</t>
  </si>
  <si>
    <t>p-PI3K</t>
  </si>
  <si>
    <t>p-mTOR</t>
  </si>
  <si>
    <t>p-mTOR/mTOR</t>
  </si>
  <si>
    <t>ERK</t>
  </si>
  <si>
    <t>ERK/GAPDH</t>
  </si>
  <si>
    <t>K562-p-ERK</t>
  </si>
  <si>
    <t>p-ERK</t>
  </si>
  <si>
    <t>p-ERK/ERK</t>
  </si>
  <si>
    <t>MAPK</t>
  </si>
  <si>
    <t>MAPK/GAPDH</t>
  </si>
  <si>
    <t>p-MAPK</t>
  </si>
  <si>
    <t>p-MAPK/MAPK</t>
  </si>
  <si>
    <t>Figure 8</t>
  </si>
  <si>
    <t>MEG-01 cells were cultured with BIBR1532 alone or in combination with Dox or Bor for 48 h. Then western blot was conducted to measure AKT, mTOR, ERK1/2 and MAPK phosphorylation.</t>
  </si>
  <si>
    <t>MEG-01-p-ERK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</si>
</sst>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rgb="FF333333"/>
      <name val="Times New Roman"/>
      <charset val="134"/>
    </font>
    <font>
      <b/>
      <sz val="12"/>
      <color theme="1"/>
      <name val="Times New Roman"/>
      <charset val="134"/>
    </font>
    <font>
      <sz val="10"/>
      <color rgb="FF21212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.25"/>
      <name val="Microsoft Sans Serif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top"/>
      <protection locked="0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topLeftCell="A82" workbookViewId="0">
      <selection activeCell="A1" sqref="$A1:$XFD1048576"/>
    </sheetView>
  </sheetViews>
  <sheetFormatPr defaultColWidth="9" defaultRowHeight="15"/>
  <cols>
    <col min="1" max="2" width="9" style="1"/>
    <col min="3" max="4" width="12" style="1"/>
    <col min="5" max="12" width="11.125" style="1"/>
    <col min="13" max="16384" width="9" style="1"/>
  </cols>
  <sheetData>
    <row r="1" spans="1:1">
      <c r="A1" s="1" t="s">
        <v>0</v>
      </c>
    </row>
    <row r="2" spans="1:1">
      <c r="A2" s="1" t="s">
        <v>1</v>
      </c>
    </row>
    <row r="4" spans="1:12">
      <c r="A4" s="6" t="s">
        <v>2</v>
      </c>
      <c r="B4" s="29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</row>
    <row r="5" spans="1:12">
      <c r="A5" s="7"/>
      <c r="B5" s="29">
        <v>1</v>
      </c>
      <c r="C5" s="2">
        <v>1.2126</v>
      </c>
      <c r="D5" s="2">
        <v>1.1625</v>
      </c>
      <c r="E5" s="2">
        <v>1.0014</v>
      </c>
      <c r="F5" s="2">
        <v>1.0166</v>
      </c>
      <c r="G5" s="2">
        <v>0.9277</v>
      </c>
      <c r="H5" s="2">
        <v>0.8749</v>
      </c>
      <c r="I5" s="2">
        <v>0.8216</v>
      </c>
      <c r="J5" s="2">
        <v>0.8096</v>
      </c>
      <c r="K5" s="2">
        <v>0.7739</v>
      </c>
      <c r="L5" s="2">
        <v>0.1876</v>
      </c>
    </row>
    <row r="6" spans="1:12">
      <c r="A6" s="7"/>
      <c r="B6" s="29">
        <v>2</v>
      </c>
      <c r="C6" s="2">
        <v>1.235</v>
      </c>
      <c r="D6" s="2">
        <v>1.1465</v>
      </c>
      <c r="E6" s="2">
        <v>1.0594</v>
      </c>
      <c r="F6" s="2">
        <v>0.9931</v>
      </c>
      <c r="G6" s="2">
        <v>0.8851</v>
      </c>
      <c r="H6" s="2">
        <v>0.8376</v>
      </c>
      <c r="I6" s="2">
        <v>0.8845</v>
      </c>
      <c r="J6" s="2">
        <v>0.8475</v>
      </c>
      <c r="K6" s="2">
        <v>0.7422</v>
      </c>
      <c r="L6" s="2">
        <v>0.159</v>
      </c>
    </row>
    <row r="7" spans="1:12">
      <c r="A7" s="7"/>
      <c r="B7" s="29">
        <v>3</v>
      </c>
      <c r="C7" s="2">
        <v>1.2115</v>
      </c>
      <c r="D7" s="2">
        <v>1.0928</v>
      </c>
      <c r="E7" s="2">
        <v>1.0255</v>
      </c>
      <c r="F7" s="2">
        <v>0.96</v>
      </c>
      <c r="G7" s="2">
        <v>0.956</v>
      </c>
      <c r="H7" s="2">
        <v>0.9015</v>
      </c>
      <c r="I7" s="2">
        <v>0.862</v>
      </c>
      <c r="J7" s="2">
        <v>0.8133</v>
      </c>
      <c r="K7" s="2">
        <v>0.7094</v>
      </c>
      <c r="L7" s="2">
        <v>0.1247</v>
      </c>
    </row>
    <row r="8" spans="1:12">
      <c r="A8" s="7"/>
      <c r="B8" s="29">
        <v>4</v>
      </c>
      <c r="C8" s="2">
        <v>1.3033</v>
      </c>
      <c r="D8" s="2">
        <v>1.0999</v>
      </c>
      <c r="E8" s="2">
        <v>1.0589</v>
      </c>
      <c r="F8" s="2">
        <v>0.9869</v>
      </c>
      <c r="G8" s="2">
        <v>0.9962</v>
      </c>
      <c r="H8" s="2">
        <v>0.832</v>
      </c>
      <c r="I8" s="2">
        <v>0.8667</v>
      </c>
      <c r="J8" s="2">
        <v>0.8053</v>
      </c>
      <c r="K8" s="2">
        <v>0.7367</v>
      </c>
      <c r="L8" s="2">
        <v>0.1515</v>
      </c>
    </row>
    <row r="9" spans="1:12">
      <c r="A9" s="7"/>
      <c r="B9" s="29">
        <v>5</v>
      </c>
      <c r="C9" s="2">
        <v>1.3398</v>
      </c>
      <c r="D9" s="2">
        <v>1.1097</v>
      </c>
      <c r="E9" s="2">
        <v>1.0364</v>
      </c>
      <c r="F9" s="2">
        <v>0.9622</v>
      </c>
      <c r="G9" s="2">
        <v>0.9559</v>
      </c>
      <c r="H9" s="2">
        <v>0.8339</v>
      </c>
      <c r="I9" s="2">
        <v>0.8682</v>
      </c>
      <c r="J9" s="2">
        <v>0.8365</v>
      </c>
      <c r="K9" s="2">
        <v>0.722</v>
      </c>
      <c r="L9" s="2">
        <v>0.1658</v>
      </c>
    </row>
    <row r="10" spans="1:12">
      <c r="A10" s="7"/>
      <c r="B10" s="29">
        <v>6</v>
      </c>
      <c r="C10" s="2">
        <v>1.1721</v>
      </c>
      <c r="D10" s="2">
        <v>1.0806</v>
      </c>
      <c r="E10" s="2">
        <v>1.0291</v>
      </c>
      <c r="F10" s="2">
        <v>1.0981</v>
      </c>
      <c r="G10" s="2">
        <v>0.8886</v>
      </c>
      <c r="H10" s="2">
        <v>0.8578</v>
      </c>
      <c r="I10" s="2">
        <v>0.846</v>
      </c>
      <c r="J10" s="2">
        <v>0.8247</v>
      </c>
      <c r="K10" s="2">
        <v>0.7078</v>
      </c>
      <c r="L10" s="2">
        <v>0.1479</v>
      </c>
    </row>
    <row r="11" spans="1:12">
      <c r="A11" s="7"/>
      <c r="B11" s="29" t="s">
        <v>14</v>
      </c>
      <c r="C11" s="2">
        <v>1.24571666666667</v>
      </c>
      <c r="D11" s="2">
        <v>1.11533333333333</v>
      </c>
      <c r="E11" s="2">
        <v>1.03511666666667</v>
      </c>
      <c r="F11" s="2">
        <v>1.00281666666667</v>
      </c>
      <c r="G11" s="2">
        <v>0.934916666666667</v>
      </c>
      <c r="H11" s="2">
        <v>0.856283333333333</v>
      </c>
      <c r="I11" s="2">
        <v>0.858166666666667</v>
      </c>
      <c r="J11" s="2">
        <v>0.822816666666667</v>
      </c>
      <c r="K11" s="2">
        <v>0.732</v>
      </c>
      <c r="L11" s="2">
        <v>0.156083333333333</v>
      </c>
    </row>
    <row r="12" spans="1:12">
      <c r="A12" s="7"/>
      <c r="B12" s="29" t="s">
        <v>15</v>
      </c>
      <c r="C12" s="2">
        <v>0.0631969434914907</v>
      </c>
      <c r="D12" s="2">
        <v>0.0321873681227072</v>
      </c>
      <c r="E12" s="2">
        <v>0.0220112168374823</v>
      </c>
      <c r="F12" s="2">
        <v>0.0511852094522106</v>
      </c>
      <c r="G12" s="2">
        <v>0.0431728348231462</v>
      </c>
      <c r="H12" s="2">
        <v>0.0276882225263137</v>
      </c>
      <c r="I12" s="2">
        <v>0.0217567154383805</v>
      </c>
      <c r="J12" s="2">
        <v>0.0165657980992968</v>
      </c>
      <c r="K12" s="2">
        <v>0.024811852006652</v>
      </c>
      <c r="L12" s="2">
        <v>0.0208283860792589</v>
      </c>
    </row>
    <row r="13" ht="13.5" spans="1:1">
      <c r="A13" s="7"/>
    </row>
    <row r="14" spans="1:11">
      <c r="A14" s="7"/>
      <c r="B14" s="29" t="s">
        <v>16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</row>
    <row r="15" spans="1:11">
      <c r="A15" s="7"/>
      <c r="B15" s="29">
        <v>1</v>
      </c>
      <c r="C15" s="2">
        <v>96.960751323075</v>
      </c>
      <c r="D15" s="2">
        <v>92.362874361406</v>
      </c>
      <c r="E15" s="2">
        <v>77.5780843708893</v>
      </c>
      <c r="F15" s="2">
        <v>78.9730490379027</v>
      </c>
      <c r="G15" s="2">
        <v>70.8143412156995</v>
      </c>
      <c r="H15" s="2">
        <v>65.968674477653</v>
      </c>
      <c r="I15" s="2">
        <v>61.0771207439812</v>
      </c>
      <c r="J15" s="2">
        <v>59.9758328489706</v>
      </c>
      <c r="K15" s="2">
        <v>56.6995013613142</v>
      </c>
    </row>
    <row r="16" spans="1:11">
      <c r="A16" s="7"/>
      <c r="B16" s="29">
        <v>2</v>
      </c>
      <c r="C16" s="2">
        <v>99.0164887270948</v>
      </c>
      <c r="D16" s="2">
        <v>90.8944905013919</v>
      </c>
      <c r="E16" s="2">
        <v>82.9009758634403</v>
      </c>
      <c r="F16" s="2">
        <v>76.816360243507</v>
      </c>
      <c r="G16" s="2">
        <v>66.904769188412</v>
      </c>
      <c r="H16" s="2">
        <v>62.5455046039952</v>
      </c>
      <c r="I16" s="2">
        <v>66.8497047936615</v>
      </c>
      <c r="J16" s="2">
        <v>63.4540671173789</v>
      </c>
      <c r="K16" s="2">
        <v>53.7902658386613</v>
      </c>
    </row>
    <row r="17" spans="1:11">
      <c r="A17" s="7"/>
      <c r="B17" s="29">
        <v>3</v>
      </c>
      <c r="C17" s="2">
        <v>96.8597999326991</v>
      </c>
      <c r="D17" s="2">
        <v>85.9662271712197</v>
      </c>
      <c r="E17" s="2">
        <v>79.7898375600355</v>
      </c>
      <c r="F17" s="2">
        <v>73.7786411331029</v>
      </c>
      <c r="G17" s="2">
        <v>73.4115451680994</v>
      </c>
      <c r="H17" s="2">
        <v>68.4098626449264</v>
      </c>
      <c r="I17" s="2">
        <v>64.7847899905167</v>
      </c>
      <c r="J17" s="2">
        <v>60.3153966165989</v>
      </c>
      <c r="K17" s="2">
        <v>50.7800789256325</v>
      </c>
    </row>
    <row r="18" spans="1:11">
      <c r="A18" s="7"/>
      <c r="B18" s="29">
        <v>4</v>
      </c>
      <c r="C18" s="2">
        <v>105.28465232953</v>
      </c>
      <c r="D18" s="2">
        <v>86.6178225091009</v>
      </c>
      <c r="E18" s="2">
        <v>82.8550888678149</v>
      </c>
      <c r="F18" s="2">
        <v>76.2473614977515</v>
      </c>
      <c r="G18" s="2">
        <v>77.1008596163847</v>
      </c>
      <c r="H18" s="2">
        <v>62.0315702529903</v>
      </c>
      <c r="I18" s="2">
        <v>65.2161277493958</v>
      </c>
      <c r="J18" s="2">
        <v>59.5812046865918</v>
      </c>
      <c r="K18" s="2">
        <v>53.2855088867815</v>
      </c>
    </row>
    <row r="19" spans="1:11">
      <c r="A19" s="7"/>
      <c r="B19" s="29">
        <v>5</v>
      </c>
      <c r="C19" s="2">
        <v>108.634403010187</v>
      </c>
      <c r="D19" s="2">
        <v>87.5172076233595</v>
      </c>
      <c r="E19" s="2">
        <v>80.7901740646701</v>
      </c>
      <c r="F19" s="2">
        <v>73.9805439138548</v>
      </c>
      <c r="G19" s="2">
        <v>73.4023677689743</v>
      </c>
      <c r="H19" s="2">
        <v>62.205940836367</v>
      </c>
      <c r="I19" s="2">
        <v>65.3537887362722</v>
      </c>
      <c r="J19" s="2">
        <v>62.4445532136193</v>
      </c>
      <c r="K19" s="2">
        <v>51.9364312153936</v>
      </c>
    </row>
    <row r="20" spans="1:11">
      <c r="A20" s="7"/>
      <c r="B20" s="29">
        <v>6</v>
      </c>
      <c r="C20" s="2">
        <v>93.2439046774144</v>
      </c>
      <c r="D20" s="2">
        <v>84.846584477959</v>
      </c>
      <c r="E20" s="2">
        <v>80.1202239285386</v>
      </c>
      <c r="F20" s="2">
        <v>86.4526293248494</v>
      </c>
      <c r="G20" s="2">
        <v>67.2259781577901</v>
      </c>
      <c r="H20" s="2">
        <v>64.399339227263</v>
      </c>
      <c r="I20" s="2">
        <v>63.3164061305026</v>
      </c>
      <c r="J20" s="2">
        <v>61.3616201168589</v>
      </c>
      <c r="K20" s="2">
        <v>50.6332405396311</v>
      </c>
    </row>
    <row r="21" spans="1:11">
      <c r="A21" s="7"/>
      <c r="B21" s="29" t="s">
        <v>14</v>
      </c>
      <c r="C21" s="2">
        <v>100</v>
      </c>
      <c r="D21" s="2">
        <v>88.0342011074062</v>
      </c>
      <c r="E21" s="2">
        <v>80.6723974425648</v>
      </c>
      <c r="F21" s="2">
        <v>77.7080975251614</v>
      </c>
      <c r="G21" s="2">
        <v>71.4766435192266</v>
      </c>
      <c r="H21" s="2">
        <v>64.2601486738658</v>
      </c>
      <c r="I21" s="2">
        <v>64.4329896907216</v>
      </c>
      <c r="J21" s="2">
        <v>61.1887791000031</v>
      </c>
      <c r="K21" s="2">
        <v>52.8541711279024</v>
      </c>
    </row>
    <row r="22" spans="1:11">
      <c r="A22" s="7"/>
      <c r="B22" s="29" t="s">
        <v>15</v>
      </c>
      <c r="C22" s="2">
        <v>5.7998357390704</v>
      </c>
      <c r="D22" s="2">
        <v>2.95396324048217</v>
      </c>
      <c r="E22" s="2">
        <v>2.02005722146431</v>
      </c>
      <c r="F22" s="2">
        <v>4.69747096444161</v>
      </c>
      <c r="G22" s="2">
        <v>3.96214336533509</v>
      </c>
      <c r="H22" s="2">
        <v>2.54105869188232</v>
      </c>
      <c r="I22" s="2">
        <v>1.99670061228981</v>
      </c>
      <c r="J22" s="2">
        <v>1.52030940982871</v>
      </c>
      <c r="K22" s="2">
        <v>2.27708268897659</v>
      </c>
    </row>
    <row r="23" spans="1:11">
      <c r="A23" s="8"/>
      <c r="B23" s="29" t="s">
        <v>17</v>
      </c>
      <c r="C23" s="2"/>
      <c r="D23" s="2">
        <v>0</v>
      </c>
      <c r="E23" s="2">
        <v>1.6272533822418e-5</v>
      </c>
      <c r="F23" s="2">
        <v>2.55280011173534e-5</v>
      </c>
      <c r="G23" s="2">
        <v>1.66888498734741e-6</v>
      </c>
      <c r="H23" s="2">
        <v>7.63374659841442e-8</v>
      </c>
      <c r="I23" s="2">
        <v>5.90086200616522e-8</v>
      </c>
      <c r="J23" s="2">
        <v>2.04914141395348e-8</v>
      </c>
      <c r="K23" s="2">
        <v>4.51066313666231e-9</v>
      </c>
    </row>
    <row r="25" spans="1:12">
      <c r="A25" s="6" t="s">
        <v>18</v>
      </c>
      <c r="B25" s="29" t="s">
        <v>3</v>
      </c>
      <c r="C25" s="2" t="s">
        <v>4</v>
      </c>
      <c r="D25" s="2" t="s">
        <v>5</v>
      </c>
      <c r="E25" s="2" t="s">
        <v>6</v>
      </c>
      <c r="F25" s="2" t="s">
        <v>7</v>
      </c>
      <c r="G25" s="2" t="s">
        <v>8</v>
      </c>
      <c r="H25" s="2" t="s">
        <v>9</v>
      </c>
      <c r="I25" s="2" t="s">
        <v>10</v>
      </c>
      <c r="J25" s="2" t="s">
        <v>11</v>
      </c>
      <c r="K25" s="2" t="s">
        <v>12</v>
      </c>
      <c r="L25" s="2" t="s">
        <v>13</v>
      </c>
    </row>
    <row r="26" spans="1:12">
      <c r="A26" s="7"/>
      <c r="B26" s="29">
        <v>1</v>
      </c>
      <c r="C26" s="2">
        <v>1.1023</v>
      </c>
      <c r="D26" s="2">
        <v>0.9147</v>
      </c>
      <c r="E26" s="2">
        <v>0.8339</v>
      </c>
      <c r="F26" s="2">
        <v>0.783</v>
      </c>
      <c r="G26" s="2">
        <v>0.7785</v>
      </c>
      <c r="H26" s="2">
        <v>0.6849</v>
      </c>
      <c r="I26" s="2">
        <v>0.6492</v>
      </c>
      <c r="J26" s="2">
        <v>0.5748</v>
      </c>
      <c r="K26" s="2">
        <v>0.5871</v>
      </c>
      <c r="L26" s="2">
        <v>0.1196</v>
      </c>
    </row>
    <row r="27" spans="1:12">
      <c r="A27" s="7"/>
      <c r="B27" s="29">
        <v>2</v>
      </c>
      <c r="C27" s="2">
        <v>1.0781</v>
      </c>
      <c r="D27" s="2">
        <v>0.9494</v>
      </c>
      <c r="E27" s="2">
        <v>0.7849</v>
      </c>
      <c r="F27" s="2">
        <v>0.752</v>
      </c>
      <c r="G27" s="2">
        <v>0.7764</v>
      </c>
      <c r="H27" s="2">
        <v>0.6342</v>
      </c>
      <c r="I27" s="2">
        <v>0.6393</v>
      </c>
      <c r="J27" s="2">
        <v>0.6146</v>
      </c>
      <c r="K27" s="2">
        <v>0.5391</v>
      </c>
      <c r="L27" s="2">
        <v>0.0866</v>
      </c>
    </row>
    <row r="28" spans="1:12">
      <c r="A28" s="7"/>
      <c r="B28" s="29">
        <v>3</v>
      </c>
      <c r="C28" s="2">
        <v>1.0894</v>
      </c>
      <c r="D28" s="2">
        <v>0.8807</v>
      </c>
      <c r="E28" s="2">
        <v>0.7712</v>
      </c>
      <c r="F28" s="2">
        <v>0.7061</v>
      </c>
      <c r="G28" s="2">
        <v>0.7015</v>
      </c>
      <c r="H28" s="2">
        <v>0.6633</v>
      </c>
      <c r="I28" s="2">
        <v>0.6001</v>
      </c>
      <c r="J28" s="2">
        <v>0.583</v>
      </c>
      <c r="K28" s="2">
        <v>0.5236</v>
      </c>
      <c r="L28" s="2">
        <v>0.0715</v>
      </c>
    </row>
    <row r="29" spans="1:12">
      <c r="A29" s="7"/>
      <c r="B29" s="29">
        <v>4</v>
      </c>
      <c r="C29" s="2">
        <v>1.0847</v>
      </c>
      <c r="D29" s="2">
        <v>0.8822</v>
      </c>
      <c r="E29" s="2">
        <v>0.8082</v>
      </c>
      <c r="F29" s="2">
        <v>0.7313</v>
      </c>
      <c r="G29" s="2">
        <v>0.7191</v>
      </c>
      <c r="H29" s="2">
        <v>0.6816</v>
      </c>
      <c r="I29" s="2">
        <v>0.5624</v>
      </c>
      <c r="J29" s="2">
        <v>0.5756</v>
      </c>
      <c r="K29" s="2">
        <v>0.5475</v>
      </c>
      <c r="L29" s="2">
        <v>0.0795</v>
      </c>
    </row>
    <row r="30" spans="1:12">
      <c r="A30" s="7"/>
      <c r="B30" s="29">
        <v>5</v>
      </c>
      <c r="C30" s="2">
        <v>1.1025</v>
      </c>
      <c r="D30" s="2">
        <v>0.9012</v>
      </c>
      <c r="E30" s="2">
        <v>0.7858</v>
      </c>
      <c r="F30" s="2">
        <v>0.7192</v>
      </c>
      <c r="G30" s="2">
        <v>0.7225</v>
      </c>
      <c r="H30" s="2">
        <v>0.6624</v>
      </c>
      <c r="I30" s="2">
        <v>0.6198</v>
      </c>
      <c r="J30" s="2">
        <v>0.568</v>
      </c>
      <c r="K30" s="2">
        <v>0.586</v>
      </c>
      <c r="L30" s="2">
        <v>0.0811</v>
      </c>
    </row>
    <row r="31" spans="1:12">
      <c r="A31" s="7"/>
      <c r="B31" s="29">
        <v>6</v>
      </c>
      <c r="C31" s="2">
        <v>1.0684</v>
      </c>
      <c r="D31" s="2">
        <v>0.8324</v>
      </c>
      <c r="E31" s="2">
        <v>0.7501</v>
      </c>
      <c r="F31" s="2">
        <v>0.6855</v>
      </c>
      <c r="G31" s="2">
        <v>0.6747</v>
      </c>
      <c r="H31" s="2">
        <v>0.6154</v>
      </c>
      <c r="I31" s="2">
        <v>0.6509</v>
      </c>
      <c r="J31" s="2">
        <v>0.5648</v>
      </c>
      <c r="K31" s="2">
        <v>0.5126</v>
      </c>
      <c r="L31" s="2">
        <v>0.0703</v>
      </c>
    </row>
    <row r="32" spans="1:12">
      <c r="A32" s="7"/>
      <c r="B32" s="29" t="s">
        <v>14</v>
      </c>
      <c r="C32" s="2">
        <v>1.08756666666667</v>
      </c>
      <c r="D32" s="2">
        <v>0.893433333333333</v>
      </c>
      <c r="E32" s="2">
        <v>0.789016666666667</v>
      </c>
      <c r="F32" s="2">
        <v>0.729516666666667</v>
      </c>
      <c r="G32" s="2">
        <v>0.728783333333333</v>
      </c>
      <c r="H32" s="2">
        <v>0.656966666666667</v>
      </c>
      <c r="I32" s="2">
        <v>0.620283333333333</v>
      </c>
      <c r="J32" s="2">
        <v>0.580133333333333</v>
      </c>
      <c r="K32" s="2">
        <v>0.549316666666667</v>
      </c>
      <c r="L32" s="2">
        <v>0.0847666666666667</v>
      </c>
    </row>
    <row r="33" spans="1:12">
      <c r="A33" s="7"/>
      <c r="B33" s="29" t="s">
        <v>15</v>
      </c>
      <c r="C33" s="2">
        <v>0.0134806033495043</v>
      </c>
      <c r="D33" s="2">
        <v>0.0391363088022704</v>
      </c>
      <c r="E33" s="2">
        <v>0.0291264427396596</v>
      </c>
      <c r="F33" s="2">
        <v>0.0345293739686469</v>
      </c>
      <c r="G33" s="2">
        <v>0.0413321384235883</v>
      </c>
      <c r="H33" s="2">
        <v>0.0272132810713201</v>
      </c>
      <c r="I33" s="2">
        <v>0.0343315258423896</v>
      </c>
      <c r="J33" s="2">
        <v>0.0180415816010312</v>
      </c>
      <c r="K33" s="2">
        <v>0.0312742332706442</v>
      </c>
      <c r="L33" s="2">
        <v>0.0181283939351137</v>
      </c>
    </row>
    <row r="34" ht="13.5" spans="1:1">
      <c r="A34" s="7"/>
    </row>
    <row r="35" spans="1:11">
      <c r="A35" s="7"/>
      <c r="B35" s="29" t="s">
        <v>16</v>
      </c>
      <c r="C35" s="2" t="s">
        <v>4</v>
      </c>
      <c r="D35" s="2" t="s">
        <v>5</v>
      </c>
      <c r="E35" s="2" t="s">
        <v>6</v>
      </c>
      <c r="F35" s="2" t="s">
        <v>7</v>
      </c>
      <c r="G35" s="2" t="s">
        <v>8</v>
      </c>
      <c r="H35" s="2" t="s">
        <v>9</v>
      </c>
      <c r="I35" s="2" t="s">
        <v>10</v>
      </c>
      <c r="J35" s="2" t="s">
        <v>11</v>
      </c>
      <c r="K35" s="2" t="s">
        <v>12</v>
      </c>
    </row>
    <row r="36" spans="1:11">
      <c r="A36" s="7"/>
      <c r="B36" s="29">
        <v>1</v>
      </c>
      <c r="C36" s="2">
        <v>101.469219518681</v>
      </c>
      <c r="D36" s="2">
        <v>82.7616008509507</v>
      </c>
      <c r="E36" s="2">
        <v>74.7041616806276</v>
      </c>
      <c r="F36" s="2">
        <v>69.6283738864513</v>
      </c>
      <c r="G36" s="2">
        <v>69.1796303683021</v>
      </c>
      <c r="H36" s="2">
        <v>59.8457651907991</v>
      </c>
      <c r="I36" s="2">
        <v>56.2857332801489</v>
      </c>
      <c r="J36" s="2">
        <v>48.8665071134158</v>
      </c>
      <c r="K36" s="2">
        <v>50.0930727296902</v>
      </c>
    </row>
    <row r="37" spans="1:11">
      <c r="A37" s="7"/>
      <c r="B37" s="29">
        <v>2</v>
      </c>
      <c r="C37" s="2">
        <v>99.0559765988566</v>
      </c>
      <c r="D37" s="2">
        <v>86.2219119797899</v>
      </c>
      <c r="E37" s="2">
        <v>69.817843371892</v>
      </c>
      <c r="F37" s="2">
        <v>66.5370296503125</v>
      </c>
      <c r="G37" s="2">
        <v>68.9702167264991</v>
      </c>
      <c r="H37" s="2">
        <v>54.789921552985</v>
      </c>
      <c r="I37" s="2">
        <v>55.2984975402207</v>
      </c>
      <c r="J37" s="2">
        <v>52.8353942294908</v>
      </c>
      <c r="K37" s="2">
        <v>45.3064752027656</v>
      </c>
    </row>
    <row r="38" spans="1:11">
      <c r="A38" s="7"/>
      <c r="B38" s="29">
        <v>3</v>
      </c>
      <c r="C38" s="2">
        <v>100.18282143332</v>
      </c>
      <c r="D38" s="2">
        <v>79.3710942693791</v>
      </c>
      <c r="E38" s="2">
        <v>68.4516686610823</v>
      </c>
      <c r="F38" s="2">
        <v>61.9598457651908</v>
      </c>
      <c r="G38" s="2">
        <v>61.5011301688605</v>
      </c>
      <c r="H38" s="2">
        <v>57.691796303683</v>
      </c>
      <c r="I38" s="2">
        <v>51.3894428932323</v>
      </c>
      <c r="J38" s="2">
        <v>49.6842175242654</v>
      </c>
      <c r="K38" s="2">
        <v>43.7608030846962</v>
      </c>
    </row>
    <row r="39" spans="1:11">
      <c r="A39" s="7"/>
      <c r="B39" s="29">
        <v>4</v>
      </c>
      <c r="C39" s="2">
        <v>99.7141337588087</v>
      </c>
      <c r="D39" s="2">
        <v>79.5206754420955</v>
      </c>
      <c r="E39" s="2">
        <v>72.1413375880867</v>
      </c>
      <c r="F39" s="2">
        <v>64.4728094668262</v>
      </c>
      <c r="G39" s="2">
        <v>63.2562159287329</v>
      </c>
      <c r="H39" s="2">
        <v>59.516686610823</v>
      </c>
      <c r="I39" s="2">
        <v>47.6299694189603</v>
      </c>
      <c r="J39" s="2">
        <v>48.9462837388645</v>
      </c>
      <c r="K39" s="2">
        <v>46.1441297699774</v>
      </c>
    </row>
    <row r="40" spans="1:11">
      <c r="A40" s="7"/>
      <c r="B40" s="29">
        <v>5</v>
      </c>
      <c r="C40" s="2">
        <v>101.489163675043</v>
      </c>
      <c r="D40" s="2">
        <v>81.4153702965031</v>
      </c>
      <c r="E40" s="2">
        <v>69.9075920755219</v>
      </c>
      <c r="F40" s="2">
        <v>63.266188006914</v>
      </c>
      <c r="G40" s="2">
        <v>63.5952665868901</v>
      </c>
      <c r="H40" s="2">
        <v>57.6020476000532</v>
      </c>
      <c r="I40" s="2">
        <v>53.3539422949076</v>
      </c>
      <c r="J40" s="2">
        <v>48.1884057971014</v>
      </c>
      <c r="K40" s="2">
        <v>49.9833798696982</v>
      </c>
    </row>
    <row r="41" spans="1:11">
      <c r="A41" s="7"/>
      <c r="B41" s="29">
        <v>6</v>
      </c>
      <c r="C41" s="2">
        <v>98.0886850152905</v>
      </c>
      <c r="D41" s="2">
        <v>74.5545805079112</v>
      </c>
      <c r="E41" s="2">
        <v>66.3475601648717</v>
      </c>
      <c r="F41" s="2">
        <v>59.9055976598857</v>
      </c>
      <c r="G41" s="2">
        <v>58.8286132163276</v>
      </c>
      <c r="H41" s="2">
        <v>52.9151708549395</v>
      </c>
      <c r="I41" s="2">
        <v>56.4552586092275</v>
      </c>
      <c r="J41" s="2">
        <v>47.8692992953065</v>
      </c>
      <c r="K41" s="2">
        <v>42.663874484776</v>
      </c>
    </row>
    <row r="42" spans="1:11">
      <c r="A42" s="7"/>
      <c r="B42" s="29" t="s">
        <v>14</v>
      </c>
      <c r="C42" s="2">
        <v>100</v>
      </c>
      <c r="D42" s="2">
        <v>80.6408722244382</v>
      </c>
      <c r="E42" s="2">
        <v>70.228360590347</v>
      </c>
      <c r="F42" s="2">
        <v>64.2949740725967</v>
      </c>
      <c r="G42" s="2">
        <v>64.2218454992687</v>
      </c>
      <c r="H42" s="2">
        <v>57.0602313522138</v>
      </c>
      <c r="I42" s="2">
        <v>53.4021406727829</v>
      </c>
      <c r="J42" s="2">
        <v>49.3983512830741</v>
      </c>
      <c r="K42" s="2">
        <v>46.3252891902673</v>
      </c>
    </row>
    <row r="43" spans="1:11">
      <c r="A43" s="7"/>
      <c r="B43" s="29" t="s">
        <v>15</v>
      </c>
      <c r="C43" s="2">
        <v>1.3442963052956</v>
      </c>
      <c r="D43" s="2">
        <v>3.90270331095636</v>
      </c>
      <c r="E43" s="2">
        <v>2.90451164137012</v>
      </c>
      <c r="F43" s="2">
        <v>3.44329616759542</v>
      </c>
      <c r="G43" s="2">
        <v>4.12167315751778</v>
      </c>
      <c r="H43" s="2">
        <v>2.7137296640726</v>
      </c>
      <c r="I43" s="2">
        <v>3.42356659776522</v>
      </c>
      <c r="J43" s="2">
        <v>1.79912062236051</v>
      </c>
      <c r="K43" s="2">
        <v>3.11869099228602</v>
      </c>
    </row>
    <row r="44" spans="1:11">
      <c r="A44" s="8"/>
      <c r="B44" s="29" t="s">
        <v>17</v>
      </c>
      <c r="C44" s="2"/>
      <c r="D44" s="2">
        <v>4.39705976783462e-7</v>
      </c>
      <c r="E44" s="2">
        <v>5.97779569132747e-10</v>
      </c>
      <c r="F44" s="2">
        <v>4.12669130077891e-10</v>
      </c>
      <c r="G44" s="2">
        <v>1.93322419911235e-9</v>
      </c>
      <c r="H44" s="2">
        <v>9.27908892405016e-12</v>
      </c>
      <c r="I44" s="2">
        <v>2.83321606802433e-11</v>
      </c>
      <c r="J44" s="2">
        <v>9.24771603159963e-14</v>
      </c>
      <c r="K44" s="2">
        <v>3.15638635198512e-12</v>
      </c>
    </row>
    <row r="45" spans="1:1">
      <c r="A45" s="2"/>
    </row>
    <row r="46" spans="1:12">
      <c r="A46" s="6" t="s">
        <v>19</v>
      </c>
      <c r="B46" s="29" t="s">
        <v>3</v>
      </c>
      <c r="C46" s="2" t="s">
        <v>4</v>
      </c>
      <c r="D46" s="2" t="s">
        <v>20</v>
      </c>
      <c r="E46" s="2" t="s">
        <v>21</v>
      </c>
      <c r="F46" s="2" t="s">
        <v>22</v>
      </c>
      <c r="G46" s="2" t="s">
        <v>23</v>
      </c>
      <c r="H46" s="2" t="s">
        <v>24</v>
      </c>
      <c r="I46" s="2" t="s">
        <v>25</v>
      </c>
      <c r="J46" s="2" t="s">
        <v>26</v>
      </c>
      <c r="K46" s="2" t="s">
        <v>27</v>
      </c>
      <c r="L46" s="2" t="s">
        <v>13</v>
      </c>
    </row>
    <row r="47" spans="1:12">
      <c r="A47" s="7"/>
      <c r="B47" s="29">
        <v>1</v>
      </c>
      <c r="C47" s="2">
        <v>0.8159</v>
      </c>
      <c r="D47" s="2">
        <v>0.8482</v>
      </c>
      <c r="E47" s="2">
        <v>0.8196</v>
      </c>
      <c r="F47" s="2">
        <v>0.7931</v>
      </c>
      <c r="G47" s="2">
        <v>0.765</v>
      </c>
      <c r="H47" s="2">
        <v>0.7607</v>
      </c>
      <c r="I47" s="2">
        <v>0.6898</v>
      </c>
      <c r="J47" s="2">
        <v>0.4736</v>
      </c>
      <c r="K47" s="2">
        <v>0.4501</v>
      </c>
      <c r="L47" s="2">
        <v>0.1925</v>
      </c>
    </row>
    <row r="48" spans="1:12">
      <c r="A48" s="7"/>
      <c r="B48" s="29">
        <v>2</v>
      </c>
      <c r="C48" s="2">
        <v>0.8256</v>
      </c>
      <c r="D48" s="2">
        <v>0.844</v>
      </c>
      <c r="E48" s="2">
        <v>0.7878</v>
      </c>
      <c r="F48" s="2">
        <v>0.753</v>
      </c>
      <c r="G48" s="2">
        <v>0.7426</v>
      </c>
      <c r="H48" s="2">
        <v>0.7152</v>
      </c>
      <c r="I48" s="2">
        <v>0.6571</v>
      </c>
      <c r="J48" s="2">
        <v>0.4294</v>
      </c>
      <c r="K48" s="2">
        <v>0.4178</v>
      </c>
      <c r="L48" s="2">
        <v>0.1503</v>
      </c>
    </row>
    <row r="49" spans="1:12">
      <c r="A49" s="7"/>
      <c r="B49" s="29">
        <v>3</v>
      </c>
      <c r="C49" s="2">
        <v>0.809</v>
      </c>
      <c r="D49" s="2">
        <v>0.7904</v>
      </c>
      <c r="E49" s="2">
        <v>0.765</v>
      </c>
      <c r="F49" s="2">
        <v>0.7324</v>
      </c>
      <c r="G49" s="2">
        <v>0.7269</v>
      </c>
      <c r="H49" s="2">
        <v>0.7038</v>
      </c>
      <c r="I49" s="2">
        <v>0.6426</v>
      </c>
      <c r="J49" s="2">
        <v>0.428</v>
      </c>
      <c r="K49" s="2">
        <v>0.4037</v>
      </c>
      <c r="L49" s="2">
        <v>0.1187</v>
      </c>
    </row>
    <row r="50" spans="1:12">
      <c r="A50" s="7"/>
      <c r="B50" s="29">
        <v>4</v>
      </c>
      <c r="C50" s="2">
        <v>0.8035</v>
      </c>
      <c r="D50" s="2">
        <v>0.8078</v>
      </c>
      <c r="E50" s="2">
        <v>0.8024</v>
      </c>
      <c r="F50" s="2">
        <v>0.7528</v>
      </c>
      <c r="G50" s="2">
        <v>0.7582</v>
      </c>
      <c r="H50" s="2">
        <v>0.7176</v>
      </c>
      <c r="I50" s="2">
        <v>0.6215</v>
      </c>
      <c r="J50" s="2">
        <v>0.4449</v>
      </c>
      <c r="K50" s="2">
        <v>0.4072</v>
      </c>
      <c r="L50" s="2">
        <v>0.1511</v>
      </c>
    </row>
    <row r="51" spans="1:12">
      <c r="A51" s="7"/>
      <c r="B51" s="29">
        <v>5</v>
      </c>
      <c r="C51" s="2">
        <v>0.8989</v>
      </c>
      <c r="D51" s="2">
        <v>0.8385</v>
      </c>
      <c r="E51" s="2">
        <v>0.8064</v>
      </c>
      <c r="F51" s="2">
        <v>0.7349</v>
      </c>
      <c r="G51" s="2">
        <v>0.7307</v>
      </c>
      <c r="H51" s="2">
        <v>0.7082</v>
      </c>
      <c r="I51" s="2">
        <v>0.6531</v>
      </c>
      <c r="J51" s="2">
        <v>0.4358</v>
      </c>
      <c r="K51" s="2">
        <v>0.4039</v>
      </c>
      <c r="L51" s="2">
        <v>0.134</v>
      </c>
    </row>
    <row r="52" spans="1:12">
      <c r="A52" s="7"/>
      <c r="B52" s="29">
        <v>6</v>
      </c>
      <c r="C52" s="2">
        <v>0.884</v>
      </c>
      <c r="D52" s="2">
        <v>0.8186</v>
      </c>
      <c r="E52" s="2">
        <v>0.7724</v>
      </c>
      <c r="F52" s="2">
        <v>0.7373</v>
      </c>
      <c r="G52" s="2">
        <v>0.7125</v>
      </c>
      <c r="H52" s="2">
        <v>0.6916</v>
      </c>
      <c r="I52" s="2">
        <v>0.6463</v>
      </c>
      <c r="J52" s="2">
        <v>0.4206</v>
      </c>
      <c r="K52" s="2">
        <v>0.3955</v>
      </c>
      <c r="L52" s="2">
        <v>0.1166</v>
      </c>
    </row>
    <row r="53" spans="1:12">
      <c r="A53" s="7"/>
      <c r="B53" s="29" t="s">
        <v>14</v>
      </c>
      <c r="C53" s="2">
        <v>0.839483333333333</v>
      </c>
      <c r="D53" s="2">
        <v>0.824583333333333</v>
      </c>
      <c r="E53" s="2">
        <v>0.792266666666667</v>
      </c>
      <c r="F53" s="2">
        <v>0.750583333333333</v>
      </c>
      <c r="G53" s="2">
        <v>0.739316666666667</v>
      </c>
      <c r="H53" s="2">
        <v>0.716183333333333</v>
      </c>
      <c r="I53" s="2">
        <v>0.651733333333333</v>
      </c>
      <c r="J53" s="2">
        <v>0.438716666666667</v>
      </c>
      <c r="K53" s="2">
        <v>0.413033333333333</v>
      </c>
      <c r="L53" s="2">
        <v>0.143866666666667</v>
      </c>
    </row>
    <row r="54" spans="1:12">
      <c r="A54" s="7"/>
      <c r="B54" s="29" t="s">
        <v>15</v>
      </c>
      <c r="C54" s="2">
        <v>0.0411947286271759</v>
      </c>
      <c r="D54" s="2">
        <v>0.0228666059280048</v>
      </c>
      <c r="E54" s="2">
        <v>0.0210126311219387</v>
      </c>
      <c r="F54" s="2">
        <v>0.0226780437133953</v>
      </c>
      <c r="G54" s="2">
        <v>0.0198723342027721</v>
      </c>
      <c r="H54" s="2">
        <v>0.0236902019127459</v>
      </c>
      <c r="I54" s="2">
        <v>0.022390771908683</v>
      </c>
      <c r="J54" s="2">
        <v>0.0189391041674802</v>
      </c>
      <c r="K54" s="2">
        <v>0.0195378265594376</v>
      </c>
      <c r="L54" s="2">
        <v>0.0280467229220575</v>
      </c>
    </row>
    <row r="55" ht="13.5" spans="1:1">
      <c r="A55" s="7"/>
    </row>
    <row r="56" spans="1:11">
      <c r="A56" s="7"/>
      <c r="B56" s="29" t="s">
        <v>16</v>
      </c>
      <c r="C56" s="2" t="s">
        <v>4</v>
      </c>
      <c r="D56" s="2" t="s">
        <v>20</v>
      </c>
      <c r="E56" s="2" t="s">
        <v>21</v>
      </c>
      <c r="F56" s="2" t="s">
        <v>22</v>
      </c>
      <c r="G56" s="2" t="s">
        <v>23</v>
      </c>
      <c r="H56" s="2" t="s">
        <v>24</v>
      </c>
      <c r="I56" s="2" t="s">
        <v>25</v>
      </c>
      <c r="J56" s="2" t="s">
        <v>26</v>
      </c>
      <c r="K56" s="2" t="s">
        <v>27</v>
      </c>
    </row>
    <row r="57" spans="1:11">
      <c r="A57" s="7"/>
      <c r="B57" s="29">
        <v>1</v>
      </c>
      <c r="C57" s="2">
        <v>96.609722787934</v>
      </c>
      <c r="D57" s="2">
        <v>101.25308479287</v>
      </c>
      <c r="E57" s="2">
        <v>97.1416249371062</v>
      </c>
      <c r="F57" s="2">
        <v>93.3320554903323</v>
      </c>
      <c r="G57" s="2">
        <v>89.2924743033759</v>
      </c>
      <c r="H57" s="2">
        <v>88.6743177516352</v>
      </c>
      <c r="I57" s="2">
        <v>78.481922514795</v>
      </c>
      <c r="J57" s="2">
        <v>47.401586122625</v>
      </c>
      <c r="K57" s="2">
        <v>44.0232886886935</v>
      </c>
    </row>
    <row r="58" spans="1:11">
      <c r="A58" s="7"/>
      <c r="B58" s="29">
        <v>2</v>
      </c>
      <c r="C58" s="2">
        <v>98.0041689627908</v>
      </c>
      <c r="D58" s="2">
        <v>100.64930397489</v>
      </c>
      <c r="E58" s="2">
        <v>92.5701416009775</v>
      </c>
      <c r="F58" s="2">
        <v>87.5673862520066</v>
      </c>
      <c r="G58" s="2">
        <v>86.0723099408199</v>
      </c>
      <c r="H58" s="2">
        <v>82.1333588901933</v>
      </c>
      <c r="I58" s="2">
        <v>73.7810575748137</v>
      </c>
      <c r="J58" s="2">
        <v>41.0475118000815</v>
      </c>
      <c r="K58" s="2">
        <v>39.3799266837578</v>
      </c>
    </row>
    <row r="59" spans="1:11">
      <c r="A59" s="7"/>
      <c r="B59" s="29">
        <v>3</v>
      </c>
      <c r="C59" s="2">
        <v>95.6177971583966</v>
      </c>
      <c r="D59" s="2">
        <v>92.9439106787742</v>
      </c>
      <c r="E59" s="2">
        <v>89.2924743033759</v>
      </c>
      <c r="F59" s="2">
        <v>84.605985097156</v>
      </c>
      <c r="G59" s="2">
        <v>83.8153197402784</v>
      </c>
      <c r="H59" s="2">
        <v>80.4945252413925</v>
      </c>
      <c r="I59" s="2">
        <v>71.6965761794091</v>
      </c>
      <c r="J59" s="2">
        <v>40.8462515274217</v>
      </c>
      <c r="K59" s="2">
        <v>37.3529482233989</v>
      </c>
    </row>
    <row r="60" spans="1:11">
      <c r="A60" s="7"/>
      <c r="B60" s="29">
        <v>4</v>
      </c>
      <c r="C60" s="2">
        <v>94.827131801519</v>
      </c>
      <c r="D60" s="2">
        <v>95.4452883532597</v>
      </c>
      <c r="E60" s="2">
        <v>94.6689987301435</v>
      </c>
      <c r="F60" s="2">
        <v>87.5386347844838</v>
      </c>
      <c r="G60" s="2">
        <v>88.3149244076</v>
      </c>
      <c r="H60" s="2">
        <v>82.4783765004672</v>
      </c>
      <c r="I60" s="2">
        <v>68.6632963557515</v>
      </c>
      <c r="J60" s="2">
        <v>43.2757505331001</v>
      </c>
      <c r="K60" s="2">
        <v>37.8560989050483</v>
      </c>
    </row>
    <row r="61" spans="1:11">
      <c r="A61" s="7"/>
      <c r="B61" s="29">
        <v>5</v>
      </c>
      <c r="C61" s="2">
        <v>108.541581809905</v>
      </c>
      <c r="D61" s="2">
        <v>99.8586386180128</v>
      </c>
      <c r="E61" s="2">
        <v>95.2440280805999</v>
      </c>
      <c r="F61" s="2">
        <v>84.9653784411913</v>
      </c>
      <c r="G61" s="2">
        <v>84.361597623212</v>
      </c>
      <c r="H61" s="2">
        <v>81.1270575268946</v>
      </c>
      <c r="I61" s="2">
        <v>73.2060282243573</v>
      </c>
      <c r="J61" s="2">
        <v>41.9675587608118</v>
      </c>
      <c r="K61" s="2">
        <v>37.3816996909217</v>
      </c>
    </row>
    <row r="62" spans="1:11">
      <c r="A62" s="7"/>
      <c r="B62" s="29">
        <v>6</v>
      </c>
      <c r="C62" s="2">
        <v>106.399597479455</v>
      </c>
      <c r="D62" s="2">
        <v>96.9978675994921</v>
      </c>
      <c r="E62" s="2">
        <v>90.3562786017203</v>
      </c>
      <c r="F62" s="2">
        <v>85.3103960514651</v>
      </c>
      <c r="G62" s="2">
        <v>81.7452140786353</v>
      </c>
      <c r="H62" s="2">
        <v>78.7406857225004</v>
      </c>
      <c r="I62" s="2">
        <v>72.2284783285813</v>
      </c>
      <c r="J62" s="2">
        <v>39.7824472290773</v>
      </c>
      <c r="K62" s="2">
        <v>36.1741380549632</v>
      </c>
    </row>
    <row r="63" spans="1:11">
      <c r="A63" s="7"/>
      <c r="B63" s="29" t="s">
        <v>14</v>
      </c>
      <c r="C63" s="2">
        <v>100</v>
      </c>
      <c r="D63" s="2">
        <v>97.8580156695498</v>
      </c>
      <c r="E63" s="2">
        <v>93.2122577089872</v>
      </c>
      <c r="F63" s="2">
        <v>87.2199726861058</v>
      </c>
      <c r="G63" s="2">
        <v>85.6003066823202</v>
      </c>
      <c r="H63" s="2">
        <v>82.2747202721805</v>
      </c>
      <c r="I63" s="2">
        <v>73.0095598629513</v>
      </c>
      <c r="J63" s="2">
        <v>42.3868509955196</v>
      </c>
      <c r="K63" s="2">
        <v>38.6946833744639</v>
      </c>
    </row>
    <row r="64" spans="1:11">
      <c r="A64" s="7"/>
      <c r="B64" s="29" t="s">
        <v>15</v>
      </c>
      <c r="C64" s="2">
        <v>5.92204451117846</v>
      </c>
      <c r="D64" s="2">
        <v>3.28724238848095</v>
      </c>
      <c r="E64" s="2">
        <v>3.02071990635724</v>
      </c>
      <c r="F64" s="2">
        <v>3.26013518653405</v>
      </c>
      <c r="G64" s="2">
        <v>2.85679385716829</v>
      </c>
      <c r="H64" s="2">
        <v>3.40564035451698</v>
      </c>
      <c r="I64" s="2">
        <v>3.21883775671701</v>
      </c>
      <c r="J64" s="2">
        <v>2.7226351919132</v>
      </c>
      <c r="K64" s="2">
        <v>2.80870592895095</v>
      </c>
    </row>
    <row r="65" spans="1:11">
      <c r="A65" s="8"/>
      <c r="B65" s="29" t="s">
        <v>17</v>
      </c>
      <c r="C65" s="2"/>
      <c r="D65" s="2">
        <v>0.978</v>
      </c>
      <c r="E65" s="2">
        <v>0.04</v>
      </c>
      <c r="F65" s="2">
        <v>0</v>
      </c>
      <c r="G65" s="2">
        <v>0.000317009344441516</v>
      </c>
      <c r="H65" s="2">
        <v>8.2921504889378e-5</v>
      </c>
      <c r="I65" s="2">
        <v>1.89705112852155e-6</v>
      </c>
      <c r="J65" s="2">
        <v>9.86739288925259e-10</v>
      </c>
      <c r="K65" s="2">
        <v>5.66353662048865e-10</v>
      </c>
    </row>
    <row r="66" spans="1:1">
      <c r="A66" s="30"/>
    </row>
    <row r="70" spans="1:12">
      <c r="A70" s="6" t="s">
        <v>28</v>
      </c>
      <c r="B70" s="29" t="s">
        <v>3</v>
      </c>
      <c r="C70" s="2" t="s">
        <v>4</v>
      </c>
      <c r="D70" s="2" t="s">
        <v>20</v>
      </c>
      <c r="E70" s="2" t="s">
        <v>21</v>
      </c>
      <c r="F70" s="2" t="s">
        <v>22</v>
      </c>
      <c r="G70" s="2" t="s">
        <v>23</v>
      </c>
      <c r="H70" s="2" t="s">
        <v>24</v>
      </c>
      <c r="I70" s="2" t="s">
        <v>25</v>
      </c>
      <c r="J70" s="2" t="s">
        <v>26</v>
      </c>
      <c r="K70" s="2" t="s">
        <v>27</v>
      </c>
      <c r="L70" s="2" t="s">
        <v>13</v>
      </c>
    </row>
    <row r="71" spans="1:12">
      <c r="A71" s="7"/>
      <c r="B71" s="29">
        <v>1</v>
      </c>
      <c r="C71" s="2">
        <v>1.2137</v>
      </c>
      <c r="D71" s="2">
        <v>1.05</v>
      </c>
      <c r="E71" s="2">
        <v>1.0869</v>
      </c>
      <c r="F71" s="2">
        <v>1.0145</v>
      </c>
      <c r="G71" s="2">
        <v>0.9408</v>
      </c>
      <c r="H71" s="2">
        <v>0.8744</v>
      </c>
      <c r="I71" s="2">
        <v>0.6461</v>
      </c>
      <c r="J71" s="2">
        <v>0.4752</v>
      </c>
      <c r="K71" s="2">
        <v>0.4104</v>
      </c>
      <c r="L71" s="2">
        <v>0.122</v>
      </c>
    </row>
    <row r="72" spans="1:12">
      <c r="A72" s="7"/>
      <c r="B72" s="29">
        <v>2</v>
      </c>
      <c r="C72" s="2">
        <v>1.1314</v>
      </c>
      <c r="D72" s="2">
        <v>1.0781</v>
      </c>
      <c r="E72" s="2">
        <v>1.014</v>
      </c>
      <c r="F72" s="2">
        <v>0.9713</v>
      </c>
      <c r="G72" s="2">
        <v>0.9364</v>
      </c>
      <c r="H72" s="2">
        <v>0.7921</v>
      </c>
      <c r="I72" s="2">
        <v>0.6309</v>
      </c>
      <c r="J72" s="2">
        <v>0.4515</v>
      </c>
      <c r="K72" s="2">
        <v>0.395</v>
      </c>
      <c r="L72" s="2">
        <v>0.0982</v>
      </c>
    </row>
    <row r="73" spans="1:12">
      <c r="A73" s="7"/>
      <c r="B73" s="29">
        <v>3</v>
      </c>
      <c r="C73" s="2">
        <v>1.1277</v>
      </c>
      <c r="D73" s="2">
        <v>1.0836</v>
      </c>
      <c r="E73" s="2">
        <v>1.0566</v>
      </c>
      <c r="F73" s="2">
        <v>0.9576</v>
      </c>
      <c r="G73" s="2">
        <v>0.899</v>
      </c>
      <c r="H73" s="2">
        <v>0.822</v>
      </c>
      <c r="I73" s="2">
        <v>0.6196</v>
      </c>
      <c r="J73" s="2">
        <v>0.4493</v>
      </c>
      <c r="K73" s="2">
        <v>0.3931</v>
      </c>
      <c r="L73" s="2">
        <v>0.0744</v>
      </c>
    </row>
    <row r="74" spans="1:12">
      <c r="A74" s="7"/>
      <c r="B74" s="29">
        <v>4</v>
      </c>
      <c r="C74" s="2">
        <v>1.1235</v>
      </c>
      <c r="D74" s="2">
        <v>1.0796</v>
      </c>
      <c r="E74" s="2">
        <v>1.0569</v>
      </c>
      <c r="F74" s="2">
        <v>0.9684</v>
      </c>
      <c r="G74" s="2">
        <v>0.9291</v>
      </c>
      <c r="H74" s="2">
        <v>0.8376</v>
      </c>
      <c r="I74" s="2">
        <v>0.6336</v>
      </c>
      <c r="J74" s="2">
        <v>0.4551</v>
      </c>
      <c r="K74" s="2">
        <v>0.4029</v>
      </c>
      <c r="L74" s="2">
        <v>0.1058</v>
      </c>
    </row>
    <row r="75" spans="1:12">
      <c r="A75" s="7"/>
      <c r="B75" s="29">
        <v>5</v>
      </c>
      <c r="C75" s="2">
        <v>1.162</v>
      </c>
      <c r="D75" s="2">
        <v>1.0848</v>
      </c>
      <c r="E75" s="2">
        <v>1.0554</v>
      </c>
      <c r="F75" s="2">
        <v>0.957</v>
      </c>
      <c r="G75" s="2">
        <v>0.9085</v>
      </c>
      <c r="H75" s="2">
        <v>0.8062</v>
      </c>
      <c r="I75" s="2">
        <v>0.6281</v>
      </c>
      <c r="J75" s="2">
        <v>0.455</v>
      </c>
      <c r="K75" s="2">
        <v>0.3919</v>
      </c>
      <c r="L75" s="2">
        <v>0.085</v>
      </c>
    </row>
    <row r="76" spans="1:12">
      <c r="A76" s="7"/>
      <c r="B76" s="29">
        <v>6</v>
      </c>
      <c r="C76" s="2">
        <v>1.1217</v>
      </c>
      <c r="D76" s="2">
        <v>1.0186</v>
      </c>
      <c r="E76" s="2">
        <v>0.9861</v>
      </c>
      <c r="F76" s="2">
        <v>0.8639</v>
      </c>
      <c r="G76" s="2">
        <v>0.8904</v>
      </c>
      <c r="H76" s="2">
        <v>0.786</v>
      </c>
      <c r="I76" s="2">
        <v>0.6239</v>
      </c>
      <c r="J76" s="2">
        <v>0.4473</v>
      </c>
      <c r="K76" s="2">
        <v>0.3931</v>
      </c>
      <c r="L76" s="2">
        <v>0.078</v>
      </c>
    </row>
    <row r="77" spans="1:12">
      <c r="A77" s="7"/>
      <c r="B77" s="29" t="s">
        <v>14</v>
      </c>
      <c r="C77" s="2">
        <v>1.14666666666667</v>
      </c>
      <c r="D77" s="2">
        <v>1.06578333333333</v>
      </c>
      <c r="E77" s="2">
        <v>1.04265</v>
      </c>
      <c r="F77" s="2">
        <v>0.95545</v>
      </c>
      <c r="G77" s="2">
        <v>0.917366666666667</v>
      </c>
      <c r="H77" s="2">
        <v>0.819716666666667</v>
      </c>
      <c r="I77" s="2">
        <v>0.630366666666667</v>
      </c>
      <c r="J77" s="2">
        <v>0.455566666666667</v>
      </c>
      <c r="K77" s="2">
        <v>0.397733333333333</v>
      </c>
      <c r="L77" s="2">
        <v>0.0939</v>
      </c>
    </row>
    <row r="78" spans="1:12">
      <c r="A78" s="7"/>
      <c r="B78" s="29" t="s">
        <v>15</v>
      </c>
      <c r="C78" s="2">
        <v>0.0360039257118813</v>
      </c>
      <c r="D78" s="2">
        <v>0.0264463545061823</v>
      </c>
      <c r="E78" s="2">
        <v>0.0361580281542011</v>
      </c>
      <c r="F78" s="2">
        <v>0.0495868026797453</v>
      </c>
      <c r="G78" s="2">
        <v>0.0209390225814546</v>
      </c>
      <c r="H78" s="2">
        <v>0.0328557098031175</v>
      </c>
      <c r="I78" s="2">
        <v>0.00917772666114365</v>
      </c>
      <c r="J78" s="2">
        <v>0.0101010230504967</v>
      </c>
      <c r="K78" s="2">
        <v>0.00736984848329101</v>
      </c>
      <c r="L78" s="2">
        <v>0.0182317305815987</v>
      </c>
    </row>
    <row r="79" ht="13.5" spans="1:1">
      <c r="A79" s="7"/>
    </row>
    <row r="80" spans="1:11">
      <c r="A80" s="7"/>
      <c r="B80" s="29" t="s">
        <v>16</v>
      </c>
      <c r="C80" s="2" t="s">
        <v>4</v>
      </c>
      <c r="D80" s="2" t="s">
        <v>20</v>
      </c>
      <c r="E80" s="2" t="s">
        <v>21</v>
      </c>
      <c r="F80" s="2" t="s">
        <v>22</v>
      </c>
      <c r="G80" s="2" t="s">
        <v>23</v>
      </c>
      <c r="H80" s="2" t="s">
        <v>24</v>
      </c>
      <c r="I80" s="2" t="s">
        <v>25</v>
      </c>
      <c r="J80" s="2" t="s">
        <v>26</v>
      </c>
      <c r="K80" s="2" t="s">
        <v>27</v>
      </c>
    </row>
    <row r="81" spans="1:11">
      <c r="A81" s="7"/>
      <c r="B81" s="29">
        <v>1</v>
      </c>
      <c r="C81" s="2">
        <v>106.367349523478</v>
      </c>
      <c r="D81" s="2">
        <v>90.8178450432195</v>
      </c>
      <c r="E81" s="2">
        <v>94.3228952284457</v>
      </c>
      <c r="F81" s="2">
        <v>87.4457777918501</v>
      </c>
      <c r="G81" s="2">
        <v>80.4451762023874</v>
      </c>
      <c r="H81" s="2">
        <v>74.1379856251781</v>
      </c>
      <c r="I81" s="2">
        <v>52.4522686255264</v>
      </c>
      <c r="J81" s="2">
        <v>36.2188519140044</v>
      </c>
      <c r="K81" s="2">
        <v>30.0636418326315</v>
      </c>
    </row>
    <row r="82" spans="1:11">
      <c r="A82" s="7"/>
      <c r="B82" s="29">
        <v>2</v>
      </c>
      <c r="C82" s="2">
        <v>98.5498527688947</v>
      </c>
      <c r="D82" s="2">
        <v>93.4870025013457</v>
      </c>
      <c r="E82" s="2">
        <v>87.3982838869012</v>
      </c>
      <c r="F82" s="2">
        <v>83.3423044042681</v>
      </c>
      <c r="G82" s="2">
        <v>80.0272298388374</v>
      </c>
      <c r="H82" s="2">
        <v>66.320488870595</v>
      </c>
      <c r="I82" s="2">
        <v>51.0084539150809</v>
      </c>
      <c r="J82" s="2">
        <v>33.9676408194282</v>
      </c>
      <c r="K82" s="2">
        <v>28.6008295602064</v>
      </c>
    </row>
    <row r="83" spans="1:11">
      <c r="A83" s="7"/>
      <c r="B83" s="29">
        <v>3</v>
      </c>
      <c r="C83" s="2">
        <v>98.1983978722731</v>
      </c>
      <c r="D83" s="2">
        <v>94.0094354557832</v>
      </c>
      <c r="E83" s="2">
        <v>91.4447645885445</v>
      </c>
      <c r="F83" s="2">
        <v>82.0409714086692</v>
      </c>
      <c r="G83" s="2">
        <v>76.4746857486623</v>
      </c>
      <c r="H83" s="2">
        <v>69.1606243865371</v>
      </c>
      <c r="I83" s="2">
        <v>49.9350916632366</v>
      </c>
      <c r="J83" s="2">
        <v>33.7586676376532</v>
      </c>
      <c r="K83" s="2">
        <v>28.4203527214008</v>
      </c>
    </row>
    <row r="84" spans="1:11">
      <c r="A84" s="7"/>
      <c r="B84" s="29">
        <v>4</v>
      </c>
      <c r="C84" s="2">
        <v>97.7994490707026</v>
      </c>
      <c r="D84" s="2">
        <v>93.6294842161923</v>
      </c>
      <c r="E84" s="2">
        <v>91.4732609315138</v>
      </c>
      <c r="F84" s="2">
        <v>83.0668397555647</v>
      </c>
      <c r="G84" s="2">
        <v>79.3338188265839</v>
      </c>
      <c r="H84" s="2">
        <v>70.6424342209417</v>
      </c>
      <c r="I84" s="2">
        <v>51.2649210018048</v>
      </c>
      <c r="J84" s="2">
        <v>34.30959693506</v>
      </c>
      <c r="K84" s="2">
        <v>29.3512332583985</v>
      </c>
    </row>
    <row r="85" spans="1:11">
      <c r="A85" s="7"/>
      <c r="B85" s="29">
        <v>5</v>
      </c>
      <c r="C85" s="2">
        <v>101.456479751765</v>
      </c>
      <c r="D85" s="2">
        <v>94.1234208276605</v>
      </c>
      <c r="E85" s="2">
        <v>91.3307792166672</v>
      </c>
      <c r="F85" s="2">
        <v>81.9839787227306</v>
      </c>
      <c r="G85" s="2">
        <v>77.3770699426907</v>
      </c>
      <c r="H85" s="2">
        <v>67.6598169901529</v>
      </c>
      <c r="I85" s="2">
        <v>50.7424880473673</v>
      </c>
      <c r="J85" s="2">
        <v>34.3000981540702</v>
      </c>
      <c r="K85" s="2">
        <v>28.3063673495235</v>
      </c>
    </row>
    <row r="86" spans="1:11">
      <c r="A86" s="7"/>
      <c r="B86" s="29">
        <v>6</v>
      </c>
      <c r="C86" s="2">
        <v>97.6284710128867</v>
      </c>
      <c r="D86" s="2">
        <v>87.8352278124308</v>
      </c>
      <c r="E86" s="2">
        <v>84.7481239907545</v>
      </c>
      <c r="F86" s="2">
        <v>73.140613621252</v>
      </c>
      <c r="G86" s="2">
        <v>75.6577905835418</v>
      </c>
      <c r="H86" s="2">
        <v>65.7410632302188</v>
      </c>
      <c r="I86" s="2">
        <v>50.3435392457968</v>
      </c>
      <c r="J86" s="2">
        <v>33.5686920178577</v>
      </c>
      <c r="K86" s="2">
        <v>28.4203527214008</v>
      </c>
    </row>
    <row r="87" spans="1:11">
      <c r="A87" s="7"/>
      <c r="B87" s="29" t="s">
        <v>14</v>
      </c>
      <c r="C87" s="2">
        <v>100</v>
      </c>
      <c r="D87" s="2">
        <v>92.3170693094387</v>
      </c>
      <c r="E87" s="2">
        <v>90.1196846404712</v>
      </c>
      <c r="F87" s="2">
        <v>81.8367476173891</v>
      </c>
      <c r="G87" s="2">
        <v>78.2192951904506</v>
      </c>
      <c r="H87" s="2">
        <v>68.9437355539373</v>
      </c>
      <c r="I87" s="2">
        <v>50.9577937498021</v>
      </c>
      <c r="J87" s="2">
        <v>34.353924579679</v>
      </c>
      <c r="K87" s="2">
        <v>28.8604629072602</v>
      </c>
    </row>
    <row r="88" spans="1:11">
      <c r="A88" s="7"/>
      <c r="B88" s="29" t="s">
        <v>15</v>
      </c>
      <c r="C88" s="2">
        <v>3.41993405109217</v>
      </c>
      <c r="D88" s="2">
        <v>2.51208129432122</v>
      </c>
      <c r="E88" s="2">
        <v>3.43457190458802</v>
      </c>
      <c r="F88" s="2">
        <v>4.71014178637989</v>
      </c>
      <c r="G88" s="2">
        <v>1.98895189641149</v>
      </c>
      <c r="H88" s="2">
        <v>3.1208919168335</v>
      </c>
      <c r="I88" s="2">
        <v>0.871772155382039</v>
      </c>
      <c r="J88" s="2">
        <v>0.959474057293172</v>
      </c>
      <c r="K88" s="2">
        <v>0.700045766705921</v>
      </c>
    </row>
    <row r="89" spans="1:11">
      <c r="A89" s="7"/>
      <c r="B89" s="29" t="s">
        <v>17</v>
      </c>
      <c r="C89" s="2"/>
      <c r="D89" s="2">
        <v>0.00126438189676076</v>
      </c>
      <c r="E89" s="2">
        <v>0.000542699143907518</v>
      </c>
      <c r="F89" s="2">
        <v>1.75148715225165e-5</v>
      </c>
      <c r="G89" s="2">
        <v>9.67990807859201e-8</v>
      </c>
      <c r="H89" s="2">
        <v>1.45260320869132e-8</v>
      </c>
      <c r="I89" s="2">
        <v>1.133490442366e-11</v>
      </c>
      <c r="J89" s="2">
        <v>6.65684732759438e-13</v>
      </c>
      <c r="K89" s="2">
        <v>2.5151834610196e-13</v>
      </c>
    </row>
  </sheetData>
  <mergeCells count="4">
    <mergeCell ref="A4:A23"/>
    <mergeCell ref="A25:A44"/>
    <mergeCell ref="A46:A65"/>
    <mergeCell ref="A70:A89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opLeftCell="A40" workbookViewId="0">
      <selection activeCell="A7" sqref="$A1:$XFD1048576"/>
    </sheetView>
  </sheetViews>
  <sheetFormatPr defaultColWidth="9" defaultRowHeight="15"/>
  <cols>
    <col min="1" max="9" width="9" style="1"/>
    <col min="10" max="14" width="11.125" style="1"/>
    <col min="15" max="15" width="13" style="1" customWidth="1"/>
    <col min="16" max="16384" width="9" style="1"/>
  </cols>
  <sheetData>
    <row r="1" spans="1:1">
      <c r="A1" s="1" t="s">
        <v>137</v>
      </c>
    </row>
    <row r="2" spans="1:1">
      <c r="A2" s="1" t="s">
        <v>138</v>
      </c>
    </row>
    <row r="4" spans="9:15">
      <c r="I4" s="10" t="s">
        <v>50</v>
      </c>
      <c r="J4" s="11"/>
      <c r="K4" s="11"/>
      <c r="L4" s="11"/>
      <c r="M4" s="11"/>
      <c r="N4" s="11"/>
      <c r="O4" s="12"/>
    </row>
    <row r="5" spans="1:15">
      <c r="A5" s="2"/>
      <c r="B5" s="2" t="s">
        <v>45</v>
      </c>
      <c r="C5" s="2" t="s">
        <v>46</v>
      </c>
      <c r="D5" s="2" t="s">
        <v>47</v>
      </c>
      <c r="E5" s="2" t="s">
        <v>48</v>
      </c>
      <c r="F5" s="4" t="s">
        <v>49</v>
      </c>
      <c r="I5" s="2"/>
      <c r="J5" s="2" t="s">
        <v>33</v>
      </c>
      <c r="K5" s="2" t="s">
        <v>130</v>
      </c>
      <c r="L5" s="2" t="s">
        <v>131</v>
      </c>
      <c r="M5" s="2" t="s">
        <v>132</v>
      </c>
      <c r="N5" s="2" t="s">
        <v>133</v>
      </c>
      <c r="O5" s="2" t="s">
        <v>134</v>
      </c>
    </row>
    <row r="6" spans="1:15">
      <c r="A6" s="2">
        <v>1</v>
      </c>
      <c r="B6" s="2">
        <v>3.37</v>
      </c>
      <c r="C6" s="2">
        <v>1.75</v>
      </c>
      <c r="D6" s="2">
        <v>5.42</v>
      </c>
      <c r="E6" s="2">
        <v>89.5</v>
      </c>
      <c r="F6" s="2">
        <v>7.17</v>
      </c>
      <c r="I6" s="2">
        <v>1</v>
      </c>
      <c r="J6" s="2">
        <v>7.17</v>
      </c>
      <c r="K6" s="2">
        <v>15.9</v>
      </c>
      <c r="L6" s="2">
        <v>24.4</v>
      </c>
      <c r="M6" s="2">
        <v>34.1</v>
      </c>
      <c r="N6" s="2">
        <v>20.57</v>
      </c>
      <c r="O6" s="2">
        <v>24.76</v>
      </c>
    </row>
    <row r="7" spans="1:15">
      <c r="A7" s="2">
        <v>2</v>
      </c>
      <c r="B7" s="2">
        <v>2.81</v>
      </c>
      <c r="C7" s="2">
        <v>0.75</v>
      </c>
      <c r="D7" s="2">
        <v>5.1</v>
      </c>
      <c r="E7" s="2">
        <v>91.5</v>
      </c>
      <c r="F7" s="2">
        <v>5.85</v>
      </c>
      <c r="I7" s="2">
        <v>2</v>
      </c>
      <c r="J7" s="2">
        <v>5.85</v>
      </c>
      <c r="K7" s="2">
        <v>14.21</v>
      </c>
      <c r="L7" s="2">
        <v>23.5</v>
      </c>
      <c r="M7" s="2">
        <v>32.4</v>
      </c>
      <c r="N7" s="2">
        <v>22.06</v>
      </c>
      <c r="O7" s="2">
        <v>27.47</v>
      </c>
    </row>
    <row r="8" spans="1:15">
      <c r="A8" s="2">
        <v>3</v>
      </c>
      <c r="B8" s="2">
        <v>3.17</v>
      </c>
      <c r="C8" s="2">
        <v>1.88</v>
      </c>
      <c r="D8" s="2">
        <v>5.67</v>
      </c>
      <c r="E8" s="2">
        <v>89.3</v>
      </c>
      <c r="F8" s="2">
        <v>7.55</v>
      </c>
      <c r="I8" s="2">
        <v>3</v>
      </c>
      <c r="J8" s="2">
        <v>7.55</v>
      </c>
      <c r="K8" s="2">
        <v>16.62</v>
      </c>
      <c r="L8" s="2">
        <v>19.41</v>
      </c>
      <c r="M8" s="2">
        <v>28.32</v>
      </c>
      <c r="N8" s="2">
        <v>19.62</v>
      </c>
      <c r="O8" s="2">
        <v>25.73</v>
      </c>
    </row>
    <row r="9" spans="1:15">
      <c r="A9" s="2">
        <v>4</v>
      </c>
      <c r="B9" s="2">
        <v>2.03</v>
      </c>
      <c r="C9" s="2">
        <v>6.1</v>
      </c>
      <c r="D9" s="2">
        <v>9.8</v>
      </c>
      <c r="E9" s="2">
        <v>82.1</v>
      </c>
      <c r="F9" s="2">
        <v>15.9</v>
      </c>
      <c r="I9" s="2" t="s">
        <v>37</v>
      </c>
      <c r="J9" s="2">
        <v>6.85666666666667</v>
      </c>
      <c r="K9" s="2">
        <v>15.5766666666667</v>
      </c>
      <c r="L9" s="2">
        <v>22.4366666666667</v>
      </c>
      <c r="M9" s="2">
        <v>31.6066666666667</v>
      </c>
      <c r="N9" s="2">
        <v>20.75</v>
      </c>
      <c r="O9" s="2">
        <v>25.9866666666667</v>
      </c>
    </row>
    <row r="10" spans="1:15">
      <c r="A10" s="2">
        <v>5</v>
      </c>
      <c r="B10" s="2">
        <v>2.9</v>
      </c>
      <c r="C10" s="2">
        <v>5.72</v>
      </c>
      <c r="D10" s="2">
        <v>8.49</v>
      </c>
      <c r="E10" s="2">
        <v>82.9</v>
      </c>
      <c r="F10" s="2">
        <v>14.21</v>
      </c>
      <c r="I10" s="2" t="s">
        <v>38</v>
      </c>
      <c r="J10" s="2">
        <v>0.892263040438936</v>
      </c>
      <c r="K10" s="2">
        <v>1.23710683990241</v>
      </c>
      <c r="L10" s="2">
        <v>2.65951750009909</v>
      </c>
      <c r="M10" s="2">
        <v>2.9705442823384</v>
      </c>
      <c r="N10" s="2">
        <v>1.2299186964999</v>
      </c>
      <c r="O10" s="2">
        <v>1.37311082339822</v>
      </c>
    </row>
    <row r="11" spans="1:15">
      <c r="A11" s="2">
        <v>6</v>
      </c>
      <c r="B11" s="2">
        <v>2.44</v>
      </c>
      <c r="C11" s="2">
        <v>6.42</v>
      </c>
      <c r="D11" s="2">
        <v>10.2</v>
      </c>
      <c r="E11" s="2">
        <v>81</v>
      </c>
      <c r="F11" s="2">
        <v>16.62</v>
      </c>
      <c r="I11" s="2" t="s">
        <v>41</v>
      </c>
      <c r="J11" s="2"/>
      <c r="K11" s="2">
        <v>0.000583857306866247</v>
      </c>
      <c r="L11" s="2">
        <v>0.000652889302185696</v>
      </c>
      <c r="M11" s="2">
        <v>0.000158845656140148</v>
      </c>
      <c r="N11" s="2">
        <v>9.28991036175741e-5</v>
      </c>
      <c r="O11" s="2">
        <v>3.52198211619902e-5</v>
      </c>
    </row>
    <row r="12" spans="1:15">
      <c r="A12" s="2">
        <v>7</v>
      </c>
      <c r="B12" s="2">
        <v>3.38</v>
      </c>
      <c r="C12" s="2">
        <v>13.8</v>
      </c>
      <c r="D12" s="2">
        <v>10.6</v>
      </c>
      <c r="E12" s="2">
        <v>72.3</v>
      </c>
      <c r="F12" s="2">
        <v>24.4</v>
      </c>
      <c r="I12" s="2"/>
      <c r="J12" s="2"/>
      <c r="K12" s="2"/>
      <c r="L12" s="2"/>
      <c r="M12" s="2">
        <v>0.0163526382560861</v>
      </c>
      <c r="N12" s="2"/>
      <c r="O12" s="2">
        <v>0.00792744994739408</v>
      </c>
    </row>
    <row r="13" spans="1:6">
      <c r="A13" s="2">
        <v>8</v>
      </c>
      <c r="B13" s="2">
        <v>2.52</v>
      </c>
      <c r="C13" s="2">
        <v>13</v>
      </c>
      <c r="D13" s="2">
        <v>10.5</v>
      </c>
      <c r="E13" s="2">
        <v>73.9</v>
      </c>
      <c r="F13" s="2">
        <v>23.5</v>
      </c>
    </row>
    <row r="14" spans="1:6">
      <c r="A14" s="2">
        <v>9</v>
      </c>
      <c r="B14" s="2">
        <v>3.3</v>
      </c>
      <c r="C14" s="2">
        <v>9.84</v>
      </c>
      <c r="D14" s="2">
        <v>9.57</v>
      </c>
      <c r="E14" s="2">
        <v>77.3</v>
      </c>
      <c r="F14" s="2">
        <v>19.41</v>
      </c>
    </row>
    <row r="15" spans="1:6">
      <c r="A15" s="2">
        <v>10</v>
      </c>
      <c r="B15" s="2">
        <v>1.87</v>
      </c>
      <c r="C15" s="2">
        <v>11.1</v>
      </c>
      <c r="D15" s="2">
        <v>23</v>
      </c>
      <c r="E15" s="2">
        <v>64</v>
      </c>
      <c r="F15" s="2">
        <v>34.1</v>
      </c>
    </row>
    <row r="16" spans="1:6">
      <c r="A16" s="2">
        <v>11</v>
      </c>
      <c r="B16" s="2">
        <v>2.61</v>
      </c>
      <c r="C16" s="2">
        <v>13.6</v>
      </c>
      <c r="D16" s="2">
        <v>18.8</v>
      </c>
      <c r="E16" s="2">
        <v>85.1</v>
      </c>
      <c r="F16" s="2">
        <v>32.4</v>
      </c>
    </row>
    <row r="17" spans="1:6">
      <c r="A17" s="2">
        <v>12</v>
      </c>
      <c r="B17" s="2">
        <v>2.17</v>
      </c>
      <c r="C17" s="2">
        <v>7.32</v>
      </c>
      <c r="D17" s="2">
        <v>21</v>
      </c>
      <c r="E17" s="2">
        <v>69.5</v>
      </c>
      <c r="F17" s="2">
        <v>28.32</v>
      </c>
    </row>
    <row r="18" spans="1:6">
      <c r="A18" s="2">
        <v>13</v>
      </c>
      <c r="B18" s="2">
        <v>2.53</v>
      </c>
      <c r="C18" s="2">
        <v>6.97</v>
      </c>
      <c r="D18" s="2">
        <v>13.6</v>
      </c>
      <c r="E18" s="2">
        <v>76.9</v>
      </c>
      <c r="F18" s="2">
        <v>20.57</v>
      </c>
    </row>
    <row r="19" spans="1:6">
      <c r="A19" s="2">
        <v>14</v>
      </c>
      <c r="B19" s="2">
        <v>2.6</v>
      </c>
      <c r="C19" s="2">
        <v>7.66</v>
      </c>
      <c r="D19" s="2">
        <v>14.4</v>
      </c>
      <c r="E19" s="2">
        <v>75.3</v>
      </c>
      <c r="F19" s="2">
        <v>22.06</v>
      </c>
    </row>
    <row r="20" spans="1:6">
      <c r="A20" s="2">
        <v>15</v>
      </c>
      <c r="B20" s="2">
        <v>1.29</v>
      </c>
      <c r="C20" s="2">
        <v>5.62</v>
      </c>
      <c r="D20" s="2">
        <v>14</v>
      </c>
      <c r="E20" s="2">
        <v>79.1</v>
      </c>
      <c r="F20" s="2">
        <v>19.62</v>
      </c>
    </row>
    <row r="21" spans="1:6">
      <c r="A21" s="2">
        <v>16</v>
      </c>
      <c r="B21" s="2">
        <v>1.38</v>
      </c>
      <c r="C21" s="2">
        <v>6.46</v>
      </c>
      <c r="D21" s="2">
        <v>18.3</v>
      </c>
      <c r="E21" s="2">
        <v>74.9</v>
      </c>
      <c r="F21" s="2">
        <v>24.76</v>
      </c>
    </row>
    <row r="22" spans="1:6">
      <c r="A22" s="2">
        <v>17</v>
      </c>
      <c r="B22" s="2">
        <v>1.48</v>
      </c>
      <c r="C22" s="2">
        <v>7.97</v>
      </c>
      <c r="D22" s="2">
        <v>19.5</v>
      </c>
      <c r="E22" s="2">
        <v>71.7</v>
      </c>
      <c r="F22" s="2">
        <v>27.47</v>
      </c>
    </row>
    <row r="23" spans="1:6">
      <c r="A23" s="2">
        <v>18</v>
      </c>
      <c r="B23" s="2">
        <v>1.61</v>
      </c>
      <c r="C23" s="2">
        <v>6.93</v>
      </c>
      <c r="D23" s="2">
        <v>18.8</v>
      </c>
      <c r="E23" s="2">
        <v>73.9</v>
      </c>
      <c r="F23" s="2">
        <v>25.73</v>
      </c>
    </row>
    <row r="25" spans="9:15">
      <c r="I25" s="10" t="s">
        <v>52</v>
      </c>
      <c r="J25" s="11"/>
      <c r="K25" s="11"/>
      <c r="L25" s="11"/>
      <c r="M25" s="11"/>
      <c r="N25" s="11"/>
      <c r="O25" s="12"/>
    </row>
    <row r="26" spans="1:15">
      <c r="A26" s="2"/>
      <c r="B26" s="2" t="s">
        <v>45</v>
      </c>
      <c r="C26" s="2" t="s">
        <v>46</v>
      </c>
      <c r="D26" s="2" t="s">
        <v>47</v>
      </c>
      <c r="E26" s="2" t="s">
        <v>48</v>
      </c>
      <c r="F26" s="4" t="s">
        <v>49</v>
      </c>
      <c r="I26" s="2"/>
      <c r="J26" s="2" t="s">
        <v>33</v>
      </c>
      <c r="K26" s="2" t="s">
        <v>130</v>
      </c>
      <c r="L26" s="2" t="s">
        <v>131</v>
      </c>
      <c r="M26" s="2" t="s">
        <v>132</v>
      </c>
      <c r="N26" s="2" t="s">
        <v>133</v>
      </c>
      <c r="O26" s="2" t="s">
        <v>134</v>
      </c>
    </row>
    <row r="27" spans="1:15">
      <c r="A27" s="2">
        <v>1</v>
      </c>
      <c r="B27" s="2">
        <v>4.72</v>
      </c>
      <c r="C27" s="2">
        <v>1.64</v>
      </c>
      <c r="D27" s="2">
        <v>2.4</v>
      </c>
      <c r="E27" s="2">
        <v>91.2</v>
      </c>
      <c r="F27" s="2">
        <v>4.04</v>
      </c>
      <c r="I27" s="2">
        <v>1</v>
      </c>
      <c r="J27" s="2">
        <v>4.04</v>
      </c>
      <c r="K27" s="2">
        <v>19.96</v>
      </c>
      <c r="L27" s="2">
        <v>26.5</v>
      </c>
      <c r="M27" s="2">
        <v>36.9</v>
      </c>
      <c r="N27" s="2">
        <v>34.8</v>
      </c>
      <c r="O27" s="2">
        <v>25.7</v>
      </c>
    </row>
    <row r="28" spans="1:15">
      <c r="A28" s="2">
        <v>2</v>
      </c>
      <c r="B28" s="2">
        <v>2.1</v>
      </c>
      <c r="C28" s="2">
        <v>1.3</v>
      </c>
      <c r="D28" s="2">
        <v>4.29</v>
      </c>
      <c r="E28" s="2">
        <v>92.3</v>
      </c>
      <c r="F28" s="2">
        <v>5.59</v>
      </c>
      <c r="I28" s="2">
        <v>2</v>
      </c>
      <c r="J28" s="2">
        <v>5.59</v>
      </c>
      <c r="K28" s="2">
        <v>22.2</v>
      </c>
      <c r="L28" s="2">
        <v>29.2</v>
      </c>
      <c r="M28" s="2">
        <v>41.2</v>
      </c>
      <c r="N28" s="2">
        <v>37.2</v>
      </c>
      <c r="O28" s="2">
        <v>30</v>
      </c>
    </row>
    <row r="29" spans="1:15">
      <c r="A29" s="2">
        <v>3</v>
      </c>
      <c r="B29" s="2">
        <v>2.36</v>
      </c>
      <c r="C29" s="2">
        <v>1.13</v>
      </c>
      <c r="D29" s="2">
        <v>5.44</v>
      </c>
      <c r="E29" s="2">
        <v>91.1</v>
      </c>
      <c r="F29" s="2">
        <v>6.57</v>
      </c>
      <c r="I29" s="2">
        <v>3</v>
      </c>
      <c r="J29" s="2">
        <v>6.57</v>
      </c>
      <c r="K29" s="2">
        <v>18.33</v>
      </c>
      <c r="L29" s="2">
        <v>24.4</v>
      </c>
      <c r="M29" s="2">
        <v>45.2</v>
      </c>
      <c r="N29" s="2">
        <v>38.3</v>
      </c>
      <c r="O29" s="2">
        <v>30.9</v>
      </c>
    </row>
    <row r="30" spans="1:15">
      <c r="A30" s="2">
        <v>4</v>
      </c>
      <c r="B30" s="2">
        <v>2.31</v>
      </c>
      <c r="C30" s="2">
        <v>9.36</v>
      </c>
      <c r="D30" s="2">
        <v>10.6</v>
      </c>
      <c r="E30" s="2">
        <v>77.7</v>
      </c>
      <c r="F30" s="2">
        <v>19.96</v>
      </c>
      <c r="I30" s="2" t="s">
        <v>37</v>
      </c>
      <c r="J30" s="2">
        <v>5.4</v>
      </c>
      <c r="K30" s="2">
        <v>20.1633333333333</v>
      </c>
      <c r="L30" s="2">
        <v>26.7</v>
      </c>
      <c r="M30" s="2">
        <v>41.1</v>
      </c>
      <c r="N30" s="2">
        <v>36.7666666666667</v>
      </c>
      <c r="O30" s="2">
        <v>28.8666666666667</v>
      </c>
    </row>
    <row r="31" spans="1:15">
      <c r="A31" s="2">
        <v>5</v>
      </c>
      <c r="B31" s="2">
        <v>2.69</v>
      </c>
      <c r="C31" s="2">
        <v>10.5</v>
      </c>
      <c r="D31" s="2">
        <v>11.7</v>
      </c>
      <c r="E31" s="2">
        <v>75</v>
      </c>
      <c r="F31" s="2">
        <v>22.2</v>
      </c>
      <c r="I31" s="2" t="s">
        <v>38</v>
      </c>
      <c r="J31" s="2">
        <v>1.27565669362881</v>
      </c>
      <c r="K31" s="2">
        <v>1.94299596842951</v>
      </c>
      <c r="L31" s="2">
        <v>2.40624188310319</v>
      </c>
      <c r="M31" s="2">
        <v>4.15090351610345</v>
      </c>
      <c r="N31" s="2">
        <v>1.78978583448784</v>
      </c>
      <c r="O31" s="2">
        <v>2.77908857961263</v>
      </c>
    </row>
    <row r="32" spans="1:15">
      <c r="A32" s="2">
        <v>6</v>
      </c>
      <c r="B32" s="2">
        <v>2.25</v>
      </c>
      <c r="C32" s="2">
        <v>7.83</v>
      </c>
      <c r="D32" s="2">
        <v>10.5</v>
      </c>
      <c r="E32" s="2">
        <v>79.4</v>
      </c>
      <c r="F32" s="2">
        <v>18.33</v>
      </c>
      <c r="I32" s="2" t="s">
        <v>41</v>
      </c>
      <c r="J32" s="2"/>
      <c r="K32" s="2">
        <v>0.000387984729757169</v>
      </c>
      <c r="L32" s="2">
        <v>0.000171896199081753</v>
      </c>
      <c r="M32" s="2">
        <v>0.000141269563413742</v>
      </c>
      <c r="N32" s="2">
        <v>1.58971668867397e-5</v>
      </c>
      <c r="O32" s="2">
        <v>0.000185170997595093</v>
      </c>
    </row>
    <row r="33" spans="1:15">
      <c r="A33" s="2">
        <v>7</v>
      </c>
      <c r="B33" s="2">
        <v>1.92</v>
      </c>
      <c r="C33" s="2">
        <v>14.7</v>
      </c>
      <c r="D33" s="2">
        <v>11.8</v>
      </c>
      <c r="E33" s="2">
        <v>71.6</v>
      </c>
      <c r="F33" s="2">
        <v>26.5</v>
      </c>
      <c r="I33" s="2"/>
      <c r="J33" s="2"/>
      <c r="K33" s="2"/>
      <c r="L33" s="2"/>
      <c r="M33" s="2">
        <v>0.00652326336987544</v>
      </c>
      <c r="N33" s="2"/>
      <c r="O33" s="2">
        <v>0.0143828104400129</v>
      </c>
    </row>
    <row r="34" spans="1:6">
      <c r="A34" s="2">
        <v>8</v>
      </c>
      <c r="B34" s="2">
        <v>1.63</v>
      </c>
      <c r="C34" s="2">
        <v>17.3</v>
      </c>
      <c r="D34" s="2">
        <v>11.9</v>
      </c>
      <c r="E34" s="2">
        <v>69.2</v>
      </c>
      <c r="F34" s="2">
        <v>29.2</v>
      </c>
    </row>
    <row r="35" spans="1:6">
      <c r="A35" s="2">
        <v>9</v>
      </c>
      <c r="B35" s="2">
        <v>0.78</v>
      </c>
      <c r="C35" s="2">
        <v>12.8</v>
      </c>
      <c r="D35" s="2">
        <v>11.6</v>
      </c>
      <c r="E35" s="2">
        <v>73.8</v>
      </c>
      <c r="F35" s="2">
        <v>24.4</v>
      </c>
    </row>
    <row r="36" spans="1:6">
      <c r="A36" s="2">
        <v>10</v>
      </c>
      <c r="B36" s="2">
        <v>1.91</v>
      </c>
      <c r="C36" s="2">
        <v>23.3</v>
      </c>
      <c r="D36" s="2">
        <v>13.6</v>
      </c>
      <c r="E36" s="2">
        <v>61.2</v>
      </c>
      <c r="F36" s="2">
        <v>36.9</v>
      </c>
    </row>
    <row r="37" spans="1:6">
      <c r="A37" s="2">
        <v>11</v>
      </c>
      <c r="B37" s="2">
        <v>2.08</v>
      </c>
      <c r="C37" s="2">
        <v>26.8</v>
      </c>
      <c r="D37" s="2">
        <v>14.4</v>
      </c>
      <c r="E37" s="2">
        <v>56.7</v>
      </c>
      <c r="F37" s="2">
        <v>41.2</v>
      </c>
    </row>
    <row r="38" spans="1:6">
      <c r="A38" s="2">
        <v>12</v>
      </c>
      <c r="B38" s="2">
        <v>2.14</v>
      </c>
      <c r="C38" s="2">
        <v>30.5</v>
      </c>
      <c r="D38" s="2">
        <v>14.7</v>
      </c>
      <c r="E38" s="2">
        <v>52.7</v>
      </c>
      <c r="F38" s="2">
        <v>45.2</v>
      </c>
    </row>
    <row r="39" spans="1:6">
      <c r="A39" s="2">
        <v>13</v>
      </c>
      <c r="B39" s="2">
        <v>1.85</v>
      </c>
      <c r="C39" s="2">
        <v>20.8</v>
      </c>
      <c r="D39" s="2">
        <v>14</v>
      </c>
      <c r="E39" s="2">
        <v>63.4</v>
      </c>
      <c r="F39" s="2">
        <v>34.8</v>
      </c>
    </row>
    <row r="40" spans="1:6">
      <c r="A40" s="2">
        <v>14</v>
      </c>
      <c r="B40" s="2">
        <v>1.91</v>
      </c>
      <c r="C40" s="2">
        <v>23.7</v>
      </c>
      <c r="D40" s="2">
        <v>13.5</v>
      </c>
      <c r="E40" s="2">
        <v>60.9</v>
      </c>
      <c r="F40" s="2">
        <v>37.2</v>
      </c>
    </row>
    <row r="41" spans="1:6">
      <c r="A41" s="2">
        <v>15</v>
      </c>
      <c r="B41" s="2">
        <v>2.25</v>
      </c>
      <c r="C41" s="2">
        <v>24.5</v>
      </c>
      <c r="D41" s="2">
        <v>13.8</v>
      </c>
      <c r="E41" s="2">
        <v>59.7</v>
      </c>
      <c r="F41" s="2">
        <v>38.3</v>
      </c>
    </row>
    <row r="42" spans="1:6">
      <c r="A42" s="2">
        <v>16</v>
      </c>
      <c r="B42" s="2">
        <v>4.06</v>
      </c>
      <c r="C42" s="2">
        <v>15.4</v>
      </c>
      <c r="D42" s="2">
        <v>10.3</v>
      </c>
      <c r="E42" s="2">
        <v>70.2</v>
      </c>
      <c r="F42" s="2">
        <v>25.7</v>
      </c>
    </row>
    <row r="43" spans="1:6">
      <c r="A43" s="2">
        <v>17</v>
      </c>
      <c r="B43" s="2">
        <v>3.82</v>
      </c>
      <c r="C43" s="2">
        <v>18.8</v>
      </c>
      <c r="D43" s="2">
        <v>11.2</v>
      </c>
      <c r="E43" s="2">
        <v>66.1</v>
      </c>
      <c r="F43" s="2">
        <v>30</v>
      </c>
    </row>
    <row r="44" spans="1:6">
      <c r="A44" s="2">
        <v>18</v>
      </c>
      <c r="B44" s="2">
        <v>3.93</v>
      </c>
      <c r="C44" s="2">
        <v>19.9</v>
      </c>
      <c r="D44" s="2">
        <v>11</v>
      </c>
      <c r="E44" s="2">
        <v>65.2</v>
      </c>
      <c r="F44" s="2">
        <v>30.9</v>
      </c>
    </row>
  </sheetData>
  <mergeCells count="2">
    <mergeCell ref="I4:O4"/>
    <mergeCell ref="I25:O2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48"/>
  <sheetViews>
    <sheetView topLeftCell="A139" workbookViewId="0">
      <selection activeCell="A52" sqref="A52:A69"/>
    </sheetView>
  </sheetViews>
  <sheetFormatPr defaultColWidth="9" defaultRowHeight="15"/>
  <cols>
    <col min="1" max="2" width="9" style="1"/>
    <col min="3" max="8" width="11.125" style="1"/>
    <col min="9" max="39" width="9" style="1"/>
    <col min="40" max="45" width="11.125" style="1"/>
    <col min="46" max="16384" width="9" style="1"/>
  </cols>
  <sheetData>
    <row r="1" spans="1:1">
      <c r="A1" s="1" t="s">
        <v>139</v>
      </c>
    </row>
    <row r="2" spans="1:1">
      <c r="A2" s="1" t="s">
        <v>140</v>
      </c>
    </row>
    <row r="4" spans="1:45">
      <c r="A4" s="6" t="s">
        <v>55</v>
      </c>
      <c r="B4" s="2" t="s">
        <v>56</v>
      </c>
      <c r="C4" s="2" t="s">
        <v>33</v>
      </c>
      <c r="D4" s="2" t="s">
        <v>130</v>
      </c>
      <c r="E4" s="2" t="s">
        <v>131</v>
      </c>
      <c r="F4" s="2" t="s">
        <v>132</v>
      </c>
      <c r="G4" s="2" t="s">
        <v>133</v>
      </c>
      <c r="H4" s="2" t="s">
        <v>134</v>
      </c>
      <c r="AL4" s="2" t="s">
        <v>57</v>
      </c>
      <c r="AM4" s="2" t="s">
        <v>56</v>
      </c>
      <c r="AN4" s="2" t="s">
        <v>33</v>
      </c>
      <c r="AO4" s="2" t="s">
        <v>130</v>
      </c>
      <c r="AP4" s="2" t="s">
        <v>131</v>
      </c>
      <c r="AQ4" s="2" t="s">
        <v>132</v>
      </c>
      <c r="AR4" s="2" t="s">
        <v>133</v>
      </c>
      <c r="AS4" s="2" t="s">
        <v>134</v>
      </c>
    </row>
    <row r="5" spans="1:45">
      <c r="A5" s="7"/>
      <c r="B5" s="2" t="s">
        <v>58</v>
      </c>
      <c r="C5" s="2">
        <v>29167.731</v>
      </c>
      <c r="D5" s="2">
        <v>28531.196</v>
      </c>
      <c r="E5" s="2">
        <v>28427.368</v>
      </c>
      <c r="F5" s="2">
        <v>29024.075</v>
      </c>
      <c r="G5" s="2">
        <v>30018.782</v>
      </c>
      <c r="H5" s="2">
        <v>27984.782</v>
      </c>
      <c r="AL5" s="2"/>
      <c r="AM5" s="2" t="s">
        <v>58</v>
      </c>
      <c r="AN5" s="2">
        <v>30635.782</v>
      </c>
      <c r="AO5" s="2">
        <v>30000.196</v>
      </c>
      <c r="AP5" s="2">
        <v>30242.903</v>
      </c>
      <c r="AQ5" s="2">
        <v>30652.903</v>
      </c>
      <c r="AR5" s="2">
        <v>31061.903</v>
      </c>
      <c r="AS5" s="2">
        <v>30773.903</v>
      </c>
    </row>
    <row r="6" spans="1:45">
      <c r="A6" s="7"/>
      <c r="B6" s="2" t="s">
        <v>58</v>
      </c>
      <c r="C6" s="2">
        <v>30577.3816</v>
      </c>
      <c r="D6" s="2">
        <v>30089.912</v>
      </c>
      <c r="E6" s="2">
        <v>29998.4777</v>
      </c>
      <c r="F6" s="2">
        <v>30600.3702</v>
      </c>
      <c r="G6" s="2">
        <v>31591.6313</v>
      </c>
      <c r="H6" s="2">
        <v>29346.7573</v>
      </c>
      <c r="AL6" s="2"/>
      <c r="AM6" s="2" t="s">
        <v>58</v>
      </c>
      <c r="AN6" s="2">
        <v>32106.142</v>
      </c>
      <c r="AO6" s="2">
        <v>31550.5385</v>
      </c>
      <c r="AP6" s="2">
        <v>31707.3109</v>
      </c>
      <c r="AQ6" s="2">
        <v>32171.8277</v>
      </c>
      <c r="AR6" s="2">
        <v>32545.9207</v>
      </c>
      <c r="AS6" s="2">
        <v>32366.623</v>
      </c>
    </row>
    <row r="7" spans="1:45">
      <c r="A7" s="7"/>
      <c r="B7" s="2" t="s">
        <v>58</v>
      </c>
      <c r="C7" s="2">
        <v>27579.6788</v>
      </c>
      <c r="D7" s="2">
        <v>27101.6453</v>
      </c>
      <c r="E7" s="2">
        <v>27012.9441</v>
      </c>
      <c r="F7" s="2">
        <v>27579.2221</v>
      </c>
      <c r="G7" s="2">
        <v>28587.4064</v>
      </c>
      <c r="H7" s="2">
        <v>26381.7002</v>
      </c>
      <c r="AL7" s="2"/>
      <c r="AM7" s="2" t="s">
        <v>58</v>
      </c>
      <c r="AN7" s="2">
        <v>29078.1701</v>
      </c>
      <c r="AO7" s="2">
        <v>28518.3058</v>
      </c>
      <c r="AP7" s="2">
        <v>28652.1589</v>
      </c>
      <c r="AQ7" s="2">
        <v>29213.3198</v>
      </c>
      <c r="AR7" s="2">
        <v>29412.6955</v>
      </c>
      <c r="AS7" s="2">
        <v>29211.858</v>
      </c>
    </row>
    <row r="8" spans="1:45">
      <c r="A8" s="7"/>
      <c r="B8" s="2" t="s">
        <v>37</v>
      </c>
      <c r="C8" s="2">
        <v>29108.2638</v>
      </c>
      <c r="D8" s="2">
        <v>28574.2511</v>
      </c>
      <c r="E8" s="2">
        <v>28479.5966</v>
      </c>
      <c r="F8" s="2">
        <v>29067.8891</v>
      </c>
      <c r="G8" s="2">
        <v>30065.9399</v>
      </c>
      <c r="H8" s="2">
        <v>27904.4131666667</v>
      </c>
      <c r="AL8" s="2"/>
      <c r="AM8" s="2" t="s">
        <v>37</v>
      </c>
      <c r="AN8" s="2">
        <v>30606.6980333333</v>
      </c>
      <c r="AO8" s="2">
        <v>30023.0134333333</v>
      </c>
      <c r="AP8" s="2">
        <v>30200.7909333333</v>
      </c>
      <c r="AQ8" s="2">
        <v>30679.3501666667</v>
      </c>
      <c r="AR8" s="2">
        <v>31006.8397333333</v>
      </c>
      <c r="AS8" s="2">
        <v>30784.128</v>
      </c>
    </row>
    <row r="9" spans="1:45">
      <c r="A9" s="8"/>
      <c r="B9" s="2" t="s">
        <v>38</v>
      </c>
      <c r="C9" s="2">
        <v>1499.73590348062</v>
      </c>
      <c r="D9" s="2">
        <v>1494.59853265324</v>
      </c>
      <c r="E9" s="2">
        <v>1493.45190387093</v>
      </c>
      <c r="F9" s="2">
        <v>1511.05053424845</v>
      </c>
      <c r="G9" s="2">
        <v>1502.66753245497</v>
      </c>
      <c r="H9" s="2">
        <v>1484.16146816767</v>
      </c>
      <c r="AL9" s="2"/>
      <c r="AM9" s="2" t="s">
        <v>38</v>
      </c>
      <c r="AN9" s="2">
        <v>1514.19545126618</v>
      </c>
      <c r="AO9" s="2">
        <v>1516.24511975645</v>
      </c>
      <c r="AP9" s="2">
        <v>1528.01129099075</v>
      </c>
      <c r="AQ9" s="2">
        <v>1479.43125492844</v>
      </c>
      <c r="AR9" s="2">
        <v>1567.33819291841</v>
      </c>
      <c r="AS9" s="2">
        <v>1577.40735521139</v>
      </c>
    </row>
    <row r="12" spans="1:45">
      <c r="A12" s="6" t="s">
        <v>59</v>
      </c>
      <c r="B12" s="2" t="s">
        <v>56</v>
      </c>
      <c r="C12" s="2" t="s">
        <v>33</v>
      </c>
      <c r="D12" s="2" t="s">
        <v>130</v>
      </c>
      <c r="E12" s="2" t="s">
        <v>131</v>
      </c>
      <c r="F12" s="2" t="s">
        <v>132</v>
      </c>
      <c r="G12" s="2" t="s">
        <v>133</v>
      </c>
      <c r="H12" s="2" t="s">
        <v>134</v>
      </c>
      <c r="AL12" s="2" t="s">
        <v>60</v>
      </c>
      <c r="AM12" s="2" t="s">
        <v>56</v>
      </c>
      <c r="AN12" s="2" t="s">
        <v>33</v>
      </c>
      <c r="AO12" s="2" t="s">
        <v>130</v>
      </c>
      <c r="AP12" s="2" t="s">
        <v>131</v>
      </c>
      <c r="AQ12" s="2" t="s">
        <v>132</v>
      </c>
      <c r="AR12" s="2" t="s">
        <v>133</v>
      </c>
      <c r="AS12" s="2" t="s">
        <v>134</v>
      </c>
    </row>
    <row r="13" spans="1:45">
      <c r="A13" s="7"/>
      <c r="B13" s="2" t="s">
        <v>61</v>
      </c>
      <c r="C13" s="2">
        <v>32634.146</v>
      </c>
      <c r="D13" s="2">
        <v>22983.731</v>
      </c>
      <c r="E13" s="2">
        <v>18370.439</v>
      </c>
      <c r="F13" s="2">
        <v>11152.56</v>
      </c>
      <c r="G13" s="2">
        <v>18811.903</v>
      </c>
      <c r="H13" s="2">
        <v>11447.075</v>
      </c>
      <c r="AL13" s="2"/>
      <c r="AM13" s="2" t="s">
        <v>61</v>
      </c>
      <c r="AN13" s="2">
        <v>31302.803</v>
      </c>
      <c r="AO13" s="2">
        <v>21234.146</v>
      </c>
      <c r="AP13" s="2">
        <v>19053.681</v>
      </c>
      <c r="AQ13" s="2">
        <v>7738.368</v>
      </c>
      <c r="AR13" s="2">
        <v>19428.146</v>
      </c>
      <c r="AS13" s="2">
        <v>10183.196</v>
      </c>
    </row>
    <row r="14" spans="1:45">
      <c r="A14" s="7"/>
      <c r="B14" s="2" t="s">
        <v>61</v>
      </c>
      <c r="C14" s="2">
        <v>31104.5613</v>
      </c>
      <c r="D14" s="2">
        <v>21892.2405</v>
      </c>
      <c r="E14" s="2">
        <v>17608.921</v>
      </c>
      <c r="F14" s="2">
        <v>10433.1939</v>
      </c>
      <c r="G14" s="2">
        <v>17747.841</v>
      </c>
      <c r="H14" s="2">
        <v>10621.4813</v>
      </c>
      <c r="AL14" s="2"/>
      <c r="AM14" s="2" t="s">
        <v>61</v>
      </c>
      <c r="AN14" s="2">
        <v>29596.6132</v>
      </c>
      <c r="AO14" s="2">
        <v>19998.9077</v>
      </c>
      <c r="AP14" s="2">
        <v>17929.3567</v>
      </c>
      <c r="AQ14" s="2">
        <v>7395.1674</v>
      </c>
      <c r="AR14" s="2">
        <v>18644.7742</v>
      </c>
      <c r="AS14" s="2">
        <v>9645.1232</v>
      </c>
    </row>
    <row r="15" spans="1:45">
      <c r="A15" s="7"/>
      <c r="B15" s="2" t="s">
        <v>61</v>
      </c>
      <c r="C15" s="2">
        <v>33660.5584</v>
      </c>
      <c r="D15" s="2">
        <v>24007.4491</v>
      </c>
      <c r="E15" s="2">
        <v>19048.6888</v>
      </c>
      <c r="F15" s="2">
        <v>11763.4924</v>
      </c>
      <c r="G15" s="2">
        <v>19808.9029</v>
      </c>
      <c r="H15" s="2">
        <v>12013.1047</v>
      </c>
      <c r="AL15" s="2"/>
      <c r="AM15" s="2" t="s">
        <v>61</v>
      </c>
      <c r="AN15" s="2">
        <v>32667.6455</v>
      </c>
      <c r="AO15" s="2">
        <v>22291.1196</v>
      </c>
      <c r="AP15" s="2">
        <v>19879.84</v>
      </c>
      <c r="AQ15" s="2">
        <v>7965.6234</v>
      </c>
      <c r="AR15" s="2">
        <v>19861.423</v>
      </c>
      <c r="AS15" s="2">
        <v>10630.1308</v>
      </c>
    </row>
    <row r="16" spans="1:45">
      <c r="A16" s="7"/>
      <c r="B16" s="2" t="s">
        <v>58</v>
      </c>
      <c r="C16" s="2">
        <v>29167.731</v>
      </c>
      <c r="D16" s="2">
        <v>28531.196</v>
      </c>
      <c r="E16" s="2">
        <v>28427.368</v>
      </c>
      <c r="F16" s="2">
        <v>29024.075</v>
      </c>
      <c r="G16" s="2">
        <v>30018.782</v>
      </c>
      <c r="H16" s="2">
        <v>27984.782</v>
      </c>
      <c r="AL16" s="2"/>
      <c r="AM16" s="2" t="s">
        <v>58</v>
      </c>
      <c r="AN16" s="2">
        <v>30635.782</v>
      </c>
      <c r="AO16" s="2">
        <v>30000.196</v>
      </c>
      <c r="AP16" s="2">
        <v>30242.903</v>
      </c>
      <c r="AQ16" s="2">
        <v>30652.903</v>
      </c>
      <c r="AR16" s="2">
        <v>31061.903</v>
      </c>
      <c r="AS16" s="2">
        <v>30773.903</v>
      </c>
    </row>
    <row r="17" spans="1:45">
      <c r="A17" s="7"/>
      <c r="B17" s="2" t="s">
        <v>58</v>
      </c>
      <c r="C17" s="2">
        <v>30577.3816</v>
      </c>
      <c r="D17" s="2">
        <v>30089.912</v>
      </c>
      <c r="E17" s="2">
        <v>29998.4777</v>
      </c>
      <c r="F17" s="2">
        <v>30600.3702</v>
      </c>
      <c r="G17" s="2">
        <v>31591.6313</v>
      </c>
      <c r="H17" s="2">
        <v>29346.7573</v>
      </c>
      <c r="AL17" s="2"/>
      <c r="AM17" s="2" t="s">
        <v>58</v>
      </c>
      <c r="AN17" s="2">
        <v>32106.142</v>
      </c>
      <c r="AO17" s="2">
        <v>31550.5385</v>
      </c>
      <c r="AP17" s="2">
        <v>31707.3109</v>
      </c>
      <c r="AQ17" s="2">
        <v>32171.8277</v>
      </c>
      <c r="AR17" s="2">
        <v>32545.9207</v>
      </c>
      <c r="AS17" s="2">
        <v>32366.623</v>
      </c>
    </row>
    <row r="18" spans="1:45">
      <c r="A18" s="7"/>
      <c r="B18" s="2" t="s">
        <v>58</v>
      </c>
      <c r="C18" s="2">
        <v>27579.6788</v>
      </c>
      <c r="D18" s="2">
        <v>27101.6453</v>
      </c>
      <c r="E18" s="2">
        <v>27012.9441</v>
      </c>
      <c r="F18" s="2">
        <v>27579.2221</v>
      </c>
      <c r="G18" s="2">
        <v>28587.4064</v>
      </c>
      <c r="H18" s="2">
        <v>26381.7002</v>
      </c>
      <c r="AL18" s="2"/>
      <c r="AM18" s="2" t="s">
        <v>58</v>
      </c>
      <c r="AN18" s="2">
        <v>29078.1701</v>
      </c>
      <c r="AO18" s="2">
        <v>28518.3058</v>
      </c>
      <c r="AP18" s="2">
        <v>28652.1589</v>
      </c>
      <c r="AQ18" s="2">
        <v>29213.3198</v>
      </c>
      <c r="AR18" s="2">
        <v>29412.6955</v>
      </c>
      <c r="AS18" s="2">
        <v>29211.858</v>
      </c>
    </row>
    <row r="19" spans="1:45">
      <c r="A19" s="7"/>
      <c r="B19" s="2" t="s">
        <v>62</v>
      </c>
      <c r="C19" s="2">
        <v>1.1188441774919</v>
      </c>
      <c r="D19" s="2">
        <v>0.805564933205043</v>
      </c>
      <c r="E19" s="2">
        <v>0.64622370245462</v>
      </c>
      <c r="F19" s="2">
        <v>0.384252039040004</v>
      </c>
      <c r="G19" s="2">
        <v>0.626671095449509</v>
      </c>
      <c r="H19" s="2">
        <v>0.409046423874233</v>
      </c>
      <c r="AL19" s="2"/>
      <c r="AM19" s="2" t="s">
        <v>62</v>
      </c>
      <c r="AN19" s="2">
        <v>1.02177261216965</v>
      </c>
      <c r="AO19" s="2">
        <v>0.70780024237175</v>
      </c>
      <c r="AP19" s="2">
        <v>0.630021562414164</v>
      </c>
      <c r="AQ19" s="2">
        <v>0.252451390982446</v>
      </c>
      <c r="AR19" s="2">
        <v>0.625465413371486</v>
      </c>
      <c r="AS19" s="2">
        <v>0.330903623112089</v>
      </c>
    </row>
    <row r="20" spans="1:45">
      <c r="A20" s="7"/>
      <c r="B20" s="2" t="s">
        <v>62</v>
      </c>
      <c r="C20" s="2">
        <v>1.01724083856807</v>
      </c>
      <c r="D20" s="2">
        <v>0.727560801773033</v>
      </c>
      <c r="E20" s="2">
        <v>0.586993819356374</v>
      </c>
      <c r="F20" s="2">
        <v>0.340949924194054</v>
      </c>
      <c r="G20" s="2">
        <v>0.561789317919774</v>
      </c>
      <c r="H20" s="2">
        <v>0.361930321344226</v>
      </c>
      <c r="AL20" s="2"/>
      <c r="AM20" s="2" t="s">
        <v>62</v>
      </c>
      <c r="AN20" s="2">
        <v>0.921836488482484</v>
      </c>
      <c r="AO20" s="2">
        <v>0.633868981348765</v>
      </c>
      <c r="AP20" s="2">
        <v>0.565464436783884</v>
      </c>
      <c r="AQ20" s="2">
        <v>0.229864696185725</v>
      </c>
      <c r="AR20" s="2">
        <v>0.572875918056299</v>
      </c>
      <c r="AS20" s="2">
        <v>0.297995969489928</v>
      </c>
    </row>
    <row r="21" spans="1:45">
      <c r="A21" s="7"/>
      <c r="B21" s="2" t="s">
        <v>62</v>
      </c>
      <c r="C21" s="2">
        <v>1.22048406162004</v>
      </c>
      <c r="D21" s="2">
        <v>0.885829949962484</v>
      </c>
      <c r="E21" s="2">
        <v>0.705168926773887</v>
      </c>
      <c r="F21" s="2">
        <v>0.426534597580256</v>
      </c>
      <c r="G21" s="2">
        <v>0.692924101712144</v>
      </c>
      <c r="H21" s="2">
        <v>0.455357486777899</v>
      </c>
      <c r="AL21" s="2"/>
      <c r="AM21" s="2" t="s">
        <v>62</v>
      </c>
      <c r="AN21" s="2">
        <v>1.12344227259335</v>
      </c>
      <c r="AO21" s="2">
        <v>0.781642491539592</v>
      </c>
      <c r="AP21" s="2">
        <v>0.693833929561238</v>
      </c>
      <c r="AQ21" s="2">
        <v>0.272670941013695</v>
      </c>
      <c r="AR21" s="2">
        <v>0.675267011824877</v>
      </c>
      <c r="AS21" s="2">
        <v>0.363897797942192</v>
      </c>
    </row>
    <row r="22" spans="1:45">
      <c r="A22" s="7"/>
      <c r="B22" s="2" t="s">
        <v>14</v>
      </c>
      <c r="C22" s="2">
        <v>1.11885635922667</v>
      </c>
      <c r="D22" s="2">
        <v>0.806318561646854</v>
      </c>
      <c r="E22" s="2">
        <v>0.64612881619496</v>
      </c>
      <c r="F22" s="2">
        <v>0.383912186938105</v>
      </c>
      <c r="G22" s="2">
        <v>0.627128171693809</v>
      </c>
      <c r="H22" s="2">
        <v>0.408778077332119</v>
      </c>
      <c r="AL22" s="2"/>
      <c r="AM22" s="2" t="s">
        <v>14</v>
      </c>
      <c r="AN22" s="2">
        <v>1.0223504577485</v>
      </c>
      <c r="AO22" s="2">
        <v>0.707770571753369</v>
      </c>
      <c r="AP22" s="2">
        <v>0.629773309586429</v>
      </c>
      <c r="AQ22" s="2">
        <v>0.251662342727289</v>
      </c>
      <c r="AR22" s="2">
        <v>0.624536114417554</v>
      </c>
      <c r="AS22" s="2">
        <v>0.330932463514736</v>
      </c>
    </row>
    <row r="23" spans="1:45">
      <c r="A23" s="7"/>
      <c r="B23" s="4" t="s">
        <v>63</v>
      </c>
      <c r="C23" s="2">
        <v>0.999989112333617</v>
      </c>
      <c r="D23" s="2">
        <v>0.71998959165932</v>
      </c>
      <c r="E23" s="2">
        <v>0.577575215196772</v>
      </c>
      <c r="F23" s="2">
        <v>0.343432859697549</v>
      </c>
      <c r="G23" s="2">
        <v>0.560099685970995</v>
      </c>
      <c r="H23" s="2">
        <v>0.365593331530919</v>
      </c>
      <c r="AL23" s="2"/>
      <c r="AM23" s="4" t="s">
        <v>63</v>
      </c>
      <c r="AN23" s="2">
        <v>0.999434787186269</v>
      </c>
      <c r="AO23" s="2">
        <v>0.692326429755337</v>
      </c>
      <c r="AP23" s="2">
        <v>0.616248134520964</v>
      </c>
      <c r="AQ23" s="2">
        <v>0.246932340147248</v>
      </c>
      <c r="AR23" s="2">
        <v>0.611791591260141</v>
      </c>
      <c r="AS23" s="2">
        <v>0.323669462466748</v>
      </c>
    </row>
    <row r="24" spans="1:45">
      <c r="A24" s="7"/>
      <c r="B24" s="4"/>
      <c r="C24" s="2">
        <v>0.90917911864144</v>
      </c>
      <c r="D24" s="2">
        <v>0.650271856412299</v>
      </c>
      <c r="E24" s="2">
        <v>0.524637335718493</v>
      </c>
      <c r="F24" s="2">
        <v>0.304730738117011</v>
      </c>
      <c r="G24" s="2">
        <v>0.502110314060396</v>
      </c>
      <c r="H24" s="2">
        <v>0.323482383024023</v>
      </c>
      <c r="AL24" s="2"/>
      <c r="AM24" s="4"/>
      <c r="AN24" s="2">
        <v>0.901683450616953</v>
      </c>
      <c r="AO24" s="2">
        <v>0.620011441814898</v>
      </c>
      <c r="AP24" s="2">
        <v>0.553102346165322</v>
      </c>
      <c r="AQ24" s="2">
        <v>0.224839431961475</v>
      </c>
      <c r="AR24" s="2">
        <v>0.560351798851769</v>
      </c>
      <c r="AS24" s="2">
        <v>0.291481230561778</v>
      </c>
    </row>
    <row r="25" spans="1:45">
      <c r="A25" s="7"/>
      <c r="B25" s="4"/>
      <c r="C25" s="2">
        <v>1.09083176902494</v>
      </c>
      <c r="D25" s="2">
        <v>0.791728037882138</v>
      </c>
      <c r="E25" s="2">
        <v>0.630258675261304</v>
      </c>
      <c r="F25" s="2">
        <v>0.381223732664904</v>
      </c>
      <c r="G25" s="2">
        <v>0.619314620682032</v>
      </c>
      <c r="H25" s="2">
        <v>0.406984759949555</v>
      </c>
      <c r="AL25" s="2"/>
      <c r="AM25" s="4"/>
      <c r="AN25" s="2">
        <v>1.09888176219678</v>
      </c>
      <c r="AO25" s="2">
        <v>0.764554351803187</v>
      </c>
      <c r="AP25" s="2">
        <v>0.678665446181006</v>
      </c>
      <c r="AQ25" s="2">
        <v>0.266709853697521</v>
      </c>
      <c r="AR25" s="2">
        <v>0.660504435349895</v>
      </c>
      <c r="AS25" s="2">
        <v>0.355942324067226</v>
      </c>
    </row>
    <row r="26" spans="1:45">
      <c r="A26" s="7"/>
      <c r="B26" s="2" t="s">
        <v>14</v>
      </c>
      <c r="C26" s="2">
        <v>1</v>
      </c>
      <c r="D26" s="2">
        <v>0.720663161984586</v>
      </c>
      <c r="E26" s="2">
        <v>0.577490408725523</v>
      </c>
      <c r="F26" s="2">
        <v>0.343129110159821</v>
      </c>
      <c r="G26" s="2">
        <v>0.560508206904474</v>
      </c>
      <c r="H26" s="2">
        <v>0.365353491501499</v>
      </c>
      <c r="AL26" s="2"/>
      <c r="AM26" s="2" t="s">
        <v>14</v>
      </c>
      <c r="AN26" s="2">
        <v>1</v>
      </c>
      <c r="AO26" s="2">
        <v>0.69229740779114</v>
      </c>
      <c r="AP26" s="2">
        <v>0.616005308955764</v>
      </c>
      <c r="AQ26" s="2">
        <v>0.246160541935415</v>
      </c>
      <c r="AR26" s="2">
        <v>0.610882608487269</v>
      </c>
      <c r="AS26" s="2">
        <v>0.323697672365251</v>
      </c>
    </row>
    <row r="27" spans="1:45">
      <c r="A27" s="7"/>
      <c r="B27" s="2" t="s">
        <v>15</v>
      </c>
      <c r="C27" s="2">
        <v>0.0908263256811801</v>
      </c>
      <c r="D27" s="2">
        <v>0.0707304961932571</v>
      </c>
      <c r="E27" s="2">
        <v>0.052810720841583</v>
      </c>
      <c r="F27" s="2">
        <v>0.0382474018929687</v>
      </c>
      <c r="G27" s="2">
        <v>0.058603221239787</v>
      </c>
      <c r="H27" s="2">
        <v>0.0417517051206675</v>
      </c>
      <c r="AL27" s="2"/>
      <c r="AM27" s="2" t="s">
        <v>15</v>
      </c>
      <c r="AN27" s="2">
        <v>0.0986003707986292</v>
      </c>
      <c r="AO27" s="2">
        <v>0.0722714593645132</v>
      </c>
      <c r="AP27" s="2">
        <v>0.0627819022057988</v>
      </c>
      <c r="AQ27" s="2">
        <v>0.0209458780777612</v>
      </c>
      <c r="AR27" s="2">
        <v>0.0500825052951875</v>
      </c>
      <c r="AS27" s="2">
        <v>0.0322305560117775</v>
      </c>
    </row>
    <row r="28" spans="1:45">
      <c r="A28" s="7"/>
      <c r="B28" s="2" t="s">
        <v>41</v>
      </c>
      <c r="C28" s="2"/>
      <c r="D28" s="2">
        <v>0.0136643956452582</v>
      </c>
      <c r="E28" s="2">
        <v>0.00223323932319834</v>
      </c>
      <c r="F28" s="2">
        <v>0.000321524644825565</v>
      </c>
      <c r="G28" s="2">
        <v>0.00214306888114745</v>
      </c>
      <c r="H28" s="2">
        <v>0.000388658752906716</v>
      </c>
      <c r="AL28" s="2"/>
      <c r="AM28" s="2" t="s">
        <v>41</v>
      </c>
      <c r="AN28" s="2"/>
      <c r="AO28" s="2">
        <v>0.0120664539401901</v>
      </c>
      <c r="AP28" s="2">
        <v>0.00471204962371217</v>
      </c>
      <c r="AQ28" s="2">
        <v>0.000204919838805409</v>
      </c>
      <c r="AR28" s="2">
        <v>0.0036666087095652</v>
      </c>
      <c r="AS28" s="2">
        <v>0.000350482539054662</v>
      </c>
    </row>
    <row r="29" spans="1:45">
      <c r="A29" s="8"/>
      <c r="B29" s="2"/>
      <c r="C29" s="2"/>
      <c r="D29" s="2"/>
      <c r="E29" s="2"/>
      <c r="F29" s="2">
        <v>0.00339056195255604</v>
      </c>
      <c r="G29" s="2"/>
      <c r="H29" s="2">
        <v>0.0093248541947225</v>
      </c>
      <c r="AL29" s="2"/>
      <c r="AM29" s="2"/>
      <c r="AN29" s="2"/>
      <c r="AO29" s="2"/>
      <c r="AP29" s="2"/>
      <c r="AQ29" s="2">
        <v>0.000637598954974209</v>
      </c>
      <c r="AR29" s="2"/>
      <c r="AS29" s="2">
        <v>0.00112355274216101</v>
      </c>
    </row>
    <row r="32" spans="1:45">
      <c r="A32" s="6" t="s">
        <v>64</v>
      </c>
      <c r="B32" s="2" t="s">
        <v>56</v>
      </c>
      <c r="C32" s="2" t="s">
        <v>33</v>
      </c>
      <c r="D32" s="2" t="s">
        <v>130</v>
      </c>
      <c r="E32" s="2" t="s">
        <v>131</v>
      </c>
      <c r="F32" s="2" t="s">
        <v>132</v>
      </c>
      <c r="G32" s="2" t="s">
        <v>133</v>
      </c>
      <c r="H32" s="2" t="s">
        <v>134</v>
      </c>
      <c r="AL32" s="2" t="s">
        <v>141</v>
      </c>
      <c r="AM32" s="2" t="s">
        <v>56</v>
      </c>
      <c r="AN32" s="2" t="s">
        <v>33</v>
      </c>
      <c r="AO32" s="2" t="s">
        <v>130</v>
      </c>
      <c r="AP32" s="2" t="s">
        <v>131</v>
      </c>
      <c r="AQ32" s="2" t="s">
        <v>132</v>
      </c>
      <c r="AR32" s="2" t="s">
        <v>133</v>
      </c>
      <c r="AS32" s="2" t="s">
        <v>134</v>
      </c>
    </row>
    <row r="33" spans="1:45">
      <c r="A33" s="7"/>
      <c r="B33" s="2" t="s">
        <v>66</v>
      </c>
      <c r="C33" s="2">
        <v>10819.317</v>
      </c>
      <c r="D33" s="2">
        <v>19650.217</v>
      </c>
      <c r="E33" s="2">
        <v>23245.439</v>
      </c>
      <c r="F33" s="2">
        <v>25048.024</v>
      </c>
      <c r="G33" s="2">
        <v>20244.61</v>
      </c>
      <c r="H33" s="2">
        <v>24815.953</v>
      </c>
      <c r="AL33" s="2"/>
      <c r="AM33" s="2" t="s">
        <v>142</v>
      </c>
      <c r="AN33" s="2">
        <v>8074.146</v>
      </c>
      <c r="AO33" s="2">
        <v>17838.196</v>
      </c>
      <c r="AP33" s="2">
        <v>18969.146</v>
      </c>
      <c r="AQ33" s="2">
        <v>26477.903</v>
      </c>
      <c r="AR33" s="2">
        <v>22526.024</v>
      </c>
      <c r="AS33" s="2">
        <v>26636.146</v>
      </c>
    </row>
    <row r="34" spans="1:45">
      <c r="A34" s="7"/>
      <c r="B34" s="2" t="s">
        <v>66</v>
      </c>
      <c r="C34" s="2">
        <v>10243.655</v>
      </c>
      <c r="D34" s="2">
        <v>18745.0643</v>
      </c>
      <c r="E34" s="2">
        <v>22126.3606</v>
      </c>
      <c r="F34" s="2">
        <v>24197.7526</v>
      </c>
      <c r="G34" s="2">
        <v>19177.5534</v>
      </c>
      <c r="H34" s="2">
        <v>23471.2369</v>
      </c>
      <c r="AL34" s="2"/>
      <c r="AM34" s="2" t="s">
        <v>142</v>
      </c>
      <c r="AN34" s="2">
        <v>7750.6813</v>
      </c>
      <c r="AO34" s="2">
        <v>17091.106</v>
      </c>
      <c r="AP34" s="2">
        <v>17726.6175</v>
      </c>
      <c r="AQ34" s="2">
        <v>25010.6312</v>
      </c>
      <c r="AR34" s="2">
        <v>21347.9415</v>
      </c>
      <c r="AS34" s="2">
        <v>25632.3344</v>
      </c>
    </row>
    <row r="35" spans="1:45">
      <c r="A35" s="7"/>
      <c r="B35" s="2" t="s">
        <v>66</v>
      </c>
      <c r="C35" s="2">
        <v>11267.332</v>
      </c>
      <c r="D35" s="2">
        <v>20481.596</v>
      </c>
      <c r="E35" s="2">
        <v>24287.677</v>
      </c>
      <c r="F35" s="2">
        <v>25756.4071</v>
      </c>
      <c r="G35" s="2">
        <v>21162.6395</v>
      </c>
      <c r="H35" s="2">
        <v>25691.1248</v>
      </c>
      <c r="AL35" s="2"/>
      <c r="AM35" s="2" t="s">
        <v>142</v>
      </c>
      <c r="AN35" s="2">
        <v>8316.9833</v>
      </c>
      <c r="AO35" s="2">
        <v>18468.5203</v>
      </c>
      <c r="AP35" s="2">
        <v>19888.476</v>
      </c>
      <c r="AQ35" s="2">
        <v>27783.1383</v>
      </c>
      <c r="AR35" s="2">
        <v>23379.2105</v>
      </c>
      <c r="AS35" s="2">
        <v>27489.4502</v>
      </c>
    </row>
    <row r="36" spans="1:45">
      <c r="A36" s="7"/>
      <c r="B36" s="2" t="s">
        <v>58</v>
      </c>
      <c r="C36" s="2">
        <v>29167.731</v>
      </c>
      <c r="D36" s="2">
        <v>28531.196</v>
      </c>
      <c r="E36" s="2">
        <v>28427.368</v>
      </c>
      <c r="F36" s="2">
        <v>29024.075</v>
      </c>
      <c r="G36" s="2">
        <v>30018.782</v>
      </c>
      <c r="H36" s="2">
        <v>27984.782</v>
      </c>
      <c r="AL36" s="2"/>
      <c r="AM36" s="2" t="s">
        <v>58</v>
      </c>
      <c r="AN36" s="2">
        <v>30635.782</v>
      </c>
      <c r="AO36" s="2">
        <v>30000.196</v>
      </c>
      <c r="AP36" s="2">
        <v>30242.903</v>
      </c>
      <c r="AQ36" s="2">
        <v>30652.903</v>
      </c>
      <c r="AR36" s="2">
        <v>31061.903</v>
      </c>
      <c r="AS36" s="2">
        <v>30773.903</v>
      </c>
    </row>
    <row r="37" spans="1:45">
      <c r="A37" s="7"/>
      <c r="B37" s="2" t="s">
        <v>58</v>
      </c>
      <c r="C37" s="2">
        <v>30577.3816</v>
      </c>
      <c r="D37" s="2">
        <v>30089.912</v>
      </c>
      <c r="E37" s="2">
        <v>29998.4777</v>
      </c>
      <c r="F37" s="2">
        <v>30600.3702</v>
      </c>
      <c r="G37" s="2">
        <v>31591.6313</v>
      </c>
      <c r="H37" s="2">
        <v>29346.7573</v>
      </c>
      <c r="AL37" s="2"/>
      <c r="AM37" s="2" t="s">
        <v>58</v>
      </c>
      <c r="AN37" s="2">
        <v>32106.142</v>
      </c>
      <c r="AO37" s="2">
        <v>31550.5385</v>
      </c>
      <c r="AP37" s="2">
        <v>31707.3109</v>
      </c>
      <c r="AQ37" s="2">
        <v>32171.8277</v>
      </c>
      <c r="AR37" s="2">
        <v>32545.9207</v>
      </c>
      <c r="AS37" s="2">
        <v>32366.623</v>
      </c>
    </row>
    <row r="38" spans="1:45">
      <c r="A38" s="7"/>
      <c r="B38" s="2" t="s">
        <v>58</v>
      </c>
      <c r="C38" s="2">
        <v>27579.6788</v>
      </c>
      <c r="D38" s="2">
        <v>27101.6453</v>
      </c>
      <c r="E38" s="2">
        <v>27012.9441</v>
      </c>
      <c r="F38" s="2">
        <v>27579.2221</v>
      </c>
      <c r="G38" s="2">
        <v>28587.4064</v>
      </c>
      <c r="H38" s="2">
        <v>26381.7002</v>
      </c>
      <c r="AL38" s="2"/>
      <c r="AM38" s="2" t="s">
        <v>58</v>
      </c>
      <c r="AN38" s="2">
        <v>29078.1701</v>
      </c>
      <c r="AO38" s="2">
        <v>28518.3058</v>
      </c>
      <c r="AP38" s="2">
        <v>28652.1589</v>
      </c>
      <c r="AQ38" s="2">
        <v>29213.3198</v>
      </c>
      <c r="AR38" s="2">
        <v>29412.6955</v>
      </c>
      <c r="AS38" s="2">
        <v>29211.858</v>
      </c>
    </row>
    <row r="39" spans="1:45">
      <c r="A39" s="7"/>
      <c r="B39" s="2" t="s">
        <v>67</v>
      </c>
      <c r="C39" s="2">
        <v>0.370934475499654</v>
      </c>
      <c r="D39" s="2">
        <v>0.688727419628676</v>
      </c>
      <c r="E39" s="2">
        <v>0.817713373957097</v>
      </c>
      <c r="F39" s="2">
        <v>0.863008519651358</v>
      </c>
      <c r="G39" s="2">
        <v>0.674398115153373</v>
      </c>
      <c r="H39" s="2">
        <v>0.886765993031498</v>
      </c>
      <c r="AL39" s="2"/>
      <c r="AM39" s="2" t="s">
        <v>143</v>
      </c>
      <c r="AN39" s="2">
        <v>0.263552795877709</v>
      </c>
      <c r="AO39" s="2">
        <v>0.594602648596029</v>
      </c>
      <c r="AP39" s="2">
        <v>0.627226361173066</v>
      </c>
      <c r="AQ39" s="2">
        <v>0.863797565927116</v>
      </c>
      <c r="AR39" s="2">
        <v>0.725197809033143</v>
      </c>
      <c r="AS39" s="2">
        <v>0.865543314411565</v>
      </c>
    </row>
    <row r="40" spans="1:45">
      <c r="A40" s="7"/>
      <c r="B40" s="2" t="s">
        <v>67</v>
      </c>
      <c r="C40" s="2">
        <v>0.335007592671048</v>
      </c>
      <c r="D40" s="2">
        <v>0.622968398844104</v>
      </c>
      <c r="E40" s="2">
        <v>0.737582780742237</v>
      </c>
      <c r="F40" s="2">
        <v>0.790766662032082</v>
      </c>
      <c r="G40" s="2">
        <v>0.607045366473367</v>
      </c>
      <c r="H40" s="2">
        <v>0.799789791426121</v>
      </c>
      <c r="AL40" s="2"/>
      <c r="AM40" s="2" t="s">
        <v>143</v>
      </c>
      <c r="AN40" s="2">
        <v>0.241408055193925</v>
      </c>
      <c r="AO40" s="2">
        <v>0.541705682773053</v>
      </c>
      <c r="AP40" s="2">
        <v>0.559070353077466</v>
      </c>
      <c r="AQ40" s="2">
        <v>0.777407843695495</v>
      </c>
      <c r="AR40" s="2">
        <v>0.655932941543731</v>
      </c>
      <c r="AS40" s="2">
        <v>0.791937249678473</v>
      </c>
    </row>
    <row r="41" spans="1:45">
      <c r="A41" s="7"/>
      <c r="B41" s="2" t="s">
        <v>67</v>
      </c>
      <c r="C41" s="2">
        <v>0.408537462735063</v>
      </c>
      <c r="D41" s="2">
        <v>0.755732568014976</v>
      </c>
      <c r="E41" s="2">
        <v>0.899112548046919</v>
      </c>
      <c r="F41" s="2">
        <v>0.933906221379609</v>
      </c>
      <c r="G41" s="2">
        <v>0.74027840105145</v>
      </c>
      <c r="H41" s="2">
        <v>0.973823696169514</v>
      </c>
      <c r="AL41" s="2"/>
      <c r="AM41" s="2" t="s">
        <v>143</v>
      </c>
      <c r="AN41" s="2">
        <v>0.286021550578934</v>
      </c>
      <c r="AO41" s="2">
        <v>0.647602295505226</v>
      </c>
      <c r="AP41" s="2">
        <v>0.694135337913402</v>
      </c>
      <c r="AQ41" s="2">
        <v>0.951043513377072</v>
      </c>
      <c r="AR41" s="2">
        <v>0.794868001812347</v>
      </c>
      <c r="AS41" s="2">
        <v>0.941037375986149</v>
      </c>
    </row>
    <row r="42" spans="1:45">
      <c r="A42" s="7"/>
      <c r="B42" s="2" t="s">
        <v>14</v>
      </c>
      <c r="C42" s="2">
        <v>0.371493176968588</v>
      </c>
      <c r="D42" s="2">
        <v>0.689142795495919</v>
      </c>
      <c r="E42" s="2">
        <v>0.818136234248751</v>
      </c>
      <c r="F42" s="2">
        <v>0.862560467687683</v>
      </c>
      <c r="G42" s="2">
        <v>0.673907294226063</v>
      </c>
      <c r="H42" s="2">
        <v>0.886793160209045</v>
      </c>
      <c r="AL42" s="2"/>
      <c r="AM42" s="2" t="s">
        <v>14</v>
      </c>
      <c r="AN42" s="2">
        <v>0.26366080055019</v>
      </c>
      <c r="AO42" s="2">
        <v>0.59463687562477</v>
      </c>
      <c r="AP42" s="2">
        <v>0.626810684054645</v>
      </c>
      <c r="AQ42" s="2">
        <v>0.864082974333228</v>
      </c>
      <c r="AR42" s="2">
        <v>0.725332917463073</v>
      </c>
      <c r="AS42" s="2">
        <v>0.866172646692062</v>
      </c>
    </row>
    <row r="43" spans="1:45">
      <c r="A43" s="7"/>
      <c r="B43" s="4" t="s">
        <v>63</v>
      </c>
      <c r="C43" s="2">
        <v>0.998496065328862</v>
      </c>
      <c r="D43" s="2">
        <v>1.85394365853161</v>
      </c>
      <c r="E43" s="2">
        <v>2.20115314264907</v>
      </c>
      <c r="F43" s="2">
        <v>2.32308040404287</v>
      </c>
      <c r="G43" s="2">
        <v>1.81537147103619</v>
      </c>
      <c r="H43" s="2">
        <v>2.38703170881246</v>
      </c>
      <c r="AL43" s="2"/>
      <c r="AM43" s="4" t="s">
        <v>63</v>
      </c>
      <c r="AN43" s="2">
        <v>0.99959036507416</v>
      </c>
      <c r="AO43" s="2">
        <v>2.25518032015094</v>
      </c>
      <c r="AP43" s="2">
        <v>2.37891396773511</v>
      </c>
      <c r="AQ43" s="2">
        <v>3.27616985203945</v>
      </c>
      <c r="AR43" s="2">
        <v>2.75049536191898</v>
      </c>
      <c r="AS43" s="2">
        <v>3.28279104290591</v>
      </c>
    </row>
    <row r="44" spans="1:45">
      <c r="A44" s="7"/>
      <c r="B44" s="4"/>
      <c r="C44" s="2">
        <v>0.901786663767918</v>
      </c>
      <c r="D44" s="2">
        <v>1.67693093027326</v>
      </c>
      <c r="E44" s="2">
        <v>1.98545444834537</v>
      </c>
      <c r="F44" s="2">
        <v>2.12861691965596</v>
      </c>
      <c r="G44" s="2">
        <v>1.63406868310988</v>
      </c>
      <c r="H44" s="2">
        <v>2.15290573558434</v>
      </c>
      <c r="AL44" s="2"/>
      <c r="AM44" s="4"/>
      <c r="AN44" s="2">
        <v>0.915600857959057</v>
      </c>
      <c r="AO44" s="2">
        <v>2.05455525297146</v>
      </c>
      <c r="AP44" s="2">
        <v>2.12041513911373</v>
      </c>
      <c r="AQ44" s="2">
        <v>2.94851506963968</v>
      </c>
      <c r="AR44" s="2">
        <v>2.48779090473432</v>
      </c>
      <c r="AS44" s="2">
        <v>3.00362150166392</v>
      </c>
    </row>
    <row r="45" spans="1:45">
      <c r="A45" s="7"/>
      <c r="B45" s="4"/>
      <c r="C45" s="2">
        <v>1.09971727090322</v>
      </c>
      <c r="D45" s="2">
        <v>2.03431076226436</v>
      </c>
      <c r="E45" s="2">
        <v>2.4202666530345</v>
      </c>
      <c r="F45" s="2">
        <v>2.51392563653619</v>
      </c>
      <c r="G45" s="2">
        <v>1.99271062551452</v>
      </c>
      <c r="H45" s="2">
        <v>2.62137707108375</v>
      </c>
      <c r="AL45" s="2"/>
      <c r="AM45" s="4"/>
      <c r="AN45" s="2">
        <v>1.08480877696678</v>
      </c>
      <c r="AO45" s="2">
        <v>2.4561948312144</v>
      </c>
      <c r="AP45" s="2">
        <v>2.63268311582506</v>
      </c>
      <c r="AQ45" s="2">
        <v>3.6070720842556</v>
      </c>
      <c r="AR45" s="2">
        <v>3.01473711736318</v>
      </c>
      <c r="AS45" s="2">
        <v>3.56912128773961</v>
      </c>
    </row>
    <row r="46" spans="1:45">
      <c r="A46" s="7"/>
      <c r="B46" s="2" t="s">
        <v>14</v>
      </c>
      <c r="C46" s="2">
        <v>1</v>
      </c>
      <c r="D46" s="2">
        <v>1.85506178368974</v>
      </c>
      <c r="E46" s="2">
        <v>2.20229141467632</v>
      </c>
      <c r="F46" s="2">
        <v>2.32187432007834</v>
      </c>
      <c r="G46" s="2">
        <v>1.81405025988686</v>
      </c>
      <c r="H46" s="2">
        <v>2.38710483849351</v>
      </c>
      <c r="AL46" s="2"/>
      <c r="AM46" s="2" t="s">
        <v>14</v>
      </c>
      <c r="AN46" s="2">
        <v>1</v>
      </c>
      <c r="AO46" s="2">
        <v>2.25531013477893</v>
      </c>
      <c r="AP46" s="2">
        <v>2.37733740755796</v>
      </c>
      <c r="AQ46" s="2">
        <v>3.27725233531157</v>
      </c>
      <c r="AR46" s="2">
        <v>2.75100779467216</v>
      </c>
      <c r="AS46" s="2">
        <v>3.28517794410315</v>
      </c>
    </row>
    <row r="47" spans="1:45">
      <c r="A47" s="7"/>
      <c r="B47" s="2" t="s">
        <v>15</v>
      </c>
      <c r="C47" s="2">
        <v>0.0989738736983582</v>
      </c>
      <c r="D47" s="2">
        <v>0.178692539663517</v>
      </c>
      <c r="E47" s="2">
        <v>0.217408337199984</v>
      </c>
      <c r="F47" s="2">
        <v>0.192657189860304</v>
      </c>
      <c r="G47" s="2">
        <v>0.179324621600376</v>
      </c>
      <c r="H47" s="2">
        <v>0.234235676311514</v>
      </c>
      <c r="AL47" s="2"/>
      <c r="AM47" s="2" t="s">
        <v>15</v>
      </c>
      <c r="AN47" s="2">
        <v>0.0846047032635345</v>
      </c>
      <c r="AO47" s="2">
        <v>0.200819820589674</v>
      </c>
      <c r="AP47" s="2">
        <v>0.256137627355832</v>
      </c>
      <c r="AQ47" s="2">
        <v>0.329279841779732</v>
      </c>
      <c r="AR47" s="2">
        <v>0.263473480053439</v>
      </c>
      <c r="AS47" s="2">
        <v>0.28275744903699</v>
      </c>
    </row>
    <row r="48" spans="1:45">
      <c r="A48" s="7"/>
      <c r="B48" s="2" t="s">
        <v>41</v>
      </c>
      <c r="C48" s="2"/>
      <c r="D48" s="2">
        <v>0.00192125000480596</v>
      </c>
      <c r="E48" s="2">
        <v>0.000953669942287287</v>
      </c>
      <c r="F48" s="2">
        <v>0.00045315935354467</v>
      </c>
      <c r="G48" s="2">
        <v>0.00233387089955898</v>
      </c>
      <c r="H48" s="2">
        <v>0.000699865674876958</v>
      </c>
      <c r="AL48" s="2"/>
      <c r="AM48" s="2" t="s">
        <v>41</v>
      </c>
      <c r="AN48" s="2"/>
      <c r="AO48" s="2">
        <v>0.000566902679000532</v>
      </c>
      <c r="AP48" s="2">
        <v>0.000902497231077881</v>
      </c>
      <c r="AQ48" s="2">
        <v>0.000315386869072495</v>
      </c>
      <c r="AR48" s="2">
        <v>0.000393746592579348</v>
      </c>
      <c r="AS48" s="2">
        <v>0.000178826602272958</v>
      </c>
    </row>
    <row r="49" spans="1:45">
      <c r="A49" s="8"/>
      <c r="B49" s="2"/>
      <c r="C49" s="2"/>
      <c r="D49" s="2"/>
      <c r="E49" s="2"/>
      <c r="F49" s="2">
        <v>0.515222401270812</v>
      </c>
      <c r="G49" s="2"/>
      <c r="H49" s="2">
        <v>0.0281834684351881</v>
      </c>
      <c r="AL49" s="2"/>
      <c r="AM49" s="2"/>
      <c r="AN49" s="2"/>
      <c r="AO49" s="2"/>
      <c r="AP49" s="2"/>
      <c r="AQ49" s="2">
        <v>0.0201849738353333</v>
      </c>
      <c r="AR49" s="2"/>
      <c r="AS49" s="2">
        <v>0.0748490132243059</v>
      </c>
    </row>
    <row r="52" spans="1:45">
      <c r="A52" s="6" t="s">
        <v>68</v>
      </c>
      <c r="B52" s="2" t="s">
        <v>56</v>
      </c>
      <c r="C52" s="2" t="s">
        <v>33</v>
      </c>
      <c r="D52" s="2" t="s">
        <v>130</v>
      </c>
      <c r="E52" s="2" t="s">
        <v>131</v>
      </c>
      <c r="F52" s="2" t="s">
        <v>132</v>
      </c>
      <c r="G52" s="2" t="s">
        <v>133</v>
      </c>
      <c r="H52" s="2" t="s">
        <v>134</v>
      </c>
      <c r="AL52" s="2" t="s">
        <v>69</v>
      </c>
      <c r="AM52" s="2" t="s">
        <v>56</v>
      </c>
      <c r="AN52" s="2" t="s">
        <v>33</v>
      </c>
      <c r="AO52" s="2" t="s">
        <v>130</v>
      </c>
      <c r="AP52" s="2" t="s">
        <v>131</v>
      </c>
      <c r="AQ52" s="2" t="s">
        <v>132</v>
      </c>
      <c r="AR52" s="2" t="s">
        <v>133</v>
      </c>
      <c r="AS52" s="2" t="s">
        <v>134</v>
      </c>
    </row>
    <row r="53" spans="1:45">
      <c r="A53" s="7"/>
      <c r="B53" s="2" t="s">
        <v>70</v>
      </c>
      <c r="C53" s="2">
        <v>26237.853</v>
      </c>
      <c r="D53" s="2">
        <v>17665.903</v>
      </c>
      <c r="E53" s="2">
        <v>15996.146</v>
      </c>
      <c r="F53" s="2">
        <v>8883.66</v>
      </c>
      <c r="G53" s="2">
        <v>14046.731</v>
      </c>
      <c r="H53" s="2">
        <v>8312.832</v>
      </c>
      <c r="AL53" s="2"/>
      <c r="AM53" s="2" t="s">
        <v>70</v>
      </c>
      <c r="AN53" s="2">
        <v>30642.681</v>
      </c>
      <c r="AO53" s="2">
        <v>23060.196</v>
      </c>
      <c r="AP53" s="2">
        <v>19910.903</v>
      </c>
      <c r="AQ53" s="2">
        <v>13239.66</v>
      </c>
      <c r="AR53" s="2">
        <v>22903.267</v>
      </c>
      <c r="AS53" s="2">
        <v>17882.903</v>
      </c>
    </row>
    <row r="54" spans="1:45">
      <c r="A54" s="7"/>
      <c r="B54" s="2" t="s">
        <v>70</v>
      </c>
      <c r="C54" s="2">
        <v>24800.8596</v>
      </c>
      <c r="D54" s="2">
        <v>16713.9265</v>
      </c>
      <c r="E54" s="2">
        <v>15267.2091</v>
      </c>
      <c r="F54" s="2">
        <v>8460.9272</v>
      </c>
      <c r="G54" s="2">
        <v>13365.609</v>
      </c>
      <c r="H54" s="2">
        <v>7833.78</v>
      </c>
      <c r="AL54" s="2"/>
      <c r="AM54" s="2" t="s">
        <v>70</v>
      </c>
      <c r="AN54" s="2">
        <v>28868.2117</v>
      </c>
      <c r="AO54" s="2">
        <v>22151.3887</v>
      </c>
      <c r="AP54" s="2">
        <v>18874.8741</v>
      </c>
      <c r="AQ54" s="2">
        <v>12407.4634</v>
      </c>
      <c r="AR54" s="2">
        <v>21504.1375</v>
      </c>
      <c r="AS54" s="2">
        <v>16851.5916</v>
      </c>
    </row>
    <row r="55" spans="1:45">
      <c r="A55" s="7"/>
      <c r="B55" s="2" t="s">
        <v>70</v>
      </c>
      <c r="C55" s="2">
        <v>27288.1007</v>
      </c>
      <c r="D55" s="2">
        <v>18492.1267</v>
      </c>
      <c r="E55" s="2">
        <v>16647.8598</v>
      </c>
      <c r="F55" s="2">
        <v>9276.6442</v>
      </c>
      <c r="G55" s="2">
        <v>14666.1644</v>
      </c>
      <c r="H55" s="2">
        <v>8592.7583</v>
      </c>
      <c r="AL55" s="2"/>
      <c r="AM55" s="2" t="s">
        <v>70</v>
      </c>
      <c r="AN55" s="2">
        <v>32009.1086</v>
      </c>
      <c r="AO55" s="2">
        <v>23839.1288</v>
      </c>
      <c r="AP55" s="2">
        <v>20674.523</v>
      </c>
      <c r="AQ55" s="2">
        <v>13946.1597</v>
      </c>
      <c r="AR55" s="2">
        <v>23939.0223</v>
      </c>
      <c r="AS55" s="2">
        <v>18758.0628</v>
      </c>
    </row>
    <row r="56" spans="1:45">
      <c r="A56" s="7"/>
      <c r="B56" s="2" t="s">
        <v>58</v>
      </c>
      <c r="C56" s="2">
        <v>29167.731</v>
      </c>
      <c r="D56" s="2">
        <v>28531.196</v>
      </c>
      <c r="E56" s="2">
        <v>28427.368</v>
      </c>
      <c r="F56" s="2">
        <v>29024.075</v>
      </c>
      <c r="G56" s="2">
        <v>30018.782</v>
      </c>
      <c r="H56" s="2">
        <v>27984.782</v>
      </c>
      <c r="AL56" s="2"/>
      <c r="AM56" s="2" t="s">
        <v>58</v>
      </c>
      <c r="AN56" s="2">
        <v>30635.782</v>
      </c>
      <c r="AO56" s="2">
        <v>30000.196</v>
      </c>
      <c r="AP56" s="2">
        <v>30242.903</v>
      </c>
      <c r="AQ56" s="2">
        <v>30652.903</v>
      </c>
      <c r="AR56" s="2">
        <v>31061.903</v>
      </c>
      <c r="AS56" s="2">
        <v>30773.903</v>
      </c>
    </row>
    <row r="57" spans="1:45">
      <c r="A57" s="7"/>
      <c r="B57" s="2" t="s">
        <v>58</v>
      </c>
      <c r="C57" s="2">
        <v>30577.3816</v>
      </c>
      <c r="D57" s="2">
        <v>30089.912</v>
      </c>
      <c r="E57" s="2">
        <v>29998.4777</v>
      </c>
      <c r="F57" s="2">
        <v>30600.3702</v>
      </c>
      <c r="G57" s="2">
        <v>31591.6313</v>
      </c>
      <c r="H57" s="2">
        <v>29346.7573</v>
      </c>
      <c r="AL57" s="2"/>
      <c r="AM57" s="2" t="s">
        <v>58</v>
      </c>
      <c r="AN57" s="2">
        <v>32106.142</v>
      </c>
      <c r="AO57" s="2">
        <v>31550.5385</v>
      </c>
      <c r="AP57" s="2">
        <v>31707.3109</v>
      </c>
      <c r="AQ57" s="2">
        <v>32171.8277</v>
      </c>
      <c r="AR57" s="2">
        <v>32545.9207</v>
      </c>
      <c r="AS57" s="2">
        <v>32366.623</v>
      </c>
    </row>
    <row r="58" spans="1:45">
      <c r="A58" s="7"/>
      <c r="B58" s="2" t="s">
        <v>58</v>
      </c>
      <c r="C58" s="2">
        <v>27579.6788</v>
      </c>
      <c r="D58" s="2">
        <v>27101.6453</v>
      </c>
      <c r="E58" s="2">
        <v>27012.9441</v>
      </c>
      <c r="F58" s="2">
        <v>27579.2221</v>
      </c>
      <c r="G58" s="2">
        <v>28587.4064</v>
      </c>
      <c r="H58" s="2">
        <v>26381.7002</v>
      </c>
      <c r="AL58" s="2"/>
      <c r="AM58" s="2" t="s">
        <v>58</v>
      </c>
      <c r="AN58" s="2">
        <v>29078.1701</v>
      </c>
      <c r="AO58" s="2">
        <v>28518.3058</v>
      </c>
      <c r="AP58" s="2">
        <v>28652.1589</v>
      </c>
      <c r="AQ58" s="2">
        <v>29213.3198</v>
      </c>
      <c r="AR58" s="2">
        <v>29412.6955</v>
      </c>
      <c r="AS58" s="2">
        <v>29211.858</v>
      </c>
    </row>
    <row r="59" spans="1:45">
      <c r="A59" s="7"/>
      <c r="B59" s="2" t="s">
        <v>71</v>
      </c>
      <c r="C59" s="2">
        <v>0.899550705538254</v>
      </c>
      <c r="D59" s="2">
        <v>0.619178495005958</v>
      </c>
      <c r="E59" s="2">
        <v>0.562702322635004</v>
      </c>
      <c r="F59" s="2">
        <v>0.306079005101799</v>
      </c>
      <c r="G59" s="2">
        <v>0.467931410408324</v>
      </c>
      <c r="H59" s="2">
        <v>0.297048302895481</v>
      </c>
      <c r="AL59" s="2"/>
      <c r="AM59" s="2" t="s">
        <v>71</v>
      </c>
      <c r="AN59" s="2">
        <v>1.00022519418633</v>
      </c>
      <c r="AO59" s="2">
        <v>0.76866817803457</v>
      </c>
      <c r="AP59" s="2">
        <v>0.658366129732982</v>
      </c>
      <c r="AQ59" s="2">
        <v>0.431921896598179</v>
      </c>
      <c r="AR59" s="2">
        <v>0.737342686312555</v>
      </c>
      <c r="AS59" s="2">
        <v>0.581106107990267</v>
      </c>
    </row>
    <row r="60" spans="1:45">
      <c r="A60" s="7"/>
      <c r="B60" s="2" t="s">
        <v>71</v>
      </c>
      <c r="C60" s="2">
        <v>0.811085132286147</v>
      </c>
      <c r="D60" s="2">
        <v>0.55546611435753</v>
      </c>
      <c r="E60" s="2">
        <v>0.508932794946458</v>
      </c>
      <c r="F60" s="2">
        <v>0.276497543810761</v>
      </c>
      <c r="G60" s="2">
        <v>0.423074353871685</v>
      </c>
      <c r="H60" s="2">
        <v>0.266938521347297</v>
      </c>
      <c r="AL60" s="2"/>
      <c r="AM60" s="2" t="s">
        <v>71</v>
      </c>
      <c r="AN60" s="2">
        <v>0.899149193945507</v>
      </c>
      <c r="AO60" s="2">
        <v>0.702092254304946</v>
      </c>
      <c r="AP60" s="2">
        <v>0.595284606743488</v>
      </c>
      <c r="AQ60" s="2">
        <v>0.38566237254839</v>
      </c>
      <c r="AR60" s="2">
        <v>0.660732191238947</v>
      </c>
      <c r="AS60" s="2">
        <v>0.52064719881342</v>
      </c>
    </row>
    <row r="61" spans="1:45">
      <c r="A61" s="7"/>
      <c r="B61" s="2" t="s">
        <v>71</v>
      </c>
      <c r="C61" s="2">
        <v>0.989427792030703</v>
      </c>
      <c r="D61" s="2">
        <v>0.682324873464417</v>
      </c>
      <c r="E61" s="2">
        <v>0.616291942794936</v>
      </c>
      <c r="F61" s="2">
        <v>0.336363519114631</v>
      </c>
      <c r="G61" s="2">
        <v>0.51302885595106</v>
      </c>
      <c r="H61" s="2">
        <v>0.325709042057873</v>
      </c>
      <c r="AL61" s="2"/>
      <c r="AM61" s="2" t="s">
        <v>71</v>
      </c>
      <c r="AN61" s="2">
        <v>1.10079514941692</v>
      </c>
      <c r="AO61" s="2">
        <v>0.83592373849922</v>
      </c>
      <c r="AP61" s="2">
        <v>0.721569466097021</v>
      </c>
      <c r="AQ61" s="2">
        <v>0.477390443656458</v>
      </c>
      <c r="AR61" s="2">
        <v>0.813901000675032</v>
      </c>
      <c r="AS61" s="2">
        <v>0.642138641095681</v>
      </c>
    </row>
    <row r="62" spans="1:45">
      <c r="A62" s="7"/>
      <c r="B62" s="2" t="s">
        <v>14</v>
      </c>
      <c r="C62" s="2">
        <v>0.900021209951701</v>
      </c>
      <c r="D62" s="2">
        <v>0.618989827609301</v>
      </c>
      <c r="E62" s="2">
        <v>0.5626423534588</v>
      </c>
      <c r="F62" s="2">
        <v>0.306313356009064</v>
      </c>
      <c r="G62" s="2">
        <v>0.468011540077023</v>
      </c>
      <c r="H62" s="2">
        <v>0.296565288766884</v>
      </c>
      <c r="AL62" s="2"/>
      <c r="AM62" s="2" t="s">
        <v>14</v>
      </c>
      <c r="AN62" s="2">
        <v>1.00005651251625</v>
      </c>
      <c r="AO62" s="2">
        <v>0.768894723612912</v>
      </c>
      <c r="AP62" s="2">
        <v>0.658406734191164</v>
      </c>
      <c r="AQ62" s="2">
        <v>0.431658237601009</v>
      </c>
      <c r="AR62" s="2">
        <v>0.737325292742178</v>
      </c>
      <c r="AS62" s="2">
        <v>0.581297315966456</v>
      </c>
    </row>
    <row r="63" spans="1:45">
      <c r="A63" s="7"/>
      <c r="B63" s="4" t="s">
        <v>63</v>
      </c>
      <c r="C63" s="2">
        <v>0.999477229638318</v>
      </c>
      <c r="D63" s="2">
        <v>0.687959892677624</v>
      </c>
      <c r="E63" s="2">
        <v>0.625210068844046</v>
      </c>
      <c r="F63" s="2">
        <v>0.34007976891814</v>
      </c>
      <c r="G63" s="2">
        <v>0.519911536788599</v>
      </c>
      <c r="H63" s="2">
        <v>0.330045891820062</v>
      </c>
      <c r="AL63" s="2"/>
      <c r="AM63" s="4" t="s">
        <v>63</v>
      </c>
      <c r="AN63" s="2">
        <v>1.00016867213799</v>
      </c>
      <c r="AO63" s="2">
        <v>0.768624741116397</v>
      </c>
      <c r="AP63" s="2">
        <v>0.658328925908859</v>
      </c>
      <c r="AQ63" s="2">
        <v>0.431897488984314</v>
      </c>
      <c r="AR63" s="2">
        <v>0.737301019576704</v>
      </c>
      <c r="AS63" s="2">
        <v>0.581073270077649</v>
      </c>
    </row>
    <row r="64" spans="1:45">
      <c r="A64" s="7"/>
      <c r="B64" s="4"/>
      <c r="C64" s="2">
        <v>0.901184464674641</v>
      </c>
      <c r="D64" s="2">
        <v>0.617170026901186</v>
      </c>
      <c r="E64" s="2">
        <v>0.565467557118759</v>
      </c>
      <c r="F64" s="2">
        <v>0.307212253170788</v>
      </c>
      <c r="G64" s="2">
        <v>0.470071537418978</v>
      </c>
      <c r="H64" s="2">
        <v>0.296591367398577</v>
      </c>
      <c r="AL64" s="2"/>
      <c r="AM64" s="4"/>
      <c r="AN64" s="2">
        <v>0.899098383633492</v>
      </c>
      <c r="AO64" s="2">
        <v>0.702052579547136</v>
      </c>
      <c r="AP64" s="2">
        <v>0.595250967613507</v>
      </c>
      <c r="AQ64" s="2">
        <v>0.3856405790289</v>
      </c>
      <c r="AR64" s="2">
        <v>0.66069485371029</v>
      </c>
      <c r="AS64" s="2">
        <v>0.520617777392814</v>
      </c>
    </row>
    <row r="65" spans="1:45">
      <c r="A65" s="7"/>
      <c r="B65" s="4"/>
      <c r="C65" s="2">
        <v>1.09933830568704</v>
      </c>
      <c r="D65" s="2">
        <v>0.758120881952363</v>
      </c>
      <c r="E65" s="2">
        <v>0.684752688026106</v>
      </c>
      <c r="F65" s="2">
        <v>0.373728435947283</v>
      </c>
      <c r="G65" s="2">
        <v>0.570018628759416</v>
      </c>
      <c r="H65" s="2">
        <v>0.361890407088686</v>
      </c>
      <c r="AL65" s="2"/>
      <c r="AM65" s="4"/>
      <c r="AN65" s="2">
        <v>1.10073294422852</v>
      </c>
      <c r="AO65" s="2">
        <v>0.835876501014874</v>
      </c>
      <c r="AP65" s="2">
        <v>0.721528690695163</v>
      </c>
      <c r="AQ65" s="2">
        <v>0.477363466645792</v>
      </c>
      <c r="AR65" s="2">
        <v>0.813855007680685</v>
      </c>
      <c r="AS65" s="2">
        <v>0.642102354275951</v>
      </c>
    </row>
    <row r="66" spans="1:45">
      <c r="A66" s="7"/>
      <c r="B66" s="2" t="s">
        <v>14</v>
      </c>
      <c r="C66" s="2">
        <v>1</v>
      </c>
      <c r="D66" s="2">
        <v>0.687750267177058</v>
      </c>
      <c r="E66" s="2">
        <v>0.625143437996304</v>
      </c>
      <c r="F66" s="2">
        <v>0.340340152678737</v>
      </c>
      <c r="G66" s="2">
        <v>0.520000567655665</v>
      </c>
      <c r="H66" s="2">
        <v>0.329509222102442</v>
      </c>
      <c r="AL66" s="2"/>
      <c r="AM66" s="2" t="s">
        <v>14</v>
      </c>
      <c r="AN66" s="2">
        <v>1</v>
      </c>
      <c r="AO66" s="2">
        <v>0.768851273892802</v>
      </c>
      <c r="AP66" s="2">
        <v>0.65836952807251</v>
      </c>
      <c r="AQ66" s="2">
        <v>0.431633844886335</v>
      </c>
      <c r="AR66" s="2">
        <v>0.737283626989226</v>
      </c>
      <c r="AS66" s="2">
        <v>0.581264467248805</v>
      </c>
    </row>
    <row r="67" spans="1:45">
      <c r="A67" s="7"/>
      <c r="B67" s="2" t="s">
        <v>15</v>
      </c>
      <c r="C67" s="2">
        <v>0.0990779548821535</v>
      </c>
      <c r="D67" s="2">
        <v>0.0704756613452639</v>
      </c>
      <c r="E67" s="2">
        <v>0.0596425933678955</v>
      </c>
      <c r="F67" s="2">
        <v>0.0332588558517296</v>
      </c>
      <c r="G67" s="2">
        <v>0.0499736051503686</v>
      </c>
      <c r="H67" s="2">
        <v>0.0326528277014711</v>
      </c>
      <c r="AL67" s="2"/>
      <c r="AM67" s="2" t="s">
        <v>15</v>
      </c>
      <c r="AN67" s="2">
        <v>0.100817386121169</v>
      </c>
      <c r="AO67" s="2">
        <v>0.066912248333731</v>
      </c>
      <c r="AP67" s="2">
        <v>0.0631388713319583</v>
      </c>
      <c r="AQ67" s="2">
        <v>0.0458620121598806</v>
      </c>
      <c r="AR67" s="2">
        <v>0.0765800784665001</v>
      </c>
      <c r="AS67" s="2">
        <v>0.0607425141263296</v>
      </c>
    </row>
    <row r="68" spans="1:45">
      <c r="A68" s="7"/>
      <c r="B68" s="2" t="s">
        <v>41</v>
      </c>
      <c r="C68" s="2"/>
      <c r="D68" s="2">
        <v>0.0112629603320826</v>
      </c>
      <c r="E68" s="2">
        <v>0.00494605082736263</v>
      </c>
      <c r="F68" s="2">
        <v>0.000397590089205205</v>
      </c>
      <c r="G68" s="2">
        <v>0.00169759198350499</v>
      </c>
      <c r="H68" s="2">
        <v>0.000370508339516348</v>
      </c>
      <c r="AL68" s="2"/>
      <c r="AM68" s="2" t="s">
        <v>41</v>
      </c>
      <c r="AN68" s="2"/>
      <c r="AO68" s="2">
        <v>0.0296897884642725</v>
      </c>
      <c r="AP68" s="2">
        <v>0.007628341270513</v>
      </c>
      <c r="AQ68" s="2">
        <v>0.000885354069996556</v>
      </c>
      <c r="AR68" s="2">
        <v>0.0228765174587683</v>
      </c>
      <c r="AS68" s="2">
        <v>0.00352076161344196</v>
      </c>
    </row>
    <row r="69" spans="1:45">
      <c r="A69" s="8"/>
      <c r="B69" s="2"/>
      <c r="C69" s="2"/>
      <c r="D69" s="2"/>
      <c r="E69" s="2"/>
      <c r="F69" s="2">
        <v>0.00194799420533672</v>
      </c>
      <c r="G69" s="2"/>
      <c r="H69" s="2">
        <v>0.00523458520923772</v>
      </c>
      <c r="AL69" s="2"/>
      <c r="AM69" s="2"/>
      <c r="AN69" s="2"/>
      <c r="AO69" s="2"/>
      <c r="AP69" s="2"/>
      <c r="AQ69" s="2">
        <v>0.0073209683728422</v>
      </c>
      <c r="AR69" s="2"/>
      <c r="AS69" s="2">
        <v>0.0506069992246811</v>
      </c>
    </row>
    <row r="83" spans="1:8">
      <c r="A83" s="6" t="s">
        <v>57</v>
      </c>
      <c r="B83" s="2" t="s">
        <v>56</v>
      </c>
      <c r="C83" s="2" t="s">
        <v>33</v>
      </c>
      <c r="D83" s="2" t="s">
        <v>130</v>
      </c>
      <c r="E83" s="2" t="s">
        <v>131</v>
      </c>
      <c r="F83" s="2" t="s">
        <v>132</v>
      </c>
      <c r="G83" s="2" t="s">
        <v>133</v>
      </c>
      <c r="H83" s="2" t="s">
        <v>134</v>
      </c>
    </row>
    <row r="84" spans="1:8">
      <c r="A84" s="7"/>
      <c r="B84" s="2" t="s">
        <v>58</v>
      </c>
      <c r="C84" s="2">
        <v>30635.782</v>
      </c>
      <c r="D84" s="2">
        <v>30000.196</v>
      </c>
      <c r="E84" s="2">
        <v>30242.903</v>
      </c>
      <c r="F84" s="2">
        <v>30652.903</v>
      </c>
      <c r="G84" s="2">
        <v>31061.903</v>
      </c>
      <c r="H84" s="2">
        <v>30773.903</v>
      </c>
    </row>
    <row r="85" spans="1:8">
      <c r="A85" s="7"/>
      <c r="B85" s="2" t="s">
        <v>58</v>
      </c>
      <c r="C85" s="2">
        <v>32106.142</v>
      </c>
      <c r="D85" s="2">
        <v>31550.5385</v>
      </c>
      <c r="E85" s="2">
        <v>31707.3109</v>
      </c>
      <c r="F85" s="2">
        <v>32171.8277</v>
      </c>
      <c r="G85" s="2">
        <v>32545.9207</v>
      </c>
      <c r="H85" s="2">
        <v>32366.623</v>
      </c>
    </row>
    <row r="86" spans="1:8">
      <c r="A86" s="7"/>
      <c r="B86" s="2" t="s">
        <v>58</v>
      </c>
      <c r="C86" s="2">
        <v>29078.1701</v>
      </c>
      <c r="D86" s="2">
        <v>28518.3058</v>
      </c>
      <c r="E86" s="2">
        <v>28652.1589</v>
      </c>
      <c r="F86" s="2">
        <v>29213.3198</v>
      </c>
      <c r="G86" s="2">
        <v>29412.6955</v>
      </c>
      <c r="H86" s="2">
        <v>29211.858</v>
      </c>
    </row>
    <row r="87" spans="1:8">
      <c r="A87" s="7"/>
      <c r="B87" s="2" t="s">
        <v>37</v>
      </c>
      <c r="C87" s="2">
        <v>30606.6980333333</v>
      </c>
      <c r="D87" s="2">
        <v>30023.0134333333</v>
      </c>
      <c r="E87" s="2">
        <v>30200.7909333333</v>
      </c>
      <c r="F87" s="2">
        <v>30679.3501666667</v>
      </c>
      <c r="G87" s="2">
        <v>31006.8397333333</v>
      </c>
      <c r="H87" s="2">
        <v>30784.128</v>
      </c>
    </row>
    <row r="88" spans="1:8">
      <c r="A88" s="8"/>
      <c r="B88" s="2" t="s">
        <v>38</v>
      </c>
      <c r="C88" s="2">
        <v>1514.19545126618</v>
      </c>
      <c r="D88" s="2">
        <v>1516.24511975645</v>
      </c>
      <c r="E88" s="2">
        <v>1528.01129099075</v>
      </c>
      <c r="F88" s="2">
        <v>1479.43125492844</v>
      </c>
      <c r="G88" s="2">
        <v>1567.33819291841</v>
      </c>
      <c r="H88" s="2">
        <v>1577.40735521139</v>
      </c>
    </row>
    <row r="91" spans="1:8">
      <c r="A91" s="6" t="s">
        <v>60</v>
      </c>
      <c r="B91" s="2" t="s">
        <v>56</v>
      </c>
      <c r="C91" s="2" t="s">
        <v>33</v>
      </c>
      <c r="D91" s="2" t="s">
        <v>130</v>
      </c>
      <c r="E91" s="2" t="s">
        <v>131</v>
      </c>
      <c r="F91" s="2" t="s">
        <v>132</v>
      </c>
      <c r="G91" s="2" t="s">
        <v>133</v>
      </c>
      <c r="H91" s="2" t="s">
        <v>134</v>
      </c>
    </row>
    <row r="92" spans="1:8">
      <c r="A92" s="7"/>
      <c r="B92" s="2" t="s">
        <v>61</v>
      </c>
      <c r="C92" s="2">
        <v>31302.803</v>
      </c>
      <c r="D92" s="2">
        <v>21234.146</v>
      </c>
      <c r="E92" s="2">
        <v>19053.681</v>
      </c>
      <c r="F92" s="2">
        <v>7738.368</v>
      </c>
      <c r="G92" s="2">
        <v>19428.146</v>
      </c>
      <c r="H92" s="2">
        <v>10183.196</v>
      </c>
    </row>
    <row r="93" spans="1:8">
      <c r="A93" s="7"/>
      <c r="B93" s="2" t="s">
        <v>61</v>
      </c>
      <c r="C93" s="2">
        <v>29596.6132</v>
      </c>
      <c r="D93" s="2">
        <v>19998.9077</v>
      </c>
      <c r="E93" s="2">
        <v>17929.3567</v>
      </c>
      <c r="F93" s="2">
        <v>7395.1674</v>
      </c>
      <c r="G93" s="2">
        <v>18644.7742</v>
      </c>
      <c r="H93" s="2">
        <v>9645.1232</v>
      </c>
    </row>
    <row r="94" spans="1:8">
      <c r="A94" s="7"/>
      <c r="B94" s="2" t="s">
        <v>61</v>
      </c>
      <c r="C94" s="2">
        <v>32667.6455</v>
      </c>
      <c r="D94" s="2">
        <v>22291.1196</v>
      </c>
      <c r="E94" s="2">
        <v>19879.84</v>
      </c>
      <c r="F94" s="2">
        <v>7965.6234</v>
      </c>
      <c r="G94" s="2">
        <v>19861.423</v>
      </c>
      <c r="H94" s="2">
        <v>10630.1308</v>
      </c>
    </row>
    <row r="95" spans="1:8">
      <c r="A95" s="7"/>
      <c r="B95" s="2" t="s">
        <v>58</v>
      </c>
      <c r="C95" s="2">
        <v>30635.782</v>
      </c>
      <c r="D95" s="2">
        <v>30000.196</v>
      </c>
      <c r="E95" s="2">
        <v>30242.903</v>
      </c>
      <c r="F95" s="2">
        <v>30652.903</v>
      </c>
      <c r="G95" s="2">
        <v>31061.903</v>
      </c>
      <c r="H95" s="2">
        <v>30773.903</v>
      </c>
    </row>
    <row r="96" spans="1:8">
      <c r="A96" s="7"/>
      <c r="B96" s="2" t="s">
        <v>58</v>
      </c>
      <c r="C96" s="2">
        <v>32106.142</v>
      </c>
      <c r="D96" s="2">
        <v>31550.5385</v>
      </c>
      <c r="E96" s="2">
        <v>31707.3109</v>
      </c>
      <c r="F96" s="2">
        <v>32171.8277</v>
      </c>
      <c r="G96" s="2">
        <v>32545.9207</v>
      </c>
      <c r="H96" s="2">
        <v>32366.623</v>
      </c>
    </row>
    <row r="97" spans="1:8">
      <c r="A97" s="7"/>
      <c r="B97" s="2" t="s">
        <v>58</v>
      </c>
      <c r="C97" s="2">
        <v>29078.1701</v>
      </c>
      <c r="D97" s="2">
        <v>28518.3058</v>
      </c>
      <c r="E97" s="2">
        <v>28652.1589</v>
      </c>
      <c r="F97" s="2">
        <v>29213.3198</v>
      </c>
      <c r="G97" s="2">
        <v>29412.6955</v>
      </c>
      <c r="H97" s="2">
        <v>29211.858</v>
      </c>
    </row>
    <row r="98" spans="1:8">
      <c r="A98" s="7"/>
      <c r="B98" s="2" t="s">
        <v>62</v>
      </c>
      <c r="C98" s="2">
        <v>1.02177261216965</v>
      </c>
      <c r="D98" s="2">
        <v>0.70780024237175</v>
      </c>
      <c r="E98" s="2">
        <v>0.630021562414164</v>
      </c>
      <c r="F98" s="2">
        <v>0.252451390982446</v>
      </c>
      <c r="G98" s="2">
        <v>0.625465413371486</v>
      </c>
      <c r="H98" s="2">
        <v>0.330903623112089</v>
      </c>
    </row>
    <row r="99" spans="1:8">
      <c r="A99" s="7"/>
      <c r="B99" s="2" t="s">
        <v>62</v>
      </c>
      <c r="C99" s="2">
        <v>0.921836488482484</v>
      </c>
      <c r="D99" s="2">
        <v>0.633868981348765</v>
      </c>
      <c r="E99" s="2">
        <v>0.565464436783884</v>
      </c>
      <c r="F99" s="2">
        <v>0.229864696185725</v>
      </c>
      <c r="G99" s="2">
        <v>0.572875918056299</v>
      </c>
      <c r="H99" s="2">
        <v>0.297995969489928</v>
      </c>
    </row>
    <row r="100" spans="1:8">
      <c r="A100" s="7"/>
      <c r="B100" s="2" t="s">
        <v>62</v>
      </c>
      <c r="C100" s="2">
        <v>1.12344227259335</v>
      </c>
      <c r="D100" s="2">
        <v>0.781642491539592</v>
      </c>
      <c r="E100" s="2">
        <v>0.693833929561238</v>
      </c>
      <c r="F100" s="2">
        <v>0.272670941013695</v>
      </c>
      <c r="G100" s="2">
        <v>0.675267011824877</v>
      </c>
      <c r="H100" s="2">
        <v>0.363897797942192</v>
      </c>
    </row>
    <row r="101" spans="1:8">
      <c r="A101" s="7"/>
      <c r="B101" s="2" t="s">
        <v>14</v>
      </c>
      <c r="C101" s="2">
        <v>1.0223504577485</v>
      </c>
      <c r="D101" s="2">
        <v>0.707770571753369</v>
      </c>
      <c r="E101" s="2">
        <v>0.629773309586429</v>
      </c>
      <c r="F101" s="2">
        <v>0.251662342727289</v>
      </c>
      <c r="G101" s="2">
        <v>0.624536114417554</v>
      </c>
      <c r="H101" s="2">
        <v>0.330932463514736</v>
      </c>
    </row>
    <row r="102" spans="1:8">
      <c r="A102" s="7"/>
      <c r="B102" s="4" t="s">
        <v>63</v>
      </c>
      <c r="C102" s="2">
        <v>0.999434787186269</v>
      </c>
      <c r="D102" s="2">
        <v>0.692326429755337</v>
      </c>
      <c r="E102" s="2">
        <v>0.616248134520964</v>
      </c>
      <c r="F102" s="2">
        <v>0.246932340147248</v>
      </c>
      <c r="G102" s="2">
        <v>0.611791591260141</v>
      </c>
      <c r="H102" s="2">
        <v>0.323669462466748</v>
      </c>
    </row>
    <row r="103" spans="1:8">
      <c r="A103" s="7"/>
      <c r="B103" s="4"/>
      <c r="C103" s="2">
        <v>0.901683450616953</v>
      </c>
      <c r="D103" s="2">
        <v>0.620011441814898</v>
      </c>
      <c r="E103" s="2">
        <v>0.553102346165322</v>
      </c>
      <c r="F103" s="2">
        <v>0.224839431961475</v>
      </c>
      <c r="G103" s="2">
        <v>0.560351798851769</v>
      </c>
      <c r="H103" s="2">
        <v>0.291481230561778</v>
      </c>
    </row>
    <row r="104" spans="1:8">
      <c r="A104" s="7"/>
      <c r="B104" s="4"/>
      <c r="C104" s="2">
        <v>1.09888176219678</v>
      </c>
      <c r="D104" s="2">
        <v>0.764554351803187</v>
      </c>
      <c r="E104" s="2">
        <v>0.678665446181006</v>
      </c>
      <c r="F104" s="2">
        <v>0.266709853697521</v>
      </c>
      <c r="G104" s="2">
        <v>0.660504435349895</v>
      </c>
      <c r="H104" s="2">
        <v>0.355942324067226</v>
      </c>
    </row>
    <row r="105" spans="1:8">
      <c r="A105" s="7"/>
      <c r="B105" s="2" t="s">
        <v>14</v>
      </c>
      <c r="C105" s="2">
        <v>1</v>
      </c>
      <c r="D105" s="2">
        <v>0.69229740779114</v>
      </c>
      <c r="E105" s="2">
        <v>0.616005308955764</v>
      </c>
      <c r="F105" s="2">
        <v>0.246160541935415</v>
      </c>
      <c r="G105" s="2">
        <v>0.610882608487269</v>
      </c>
      <c r="H105" s="2">
        <v>0.323697672365251</v>
      </c>
    </row>
    <row r="106" spans="1:8">
      <c r="A106" s="7"/>
      <c r="B106" s="2" t="s">
        <v>15</v>
      </c>
      <c r="C106" s="2">
        <v>0.0986003707986292</v>
      </c>
      <c r="D106" s="2">
        <v>0.0722714593645132</v>
      </c>
      <c r="E106" s="2">
        <v>0.0627819022057988</v>
      </c>
      <c r="F106" s="2">
        <v>0.0209458780777612</v>
      </c>
      <c r="G106" s="2">
        <v>0.0500825052951875</v>
      </c>
      <c r="H106" s="2">
        <v>0.0322305560117775</v>
      </c>
    </row>
    <row r="107" spans="1:8">
      <c r="A107" s="7"/>
      <c r="B107" s="2" t="s">
        <v>41</v>
      </c>
      <c r="C107" s="2"/>
      <c r="D107" s="2">
        <v>0.0120664539401901</v>
      </c>
      <c r="E107" s="2">
        <v>0.00471204962371217</v>
      </c>
      <c r="F107" s="2">
        <v>0.000204919838805409</v>
      </c>
      <c r="G107" s="2">
        <v>0.0036666087095652</v>
      </c>
      <c r="H107" s="2">
        <v>0.000350482539054662</v>
      </c>
    </row>
    <row r="108" spans="1:8">
      <c r="A108" s="8"/>
      <c r="B108" s="2"/>
      <c r="C108" s="2"/>
      <c r="D108" s="2"/>
      <c r="E108" s="2"/>
      <c r="F108" s="2">
        <v>0.000637598954974209</v>
      </c>
      <c r="G108" s="2"/>
      <c r="H108" s="2">
        <v>0.00112355274216101</v>
      </c>
    </row>
    <row r="111" spans="1:8">
      <c r="A111" s="6" t="s">
        <v>65</v>
      </c>
      <c r="B111" s="2" t="s">
        <v>56</v>
      </c>
      <c r="C111" s="2" t="s">
        <v>33</v>
      </c>
      <c r="D111" s="2" t="s">
        <v>130</v>
      </c>
      <c r="E111" s="2" t="s">
        <v>131</v>
      </c>
      <c r="F111" s="2" t="s">
        <v>132</v>
      </c>
      <c r="G111" s="2" t="s">
        <v>133</v>
      </c>
      <c r="H111" s="2" t="s">
        <v>134</v>
      </c>
    </row>
    <row r="112" spans="1:8">
      <c r="A112" s="7"/>
      <c r="B112" s="2" t="s">
        <v>66</v>
      </c>
      <c r="C112" s="2">
        <v>8074.146</v>
      </c>
      <c r="D112" s="2">
        <v>17838.196</v>
      </c>
      <c r="E112" s="2">
        <v>18969.146</v>
      </c>
      <c r="F112" s="2">
        <v>26477.903</v>
      </c>
      <c r="G112" s="2">
        <v>22526.024</v>
      </c>
      <c r="H112" s="2">
        <v>26636.146</v>
      </c>
    </row>
    <row r="113" spans="1:8">
      <c r="A113" s="7"/>
      <c r="B113" s="2" t="s">
        <v>66</v>
      </c>
      <c r="C113" s="2">
        <v>7750.6813</v>
      </c>
      <c r="D113" s="2">
        <v>17091.106</v>
      </c>
      <c r="E113" s="2">
        <v>17726.6175</v>
      </c>
      <c r="F113" s="2">
        <v>25010.6312</v>
      </c>
      <c r="G113" s="2">
        <v>21347.9415</v>
      </c>
      <c r="H113" s="2">
        <v>25632.3344</v>
      </c>
    </row>
    <row r="114" spans="1:8">
      <c r="A114" s="7"/>
      <c r="B114" s="2" t="s">
        <v>66</v>
      </c>
      <c r="C114" s="2">
        <v>8316.9833</v>
      </c>
      <c r="D114" s="2">
        <v>18468.5203</v>
      </c>
      <c r="E114" s="2">
        <v>19888.476</v>
      </c>
      <c r="F114" s="2">
        <v>27783.1383</v>
      </c>
      <c r="G114" s="2">
        <v>23379.2105</v>
      </c>
      <c r="H114" s="2">
        <v>27489.4502</v>
      </c>
    </row>
    <row r="115" spans="1:8">
      <c r="A115" s="7"/>
      <c r="B115" s="2" t="s">
        <v>58</v>
      </c>
      <c r="C115" s="2">
        <v>30635.782</v>
      </c>
      <c r="D115" s="2">
        <v>30000.196</v>
      </c>
      <c r="E115" s="2">
        <v>30242.903</v>
      </c>
      <c r="F115" s="2">
        <v>30652.903</v>
      </c>
      <c r="G115" s="2">
        <v>31061.903</v>
      </c>
      <c r="H115" s="2">
        <v>30773.903</v>
      </c>
    </row>
    <row r="116" spans="1:8">
      <c r="A116" s="7"/>
      <c r="B116" s="2" t="s">
        <v>58</v>
      </c>
      <c r="C116" s="2">
        <v>32106.142</v>
      </c>
      <c r="D116" s="2">
        <v>31550.5385</v>
      </c>
      <c r="E116" s="2">
        <v>31707.3109</v>
      </c>
      <c r="F116" s="2">
        <v>32171.8277</v>
      </c>
      <c r="G116" s="2">
        <v>32545.9207</v>
      </c>
      <c r="H116" s="2">
        <v>32366.623</v>
      </c>
    </row>
    <row r="117" spans="1:8">
      <c r="A117" s="7"/>
      <c r="B117" s="2" t="s">
        <v>58</v>
      </c>
      <c r="C117" s="2">
        <v>29078.1701</v>
      </c>
      <c r="D117" s="2">
        <v>28518.3058</v>
      </c>
      <c r="E117" s="2">
        <v>28652.1589</v>
      </c>
      <c r="F117" s="2">
        <v>29213.3198</v>
      </c>
      <c r="G117" s="2">
        <v>29412.6955</v>
      </c>
      <c r="H117" s="2">
        <v>29211.858</v>
      </c>
    </row>
    <row r="118" spans="1:8">
      <c r="A118" s="7"/>
      <c r="B118" s="2" t="s">
        <v>67</v>
      </c>
      <c r="C118" s="2">
        <v>0.263552795877709</v>
      </c>
      <c r="D118" s="2">
        <v>0.594602648596029</v>
      </c>
      <c r="E118" s="2">
        <v>0.627226361173066</v>
      </c>
      <c r="F118" s="2">
        <v>0.863797565927116</v>
      </c>
      <c r="G118" s="2">
        <v>0.725197809033143</v>
      </c>
      <c r="H118" s="2">
        <v>0.865543314411565</v>
      </c>
    </row>
    <row r="119" spans="1:8">
      <c r="A119" s="7"/>
      <c r="B119" s="2" t="s">
        <v>67</v>
      </c>
      <c r="C119" s="2">
        <v>0.241408055193925</v>
      </c>
      <c r="D119" s="2">
        <v>0.541705682773053</v>
      </c>
      <c r="E119" s="2">
        <v>0.559070353077466</v>
      </c>
      <c r="F119" s="2">
        <v>0.777407843695495</v>
      </c>
      <c r="G119" s="2">
        <v>0.655932941543731</v>
      </c>
      <c r="H119" s="2">
        <v>0.791937249678473</v>
      </c>
    </row>
    <row r="120" spans="1:8">
      <c r="A120" s="7"/>
      <c r="B120" s="2" t="s">
        <v>67</v>
      </c>
      <c r="C120" s="2">
        <v>0.286021550578934</v>
      </c>
      <c r="D120" s="2">
        <v>0.647602295505226</v>
      </c>
      <c r="E120" s="2">
        <v>0.694135337913402</v>
      </c>
      <c r="F120" s="2">
        <v>0.951043513377072</v>
      </c>
      <c r="G120" s="2">
        <v>0.794868001812347</v>
      </c>
      <c r="H120" s="2">
        <v>0.941037375986149</v>
      </c>
    </row>
    <row r="121" spans="1:8">
      <c r="A121" s="7"/>
      <c r="B121" s="2" t="s">
        <v>14</v>
      </c>
      <c r="C121" s="2">
        <v>0.26366080055019</v>
      </c>
      <c r="D121" s="2">
        <v>0.59463687562477</v>
      </c>
      <c r="E121" s="2">
        <v>0.626810684054645</v>
      </c>
      <c r="F121" s="2">
        <v>0.864082974333228</v>
      </c>
      <c r="G121" s="2">
        <v>0.725332917463073</v>
      </c>
      <c r="H121" s="2">
        <v>0.866172646692062</v>
      </c>
    </row>
    <row r="122" spans="1:8">
      <c r="A122" s="7"/>
      <c r="B122" s="4" t="s">
        <v>63</v>
      </c>
      <c r="C122" s="2">
        <v>0.99959036507416</v>
      </c>
      <c r="D122" s="2">
        <v>2.25518032015094</v>
      </c>
      <c r="E122" s="2">
        <v>2.37891396773511</v>
      </c>
      <c r="F122" s="2">
        <v>3.27616985203945</v>
      </c>
      <c r="G122" s="2">
        <v>2.75049536191898</v>
      </c>
      <c r="H122" s="2">
        <v>3.28279104290591</v>
      </c>
    </row>
    <row r="123" spans="1:8">
      <c r="A123" s="7"/>
      <c r="B123" s="4"/>
      <c r="C123" s="2">
        <v>0.915600857959057</v>
      </c>
      <c r="D123" s="2">
        <v>2.05455525297146</v>
      </c>
      <c r="E123" s="2">
        <v>2.12041513911373</v>
      </c>
      <c r="F123" s="2">
        <v>2.94851506963968</v>
      </c>
      <c r="G123" s="2">
        <v>2.48779090473432</v>
      </c>
      <c r="H123" s="2">
        <v>3.00362150166392</v>
      </c>
    </row>
    <row r="124" spans="1:8">
      <c r="A124" s="7"/>
      <c r="B124" s="4"/>
      <c r="C124" s="2">
        <v>1.08480877696678</v>
      </c>
      <c r="D124" s="2">
        <v>2.4561948312144</v>
      </c>
      <c r="E124" s="2">
        <v>2.63268311582506</v>
      </c>
      <c r="F124" s="2">
        <v>3.6070720842556</v>
      </c>
      <c r="G124" s="2">
        <v>3.01473711736318</v>
      </c>
      <c r="H124" s="2">
        <v>3.56912128773961</v>
      </c>
    </row>
    <row r="125" spans="1:8">
      <c r="A125" s="7"/>
      <c r="B125" s="2" t="s">
        <v>14</v>
      </c>
      <c r="C125" s="2">
        <v>1</v>
      </c>
      <c r="D125" s="2">
        <v>2.25531013477893</v>
      </c>
      <c r="E125" s="2">
        <v>2.37733740755796</v>
      </c>
      <c r="F125" s="2">
        <v>3.27725233531157</v>
      </c>
      <c r="G125" s="2">
        <v>2.75100779467216</v>
      </c>
      <c r="H125" s="2">
        <v>3.28517794410315</v>
      </c>
    </row>
    <row r="126" spans="1:8">
      <c r="A126" s="7"/>
      <c r="B126" s="2" t="s">
        <v>15</v>
      </c>
      <c r="C126" s="2">
        <v>0.0846047032635345</v>
      </c>
      <c r="D126" s="2">
        <v>0.200819820589674</v>
      </c>
      <c r="E126" s="2">
        <v>0.256137627355832</v>
      </c>
      <c r="F126" s="2">
        <v>0.329279841779732</v>
      </c>
      <c r="G126" s="2">
        <v>0.263473480053439</v>
      </c>
      <c r="H126" s="2">
        <v>0.28275744903699</v>
      </c>
    </row>
    <row r="127" spans="1:8">
      <c r="A127" s="7"/>
      <c r="B127" s="2" t="s">
        <v>41</v>
      </c>
      <c r="C127" s="2"/>
      <c r="D127" s="2">
        <v>0.000566902679000532</v>
      </c>
      <c r="E127" s="2">
        <v>0.000902497231077881</v>
      </c>
      <c r="F127" s="2">
        <v>0.000315386869072495</v>
      </c>
      <c r="G127" s="2">
        <v>0.000393746592579348</v>
      </c>
      <c r="H127" s="2">
        <v>0.000178826602272958</v>
      </c>
    </row>
    <row r="128" spans="1:8">
      <c r="A128" s="8"/>
      <c r="B128" s="2"/>
      <c r="C128" s="2"/>
      <c r="D128" s="2"/>
      <c r="E128" s="2"/>
      <c r="F128" s="2">
        <v>0.0201849738353333</v>
      </c>
      <c r="G128" s="2"/>
      <c r="H128" s="2">
        <v>0.0748490132243059</v>
      </c>
    </row>
    <row r="131" spans="1:8">
      <c r="A131" s="6" t="s">
        <v>69</v>
      </c>
      <c r="B131" s="2" t="s">
        <v>56</v>
      </c>
      <c r="C131" s="2" t="s">
        <v>33</v>
      </c>
      <c r="D131" s="2" t="s">
        <v>130</v>
      </c>
      <c r="E131" s="2" t="s">
        <v>131</v>
      </c>
      <c r="F131" s="2" t="s">
        <v>132</v>
      </c>
      <c r="G131" s="2" t="s">
        <v>133</v>
      </c>
      <c r="H131" s="2" t="s">
        <v>134</v>
      </c>
    </row>
    <row r="132" spans="1:8">
      <c r="A132" s="7"/>
      <c r="B132" s="2" t="s">
        <v>70</v>
      </c>
      <c r="C132" s="2">
        <v>30642.681</v>
      </c>
      <c r="D132" s="2">
        <v>23060.196</v>
      </c>
      <c r="E132" s="2">
        <v>19910.903</v>
      </c>
      <c r="F132" s="2">
        <v>13239.66</v>
      </c>
      <c r="G132" s="2">
        <v>22903.267</v>
      </c>
      <c r="H132" s="2">
        <v>17882.903</v>
      </c>
    </row>
    <row r="133" spans="1:8">
      <c r="A133" s="7"/>
      <c r="B133" s="2" t="s">
        <v>70</v>
      </c>
      <c r="C133" s="2">
        <v>28868.2117</v>
      </c>
      <c r="D133" s="2">
        <v>22151.3887</v>
      </c>
      <c r="E133" s="2">
        <v>18874.8741</v>
      </c>
      <c r="F133" s="2">
        <v>12407.4634</v>
      </c>
      <c r="G133" s="2">
        <v>21504.1375</v>
      </c>
      <c r="H133" s="2">
        <v>16851.5916</v>
      </c>
    </row>
    <row r="134" spans="1:8">
      <c r="A134" s="7"/>
      <c r="B134" s="2" t="s">
        <v>70</v>
      </c>
      <c r="C134" s="2">
        <v>32009.1086</v>
      </c>
      <c r="D134" s="2">
        <v>23839.1288</v>
      </c>
      <c r="E134" s="2">
        <v>20674.523</v>
      </c>
      <c r="F134" s="2">
        <v>13946.1597</v>
      </c>
      <c r="G134" s="2">
        <v>23939.0223</v>
      </c>
      <c r="H134" s="2">
        <v>18758.0628</v>
      </c>
    </row>
    <row r="135" spans="1:8">
      <c r="A135" s="7"/>
      <c r="B135" s="2" t="s">
        <v>58</v>
      </c>
      <c r="C135" s="2">
        <v>30635.782</v>
      </c>
      <c r="D135" s="2">
        <v>30000.196</v>
      </c>
      <c r="E135" s="2">
        <v>30242.903</v>
      </c>
      <c r="F135" s="2">
        <v>30652.903</v>
      </c>
      <c r="G135" s="2">
        <v>31061.903</v>
      </c>
      <c r="H135" s="2">
        <v>30773.903</v>
      </c>
    </row>
    <row r="136" spans="1:8">
      <c r="A136" s="7"/>
      <c r="B136" s="2" t="s">
        <v>58</v>
      </c>
      <c r="C136" s="2">
        <v>32106.142</v>
      </c>
      <c r="D136" s="2">
        <v>31550.5385</v>
      </c>
      <c r="E136" s="2">
        <v>31707.3109</v>
      </c>
      <c r="F136" s="2">
        <v>32171.8277</v>
      </c>
      <c r="G136" s="2">
        <v>32545.9207</v>
      </c>
      <c r="H136" s="2">
        <v>32366.623</v>
      </c>
    </row>
    <row r="137" spans="1:8">
      <c r="A137" s="7"/>
      <c r="B137" s="2" t="s">
        <v>58</v>
      </c>
      <c r="C137" s="2">
        <v>29078.1701</v>
      </c>
      <c r="D137" s="2">
        <v>28518.3058</v>
      </c>
      <c r="E137" s="2">
        <v>28652.1589</v>
      </c>
      <c r="F137" s="2">
        <v>29213.3198</v>
      </c>
      <c r="G137" s="2">
        <v>29412.6955</v>
      </c>
      <c r="H137" s="2">
        <v>29211.858</v>
      </c>
    </row>
    <row r="138" spans="1:8">
      <c r="A138" s="7"/>
      <c r="B138" s="2" t="s">
        <v>71</v>
      </c>
      <c r="C138" s="2">
        <v>1.00022519418633</v>
      </c>
      <c r="D138" s="2">
        <v>0.76866817803457</v>
      </c>
      <c r="E138" s="2">
        <v>0.658366129732982</v>
      </c>
      <c r="F138" s="2">
        <v>0.431921896598179</v>
      </c>
      <c r="G138" s="2">
        <v>0.737342686312555</v>
      </c>
      <c r="H138" s="2">
        <v>0.581106107990267</v>
      </c>
    </row>
    <row r="139" spans="1:8">
      <c r="A139" s="7"/>
      <c r="B139" s="2" t="s">
        <v>71</v>
      </c>
      <c r="C139" s="2">
        <v>0.899149193945507</v>
      </c>
      <c r="D139" s="2">
        <v>0.702092254304946</v>
      </c>
      <c r="E139" s="2">
        <v>0.595284606743488</v>
      </c>
      <c r="F139" s="2">
        <v>0.38566237254839</v>
      </c>
      <c r="G139" s="2">
        <v>0.660732191238947</v>
      </c>
      <c r="H139" s="2">
        <v>0.52064719881342</v>
      </c>
    </row>
    <row r="140" spans="1:8">
      <c r="A140" s="7"/>
      <c r="B140" s="2" t="s">
        <v>71</v>
      </c>
      <c r="C140" s="2">
        <v>1.10079514941692</v>
      </c>
      <c r="D140" s="2">
        <v>0.83592373849922</v>
      </c>
      <c r="E140" s="2">
        <v>0.721569466097021</v>
      </c>
      <c r="F140" s="2">
        <v>0.477390443656458</v>
      </c>
      <c r="G140" s="2">
        <v>0.813901000675032</v>
      </c>
      <c r="H140" s="2">
        <v>0.642138641095681</v>
      </c>
    </row>
    <row r="141" spans="1:8">
      <c r="A141" s="7"/>
      <c r="B141" s="2" t="s">
        <v>14</v>
      </c>
      <c r="C141" s="2">
        <v>1.00005651251625</v>
      </c>
      <c r="D141" s="2">
        <v>0.768894723612912</v>
      </c>
      <c r="E141" s="2">
        <v>0.658406734191164</v>
      </c>
      <c r="F141" s="2">
        <v>0.431658237601009</v>
      </c>
      <c r="G141" s="2">
        <v>0.737325292742178</v>
      </c>
      <c r="H141" s="2">
        <v>0.581297315966456</v>
      </c>
    </row>
    <row r="142" spans="1:8">
      <c r="A142" s="7"/>
      <c r="B142" s="4" t="s">
        <v>63</v>
      </c>
      <c r="C142" s="2">
        <v>1.00016867213799</v>
      </c>
      <c r="D142" s="2">
        <v>0.768624741116397</v>
      </c>
      <c r="E142" s="2">
        <v>0.658328925908859</v>
      </c>
      <c r="F142" s="2">
        <v>0.431897488984314</v>
      </c>
      <c r="G142" s="2">
        <v>0.737301019576704</v>
      </c>
      <c r="H142" s="2">
        <v>0.581073270077649</v>
      </c>
    </row>
    <row r="143" spans="1:8">
      <c r="A143" s="7"/>
      <c r="B143" s="4"/>
      <c r="C143" s="2">
        <v>0.899098383633492</v>
      </c>
      <c r="D143" s="2">
        <v>0.702052579547136</v>
      </c>
      <c r="E143" s="2">
        <v>0.595250967613507</v>
      </c>
      <c r="F143" s="2">
        <v>0.3856405790289</v>
      </c>
      <c r="G143" s="2">
        <v>0.66069485371029</v>
      </c>
      <c r="H143" s="2">
        <v>0.520617777392814</v>
      </c>
    </row>
    <row r="144" spans="1:8">
      <c r="A144" s="7"/>
      <c r="B144" s="4"/>
      <c r="C144" s="2">
        <v>1.10073294422852</v>
      </c>
      <c r="D144" s="2">
        <v>0.835876501014874</v>
      </c>
      <c r="E144" s="2">
        <v>0.721528690695163</v>
      </c>
      <c r="F144" s="2">
        <v>0.477363466645792</v>
      </c>
      <c r="G144" s="2">
        <v>0.813855007680685</v>
      </c>
      <c r="H144" s="2">
        <v>0.642102354275951</v>
      </c>
    </row>
    <row r="145" spans="1:8">
      <c r="A145" s="7"/>
      <c r="B145" s="2" t="s">
        <v>14</v>
      </c>
      <c r="C145" s="2">
        <v>1</v>
      </c>
      <c r="D145" s="2">
        <v>0.768851273892802</v>
      </c>
      <c r="E145" s="2">
        <v>0.65836952807251</v>
      </c>
      <c r="F145" s="2">
        <v>0.431633844886335</v>
      </c>
      <c r="G145" s="2">
        <v>0.737283626989226</v>
      </c>
      <c r="H145" s="2">
        <v>0.581264467248805</v>
      </c>
    </row>
    <row r="146" spans="1:8">
      <c r="A146" s="7"/>
      <c r="B146" s="2" t="s">
        <v>15</v>
      </c>
      <c r="C146" s="2">
        <v>0.100817386121169</v>
      </c>
      <c r="D146" s="2">
        <v>0.066912248333731</v>
      </c>
      <c r="E146" s="2">
        <v>0.0631388713319583</v>
      </c>
      <c r="F146" s="2">
        <v>0.0458620121598806</v>
      </c>
      <c r="G146" s="2">
        <v>0.0765800784665001</v>
      </c>
      <c r="H146" s="2">
        <v>0.0607425141263296</v>
      </c>
    </row>
    <row r="147" spans="1:8">
      <c r="A147" s="7"/>
      <c r="B147" s="2" t="s">
        <v>41</v>
      </c>
      <c r="C147" s="2"/>
      <c r="D147" s="2">
        <v>0.0296897884642725</v>
      </c>
      <c r="E147" s="2">
        <v>0.007628341270513</v>
      </c>
      <c r="F147" s="2">
        <v>0.000885354069996556</v>
      </c>
      <c r="G147" s="2">
        <v>0.0228765174587683</v>
      </c>
      <c r="H147" s="2">
        <v>0.00352076161344196</v>
      </c>
    </row>
    <row r="148" spans="1:8">
      <c r="A148" s="8"/>
      <c r="B148" s="2"/>
      <c r="C148" s="2"/>
      <c r="D148" s="2"/>
      <c r="E148" s="2"/>
      <c r="F148" s="2">
        <v>0.0073209683728422</v>
      </c>
      <c r="G148" s="2"/>
      <c r="H148" s="2">
        <v>0.0506069992246811</v>
      </c>
    </row>
  </sheetData>
  <mergeCells count="21">
    <mergeCell ref="A4:A9"/>
    <mergeCell ref="A12:A29"/>
    <mergeCell ref="A32:A49"/>
    <mergeCell ref="A52:A69"/>
    <mergeCell ref="A83:A88"/>
    <mergeCell ref="A91:A108"/>
    <mergeCell ref="A111:A128"/>
    <mergeCell ref="A131:A148"/>
    <mergeCell ref="B23:B25"/>
    <mergeCell ref="B43:B45"/>
    <mergeCell ref="B63:B65"/>
    <mergeCell ref="B102:B104"/>
    <mergeCell ref="B122:B124"/>
    <mergeCell ref="B142:B144"/>
    <mergeCell ref="AL4:AL9"/>
    <mergeCell ref="AL12:AL29"/>
    <mergeCell ref="AL32:AL49"/>
    <mergeCell ref="AL52:AL69"/>
    <mergeCell ref="AM23:AM25"/>
    <mergeCell ref="AM43:AM45"/>
    <mergeCell ref="AM63:AM6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A1" sqref="$A1:$XFD1048576"/>
    </sheetView>
  </sheetViews>
  <sheetFormatPr defaultColWidth="9" defaultRowHeight="15"/>
  <cols>
    <col min="1" max="1" width="9" style="1"/>
    <col min="2" max="2" width="12" style="1"/>
    <col min="3" max="5" width="11.125" style="1"/>
    <col min="6" max="6" width="12" style="1"/>
    <col min="7" max="7" width="11.125" style="1"/>
    <col min="8" max="9" width="9" style="1"/>
    <col min="10" max="10" width="12" style="1"/>
    <col min="11" max="13" width="11.125" style="1"/>
    <col min="14" max="14" width="12" style="1"/>
    <col min="15" max="15" width="11.125" style="1"/>
    <col min="16" max="16384" width="9" style="1"/>
  </cols>
  <sheetData>
    <row r="1" spans="1:1">
      <c r="A1" s="1" t="s">
        <v>144</v>
      </c>
    </row>
    <row r="2" spans="1:1">
      <c r="A2" s="1" t="s">
        <v>145</v>
      </c>
    </row>
    <row r="4" spans="1:15">
      <c r="A4" s="2" t="s">
        <v>36</v>
      </c>
      <c r="B4" s="2" t="s">
        <v>33</v>
      </c>
      <c r="C4" s="2" t="s">
        <v>130</v>
      </c>
      <c r="D4" s="2" t="s">
        <v>131</v>
      </c>
      <c r="E4" s="2" t="s">
        <v>132</v>
      </c>
      <c r="F4" s="2" t="s">
        <v>133</v>
      </c>
      <c r="G4" s="2" t="s">
        <v>134</v>
      </c>
      <c r="I4" s="2" t="s">
        <v>32</v>
      </c>
      <c r="J4" s="2" t="s">
        <v>33</v>
      </c>
      <c r="K4" s="2" t="s">
        <v>130</v>
      </c>
      <c r="L4" s="2" t="s">
        <v>131</v>
      </c>
      <c r="M4" s="2" t="s">
        <v>132</v>
      </c>
      <c r="N4" s="2" t="s">
        <v>133</v>
      </c>
      <c r="O4" s="2" t="s">
        <v>134</v>
      </c>
    </row>
    <row r="5" spans="1:15">
      <c r="A5" s="2" t="s">
        <v>74</v>
      </c>
      <c r="B5" s="2">
        <v>22.85</v>
      </c>
      <c r="C5" s="2">
        <v>23.32</v>
      </c>
      <c r="D5" s="2">
        <v>23</v>
      </c>
      <c r="E5" s="2">
        <v>24.46</v>
      </c>
      <c r="F5" s="2">
        <v>22.75</v>
      </c>
      <c r="G5" s="2">
        <v>23.31</v>
      </c>
      <c r="I5" s="2" t="s">
        <v>74</v>
      </c>
      <c r="J5" s="2">
        <v>24.29</v>
      </c>
      <c r="K5" s="2">
        <v>24.78</v>
      </c>
      <c r="L5" s="2">
        <v>24.43</v>
      </c>
      <c r="M5" s="2">
        <v>25.31</v>
      </c>
      <c r="N5" s="2">
        <v>24.17</v>
      </c>
      <c r="O5" s="2">
        <v>24.78</v>
      </c>
    </row>
    <row r="6" spans="1:15">
      <c r="A6" s="2" t="s">
        <v>74</v>
      </c>
      <c r="B6" s="2">
        <v>22.79</v>
      </c>
      <c r="C6" s="2">
        <v>23.82</v>
      </c>
      <c r="D6" s="2">
        <v>22.95</v>
      </c>
      <c r="E6" s="2">
        <v>24.32</v>
      </c>
      <c r="F6" s="2">
        <v>22.68</v>
      </c>
      <c r="G6" s="2">
        <v>23.33</v>
      </c>
      <c r="I6" s="2" t="s">
        <v>74</v>
      </c>
      <c r="J6" s="2">
        <v>24.42</v>
      </c>
      <c r="K6" s="2">
        <v>24.84</v>
      </c>
      <c r="L6" s="2">
        <v>24.49</v>
      </c>
      <c r="M6" s="2">
        <v>25.2</v>
      </c>
      <c r="N6" s="2">
        <v>24.3</v>
      </c>
      <c r="O6" s="2">
        <v>24.97</v>
      </c>
    </row>
    <row r="7" spans="1:15">
      <c r="A7" s="2" t="s">
        <v>74</v>
      </c>
      <c r="B7" s="2">
        <v>22.67</v>
      </c>
      <c r="C7" s="2">
        <v>23.77</v>
      </c>
      <c r="D7" s="2">
        <v>23.11</v>
      </c>
      <c r="E7" s="2">
        <v>24.25</v>
      </c>
      <c r="F7" s="2">
        <v>22.68</v>
      </c>
      <c r="G7" s="2">
        <v>23.28</v>
      </c>
      <c r="I7" s="2" t="s">
        <v>74</v>
      </c>
      <c r="J7" s="2">
        <v>24.22</v>
      </c>
      <c r="K7" s="2">
        <v>24.86</v>
      </c>
      <c r="L7" s="2">
        <v>24.66</v>
      </c>
      <c r="M7" s="2">
        <v>25.27</v>
      </c>
      <c r="N7" s="2">
        <v>24.21</v>
      </c>
      <c r="O7" s="2">
        <v>24.86</v>
      </c>
    </row>
    <row r="8" spans="1:15">
      <c r="A8" s="2" t="s">
        <v>58</v>
      </c>
      <c r="B8" s="2">
        <v>16.81</v>
      </c>
      <c r="C8" s="2">
        <v>16.8</v>
      </c>
      <c r="D8" s="2">
        <v>16.8</v>
      </c>
      <c r="E8" s="2">
        <v>16.79</v>
      </c>
      <c r="F8" s="2">
        <v>16.73</v>
      </c>
      <c r="G8" s="2">
        <v>16.78</v>
      </c>
      <c r="I8" s="2" t="s">
        <v>58</v>
      </c>
      <c r="J8" s="2">
        <v>20.57</v>
      </c>
      <c r="K8" s="2">
        <v>20.54</v>
      </c>
      <c r="L8" s="2">
        <v>20.57</v>
      </c>
      <c r="M8" s="2">
        <v>20.62</v>
      </c>
      <c r="N8" s="2">
        <v>20.58</v>
      </c>
      <c r="O8" s="2">
        <v>20.58</v>
      </c>
    </row>
    <row r="9" spans="1:15">
      <c r="A9" s="2" t="s">
        <v>58</v>
      </c>
      <c r="B9" s="2">
        <v>16.76</v>
      </c>
      <c r="C9" s="2">
        <v>16.81</v>
      </c>
      <c r="D9" s="2">
        <v>16.83</v>
      </c>
      <c r="E9" s="2">
        <v>16.77</v>
      </c>
      <c r="F9" s="2">
        <v>16.86</v>
      </c>
      <c r="G9" s="2">
        <v>16.84</v>
      </c>
      <c r="I9" s="2" t="s">
        <v>58</v>
      </c>
      <c r="J9" s="2">
        <v>20.54</v>
      </c>
      <c r="K9" s="2">
        <v>20.66</v>
      </c>
      <c r="L9" s="2">
        <v>20.68</v>
      </c>
      <c r="M9" s="2">
        <v>20.64</v>
      </c>
      <c r="N9" s="2">
        <v>20.62</v>
      </c>
      <c r="O9" s="2">
        <v>20.59</v>
      </c>
    </row>
    <row r="10" spans="1:15">
      <c r="A10" s="2" t="s">
        <v>58</v>
      </c>
      <c r="B10" s="2">
        <v>16.81</v>
      </c>
      <c r="C10" s="2">
        <v>16.79</v>
      </c>
      <c r="D10" s="2">
        <v>16.74</v>
      </c>
      <c r="E10" s="2">
        <v>16.74</v>
      </c>
      <c r="F10" s="2">
        <v>16.78</v>
      </c>
      <c r="G10" s="2">
        <v>16.8</v>
      </c>
      <c r="I10" s="2" t="s">
        <v>58</v>
      </c>
      <c r="J10" s="2">
        <v>20.68</v>
      </c>
      <c r="K10" s="2">
        <v>20.65</v>
      </c>
      <c r="L10" s="2">
        <v>20.68</v>
      </c>
      <c r="M10" s="2">
        <v>20.75</v>
      </c>
      <c r="N10" s="2">
        <v>20.62</v>
      </c>
      <c r="O10" s="2">
        <v>20.94</v>
      </c>
    </row>
    <row r="11" spans="1:15">
      <c r="A11" s="2" t="s">
        <v>14</v>
      </c>
      <c r="B11" s="2">
        <v>16.7933333333333</v>
      </c>
      <c r="C11" s="2">
        <v>16.8</v>
      </c>
      <c r="D11" s="2">
        <v>16.79</v>
      </c>
      <c r="E11" s="2">
        <v>16.7666666666667</v>
      </c>
      <c r="F11" s="2">
        <v>16.79</v>
      </c>
      <c r="G11" s="2">
        <v>16.8066666666667</v>
      </c>
      <c r="I11" s="2" t="s">
        <v>14</v>
      </c>
      <c r="J11" s="2">
        <v>20.5966666666667</v>
      </c>
      <c r="K11" s="2">
        <v>20.6166666666667</v>
      </c>
      <c r="L11" s="2">
        <v>20.6433333333333</v>
      </c>
      <c r="M11" s="2">
        <v>20.67</v>
      </c>
      <c r="N11" s="2">
        <v>20.6066666666667</v>
      </c>
      <c r="O11" s="2">
        <v>20.7033333333333</v>
      </c>
    </row>
    <row r="12" spans="1:15">
      <c r="A12" s="2" t="s">
        <v>75</v>
      </c>
      <c r="B12" s="2">
        <v>6.04</v>
      </c>
      <c r="C12" s="2">
        <v>6.52</v>
      </c>
      <c r="D12" s="2">
        <v>6.2</v>
      </c>
      <c r="E12" s="2">
        <v>7.67</v>
      </c>
      <c r="F12" s="2">
        <v>6.02</v>
      </c>
      <c r="G12" s="2">
        <v>6.53</v>
      </c>
      <c r="I12" s="2" t="s">
        <v>75</v>
      </c>
      <c r="J12" s="2">
        <v>3.72</v>
      </c>
      <c r="K12" s="2">
        <v>4.24</v>
      </c>
      <c r="L12" s="2">
        <v>3.86</v>
      </c>
      <c r="M12" s="2">
        <v>4.69</v>
      </c>
      <c r="N12" s="2">
        <v>3.59</v>
      </c>
      <c r="O12" s="2">
        <v>4.2</v>
      </c>
    </row>
    <row r="13" spans="1:15">
      <c r="A13" s="2"/>
      <c r="B13" s="2">
        <v>6.03</v>
      </c>
      <c r="C13" s="2">
        <v>7.01</v>
      </c>
      <c r="D13" s="2">
        <v>6.12</v>
      </c>
      <c r="E13" s="2">
        <v>7.55</v>
      </c>
      <c r="F13" s="2">
        <v>5.82</v>
      </c>
      <c r="G13" s="2">
        <v>6.49</v>
      </c>
      <c r="I13" s="2"/>
      <c r="J13" s="2">
        <v>3.88</v>
      </c>
      <c r="K13" s="2">
        <v>4.18</v>
      </c>
      <c r="L13" s="2">
        <v>3.81</v>
      </c>
      <c r="M13" s="2">
        <v>4.56</v>
      </c>
      <c r="N13" s="2">
        <v>3.68</v>
      </c>
      <c r="O13" s="2">
        <v>4.38</v>
      </c>
    </row>
    <row r="14" spans="1:15">
      <c r="A14" s="2"/>
      <c r="B14" s="2">
        <v>5.86</v>
      </c>
      <c r="C14" s="2">
        <v>6.98</v>
      </c>
      <c r="D14" s="2">
        <v>6.37</v>
      </c>
      <c r="E14" s="2">
        <v>7.51</v>
      </c>
      <c r="F14" s="2">
        <v>5.9</v>
      </c>
      <c r="G14" s="2">
        <v>6.48</v>
      </c>
      <c r="I14" s="2"/>
      <c r="J14" s="2">
        <v>3.54</v>
      </c>
      <c r="K14" s="2">
        <v>4.21</v>
      </c>
      <c r="L14" s="2">
        <v>3.98</v>
      </c>
      <c r="M14" s="2">
        <v>4.52</v>
      </c>
      <c r="N14" s="2">
        <v>3.59</v>
      </c>
      <c r="O14" s="2">
        <v>3.92</v>
      </c>
    </row>
    <row r="15" spans="1:15">
      <c r="A15" s="2" t="s">
        <v>14</v>
      </c>
      <c r="B15" s="2">
        <v>5.97666666666667</v>
      </c>
      <c r="C15" s="2">
        <v>6.83666666666667</v>
      </c>
      <c r="D15" s="2">
        <v>6.23</v>
      </c>
      <c r="E15" s="2">
        <v>7.57666666666667</v>
      </c>
      <c r="F15" s="2">
        <v>5.91333333333333</v>
      </c>
      <c r="G15" s="2">
        <v>6.5</v>
      </c>
      <c r="I15" s="2" t="s">
        <v>14</v>
      </c>
      <c r="J15" s="2">
        <v>3.71333333333333</v>
      </c>
      <c r="K15" s="2">
        <v>4.21</v>
      </c>
      <c r="L15" s="2">
        <v>3.88333333333333</v>
      </c>
      <c r="M15" s="2">
        <v>4.59</v>
      </c>
      <c r="N15" s="2">
        <v>3.62</v>
      </c>
      <c r="O15" s="2">
        <v>4.16666666666667</v>
      </c>
    </row>
    <row r="16" spans="1:15">
      <c r="A16" s="2" t="s">
        <v>76</v>
      </c>
      <c r="B16" s="2">
        <v>0.0633333333333352</v>
      </c>
      <c r="C16" s="2">
        <v>0.543333333333332</v>
      </c>
      <c r="D16" s="2">
        <v>0.223333333333332</v>
      </c>
      <c r="E16" s="2">
        <v>1.69333333333333</v>
      </c>
      <c r="F16" s="2">
        <v>0.0433333333333321</v>
      </c>
      <c r="G16" s="2">
        <v>0.55333333333333</v>
      </c>
      <c r="I16" s="2" t="s">
        <v>76</v>
      </c>
      <c r="J16" s="2">
        <v>0.00666666666666549</v>
      </c>
      <c r="K16" s="2">
        <v>0.526666666666669</v>
      </c>
      <c r="L16" s="2">
        <v>0.146666666666666</v>
      </c>
      <c r="M16" s="2">
        <v>0.976666666666664</v>
      </c>
      <c r="N16" s="2">
        <v>-0.12333333333333</v>
      </c>
      <c r="O16" s="2">
        <v>0.486666666666669</v>
      </c>
    </row>
    <row r="17" spans="1:15">
      <c r="A17" s="2"/>
      <c r="B17" s="2">
        <v>0.0533333333333301</v>
      </c>
      <c r="C17" s="2">
        <v>1.03333333333333</v>
      </c>
      <c r="D17" s="2">
        <v>0.143333333333334</v>
      </c>
      <c r="E17" s="2">
        <v>1.57333333333333</v>
      </c>
      <c r="F17" s="2">
        <v>-0.156666666666667</v>
      </c>
      <c r="G17" s="2">
        <v>0.513333333333331</v>
      </c>
      <c r="I17" s="2"/>
      <c r="J17" s="2">
        <v>0.166666666666669</v>
      </c>
      <c r="K17" s="2">
        <v>0.466666666666666</v>
      </c>
      <c r="L17" s="2">
        <v>0.0966666666666653</v>
      </c>
      <c r="M17" s="2">
        <v>0.846666666666665</v>
      </c>
      <c r="N17" s="2">
        <v>-0.0333333333333337</v>
      </c>
      <c r="O17" s="2">
        <v>0.666666666666666</v>
      </c>
    </row>
    <row r="18" spans="1:15">
      <c r="A18" s="2"/>
      <c r="B18" s="2">
        <v>-0.116666666666664</v>
      </c>
      <c r="C18" s="2">
        <v>1.00333333333333</v>
      </c>
      <c r="D18" s="2">
        <v>0.393333333333334</v>
      </c>
      <c r="E18" s="2">
        <v>1.53333333333333</v>
      </c>
      <c r="F18" s="2">
        <v>-0.0766666666666689</v>
      </c>
      <c r="G18" s="2">
        <v>0.503333333333333</v>
      </c>
      <c r="I18" s="2"/>
      <c r="J18" s="2">
        <v>-0.173333333333334</v>
      </c>
      <c r="K18" s="2">
        <v>0.496666666666667</v>
      </c>
      <c r="L18" s="2">
        <v>0.266666666666667</v>
      </c>
      <c r="M18" s="2">
        <v>0.806666666666666</v>
      </c>
      <c r="N18" s="2">
        <v>-0.123333333333334</v>
      </c>
      <c r="O18" s="2">
        <v>0.206666666666665</v>
      </c>
    </row>
    <row r="19" spans="1:15">
      <c r="A19" s="2" t="s">
        <v>77</v>
      </c>
      <c r="B19" s="2">
        <v>0.9570503070739</v>
      </c>
      <c r="C19" s="2">
        <v>0.686183655221891</v>
      </c>
      <c r="D19" s="2">
        <v>0.856584018970457</v>
      </c>
      <c r="E19" s="2">
        <v>0.309211668352359</v>
      </c>
      <c r="F19" s="2">
        <v>0.970410231493541</v>
      </c>
      <c r="G19" s="2">
        <v>0.681443838492415</v>
      </c>
      <c r="I19" s="2" t="s">
        <v>77</v>
      </c>
      <c r="J19" s="2">
        <v>0.99538967910323</v>
      </c>
      <c r="K19" s="2">
        <v>0.694156725239895</v>
      </c>
      <c r="L19" s="2">
        <v>0.903335200791183</v>
      </c>
      <c r="M19" s="2">
        <v>0.508152466084095</v>
      </c>
      <c r="N19" s="2">
        <v>1.08924865614261</v>
      </c>
      <c r="O19" s="2">
        <v>0.713672127085431</v>
      </c>
    </row>
    <row r="20" spans="1:15">
      <c r="A20" s="2"/>
      <c r="B20" s="2">
        <v>0.963707118391554</v>
      </c>
      <c r="C20" s="2">
        <v>0.488579984217123</v>
      </c>
      <c r="D20" s="2">
        <v>0.905424761308344</v>
      </c>
      <c r="E20" s="2">
        <v>0.336031099898354</v>
      </c>
      <c r="F20" s="2">
        <v>1.11470863658892</v>
      </c>
      <c r="G20" s="2">
        <v>0.700601832443635</v>
      </c>
      <c r="I20" s="2"/>
      <c r="J20" s="2">
        <v>0.890898718140338</v>
      </c>
      <c r="K20" s="2">
        <v>0.723634618720189</v>
      </c>
      <c r="L20" s="2">
        <v>0.93519124785032</v>
      </c>
      <c r="M20" s="2">
        <v>0.556068042915937</v>
      </c>
      <c r="N20" s="2">
        <v>1.02337389199678</v>
      </c>
      <c r="O20" s="2">
        <v>0.629960524947437</v>
      </c>
    </row>
    <row r="21" spans="1:15">
      <c r="A21" s="2"/>
      <c r="B21" s="2">
        <v>1.08422687030142</v>
      </c>
      <c r="C21" s="2">
        <v>0.498846088263512</v>
      </c>
      <c r="D21" s="2">
        <v>0.761368436066136</v>
      </c>
      <c r="E21" s="2">
        <v>0.345478219991944</v>
      </c>
      <c r="F21" s="2">
        <v>1.05457862951601</v>
      </c>
      <c r="G21" s="2">
        <v>0.705474903559024</v>
      </c>
      <c r="I21" s="2"/>
      <c r="J21" s="2">
        <v>1.12766092704581</v>
      </c>
      <c r="K21" s="2">
        <v>0.70874243361113</v>
      </c>
      <c r="L21" s="2">
        <v>0.831237896142788</v>
      </c>
      <c r="M21" s="2">
        <v>0.571701243483453</v>
      </c>
      <c r="N21" s="2">
        <v>1.08924865614261</v>
      </c>
      <c r="O21" s="2">
        <v>0.866537045842465</v>
      </c>
    </row>
    <row r="22" spans="1:15">
      <c r="A22" s="2" t="s">
        <v>14</v>
      </c>
      <c r="B22" s="2">
        <v>1.00166143192229</v>
      </c>
      <c r="C22" s="2">
        <v>0.557869909234175</v>
      </c>
      <c r="D22" s="2">
        <v>0.841125738781646</v>
      </c>
      <c r="E22" s="2">
        <v>0.330240329414219</v>
      </c>
      <c r="F22" s="2">
        <v>1.04656583253283</v>
      </c>
      <c r="G22" s="2">
        <v>0.695840191498358</v>
      </c>
      <c r="I22" s="2" t="s">
        <v>14</v>
      </c>
      <c r="J22" s="2">
        <v>1.00464977476312</v>
      </c>
      <c r="K22" s="2">
        <v>0.708844592523738</v>
      </c>
      <c r="L22" s="2">
        <v>0.88992144826143</v>
      </c>
      <c r="M22" s="2">
        <v>0.545307250827828</v>
      </c>
      <c r="N22" s="2">
        <v>1.06729040142733</v>
      </c>
      <c r="O22" s="2">
        <v>0.736723232625111</v>
      </c>
    </row>
    <row r="23" spans="1:15">
      <c r="A23" s="2" t="s">
        <v>15</v>
      </c>
      <c r="B23" s="2">
        <v>0.0715811916307818</v>
      </c>
      <c r="C23" s="2">
        <v>0.111241454863386</v>
      </c>
      <c r="D23" s="2">
        <v>0.0732616886944944</v>
      </c>
      <c r="E23" s="2">
        <v>0.0188139697846205</v>
      </c>
      <c r="F23" s="2">
        <v>0.0724821434209007</v>
      </c>
      <c r="G23" s="2">
        <v>0.0127034617497636</v>
      </c>
      <c r="I23" s="2" t="s">
        <v>15</v>
      </c>
      <c r="J23" s="2">
        <v>0.118652424838989</v>
      </c>
      <c r="K23" s="2">
        <v>0.0147392122700457</v>
      </c>
      <c r="L23" s="2">
        <v>0.0532590029995357</v>
      </c>
      <c r="M23" s="2">
        <v>0.0331128035963568</v>
      </c>
      <c r="N23" s="2">
        <v>0.0380328128124015</v>
      </c>
      <c r="O23" s="2">
        <v>0.119960942225585</v>
      </c>
    </row>
    <row r="24" spans="1:15">
      <c r="A24" s="2" t="s">
        <v>41</v>
      </c>
      <c r="B24" s="2"/>
      <c r="C24" s="2">
        <v>0.00436485588705241</v>
      </c>
      <c r="D24" s="2">
        <v>0.0532781105394718</v>
      </c>
      <c r="E24" s="2">
        <v>9.58317175404561e-5</v>
      </c>
      <c r="F24" s="2">
        <v>0.487719146242825</v>
      </c>
      <c r="G24" s="2">
        <v>0.00188585031165444</v>
      </c>
      <c r="I24" s="2" t="s">
        <v>41</v>
      </c>
      <c r="J24" s="2"/>
      <c r="K24" s="2">
        <v>0.0127954068260414</v>
      </c>
      <c r="L24" s="2">
        <v>0.201255835603213</v>
      </c>
      <c r="M24" s="2">
        <v>0.00295939965678296</v>
      </c>
      <c r="N24" s="2">
        <v>0.43302129534995</v>
      </c>
      <c r="O24" s="2">
        <v>0.0513552547565027</v>
      </c>
    </row>
    <row r="25" spans="1:15">
      <c r="A25" s="2"/>
      <c r="B25" s="2"/>
      <c r="C25" s="2"/>
      <c r="D25" s="2"/>
      <c r="E25" s="2">
        <v>0.000305302792541668</v>
      </c>
      <c r="F25" s="2"/>
      <c r="G25" s="2">
        <v>0.00117464739307751</v>
      </c>
      <c r="I25" s="2"/>
      <c r="J25" s="2"/>
      <c r="K25" s="2"/>
      <c r="L25" s="2"/>
      <c r="M25" s="2">
        <v>0.000680323087627571</v>
      </c>
      <c r="N25" s="2"/>
      <c r="O25" s="2">
        <v>0.010420029781206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opLeftCell="A145" workbookViewId="0">
      <selection activeCell="B73" sqref="B73"/>
    </sheetView>
  </sheetViews>
  <sheetFormatPr defaultColWidth="9" defaultRowHeight="15" outlineLevelCol="7"/>
  <cols>
    <col min="1" max="2" width="9" style="1"/>
    <col min="3" max="8" width="11.125" style="1"/>
    <col min="9" max="16384" width="9" style="1"/>
  </cols>
  <sheetData>
    <row r="1" spans="1:1">
      <c r="A1" s="1" t="s">
        <v>146</v>
      </c>
    </row>
    <row r="2" spans="1:1">
      <c r="A2" s="1" t="s">
        <v>147</v>
      </c>
    </row>
    <row r="4" spans="1:8">
      <c r="A4" s="6" t="s">
        <v>55</v>
      </c>
      <c r="B4" s="2" t="s">
        <v>56</v>
      </c>
      <c r="C4" s="2" t="s">
        <v>33</v>
      </c>
      <c r="D4" s="2" t="s">
        <v>130</v>
      </c>
      <c r="E4" s="2" t="s">
        <v>131</v>
      </c>
      <c r="F4" s="2" t="s">
        <v>132</v>
      </c>
      <c r="G4" s="2" t="s">
        <v>133</v>
      </c>
      <c r="H4" s="2" t="s">
        <v>134</v>
      </c>
    </row>
    <row r="5" spans="1:8">
      <c r="A5" s="7"/>
      <c r="B5" s="2" t="s">
        <v>58</v>
      </c>
      <c r="C5" s="2">
        <v>28259.731</v>
      </c>
      <c r="D5" s="2">
        <v>27875.61</v>
      </c>
      <c r="E5" s="2">
        <v>27393.317</v>
      </c>
      <c r="F5" s="2">
        <v>26468.317</v>
      </c>
      <c r="G5" s="2">
        <v>26807.903</v>
      </c>
      <c r="H5" s="2">
        <v>26951.075</v>
      </c>
    </row>
    <row r="6" spans="1:8">
      <c r="A6" s="7"/>
      <c r="B6" s="2" t="s">
        <v>58</v>
      </c>
      <c r="C6" s="2">
        <v>29751.9642</v>
      </c>
      <c r="D6" s="2">
        <v>29438.7428</v>
      </c>
      <c r="E6" s="2">
        <v>28890.9708</v>
      </c>
      <c r="F6" s="2">
        <v>28075.9083</v>
      </c>
      <c r="G6" s="2">
        <v>28295.4785</v>
      </c>
      <c r="H6" s="2">
        <v>28327.3767</v>
      </c>
    </row>
    <row r="7" spans="1:8">
      <c r="A7" s="7"/>
      <c r="B7" s="2" t="s">
        <v>58</v>
      </c>
      <c r="C7" s="2">
        <v>26617.941</v>
      </c>
      <c r="D7" s="2">
        <v>26268.3055</v>
      </c>
      <c r="E7" s="2">
        <v>25813.8775</v>
      </c>
      <c r="F7" s="2">
        <v>24942.3714</v>
      </c>
      <c r="G7" s="2">
        <v>25301.4401</v>
      </c>
      <c r="H7" s="2">
        <v>25490.4575</v>
      </c>
    </row>
    <row r="8" spans="1:8">
      <c r="A8" s="7"/>
      <c r="B8" s="2" t="s">
        <v>37</v>
      </c>
      <c r="C8" s="2">
        <v>28209.8787333333</v>
      </c>
      <c r="D8" s="2">
        <v>27860.8861</v>
      </c>
      <c r="E8" s="2">
        <v>27366.0551</v>
      </c>
      <c r="F8" s="2">
        <v>26495.5322333333</v>
      </c>
      <c r="G8" s="2">
        <v>26801.6072</v>
      </c>
      <c r="H8" s="2">
        <v>26922.9697333333</v>
      </c>
    </row>
    <row r="9" spans="1:8">
      <c r="A9" s="8"/>
      <c r="B9" s="2" t="s">
        <v>38</v>
      </c>
      <c r="C9" s="2">
        <v>1567.60622954344</v>
      </c>
      <c r="D9" s="2">
        <v>1585.2699338697</v>
      </c>
      <c r="E9" s="2">
        <v>1538.72778704355</v>
      </c>
      <c r="F9" s="2">
        <v>1566.94571622933</v>
      </c>
      <c r="G9" s="2">
        <v>1497.0291289724</v>
      </c>
      <c r="H9" s="2">
        <v>1418.66841310539</v>
      </c>
    </row>
    <row r="12" spans="1:8">
      <c r="A12" s="6" t="s">
        <v>80</v>
      </c>
      <c r="B12" s="2" t="s">
        <v>56</v>
      </c>
      <c r="C12" s="2" t="s">
        <v>33</v>
      </c>
      <c r="D12" s="2" t="s">
        <v>130</v>
      </c>
      <c r="E12" s="2" t="s">
        <v>131</v>
      </c>
      <c r="F12" s="2" t="s">
        <v>132</v>
      </c>
      <c r="G12" s="2" t="s">
        <v>133</v>
      </c>
      <c r="H12" s="2" t="s">
        <v>134</v>
      </c>
    </row>
    <row r="13" spans="1:8">
      <c r="A13" s="7"/>
      <c r="B13" s="2" t="s">
        <v>82</v>
      </c>
      <c r="C13" s="2">
        <v>26046.024</v>
      </c>
      <c r="D13" s="2">
        <v>13624.61</v>
      </c>
      <c r="E13" s="2">
        <v>17852.631</v>
      </c>
      <c r="F13" s="2">
        <v>10531.56</v>
      </c>
      <c r="G13" s="2">
        <v>20408.853</v>
      </c>
      <c r="H13" s="2">
        <v>13986.489</v>
      </c>
    </row>
    <row r="14" spans="1:8">
      <c r="A14" s="7"/>
      <c r="B14" s="2" t="s">
        <v>82</v>
      </c>
      <c r="C14" s="2">
        <v>24625.4214</v>
      </c>
      <c r="D14" s="2">
        <v>12887.558</v>
      </c>
      <c r="E14" s="2">
        <v>16610.5692</v>
      </c>
      <c r="F14" s="2">
        <v>10079.5876</v>
      </c>
      <c r="G14" s="2">
        <v>19642.8004</v>
      </c>
      <c r="H14" s="2">
        <v>13222.4645</v>
      </c>
    </row>
    <row r="15" spans="1:8">
      <c r="A15" s="7"/>
      <c r="B15" s="2" t="s">
        <v>82</v>
      </c>
      <c r="C15" s="2">
        <v>27055.607</v>
      </c>
      <c r="D15" s="2">
        <v>14225.2388</v>
      </c>
      <c r="E15" s="2">
        <v>18827.7803</v>
      </c>
      <c r="F15" s="2">
        <v>10909.2367</v>
      </c>
      <c r="G15" s="2">
        <v>20928.5012</v>
      </c>
      <c r="H15" s="2">
        <v>14592.0703</v>
      </c>
    </row>
    <row r="16" spans="1:8">
      <c r="A16" s="7"/>
      <c r="B16" s="2" t="s">
        <v>58</v>
      </c>
      <c r="C16" s="2">
        <v>28259.731</v>
      </c>
      <c r="D16" s="2">
        <v>27875.61</v>
      </c>
      <c r="E16" s="2">
        <v>27393.317</v>
      </c>
      <c r="F16" s="2">
        <v>26468.317</v>
      </c>
      <c r="G16" s="2">
        <v>26807.903</v>
      </c>
      <c r="H16" s="2">
        <v>26951.075</v>
      </c>
    </row>
    <row r="17" spans="1:8">
      <c r="A17" s="7"/>
      <c r="B17" s="2" t="s">
        <v>58</v>
      </c>
      <c r="C17" s="2">
        <v>29751.9642</v>
      </c>
      <c r="D17" s="2">
        <v>29438.7428</v>
      </c>
      <c r="E17" s="2">
        <v>28890.9708</v>
      </c>
      <c r="F17" s="2">
        <v>28075.9083</v>
      </c>
      <c r="G17" s="2">
        <v>28295.4785</v>
      </c>
      <c r="H17" s="2">
        <v>28327.3767</v>
      </c>
    </row>
    <row r="18" spans="1:8">
      <c r="A18" s="7"/>
      <c r="B18" s="2" t="s">
        <v>58</v>
      </c>
      <c r="C18" s="2">
        <v>26617.941</v>
      </c>
      <c r="D18" s="2">
        <v>26268.3055</v>
      </c>
      <c r="E18" s="2">
        <v>25813.8775</v>
      </c>
      <c r="F18" s="2">
        <v>24942.3714</v>
      </c>
      <c r="G18" s="2">
        <v>25301.4401</v>
      </c>
      <c r="H18" s="2">
        <v>25490.4575</v>
      </c>
    </row>
    <row r="19" spans="1:8">
      <c r="A19" s="7"/>
      <c r="B19" s="2" t="s">
        <v>83</v>
      </c>
      <c r="C19" s="2">
        <v>0.921665673321519</v>
      </c>
      <c r="D19" s="2">
        <v>0.488764550802655</v>
      </c>
      <c r="E19" s="2">
        <v>0.651714832489983</v>
      </c>
      <c r="F19" s="2">
        <v>0.397893073443242</v>
      </c>
      <c r="G19" s="2">
        <v>0.761299867430884</v>
      </c>
      <c r="H19" s="2">
        <v>0.518958483103179</v>
      </c>
    </row>
    <row r="20" spans="1:8">
      <c r="A20" s="7"/>
      <c r="B20" s="2" t="s">
        <v>83</v>
      </c>
      <c r="C20" s="2">
        <v>0.827690610087518</v>
      </c>
      <c r="D20" s="2">
        <v>0.437775420219372</v>
      </c>
      <c r="E20" s="2">
        <v>0.574939807837818</v>
      </c>
      <c r="F20" s="2">
        <v>0.359011986087731</v>
      </c>
      <c r="G20" s="2">
        <v>0.694202799927911</v>
      </c>
      <c r="H20" s="2">
        <v>0.466773349330296</v>
      </c>
    </row>
    <row r="21" spans="1:8">
      <c r="A21" s="7"/>
      <c r="B21" s="2" t="s">
        <v>83</v>
      </c>
      <c r="C21" s="2">
        <v>1.0164425189762</v>
      </c>
      <c r="D21" s="2">
        <v>0.54153621747699</v>
      </c>
      <c r="E21" s="2">
        <v>0.72936660910396</v>
      </c>
      <c r="F21" s="2">
        <v>0.437377686549884</v>
      </c>
      <c r="G21" s="2">
        <v>0.827166403069681</v>
      </c>
      <c r="H21" s="2">
        <v>0.572452271600068</v>
      </c>
    </row>
    <row r="22" spans="1:8">
      <c r="A22" s="7"/>
      <c r="B22" s="2" t="s">
        <v>14</v>
      </c>
      <c r="C22" s="2">
        <v>0.921932934128414</v>
      </c>
      <c r="D22" s="2">
        <v>0.489358729499672</v>
      </c>
      <c r="E22" s="2">
        <v>0.65200708314392</v>
      </c>
      <c r="F22" s="2">
        <v>0.398094248693619</v>
      </c>
      <c r="G22" s="2">
        <v>0.760889690142825</v>
      </c>
      <c r="H22" s="2">
        <v>0.519394701344514</v>
      </c>
    </row>
    <row r="23" spans="1:8">
      <c r="A23" s="7"/>
      <c r="B23" s="4" t="s">
        <v>63</v>
      </c>
      <c r="C23" s="2">
        <v>0.999710108190085</v>
      </c>
      <c r="D23" s="2">
        <v>0.530151958683121</v>
      </c>
      <c r="E23" s="2">
        <v>0.706900478727455</v>
      </c>
      <c r="F23" s="2">
        <v>0.431585702944223</v>
      </c>
      <c r="G23" s="2">
        <v>0.825764911143574</v>
      </c>
      <c r="H23" s="2">
        <v>0.562902640628406</v>
      </c>
    </row>
    <row r="24" spans="1:8">
      <c r="A24" s="7"/>
      <c r="B24" s="4"/>
      <c r="C24" s="2">
        <v>0.897777462381261</v>
      </c>
      <c r="D24" s="2">
        <v>0.474845191026005</v>
      </c>
      <c r="E24" s="2">
        <v>0.623624329443616</v>
      </c>
      <c r="F24" s="2">
        <v>0.389412258525222</v>
      </c>
      <c r="G24" s="2">
        <v>0.75298622516854</v>
      </c>
      <c r="H24" s="2">
        <v>0.506298595105054</v>
      </c>
    </row>
    <row r="25" spans="1:8">
      <c r="A25" s="7"/>
      <c r="B25" s="4"/>
      <c r="C25" s="2">
        <v>1.10251242942865</v>
      </c>
      <c r="D25" s="2">
        <v>0.587392203304845</v>
      </c>
      <c r="E25" s="2">
        <v>0.79112762122279</v>
      </c>
      <c r="F25" s="2">
        <v>0.47441377822496</v>
      </c>
      <c r="G25" s="2">
        <v>0.897208866772588</v>
      </c>
      <c r="H25" s="2">
        <v>0.620926154613686</v>
      </c>
    </row>
    <row r="26" spans="1:8">
      <c r="A26" s="7"/>
      <c r="B26" s="2" t="s">
        <v>14</v>
      </c>
      <c r="C26" s="2">
        <v>1</v>
      </c>
      <c r="D26" s="2">
        <v>0.530796451004657</v>
      </c>
      <c r="E26" s="2">
        <v>0.707217476464621</v>
      </c>
      <c r="F26" s="2">
        <v>0.431803913231469</v>
      </c>
      <c r="G26" s="2">
        <v>0.825320001028234</v>
      </c>
      <c r="H26" s="2">
        <v>0.563375796782382</v>
      </c>
    </row>
    <row r="27" spans="1:8">
      <c r="A27" s="7"/>
      <c r="B27" s="2" t="s">
        <v>15</v>
      </c>
      <c r="C27" s="2">
        <v>0.102367791374633</v>
      </c>
      <c r="D27" s="2">
        <v>0.0562762740503291</v>
      </c>
      <c r="E27" s="2">
        <v>0.0837520958238588</v>
      </c>
      <c r="F27" s="2">
        <v>0.0425011799790704</v>
      </c>
      <c r="G27" s="2">
        <v>0.0721123501667396</v>
      </c>
      <c r="H27" s="2">
        <v>0.0573152445452844</v>
      </c>
    </row>
    <row r="28" spans="1:8">
      <c r="A28" s="7"/>
      <c r="B28" s="2" t="s">
        <v>41</v>
      </c>
      <c r="C28" s="2"/>
      <c r="D28" s="2">
        <v>0.0022434295466794</v>
      </c>
      <c r="E28" s="2">
        <v>0.0185524717419286</v>
      </c>
      <c r="F28" s="2">
        <v>0.000888876151462878</v>
      </c>
      <c r="G28" s="2">
        <v>0.0730597701802409</v>
      </c>
      <c r="H28" s="2">
        <v>0.0029807458158556</v>
      </c>
    </row>
    <row r="29" spans="1:8">
      <c r="A29" s="8"/>
      <c r="B29" s="2"/>
      <c r="C29" s="2"/>
      <c r="D29" s="2"/>
      <c r="E29" s="2"/>
      <c r="F29" s="2">
        <v>0.00708482932741381</v>
      </c>
      <c r="G29" s="2"/>
      <c r="H29" s="2">
        <v>0.0078990434556745</v>
      </c>
    </row>
    <row r="32" spans="1:8">
      <c r="A32" s="6" t="s">
        <v>84</v>
      </c>
      <c r="B32" s="2" t="s">
        <v>56</v>
      </c>
      <c r="C32" s="2" t="s">
        <v>33</v>
      </c>
      <c r="D32" s="2" t="s">
        <v>130</v>
      </c>
      <c r="E32" s="2" t="s">
        <v>131</v>
      </c>
      <c r="F32" s="2" t="s">
        <v>132</v>
      </c>
      <c r="G32" s="2" t="s">
        <v>133</v>
      </c>
      <c r="H32" s="2" t="s">
        <v>134</v>
      </c>
    </row>
    <row r="33" spans="1:8">
      <c r="A33" s="7"/>
      <c r="B33" s="2" t="s">
        <v>148</v>
      </c>
      <c r="C33" s="2">
        <v>39967.731</v>
      </c>
      <c r="D33" s="2">
        <v>27468.731</v>
      </c>
      <c r="E33" s="2">
        <v>28824.317</v>
      </c>
      <c r="F33" s="2">
        <v>18398.246</v>
      </c>
      <c r="G33" s="2">
        <v>31426.317</v>
      </c>
      <c r="H33" s="2">
        <v>21559.56</v>
      </c>
    </row>
    <row r="34" spans="1:8">
      <c r="A34" s="7"/>
      <c r="B34" s="2" t="s">
        <v>148</v>
      </c>
      <c r="C34" s="2">
        <v>38551.1383</v>
      </c>
      <c r="D34" s="2">
        <v>26606.7459</v>
      </c>
      <c r="E34" s="2">
        <v>27698.4264</v>
      </c>
      <c r="F34" s="2">
        <v>17325.5453</v>
      </c>
      <c r="G34" s="2">
        <v>29783.1452</v>
      </c>
      <c r="H34" s="2">
        <v>20404.6461</v>
      </c>
    </row>
    <row r="35" spans="1:8">
      <c r="A35" s="7"/>
      <c r="B35" s="2" t="s">
        <v>148</v>
      </c>
      <c r="C35" s="2">
        <v>40742.6078</v>
      </c>
      <c r="D35" s="2">
        <v>28009.4212</v>
      </c>
      <c r="E35" s="2">
        <v>29578.8156</v>
      </c>
      <c r="F35" s="2">
        <v>19288.3694</v>
      </c>
      <c r="G35" s="2">
        <v>32658.3161</v>
      </c>
      <c r="H35" s="2">
        <v>22427.5249</v>
      </c>
    </row>
    <row r="36" spans="1:8">
      <c r="A36" s="7"/>
      <c r="B36" s="2" t="s">
        <v>58</v>
      </c>
      <c r="C36" s="2">
        <v>28259.731</v>
      </c>
      <c r="D36" s="2">
        <v>27875.61</v>
      </c>
      <c r="E36" s="2">
        <v>27393.317</v>
      </c>
      <c r="F36" s="2">
        <v>26468.317</v>
      </c>
      <c r="G36" s="2">
        <v>26807.903</v>
      </c>
      <c r="H36" s="2">
        <v>26951.075</v>
      </c>
    </row>
    <row r="37" spans="1:8">
      <c r="A37" s="7"/>
      <c r="B37" s="2" t="s">
        <v>58</v>
      </c>
      <c r="C37" s="2">
        <v>29751.9642</v>
      </c>
      <c r="D37" s="2">
        <v>29438.7428</v>
      </c>
      <c r="E37" s="2">
        <v>28890.9708</v>
      </c>
      <c r="F37" s="2">
        <v>28075.9083</v>
      </c>
      <c r="G37" s="2">
        <v>28295.4785</v>
      </c>
      <c r="H37" s="2">
        <v>28327.3767</v>
      </c>
    </row>
    <row r="38" spans="1:8">
      <c r="A38" s="7"/>
      <c r="B38" s="2" t="s">
        <v>58</v>
      </c>
      <c r="C38" s="2">
        <v>26617.941</v>
      </c>
      <c r="D38" s="2">
        <v>26268.3055</v>
      </c>
      <c r="E38" s="2">
        <v>25813.8775</v>
      </c>
      <c r="F38" s="2">
        <v>24942.3714</v>
      </c>
      <c r="G38" s="2">
        <v>25301.4401</v>
      </c>
      <c r="H38" s="2">
        <v>25490.4575</v>
      </c>
    </row>
    <row r="39" spans="1:8">
      <c r="A39" s="7"/>
      <c r="B39" s="2" t="s">
        <v>149</v>
      </c>
      <c r="C39" s="2">
        <v>1.41429976810466</v>
      </c>
      <c r="D39" s="2">
        <v>0.985403763361591</v>
      </c>
      <c r="E39" s="2">
        <v>1.05223901873585</v>
      </c>
      <c r="F39" s="2">
        <v>0.695104490398842</v>
      </c>
      <c r="G39" s="2">
        <v>1.17227807784891</v>
      </c>
      <c r="H39" s="2">
        <v>0.799951764447244</v>
      </c>
    </row>
    <row r="40" spans="1:8">
      <c r="A40" s="7"/>
      <c r="B40" s="2" t="s">
        <v>149</v>
      </c>
      <c r="C40" s="2">
        <v>1.29575103145627</v>
      </c>
      <c r="D40" s="2">
        <v>0.903800345033756</v>
      </c>
      <c r="E40" s="2">
        <v>0.958722591627139</v>
      </c>
      <c r="F40" s="2">
        <v>0.617096519723282</v>
      </c>
      <c r="G40" s="2">
        <v>1.05257612801989</v>
      </c>
      <c r="H40" s="2">
        <v>0.720315414875674</v>
      </c>
    </row>
    <row r="41" spans="1:8">
      <c r="A41" s="7"/>
      <c r="B41" s="2" t="s">
        <v>149</v>
      </c>
      <c r="C41" s="2">
        <v>1.53064460545615</v>
      </c>
      <c r="D41" s="2">
        <v>1.06628199523567</v>
      </c>
      <c r="E41" s="2">
        <v>1.14584938275933</v>
      </c>
      <c r="F41" s="2">
        <v>0.773317383927656</v>
      </c>
      <c r="G41" s="2">
        <v>1.2907690617974</v>
      </c>
      <c r="H41" s="2">
        <v>0.87984003033292</v>
      </c>
    </row>
    <row r="42" spans="1:8">
      <c r="A42" s="7"/>
      <c r="B42" s="2" t="s">
        <v>14</v>
      </c>
      <c r="C42" s="2">
        <v>1.41356513500569</v>
      </c>
      <c r="D42" s="2">
        <v>0.985162034543671</v>
      </c>
      <c r="E42" s="2">
        <v>1.05227033104077</v>
      </c>
      <c r="F42" s="2">
        <v>0.695172798016593</v>
      </c>
      <c r="G42" s="2">
        <v>1.1718744225554</v>
      </c>
      <c r="H42" s="2">
        <v>0.800035736551946</v>
      </c>
    </row>
    <row r="43" spans="1:8">
      <c r="A43" s="7"/>
      <c r="B43" s="4" t="s">
        <v>63</v>
      </c>
      <c r="C43" s="2">
        <v>1.00051970233332</v>
      </c>
      <c r="D43" s="2">
        <v>0.697105311215548</v>
      </c>
      <c r="E43" s="2">
        <v>0.744386652357276</v>
      </c>
      <c r="F43" s="2">
        <v>0.49173856455935</v>
      </c>
      <c r="G43" s="2">
        <v>0.829306021221434</v>
      </c>
      <c r="H43" s="2">
        <v>0.565910791541999</v>
      </c>
    </row>
    <row r="44" spans="1:8">
      <c r="A44" s="7"/>
      <c r="B44" s="4"/>
      <c r="C44" s="2">
        <v>0.916654633994671</v>
      </c>
      <c r="D44" s="2">
        <v>0.639376511666806</v>
      </c>
      <c r="E44" s="2">
        <v>0.678230219383049</v>
      </c>
      <c r="F44" s="2">
        <v>0.436553296654984</v>
      </c>
      <c r="G44" s="2">
        <v>0.744625133963601</v>
      </c>
      <c r="H44" s="2">
        <v>0.509573557693027</v>
      </c>
    </row>
    <row r="45" spans="1:8">
      <c r="A45" s="7"/>
      <c r="B45" s="4"/>
      <c r="C45" s="2">
        <v>1.08282566367201</v>
      </c>
      <c r="D45" s="2">
        <v>0.754321091281989</v>
      </c>
      <c r="E45" s="2">
        <v>0.810609539230549</v>
      </c>
      <c r="F45" s="2">
        <v>0.547068801272142</v>
      </c>
      <c r="G45" s="2">
        <v>0.913130233501549</v>
      </c>
      <c r="H45" s="2">
        <v>0.622426238837149</v>
      </c>
    </row>
    <row r="46" spans="1:8">
      <c r="A46" s="7"/>
      <c r="B46" s="2" t="s">
        <v>14</v>
      </c>
      <c r="C46" s="2">
        <v>1</v>
      </c>
      <c r="D46" s="2">
        <v>0.696934304721448</v>
      </c>
      <c r="E46" s="2">
        <v>0.744408803656958</v>
      </c>
      <c r="F46" s="2">
        <v>0.491786887495492</v>
      </c>
      <c r="G46" s="2">
        <v>0.829020462895528</v>
      </c>
      <c r="H46" s="2">
        <v>0.565970196024059</v>
      </c>
    </row>
    <row r="47" spans="1:8">
      <c r="A47" s="7"/>
      <c r="B47" s="2" t="s">
        <v>15</v>
      </c>
      <c r="C47" s="2">
        <v>0.0830867338622295</v>
      </c>
      <c r="D47" s="2">
        <v>0.0574724806158877</v>
      </c>
      <c r="E47" s="2">
        <v>0.0661896627037162</v>
      </c>
      <c r="F47" s="2">
        <v>0.0552577681554898</v>
      </c>
      <c r="G47" s="2">
        <v>0.0842529127107281</v>
      </c>
      <c r="H47" s="2">
        <v>0.0564263640244843</v>
      </c>
    </row>
    <row r="48" spans="1:8">
      <c r="A48" s="7"/>
      <c r="B48" s="2" t="s">
        <v>41</v>
      </c>
      <c r="C48" s="2"/>
      <c r="D48" s="2">
        <v>0.00653459525739037</v>
      </c>
      <c r="E48" s="2">
        <v>0.0140606521411731</v>
      </c>
      <c r="F48" s="2">
        <v>0.000911273668669334</v>
      </c>
      <c r="G48" s="2">
        <v>0.0665735675906804</v>
      </c>
      <c r="H48" s="2">
        <v>0.00170370712504088</v>
      </c>
    </row>
    <row r="49" spans="1:8">
      <c r="A49" s="8"/>
      <c r="B49" s="2"/>
      <c r="C49" s="2"/>
      <c r="D49" s="2"/>
      <c r="E49" s="2"/>
      <c r="F49" s="2">
        <v>0.00710726570421813</v>
      </c>
      <c r="G49" s="2"/>
      <c r="H49" s="2">
        <v>0.0108795575189169</v>
      </c>
    </row>
    <row r="63" spans="1:8">
      <c r="A63" s="2" t="s">
        <v>57</v>
      </c>
      <c r="B63" s="2" t="s">
        <v>56</v>
      </c>
      <c r="C63" s="2" t="s">
        <v>33</v>
      </c>
      <c r="D63" s="2" t="s">
        <v>130</v>
      </c>
      <c r="E63" s="2" t="s">
        <v>131</v>
      </c>
      <c r="F63" s="2" t="s">
        <v>132</v>
      </c>
      <c r="G63" s="2" t="s">
        <v>133</v>
      </c>
      <c r="H63" s="2" t="s">
        <v>134</v>
      </c>
    </row>
    <row r="64" spans="1:8">
      <c r="A64" s="2"/>
      <c r="B64" s="2" t="s">
        <v>58</v>
      </c>
      <c r="C64" s="2">
        <v>27116.539</v>
      </c>
      <c r="D64" s="2">
        <v>27360.489</v>
      </c>
      <c r="E64" s="2">
        <v>27370.61</v>
      </c>
      <c r="F64" s="2">
        <v>27855.539</v>
      </c>
      <c r="G64" s="2">
        <v>27785.832</v>
      </c>
      <c r="H64" s="2">
        <v>28594.903</v>
      </c>
    </row>
    <row r="65" spans="1:8">
      <c r="A65" s="2"/>
      <c r="B65" s="2" t="s">
        <v>58</v>
      </c>
      <c r="C65" s="2">
        <v>28574.4458</v>
      </c>
      <c r="D65" s="2">
        <v>28894.8979</v>
      </c>
      <c r="E65" s="2">
        <v>28776.2987</v>
      </c>
      <c r="F65" s="2">
        <v>29344.775</v>
      </c>
      <c r="G65" s="2">
        <v>29253.8833</v>
      </c>
      <c r="H65" s="2">
        <v>30023.0166</v>
      </c>
    </row>
    <row r="66" spans="1:8">
      <c r="A66" s="2"/>
      <c r="B66" s="2" t="s">
        <v>58</v>
      </c>
      <c r="C66" s="2">
        <v>25609.0436</v>
      </c>
      <c r="D66" s="2">
        <v>25834.0237</v>
      </c>
      <c r="E66" s="2">
        <v>25895.1077</v>
      </c>
      <c r="F66" s="2">
        <v>26431.1407</v>
      </c>
      <c r="G66" s="2">
        <v>26063.1086</v>
      </c>
      <c r="H66" s="2">
        <v>27049.7017</v>
      </c>
    </row>
    <row r="67" spans="1:8">
      <c r="A67" s="2"/>
      <c r="B67" s="2" t="s">
        <v>37</v>
      </c>
      <c r="C67" s="2">
        <v>27100.0094666667</v>
      </c>
      <c r="D67" s="2">
        <v>27363.1368666667</v>
      </c>
      <c r="E67" s="2">
        <v>27347.3388</v>
      </c>
      <c r="F67" s="2">
        <v>27877.1515666667</v>
      </c>
      <c r="G67" s="2">
        <v>27700.9413</v>
      </c>
      <c r="H67" s="2">
        <v>28555.8737666667</v>
      </c>
    </row>
    <row r="68" spans="1:8">
      <c r="A68" s="2"/>
      <c r="B68" s="2" t="s">
        <v>38</v>
      </c>
      <c r="C68" s="2">
        <v>1482.77020169862</v>
      </c>
      <c r="D68" s="2">
        <v>1530.4388179391</v>
      </c>
      <c r="E68" s="2">
        <v>1440.73646312652</v>
      </c>
      <c r="F68" s="2">
        <v>1456.93738225518</v>
      </c>
      <c r="G68" s="2">
        <v>1597.0803422965</v>
      </c>
      <c r="H68" s="2">
        <v>1487.04163843231</v>
      </c>
    </row>
    <row r="71" spans="1:8">
      <c r="A71" s="2" t="s">
        <v>81</v>
      </c>
      <c r="B71" s="2" t="s">
        <v>56</v>
      </c>
      <c r="C71" s="2" t="s">
        <v>33</v>
      </c>
      <c r="D71" s="2" t="s">
        <v>130</v>
      </c>
      <c r="E71" s="2" t="s">
        <v>131</v>
      </c>
      <c r="F71" s="2" t="s">
        <v>132</v>
      </c>
      <c r="G71" s="2" t="s">
        <v>133</v>
      </c>
      <c r="H71" s="2" t="s">
        <v>134</v>
      </c>
    </row>
    <row r="72" spans="1:8">
      <c r="A72" s="2"/>
      <c r="B72" s="2" t="s">
        <v>82</v>
      </c>
      <c r="C72" s="2">
        <v>25774.681</v>
      </c>
      <c r="D72" s="2">
        <v>10816.368</v>
      </c>
      <c r="E72" s="2">
        <v>14011.66</v>
      </c>
      <c r="F72" s="2">
        <v>6275.095</v>
      </c>
      <c r="G72" s="2">
        <v>23157.903</v>
      </c>
      <c r="H72" s="2">
        <v>6132.246</v>
      </c>
    </row>
    <row r="73" spans="1:8">
      <c r="A73" s="2"/>
      <c r="B73" s="2" t="s">
        <v>82</v>
      </c>
      <c r="C73" s="2">
        <v>24589.7958</v>
      </c>
      <c r="D73" s="2">
        <v>10299.9341</v>
      </c>
      <c r="E73" s="2">
        <v>13188.1114</v>
      </c>
      <c r="F73" s="2">
        <v>5821.0321</v>
      </c>
      <c r="G73" s="2">
        <v>22037.6818</v>
      </c>
      <c r="H73" s="2">
        <v>5817.6771</v>
      </c>
    </row>
    <row r="74" spans="1:8">
      <c r="A74" s="2"/>
      <c r="B74" s="2" t="s">
        <v>82</v>
      </c>
      <c r="C74" s="2">
        <v>26694.1068</v>
      </c>
      <c r="D74" s="2">
        <v>11195.4672</v>
      </c>
      <c r="E74" s="2">
        <v>14618.9649</v>
      </c>
      <c r="F74" s="2">
        <v>6653.77</v>
      </c>
      <c r="G74" s="2">
        <v>23784.2164</v>
      </c>
      <c r="H74" s="2">
        <v>6283.2445</v>
      </c>
    </row>
    <row r="75" spans="1:8">
      <c r="A75" s="2"/>
      <c r="B75" s="2" t="s">
        <v>58</v>
      </c>
      <c r="C75" s="2">
        <v>27116.539</v>
      </c>
      <c r="D75" s="2">
        <v>27360.489</v>
      </c>
      <c r="E75" s="2">
        <v>27370.61</v>
      </c>
      <c r="F75" s="2">
        <v>27855.539</v>
      </c>
      <c r="G75" s="2">
        <v>27785.832</v>
      </c>
      <c r="H75" s="2">
        <v>28594.903</v>
      </c>
    </row>
    <row r="76" spans="1:8">
      <c r="A76" s="2"/>
      <c r="B76" s="2" t="s">
        <v>58</v>
      </c>
      <c r="C76" s="2">
        <v>28574.4458</v>
      </c>
      <c r="D76" s="2">
        <v>28894.8979</v>
      </c>
      <c r="E76" s="2">
        <v>28776.2987</v>
      </c>
      <c r="F76" s="2">
        <v>29344.775</v>
      </c>
      <c r="G76" s="2">
        <v>29253.8833</v>
      </c>
      <c r="H76" s="2">
        <v>30023.0166</v>
      </c>
    </row>
    <row r="77" spans="1:8">
      <c r="A77" s="2"/>
      <c r="B77" s="2" t="s">
        <v>58</v>
      </c>
      <c r="C77" s="2">
        <v>25609.0436</v>
      </c>
      <c r="D77" s="2">
        <v>25834.0237</v>
      </c>
      <c r="E77" s="2">
        <v>25895.1077</v>
      </c>
      <c r="F77" s="2">
        <v>26431.1407</v>
      </c>
      <c r="G77" s="2">
        <v>26063.1086</v>
      </c>
      <c r="H77" s="2">
        <v>27049.7017</v>
      </c>
    </row>
    <row r="78" spans="1:8">
      <c r="A78" s="2"/>
      <c r="B78" s="2" t="s">
        <v>83</v>
      </c>
      <c r="C78" s="2">
        <v>0.95051514501906</v>
      </c>
      <c r="D78" s="2">
        <v>0.395328022097851</v>
      </c>
      <c r="E78" s="2">
        <v>0.511923555960207</v>
      </c>
      <c r="F78" s="2">
        <v>0.225272790449325</v>
      </c>
      <c r="G78" s="2">
        <v>0.833442849578879</v>
      </c>
      <c r="H78" s="2">
        <v>0.214452414823719</v>
      </c>
    </row>
    <row r="79" spans="1:8">
      <c r="A79" s="2"/>
      <c r="B79" s="2" t="s">
        <v>83</v>
      </c>
      <c r="C79" s="2">
        <v>0.860551976129665</v>
      </c>
      <c r="D79" s="2">
        <v>0.356462034773274</v>
      </c>
      <c r="E79" s="2">
        <v>0.458297696221787</v>
      </c>
      <c r="F79" s="2">
        <v>0.198366901773825</v>
      </c>
      <c r="G79" s="2">
        <v>0.75332500557285</v>
      </c>
      <c r="H79" s="2">
        <v>0.193773902786304</v>
      </c>
    </row>
    <row r="80" spans="1:8">
      <c r="A80" s="2"/>
      <c r="B80" s="2" t="s">
        <v>83</v>
      </c>
      <c r="C80" s="2">
        <v>1.0423703132748</v>
      </c>
      <c r="D80" s="2">
        <v>0.433361342778361</v>
      </c>
      <c r="E80" s="2">
        <v>0.564545437283507</v>
      </c>
      <c r="F80" s="2">
        <v>0.251739797215789</v>
      </c>
      <c r="G80" s="2">
        <v>0.912562532928248</v>
      </c>
      <c r="H80" s="2">
        <v>0.232285167861944</v>
      </c>
    </row>
    <row r="81" spans="1:8">
      <c r="A81" s="2"/>
      <c r="B81" s="2" t="s">
        <v>14</v>
      </c>
      <c r="C81" s="2">
        <v>0.951145811474508</v>
      </c>
      <c r="D81" s="2">
        <v>0.395050466549829</v>
      </c>
      <c r="E81" s="2">
        <v>0.5115888964885</v>
      </c>
      <c r="F81" s="2">
        <v>0.225126496479647</v>
      </c>
      <c r="G81" s="2">
        <v>0.833110129359992</v>
      </c>
      <c r="H81" s="2">
        <v>0.213503828490656</v>
      </c>
    </row>
    <row r="82" spans="1:8">
      <c r="A82" s="2"/>
      <c r="B82" s="4" t="s">
        <v>63</v>
      </c>
      <c r="C82" s="2">
        <v>0.999336940301014</v>
      </c>
      <c r="D82" s="2">
        <v>0.415633457382308</v>
      </c>
      <c r="E82" s="2">
        <v>0.538217747252233</v>
      </c>
      <c r="F82" s="2">
        <v>0.236843591941069</v>
      </c>
      <c r="G82" s="2">
        <v>0.876251400704629</v>
      </c>
      <c r="H82" s="2">
        <v>0.225467443830999</v>
      </c>
    </row>
    <row r="83" spans="1:8">
      <c r="A83" s="2"/>
      <c r="B83" s="4"/>
      <c r="C83" s="2">
        <v>0.904752947180201</v>
      </c>
      <c r="D83" s="2">
        <v>0.3747711764831</v>
      </c>
      <c r="E83" s="2">
        <v>0.481837475067375</v>
      </c>
      <c r="F83" s="2">
        <v>0.208555722351663</v>
      </c>
      <c r="G83" s="2">
        <v>0.792018422921941</v>
      </c>
      <c r="H83" s="2">
        <v>0.203726810809278</v>
      </c>
    </row>
    <row r="84" spans="1:8">
      <c r="A84" s="2"/>
      <c r="B84" s="4"/>
      <c r="C84" s="2">
        <v>1.09591011251879</v>
      </c>
      <c r="D84" s="2">
        <v>0.455620302954964</v>
      </c>
      <c r="E84" s="2">
        <v>0.593542473165417</v>
      </c>
      <c r="F84" s="2">
        <v>0.264670037105595</v>
      </c>
      <c r="G84" s="2">
        <v>0.959434948794605</v>
      </c>
      <c r="H84" s="2">
        <v>0.244216149679348</v>
      </c>
    </row>
    <row r="85" spans="1:8">
      <c r="A85" s="2"/>
      <c r="B85" s="2" t="s">
        <v>14</v>
      </c>
      <c r="C85" s="2">
        <v>1</v>
      </c>
      <c r="D85" s="2">
        <v>0.415341645606791</v>
      </c>
      <c r="E85" s="2">
        <v>0.537865898495008</v>
      </c>
      <c r="F85" s="2">
        <v>0.236689783799442</v>
      </c>
      <c r="G85" s="2">
        <v>0.875901590807059</v>
      </c>
      <c r="H85" s="2">
        <v>0.224470134773208</v>
      </c>
    </row>
    <row r="86" spans="1:8">
      <c r="A86" s="2"/>
      <c r="B86" s="2" t="s">
        <v>15</v>
      </c>
      <c r="C86" s="2">
        <v>0.0955803076014827</v>
      </c>
      <c r="D86" s="2">
        <v>0.0404253531635797</v>
      </c>
      <c r="E86" s="2">
        <v>0.0558533302335843</v>
      </c>
      <c r="F86" s="2">
        <v>0.0280574735638145</v>
      </c>
      <c r="G86" s="2">
        <v>0.0837088111195078</v>
      </c>
      <c r="H86" s="2">
        <v>0.0202630848972067</v>
      </c>
    </row>
    <row r="87" spans="1:8">
      <c r="A87" s="2"/>
      <c r="B87" s="2" t="s">
        <v>41</v>
      </c>
      <c r="C87" s="2"/>
      <c r="D87" s="2">
        <v>0.000617880335824417</v>
      </c>
      <c r="E87" s="2">
        <v>0.00194102235879635</v>
      </c>
      <c r="F87" s="2">
        <v>0.000186257732751675</v>
      </c>
      <c r="G87" s="2">
        <v>0.165950695534265</v>
      </c>
      <c r="H87" s="2">
        <v>0.000162184633670658</v>
      </c>
    </row>
    <row r="88" spans="1:8">
      <c r="A88" s="2"/>
      <c r="B88" s="2"/>
      <c r="C88" s="2"/>
      <c r="D88" s="2"/>
      <c r="E88" s="2"/>
      <c r="F88" s="2">
        <v>0.00112669859161818</v>
      </c>
      <c r="G88" s="2"/>
      <c r="H88" s="2">
        <v>0.000196017572135863</v>
      </c>
    </row>
    <row r="91" spans="1:8">
      <c r="A91" s="2" t="s">
        <v>85</v>
      </c>
      <c r="B91" s="2" t="s">
        <v>56</v>
      </c>
      <c r="C91" s="2" t="s">
        <v>33</v>
      </c>
      <c r="D91" s="2" t="s">
        <v>130</v>
      </c>
      <c r="E91" s="2" t="s">
        <v>131</v>
      </c>
      <c r="F91" s="2" t="s">
        <v>132</v>
      </c>
      <c r="G91" s="2" t="s">
        <v>133</v>
      </c>
      <c r="H91" s="2" t="s">
        <v>134</v>
      </c>
    </row>
    <row r="92" spans="1:8">
      <c r="A92" s="2"/>
      <c r="B92" s="2" t="s">
        <v>148</v>
      </c>
      <c r="C92" s="2">
        <v>35239.974</v>
      </c>
      <c r="D92" s="2">
        <v>21323.489</v>
      </c>
      <c r="E92" s="2">
        <v>21258.903</v>
      </c>
      <c r="F92" s="2">
        <v>14794.782</v>
      </c>
      <c r="G92" s="2">
        <v>22565.146</v>
      </c>
      <c r="H92" s="2">
        <v>16146.782</v>
      </c>
    </row>
    <row r="93" spans="1:8">
      <c r="A93" s="2"/>
      <c r="B93" s="2" t="s">
        <v>148</v>
      </c>
      <c r="C93" s="2">
        <v>33608.0141</v>
      </c>
      <c r="D93" s="2">
        <v>19853.677</v>
      </c>
      <c r="E93" s="2">
        <v>20107.1298</v>
      </c>
      <c r="F93" s="2">
        <v>13992.3092</v>
      </c>
      <c r="G93" s="2">
        <v>21676.8635</v>
      </c>
      <c r="H93" s="2">
        <v>15168.8583</v>
      </c>
    </row>
    <row r="94" spans="1:8">
      <c r="A94" s="2"/>
      <c r="B94" s="2" t="s">
        <v>148</v>
      </c>
      <c r="C94" s="2">
        <v>36448.6179</v>
      </c>
      <c r="D94" s="2">
        <v>22453.0103</v>
      </c>
      <c r="E94" s="2">
        <v>22158.4433</v>
      </c>
      <c r="F94" s="2">
        <v>15478.9301</v>
      </c>
      <c r="G94" s="2">
        <v>23019.9134</v>
      </c>
      <c r="H94" s="2">
        <v>16890.0711</v>
      </c>
    </row>
    <row r="95" spans="1:8">
      <c r="A95" s="2"/>
      <c r="B95" s="2" t="s">
        <v>58</v>
      </c>
      <c r="C95" s="2">
        <v>27116.539</v>
      </c>
      <c r="D95" s="2">
        <v>27360.489</v>
      </c>
      <c r="E95" s="2">
        <v>27370.61</v>
      </c>
      <c r="F95" s="2">
        <v>27855.539</v>
      </c>
      <c r="G95" s="2">
        <v>27785.832</v>
      </c>
      <c r="H95" s="2">
        <v>28594.903</v>
      </c>
    </row>
    <row r="96" spans="1:8">
      <c r="A96" s="2"/>
      <c r="B96" s="2" t="s">
        <v>58</v>
      </c>
      <c r="C96" s="2">
        <v>28574.4458</v>
      </c>
      <c r="D96" s="2">
        <v>28894.8979</v>
      </c>
      <c r="E96" s="2">
        <v>28776.2987</v>
      </c>
      <c r="F96" s="2">
        <v>29344.775</v>
      </c>
      <c r="G96" s="2">
        <v>29253.8833</v>
      </c>
      <c r="H96" s="2">
        <v>30023.0166</v>
      </c>
    </row>
    <row r="97" spans="1:8">
      <c r="A97" s="2"/>
      <c r="B97" s="2" t="s">
        <v>58</v>
      </c>
      <c r="C97" s="2">
        <v>25609.0436</v>
      </c>
      <c r="D97" s="2">
        <v>25834.0237</v>
      </c>
      <c r="E97" s="2">
        <v>25895.1077</v>
      </c>
      <c r="F97" s="2">
        <v>26431.1407</v>
      </c>
      <c r="G97" s="2">
        <v>26063.1086</v>
      </c>
      <c r="H97" s="2">
        <v>27049.7017</v>
      </c>
    </row>
    <row r="98" spans="1:8">
      <c r="A98" s="2"/>
      <c r="B98" s="2" t="s">
        <v>149</v>
      </c>
      <c r="C98" s="2">
        <v>1.29957491994093</v>
      </c>
      <c r="D98" s="2">
        <v>0.779353358779516</v>
      </c>
      <c r="E98" s="2">
        <v>0.776705488112979</v>
      </c>
      <c r="F98" s="2">
        <v>0.531125317661238</v>
      </c>
      <c r="G98" s="2">
        <v>0.812109783144158</v>
      </c>
      <c r="H98" s="2">
        <v>0.564673431485324</v>
      </c>
    </row>
    <row r="99" spans="1:8">
      <c r="A99" s="2"/>
      <c r="B99" s="2" t="s">
        <v>149</v>
      </c>
      <c r="C99" s="2">
        <v>1.17615628786753</v>
      </c>
      <c r="D99" s="2">
        <v>0.687099745730543</v>
      </c>
      <c r="E99" s="2">
        <v>0.698739264893716</v>
      </c>
      <c r="F99" s="2">
        <v>0.476824552241413</v>
      </c>
      <c r="G99" s="2">
        <v>0.740990974692239</v>
      </c>
      <c r="H99" s="2">
        <v>0.505240979016079</v>
      </c>
    </row>
    <row r="100" spans="1:8">
      <c r="A100" s="2"/>
      <c r="B100" s="2" t="s">
        <v>149</v>
      </c>
      <c r="C100" s="2">
        <v>1.42327134387791</v>
      </c>
      <c r="D100" s="2">
        <v>0.869125559407147</v>
      </c>
      <c r="E100" s="2">
        <v>0.855699986140625</v>
      </c>
      <c r="F100" s="2">
        <v>0.585632314385886</v>
      </c>
      <c r="G100" s="2">
        <v>0.88323744313447</v>
      </c>
      <c r="H100" s="2">
        <v>0.624408774903422</v>
      </c>
    </row>
    <row r="101" spans="1:8">
      <c r="A101" s="2"/>
      <c r="B101" s="2" t="s">
        <v>14</v>
      </c>
      <c r="C101" s="2">
        <v>1.29966751722879</v>
      </c>
      <c r="D101" s="2">
        <v>0.778526221305735</v>
      </c>
      <c r="E101" s="2">
        <v>0.77704824638244</v>
      </c>
      <c r="F101" s="2">
        <v>0.531194061429512</v>
      </c>
      <c r="G101" s="2">
        <v>0.812112733656955</v>
      </c>
      <c r="H101" s="2">
        <v>0.564774395134942</v>
      </c>
    </row>
    <row r="102" spans="1:8">
      <c r="A102" s="2"/>
      <c r="B102" s="4" t="s">
        <v>63</v>
      </c>
      <c r="C102" s="2">
        <v>0.999928753095206</v>
      </c>
      <c r="D102" s="2">
        <v>0.599655949270232</v>
      </c>
      <c r="E102" s="2">
        <v>0.597618604617515</v>
      </c>
      <c r="F102" s="2">
        <v>0.408662454528161</v>
      </c>
      <c r="G102" s="2">
        <v>0.624859644777285</v>
      </c>
      <c r="H102" s="2">
        <v>0.434475297720256</v>
      </c>
    </row>
    <row r="103" spans="1:8">
      <c r="A103" s="2"/>
      <c r="B103" s="4"/>
      <c r="C103" s="2">
        <v>0.904967056786482</v>
      </c>
      <c r="D103" s="2">
        <v>0.528673477348736</v>
      </c>
      <c r="E103" s="2">
        <v>0.537629244118988</v>
      </c>
      <c r="F103" s="2">
        <v>0.366881949360495</v>
      </c>
      <c r="G103" s="2">
        <v>0.57013887388077</v>
      </c>
      <c r="H103" s="2">
        <v>0.388746331133502</v>
      </c>
    </row>
    <row r="104" spans="1:8">
      <c r="A104" s="2"/>
      <c r="B104" s="4"/>
      <c r="C104" s="2">
        <v>1.09510419011831</v>
      </c>
      <c r="D104" s="2">
        <v>0.668729154099609</v>
      </c>
      <c r="E104" s="2">
        <v>0.658399148087649</v>
      </c>
      <c r="F104" s="2">
        <v>0.450601639744447</v>
      </c>
      <c r="G104" s="2">
        <v>0.679587226291343</v>
      </c>
      <c r="H104" s="2">
        <v>0.480437316949195</v>
      </c>
    </row>
    <row r="105" spans="1:8">
      <c r="A105" s="2"/>
      <c r="B105" s="2" t="s">
        <v>14</v>
      </c>
      <c r="C105" s="2">
        <v>1</v>
      </c>
      <c r="D105" s="2">
        <v>0.599019526906193</v>
      </c>
      <c r="E105" s="2">
        <v>0.597882332274718</v>
      </c>
      <c r="F105" s="2">
        <v>0.408715347877701</v>
      </c>
      <c r="G105" s="2">
        <v>0.624861914983133</v>
      </c>
      <c r="H105" s="2">
        <v>0.434552981934318</v>
      </c>
    </row>
    <row r="106" spans="1:8">
      <c r="A106" s="2"/>
      <c r="B106" s="2" t="s">
        <v>15</v>
      </c>
      <c r="C106" s="2">
        <v>0.0950685866887825</v>
      </c>
      <c r="D106" s="2">
        <v>0.0700300073011942</v>
      </c>
      <c r="E106" s="2">
        <v>0.0603853839133095</v>
      </c>
      <c r="F106" s="2">
        <v>0.0418598702551264</v>
      </c>
      <c r="G106" s="2">
        <v>0.0547241762406034</v>
      </c>
      <c r="H106" s="2">
        <v>0.0458455422706642</v>
      </c>
    </row>
    <row r="107" spans="1:8">
      <c r="A107" s="2"/>
      <c r="B107" s="2" t="s">
        <v>41</v>
      </c>
      <c r="C107" s="2"/>
      <c r="D107" s="2">
        <v>0.00417548640685662</v>
      </c>
      <c r="E107" s="2">
        <v>0.00347443575756699</v>
      </c>
      <c r="F107" s="2">
        <v>0.000593709732743482</v>
      </c>
      <c r="G107" s="2">
        <v>0.00406962091502376</v>
      </c>
      <c r="H107" s="2">
        <v>0.000750241124291608</v>
      </c>
    </row>
    <row r="108" spans="1:8">
      <c r="A108" s="2"/>
      <c r="B108" s="2"/>
      <c r="C108" s="2"/>
      <c r="D108" s="2"/>
      <c r="E108" s="2"/>
      <c r="F108" s="2">
        <v>0.0111665899758189</v>
      </c>
      <c r="G108" s="2"/>
      <c r="H108" s="2">
        <v>0.00990166551702587</v>
      </c>
    </row>
  </sheetData>
  <mergeCells count="10">
    <mergeCell ref="A4:A9"/>
    <mergeCell ref="A12:A29"/>
    <mergeCell ref="A32:A49"/>
    <mergeCell ref="A63:A68"/>
    <mergeCell ref="A71:A88"/>
    <mergeCell ref="A91:A108"/>
    <mergeCell ref="B23:B25"/>
    <mergeCell ref="B43:B45"/>
    <mergeCell ref="B82:B84"/>
    <mergeCell ref="B102:B10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0"/>
  <sheetViews>
    <sheetView topLeftCell="A19" workbookViewId="0">
      <selection activeCell="M29" sqref="M29"/>
    </sheetView>
  </sheetViews>
  <sheetFormatPr defaultColWidth="9" defaultRowHeight="15" outlineLevelCol="7"/>
  <cols>
    <col min="1" max="2" width="9" style="1"/>
    <col min="3" max="8" width="12.625" style="1"/>
    <col min="9" max="16384" width="9" style="1"/>
  </cols>
  <sheetData>
    <row r="1" spans="1:1">
      <c r="A1" s="1" t="s">
        <v>150</v>
      </c>
    </row>
    <row r="2" spans="1:1">
      <c r="A2" s="1" t="s">
        <v>151</v>
      </c>
    </row>
    <row r="3" spans="1:8">
      <c r="A3" s="2" t="s">
        <v>55</v>
      </c>
      <c r="B3" s="2" t="s">
        <v>56</v>
      </c>
      <c r="C3" s="2" t="s">
        <v>33</v>
      </c>
      <c r="D3" s="2" t="s">
        <v>130</v>
      </c>
      <c r="E3" s="2" t="s">
        <v>131</v>
      </c>
      <c r="F3" s="2" t="s">
        <v>132</v>
      </c>
      <c r="G3" s="2" t="s">
        <v>133</v>
      </c>
      <c r="H3" s="2" t="s">
        <v>134</v>
      </c>
    </row>
    <row r="4" spans="1:8">
      <c r="A4" s="2"/>
      <c r="B4" s="3" t="s">
        <v>152</v>
      </c>
      <c r="C4" s="3">
        <v>33077.267</v>
      </c>
      <c r="D4" s="3">
        <v>31269.56</v>
      </c>
      <c r="E4" s="3">
        <v>32049.196</v>
      </c>
      <c r="F4" s="3">
        <v>31850.903</v>
      </c>
      <c r="G4" s="3">
        <v>33499.61</v>
      </c>
      <c r="H4" s="3">
        <v>32532.853</v>
      </c>
    </row>
    <row r="5" spans="1:8">
      <c r="A5" s="2"/>
      <c r="B5" s="3" t="s">
        <v>152</v>
      </c>
      <c r="C5" s="3">
        <v>33978.459</v>
      </c>
      <c r="D5" s="3">
        <v>33531.903</v>
      </c>
      <c r="E5" s="3">
        <v>32447.489</v>
      </c>
      <c r="F5" s="3">
        <v>33100.903</v>
      </c>
      <c r="G5" s="3">
        <v>32762.903</v>
      </c>
      <c r="H5" s="3">
        <v>31500.196</v>
      </c>
    </row>
    <row r="6" spans="1:8">
      <c r="A6" s="2"/>
      <c r="B6" s="3" t="s">
        <v>152</v>
      </c>
      <c r="C6" s="3">
        <v>32458.56</v>
      </c>
      <c r="D6" s="3">
        <v>31097.024</v>
      </c>
      <c r="E6" s="3">
        <v>30813.196</v>
      </c>
      <c r="F6" s="3">
        <v>32140.903</v>
      </c>
      <c r="G6" s="3">
        <v>33548.024</v>
      </c>
      <c r="H6" s="3">
        <v>32395.681</v>
      </c>
    </row>
    <row r="7" spans="1:8">
      <c r="A7" s="2"/>
      <c r="B7" s="3" t="s">
        <v>37</v>
      </c>
      <c r="C7" s="3">
        <v>33171.4286666667</v>
      </c>
      <c r="D7" s="3">
        <v>31966.1623333333</v>
      </c>
      <c r="E7" s="3">
        <v>31769.9603333333</v>
      </c>
      <c r="F7" s="3">
        <v>32364.2363333333</v>
      </c>
      <c r="G7" s="3">
        <v>33270.179</v>
      </c>
      <c r="H7" s="3">
        <v>32142.91</v>
      </c>
    </row>
    <row r="8" spans="1:8">
      <c r="A8" s="2"/>
      <c r="B8" s="3" t="s">
        <v>38</v>
      </c>
      <c r="C8" s="3">
        <v>764.312146411618</v>
      </c>
      <c r="D8" s="3">
        <v>1358.71264227</v>
      </c>
      <c r="E8" s="3">
        <v>852.178279831359</v>
      </c>
      <c r="F8" s="3">
        <v>654.242564599196</v>
      </c>
      <c r="G8" s="3">
        <v>439.980322265667</v>
      </c>
      <c r="H8" s="3">
        <v>560.816372570381</v>
      </c>
    </row>
    <row r="11" spans="1:8">
      <c r="A11" s="3" t="s">
        <v>153</v>
      </c>
      <c r="B11" s="2" t="s">
        <v>56</v>
      </c>
      <c r="C11" s="2" t="s">
        <v>33</v>
      </c>
      <c r="D11" s="2" t="s">
        <v>130</v>
      </c>
      <c r="E11" s="2" t="s">
        <v>131</v>
      </c>
      <c r="F11" s="2" t="s">
        <v>132</v>
      </c>
      <c r="G11" s="2" t="s">
        <v>133</v>
      </c>
      <c r="H11" s="2" t="s">
        <v>134</v>
      </c>
    </row>
    <row r="12" spans="1:8">
      <c r="A12" s="3"/>
      <c r="B12" s="3" t="s">
        <v>90</v>
      </c>
      <c r="C12" s="3">
        <v>28829.196</v>
      </c>
      <c r="D12" s="3">
        <v>28232.368</v>
      </c>
      <c r="E12" s="3">
        <v>28355.66</v>
      </c>
      <c r="F12" s="3">
        <v>28254.024</v>
      </c>
      <c r="G12" s="3">
        <v>28547.61</v>
      </c>
      <c r="H12" s="3">
        <v>29622.731</v>
      </c>
    </row>
    <row r="13" spans="1:8">
      <c r="A13" s="3"/>
      <c r="B13" s="3" t="s">
        <v>90</v>
      </c>
      <c r="C13" s="3">
        <v>29918.56</v>
      </c>
      <c r="D13" s="3">
        <v>29034.439</v>
      </c>
      <c r="E13" s="3">
        <v>29591.368</v>
      </c>
      <c r="F13" s="3">
        <v>28941.196</v>
      </c>
      <c r="G13" s="3">
        <v>29862.61</v>
      </c>
      <c r="H13" s="3">
        <v>29902.903</v>
      </c>
    </row>
    <row r="14" spans="1:8">
      <c r="A14" s="3"/>
      <c r="B14" s="3" t="s">
        <v>90</v>
      </c>
      <c r="C14" s="3">
        <v>29976.681</v>
      </c>
      <c r="D14" s="3">
        <v>29346.853</v>
      </c>
      <c r="E14" s="3">
        <v>29113.56</v>
      </c>
      <c r="F14" s="3">
        <v>29219.903</v>
      </c>
      <c r="G14" s="3">
        <v>27124.196</v>
      </c>
      <c r="H14" s="3">
        <v>27091.024</v>
      </c>
    </row>
    <row r="15" spans="1:8">
      <c r="A15" s="3"/>
      <c r="B15" s="3" t="s">
        <v>152</v>
      </c>
      <c r="C15" s="3">
        <v>33077.267</v>
      </c>
      <c r="D15" s="3">
        <v>31269.56</v>
      </c>
      <c r="E15" s="3">
        <v>32049.196</v>
      </c>
      <c r="F15" s="3">
        <v>31850.903</v>
      </c>
      <c r="G15" s="3">
        <v>33499.61</v>
      </c>
      <c r="H15" s="3">
        <v>32532.853</v>
      </c>
    </row>
    <row r="16" spans="1:8">
      <c r="A16" s="3"/>
      <c r="B16" s="3" t="s">
        <v>152</v>
      </c>
      <c r="C16" s="3">
        <v>33978.459</v>
      </c>
      <c r="D16" s="3">
        <v>33531.903</v>
      </c>
      <c r="E16" s="3">
        <v>32447.489</v>
      </c>
      <c r="F16" s="3">
        <v>33100.903</v>
      </c>
      <c r="G16" s="3">
        <v>32762.903</v>
      </c>
      <c r="H16" s="3">
        <v>31500.196</v>
      </c>
    </row>
    <row r="17" spans="1:8">
      <c r="A17" s="3"/>
      <c r="B17" s="3" t="s">
        <v>152</v>
      </c>
      <c r="C17" s="3">
        <v>32458.56</v>
      </c>
      <c r="D17" s="3">
        <v>31097.024</v>
      </c>
      <c r="E17" s="3">
        <v>30813.196</v>
      </c>
      <c r="F17" s="3">
        <v>32140.903</v>
      </c>
      <c r="G17" s="3">
        <v>33548.024</v>
      </c>
      <c r="H17" s="3">
        <v>32395.681</v>
      </c>
    </row>
    <row r="18" spans="1:8">
      <c r="A18" s="3"/>
      <c r="B18" s="3" t="s">
        <v>91</v>
      </c>
      <c r="C18" s="3">
        <v>0.871571281871625</v>
      </c>
      <c r="D18" s="3">
        <v>0.902870651202</v>
      </c>
      <c r="E18" s="3">
        <v>0.884754176048597</v>
      </c>
      <c r="F18" s="3">
        <v>0.887071364978255</v>
      </c>
      <c r="G18" s="3">
        <v>0.8521773835576</v>
      </c>
      <c r="H18" s="3">
        <v>0.910548207991473</v>
      </c>
    </row>
    <row r="19" spans="1:8">
      <c r="A19" s="3"/>
      <c r="B19" s="3" t="s">
        <v>91</v>
      </c>
      <c r="C19" s="3">
        <v>0.880515505426541</v>
      </c>
      <c r="D19" s="3">
        <v>0.865875074253913</v>
      </c>
      <c r="E19" s="3">
        <v>0.91197713326908</v>
      </c>
      <c r="F19" s="3">
        <v>0.874332521985881</v>
      </c>
      <c r="G19" s="3">
        <v>0.911476312096031</v>
      </c>
      <c r="H19" s="3">
        <v>0.949292601226989</v>
      </c>
    </row>
    <row r="20" spans="1:8">
      <c r="A20" s="3"/>
      <c r="B20" s="3" t="s">
        <v>91</v>
      </c>
      <c r="C20" s="3">
        <v>0.923536996095945</v>
      </c>
      <c r="D20" s="3">
        <v>0.943719019543478</v>
      </c>
      <c r="E20" s="3">
        <v>0.944840645546798</v>
      </c>
      <c r="F20" s="3">
        <v>0.909118919278653</v>
      </c>
      <c r="G20" s="3">
        <v>0.808518439118799</v>
      </c>
      <c r="H20" s="3">
        <v>0.836254190797841</v>
      </c>
    </row>
    <row r="21" spans="1:8">
      <c r="A21" s="3"/>
      <c r="B21" s="3" t="s">
        <v>14</v>
      </c>
      <c r="C21" s="3">
        <v>0.891874594464704</v>
      </c>
      <c r="D21" s="3">
        <v>0.904154914999797</v>
      </c>
      <c r="E21" s="3">
        <v>0.913857318288158</v>
      </c>
      <c r="F21" s="3">
        <v>0.890174268747596</v>
      </c>
      <c r="G21" s="3">
        <v>0.85739071159081</v>
      </c>
      <c r="H21" s="3">
        <v>0.898698333338768</v>
      </c>
    </row>
    <row r="22" spans="1:8">
      <c r="A22" s="3"/>
      <c r="B22" s="4" t="s">
        <v>63</v>
      </c>
      <c r="C22" s="3">
        <v>0.977235238318158</v>
      </c>
      <c r="D22" s="3">
        <v>1.012329151212</v>
      </c>
      <c r="E22" s="3">
        <v>0.99201634572809</v>
      </c>
      <c r="F22" s="3">
        <v>0.994614456431141</v>
      </c>
      <c r="G22" s="3">
        <v>0.955490142724684</v>
      </c>
      <c r="H22" s="3">
        <v>1.02093748789646</v>
      </c>
    </row>
    <row r="23" spans="1:8">
      <c r="A23" s="3"/>
      <c r="B23" s="4"/>
      <c r="C23" s="3">
        <v>0.987263804677629</v>
      </c>
      <c r="D23" s="3">
        <v>0.970848457426466</v>
      </c>
      <c r="E23" s="3">
        <v>1.02253964731044</v>
      </c>
      <c r="F23" s="3">
        <v>0.980331234247847</v>
      </c>
      <c r="G23" s="3">
        <v>1.02197810965015</v>
      </c>
      <c r="H23" s="3">
        <v>1.06437901372978</v>
      </c>
    </row>
    <row r="24" spans="1:8">
      <c r="A24" s="3"/>
      <c r="B24" s="4"/>
      <c r="C24" s="3">
        <v>1.03550095700421</v>
      </c>
      <c r="D24" s="3">
        <v>1.05812972518843</v>
      </c>
      <c r="E24" s="3">
        <v>1.05938733024892</v>
      </c>
      <c r="F24" s="3">
        <v>1.01933492098662</v>
      </c>
      <c r="G24" s="3">
        <v>0.906538255643514</v>
      </c>
      <c r="H24" s="3">
        <v>0.937636519739364</v>
      </c>
    </row>
    <row r="25" spans="1:8">
      <c r="A25" s="3"/>
      <c r="B25" s="3" t="s">
        <v>14</v>
      </c>
      <c r="C25" s="3">
        <v>1</v>
      </c>
      <c r="D25" s="3">
        <v>1.01376911127563</v>
      </c>
      <c r="E25" s="3">
        <v>1.02464777442915</v>
      </c>
      <c r="F25" s="3">
        <v>0.998093537221869</v>
      </c>
      <c r="G25" s="3">
        <v>0.961335502672782</v>
      </c>
      <c r="H25" s="3">
        <v>1.00765100712187</v>
      </c>
    </row>
    <row r="26" spans="1:8">
      <c r="A26" s="3"/>
      <c r="B26" s="3" t="s">
        <v>15</v>
      </c>
      <c r="C26" s="3">
        <v>0.0311509469674329</v>
      </c>
      <c r="D26" s="3">
        <v>0.0436584475133103</v>
      </c>
      <c r="E26" s="3">
        <v>0.0337349305436939</v>
      </c>
      <c r="F26" s="3">
        <v>0.0197332181147781</v>
      </c>
      <c r="G26" s="3">
        <v>0.057941489003653</v>
      </c>
      <c r="H26" s="3">
        <v>0.0644073976671775</v>
      </c>
    </row>
    <row r="29" spans="1:8">
      <c r="A29" s="5" t="s">
        <v>154</v>
      </c>
      <c r="B29" s="2" t="s">
        <v>56</v>
      </c>
      <c r="C29" s="2" t="s">
        <v>33</v>
      </c>
      <c r="D29" s="2" t="s">
        <v>130</v>
      </c>
      <c r="E29" s="2" t="s">
        <v>131</v>
      </c>
      <c r="F29" s="2" t="s">
        <v>132</v>
      </c>
      <c r="G29" s="2" t="s">
        <v>133</v>
      </c>
      <c r="H29" s="2" t="s">
        <v>134</v>
      </c>
    </row>
    <row r="30" spans="1:8">
      <c r="A30" s="5"/>
      <c r="B30" s="3" t="s">
        <v>155</v>
      </c>
      <c r="C30" s="3">
        <v>28231.51</v>
      </c>
      <c r="D30" s="3">
        <v>14128.953</v>
      </c>
      <c r="E30" s="3">
        <v>21270.903</v>
      </c>
      <c r="F30" s="3">
        <v>9379.882</v>
      </c>
      <c r="G30" s="3">
        <v>19939.61</v>
      </c>
      <c r="H30" s="3">
        <v>9787.711</v>
      </c>
    </row>
    <row r="31" spans="1:8">
      <c r="A31" s="5"/>
      <c r="B31" s="3" t="s">
        <v>155</v>
      </c>
      <c r="C31" s="3">
        <v>28355.317</v>
      </c>
      <c r="D31" s="3">
        <v>16316.66</v>
      </c>
      <c r="E31" s="3">
        <v>22164.66</v>
      </c>
      <c r="F31" s="3">
        <v>10872.418</v>
      </c>
      <c r="G31" s="3">
        <v>18614.267</v>
      </c>
      <c r="H31" s="3">
        <v>9798.146</v>
      </c>
    </row>
    <row r="32" spans="1:8">
      <c r="A32" s="5"/>
      <c r="B32" s="3" t="s">
        <v>155</v>
      </c>
      <c r="C32" s="3">
        <v>28202.217</v>
      </c>
      <c r="D32" s="3">
        <v>17253.731</v>
      </c>
      <c r="E32" s="3">
        <v>23163.146</v>
      </c>
      <c r="F32" s="3">
        <v>14740.66</v>
      </c>
      <c r="G32" s="3">
        <v>22648.489</v>
      </c>
      <c r="H32" s="3">
        <v>11783.832</v>
      </c>
    </row>
    <row r="33" spans="1:8">
      <c r="A33" s="5"/>
      <c r="B33" s="3" t="s">
        <v>90</v>
      </c>
      <c r="C33" s="3">
        <v>28829.196</v>
      </c>
      <c r="D33" s="3">
        <v>28232.368</v>
      </c>
      <c r="E33" s="3">
        <v>28355.66</v>
      </c>
      <c r="F33" s="3">
        <v>28254.024</v>
      </c>
      <c r="G33" s="3">
        <v>28547.61</v>
      </c>
      <c r="H33" s="3">
        <v>29622.731</v>
      </c>
    </row>
    <row r="34" spans="1:8">
      <c r="A34" s="5"/>
      <c r="B34" s="3" t="s">
        <v>90</v>
      </c>
      <c r="C34" s="3">
        <v>29918.56</v>
      </c>
      <c r="D34" s="3">
        <v>29034.439</v>
      </c>
      <c r="E34" s="3">
        <v>29591.368</v>
      </c>
      <c r="F34" s="3">
        <v>28941.196</v>
      </c>
      <c r="G34" s="3">
        <v>29862.61</v>
      </c>
      <c r="H34" s="3">
        <v>29902.903</v>
      </c>
    </row>
    <row r="35" spans="1:8">
      <c r="A35" s="5"/>
      <c r="B35" s="3" t="s">
        <v>90</v>
      </c>
      <c r="C35" s="3">
        <v>29976.681</v>
      </c>
      <c r="D35" s="3">
        <v>29346.853</v>
      </c>
      <c r="E35" s="3">
        <v>29113.56</v>
      </c>
      <c r="F35" s="3">
        <v>29219.903</v>
      </c>
      <c r="G35" s="3">
        <v>27124.196</v>
      </c>
      <c r="H35" s="3">
        <v>27091.024</v>
      </c>
    </row>
    <row r="36" spans="1:8">
      <c r="A36" s="5"/>
      <c r="B36" s="3" t="s">
        <v>92</v>
      </c>
      <c r="C36" s="3">
        <v>0.979268030922541</v>
      </c>
      <c r="D36" s="3">
        <v>0.500452282288188</v>
      </c>
      <c r="E36" s="3">
        <v>0.750146637390912</v>
      </c>
      <c r="F36" s="3">
        <v>0.33198393262496</v>
      </c>
      <c r="G36" s="3">
        <v>0.698468628372042</v>
      </c>
      <c r="H36" s="3">
        <v>0.330412175703854</v>
      </c>
    </row>
    <row r="37" spans="1:8">
      <c r="A37" s="5"/>
      <c r="B37" s="3" t="s">
        <v>92</v>
      </c>
      <c r="C37" s="3">
        <v>0.947750058826361</v>
      </c>
      <c r="D37" s="3">
        <v>0.561976072621896</v>
      </c>
      <c r="E37" s="3">
        <v>0.749024512824145</v>
      </c>
      <c r="F37" s="3">
        <v>0.375672726172063</v>
      </c>
      <c r="G37" s="3">
        <v>0.623330211257489</v>
      </c>
      <c r="H37" s="3">
        <v>0.327665377505321</v>
      </c>
    </row>
    <row r="38" spans="1:8">
      <c r="A38" s="5"/>
      <c r="B38" s="3" t="s">
        <v>92</v>
      </c>
      <c r="C38" s="3">
        <v>0.940805187872533</v>
      </c>
      <c r="D38" s="3">
        <v>0.58792440197932</v>
      </c>
      <c r="E38" s="3">
        <v>0.795613659064711</v>
      </c>
      <c r="F38" s="3">
        <v>0.504473269469786</v>
      </c>
      <c r="G38" s="3">
        <v>0.834992086032707</v>
      </c>
      <c r="H38" s="3">
        <v>0.43497181944839</v>
      </c>
    </row>
    <row r="39" spans="1:8">
      <c r="A39" s="5"/>
      <c r="B39" s="3" t="s">
        <v>14</v>
      </c>
      <c r="C39" s="3">
        <v>0.955941092540478</v>
      </c>
      <c r="D39" s="3">
        <v>0.550117585629801</v>
      </c>
      <c r="E39" s="3">
        <v>0.764928269759923</v>
      </c>
      <c r="F39" s="3">
        <v>0.404043309422269</v>
      </c>
      <c r="G39" s="3">
        <v>0.718930308554079</v>
      </c>
      <c r="H39" s="3">
        <v>0.364349790885855</v>
      </c>
    </row>
    <row r="40" spans="1:8">
      <c r="A40" s="5"/>
      <c r="B40" s="4" t="s">
        <v>63</v>
      </c>
      <c r="C40" s="3">
        <v>1.02440206678433</v>
      </c>
      <c r="D40" s="3">
        <v>0.523517909412391</v>
      </c>
      <c r="E40" s="3">
        <v>0.784720568290821</v>
      </c>
      <c r="F40" s="3">
        <v>0.347284927089691</v>
      </c>
      <c r="G40" s="3">
        <v>0.730660742406014</v>
      </c>
      <c r="H40" s="3">
        <v>0.345640728578537</v>
      </c>
    </row>
    <row r="41" spans="1:8">
      <c r="A41" s="5"/>
      <c r="B41" s="4"/>
      <c r="C41" s="3">
        <v>0.991431445119333</v>
      </c>
      <c r="D41" s="3">
        <v>0.58787730437281</v>
      </c>
      <c r="E41" s="3">
        <v>0.783546725492846</v>
      </c>
      <c r="F41" s="3">
        <v>0.39298731805083</v>
      </c>
      <c r="G41" s="3">
        <v>0.652059228462443</v>
      </c>
      <c r="H41" s="3">
        <v>0.342767331650665</v>
      </c>
    </row>
    <row r="42" spans="1:8">
      <c r="A42" s="5"/>
      <c r="B42" s="4"/>
      <c r="C42" s="3">
        <v>0.984166488096332</v>
      </c>
      <c r="D42" s="3">
        <v>0.6150215808977</v>
      </c>
      <c r="E42" s="3">
        <v>0.832283145136395</v>
      </c>
      <c r="F42" s="3">
        <v>0.527724222137071</v>
      </c>
      <c r="G42" s="3">
        <v>0.873476506605296</v>
      </c>
      <c r="H42" s="3">
        <v>0.455019480638104</v>
      </c>
    </row>
    <row r="43" spans="1:8">
      <c r="A43" s="5"/>
      <c r="B43" s="3" t="s">
        <v>14</v>
      </c>
      <c r="C43" s="3">
        <v>1</v>
      </c>
      <c r="D43" s="3">
        <v>0.5754722648943</v>
      </c>
      <c r="E43" s="3">
        <v>0.800183479640021</v>
      </c>
      <c r="F43" s="3">
        <v>0.422665489092531</v>
      </c>
      <c r="G43" s="3">
        <v>0.752065492491251</v>
      </c>
      <c r="H43" s="3">
        <v>0.381142513622435</v>
      </c>
    </row>
    <row r="44" spans="1:8">
      <c r="A44" s="5"/>
      <c r="B44" s="3" t="s">
        <v>38</v>
      </c>
      <c r="C44" s="9">
        <v>0.0214427271504085</v>
      </c>
      <c r="D44" s="9">
        <v>0.0469962150302597</v>
      </c>
      <c r="E44" s="9">
        <v>0.0278053209019952</v>
      </c>
      <c r="F44" s="9">
        <v>0.0938092755359734</v>
      </c>
      <c r="G44" s="9">
        <v>0.112249834118835</v>
      </c>
      <c r="H44" s="9">
        <v>0.0639954591674433</v>
      </c>
    </row>
    <row r="50" spans="1:8">
      <c r="A50" s="6" t="s">
        <v>55</v>
      </c>
      <c r="B50" s="2" t="s">
        <v>56</v>
      </c>
      <c r="C50" s="2" t="s">
        <v>33</v>
      </c>
      <c r="D50" s="2" t="s">
        <v>130</v>
      </c>
      <c r="E50" s="2" t="s">
        <v>131</v>
      </c>
      <c r="F50" s="2" t="s">
        <v>132</v>
      </c>
      <c r="G50" s="2" t="s">
        <v>133</v>
      </c>
      <c r="H50" s="2" t="s">
        <v>134</v>
      </c>
    </row>
    <row r="51" spans="1:8">
      <c r="A51" s="7"/>
      <c r="B51" s="2" t="s">
        <v>58</v>
      </c>
      <c r="C51" s="2">
        <v>30682.903</v>
      </c>
      <c r="D51" s="2">
        <v>28684.439</v>
      </c>
      <c r="E51" s="2">
        <v>28275.489</v>
      </c>
      <c r="F51" s="2">
        <v>29217.832</v>
      </c>
      <c r="G51" s="2">
        <v>29853.196</v>
      </c>
      <c r="H51" s="2">
        <v>31369.489</v>
      </c>
    </row>
    <row r="52" spans="1:8">
      <c r="A52" s="7"/>
      <c r="B52" s="2" t="s">
        <v>58</v>
      </c>
      <c r="C52" s="2">
        <v>32268.0162</v>
      </c>
      <c r="D52" s="2">
        <v>30117.1619</v>
      </c>
      <c r="E52" s="2">
        <v>29617.3633</v>
      </c>
      <c r="F52" s="2">
        <v>30727.3734</v>
      </c>
      <c r="G52" s="2">
        <v>31276.5808</v>
      </c>
      <c r="H52" s="2">
        <v>32816.7798</v>
      </c>
    </row>
    <row r="53" spans="1:8">
      <c r="A53" s="7"/>
      <c r="B53" s="2" t="s">
        <v>58</v>
      </c>
      <c r="C53" s="2">
        <v>29098.3892</v>
      </c>
      <c r="D53" s="2">
        <v>27114.0423</v>
      </c>
      <c r="E53" s="2">
        <v>26815.1462</v>
      </c>
      <c r="F53" s="2">
        <v>27752.413</v>
      </c>
      <c r="G53" s="2">
        <v>28356.1241</v>
      </c>
      <c r="H53" s="2">
        <v>29829.4599</v>
      </c>
    </row>
    <row r="54" spans="1:8">
      <c r="A54" s="7"/>
      <c r="B54" s="2" t="s">
        <v>37</v>
      </c>
      <c r="C54" s="2">
        <v>30683.1028</v>
      </c>
      <c r="D54" s="2">
        <v>28638.5477333333</v>
      </c>
      <c r="E54" s="2">
        <v>28235.9995</v>
      </c>
      <c r="F54" s="2">
        <v>29232.5394666667</v>
      </c>
      <c r="G54" s="2">
        <v>29828.6336333333</v>
      </c>
      <c r="H54" s="2">
        <v>31338.5762333333</v>
      </c>
    </row>
    <row r="55" spans="1:8">
      <c r="A55" s="8"/>
      <c r="B55" s="2" t="s">
        <v>38</v>
      </c>
      <c r="C55" s="2">
        <v>1584.81350944591</v>
      </c>
      <c r="D55" s="2">
        <v>1502.08566308425</v>
      </c>
      <c r="E55" s="2">
        <v>1401.52585931933</v>
      </c>
      <c r="F55" s="2">
        <v>1487.53473155213</v>
      </c>
      <c r="G55" s="2">
        <v>1460.38327727207</v>
      </c>
      <c r="H55" s="2">
        <v>1493.89984456497</v>
      </c>
    </row>
    <row r="58" spans="1:8">
      <c r="A58" s="6" t="s">
        <v>93</v>
      </c>
      <c r="B58" s="2" t="s">
        <v>56</v>
      </c>
      <c r="C58" s="2" t="s">
        <v>33</v>
      </c>
      <c r="D58" s="2" t="s">
        <v>130</v>
      </c>
      <c r="E58" s="2" t="s">
        <v>131</v>
      </c>
      <c r="F58" s="2" t="s">
        <v>132</v>
      </c>
      <c r="G58" s="2" t="s">
        <v>133</v>
      </c>
      <c r="H58" s="2" t="s">
        <v>134</v>
      </c>
    </row>
    <row r="59" spans="1:8">
      <c r="A59" s="7"/>
      <c r="B59" s="2" t="s">
        <v>94</v>
      </c>
      <c r="C59" s="2">
        <v>28690.024</v>
      </c>
      <c r="D59" s="2">
        <v>26897.196</v>
      </c>
      <c r="E59" s="2">
        <v>26993.024</v>
      </c>
      <c r="F59" s="2">
        <v>26174.61</v>
      </c>
      <c r="G59" s="2">
        <v>26302.66</v>
      </c>
      <c r="H59" s="2">
        <v>26853.439</v>
      </c>
    </row>
    <row r="60" spans="1:8">
      <c r="A60" s="7"/>
      <c r="B60" s="2" t="s">
        <v>94</v>
      </c>
      <c r="C60" s="2">
        <v>27594.7597</v>
      </c>
      <c r="D60" s="2">
        <v>25406.9471</v>
      </c>
      <c r="E60" s="2">
        <v>26029.6258</v>
      </c>
      <c r="F60" s="2">
        <v>24860.8928</v>
      </c>
      <c r="G60" s="2">
        <v>24747.6728</v>
      </c>
      <c r="H60" s="2">
        <v>25330.2288</v>
      </c>
    </row>
    <row r="61" spans="1:8">
      <c r="A61" s="7"/>
      <c r="B61" s="2" t="s">
        <v>94</v>
      </c>
      <c r="C61" s="2">
        <v>29514.7563</v>
      </c>
      <c r="D61" s="2">
        <v>27967.5979</v>
      </c>
      <c r="E61" s="2">
        <v>27679.7184</v>
      </c>
      <c r="F61" s="2">
        <v>27246.8462</v>
      </c>
      <c r="G61" s="2">
        <v>27522.1122</v>
      </c>
      <c r="H61" s="2">
        <v>28023.4682</v>
      </c>
    </row>
    <row r="62" spans="1:8">
      <c r="A62" s="7"/>
      <c r="B62" s="2" t="s">
        <v>58</v>
      </c>
      <c r="C62" s="2">
        <v>30682.903</v>
      </c>
      <c r="D62" s="2">
        <v>28684.439</v>
      </c>
      <c r="E62" s="2">
        <v>28275.489</v>
      </c>
      <c r="F62" s="2">
        <v>29217.832</v>
      </c>
      <c r="G62" s="2">
        <v>29853.196</v>
      </c>
      <c r="H62" s="2">
        <v>31369.489</v>
      </c>
    </row>
    <row r="63" spans="1:8">
      <c r="A63" s="7"/>
      <c r="B63" s="2" t="s">
        <v>58</v>
      </c>
      <c r="C63" s="2">
        <v>32268.0162</v>
      </c>
      <c r="D63" s="2">
        <v>30117.1619</v>
      </c>
      <c r="E63" s="2">
        <v>29617.3633</v>
      </c>
      <c r="F63" s="2">
        <v>30727.3734</v>
      </c>
      <c r="G63" s="2">
        <v>31276.5808</v>
      </c>
      <c r="H63" s="2">
        <v>32816.7798</v>
      </c>
    </row>
    <row r="64" spans="1:8">
      <c r="A64" s="7"/>
      <c r="B64" s="2" t="s">
        <v>58</v>
      </c>
      <c r="C64" s="2">
        <v>29098.3892</v>
      </c>
      <c r="D64" s="2">
        <v>27114.0423</v>
      </c>
      <c r="E64" s="2">
        <v>26815.1462</v>
      </c>
      <c r="F64" s="2">
        <v>27752.413</v>
      </c>
      <c r="G64" s="2">
        <v>28356.1241</v>
      </c>
      <c r="H64" s="2">
        <v>29829.4599</v>
      </c>
    </row>
    <row r="65" spans="1:8">
      <c r="A65" s="7"/>
      <c r="B65" s="2" t="s">
        <v>95</v>
      </c>
      <c r="C65" s="2">
        <v>0.935049203134397</v>
      </c>
      <c r="D65" s="2">
        <v>0.93769294215585</v>
      </c>
      <c r="E65" s="2">
        <v>0.95464393206427</v>
      </c>
      <c r="F65" s="2">
        <v>0.895843675191233</v>
      </c>
      <c r="G65" s="2">
        <v>0.881066804371632</v>
      </c>
      <c r="H65" s="2">
        <v>0.85603686435568</v>
      </c>
    </row>
    <row r="66" spans="1:8">
      <c r="A66" s="7"/>
      <c r="B66" s="2" t="s">
        <v>95</v>
      </c>
      <c r="C66" s="2">
        <v>0.855173727723615</v>
      </c>
      <c r="D66" s="2">
        <v>0.843603629862613</v>
      </c>
      <c r="E66" s="2">
        <v>0.878863710329002</v>
      </c>
      <c r="F66" s="2">
        <v>0.809079659246111</v>
      </c>
      <c r="G66" s="2">
        <v>0.791252501616161</v>
      </c>
      <c r="H66" s="2">
        <v>0.771868201401041</v>
      </c>
    </row>
    <row r="67" spans="1:8">
      <c r="A67" s="7"/>
      <c r="B67" s="2" t="s">
        <v>95</v>
      </c>
      <c r="C67" s="2">
        <v>1.01430893982269</v>
      </c>
      <c r="D67" s="2">
        <v>1.03148020463183</v>
      </c>
      <c r="E67" s="2">
        <v>1.03224193497032</v>
      </c>
      <c r="F67" s="2">
        <v>0.981782960638414</v>
      </c>
      <c r="G67" s="2">
        <v>0.970587944351675</v>
      </c>
      <c r="H67" s="2">
        <v>0.939456104600808</v>
      </c>
    </row>
    <row r="68" spans="1:8">
      <c r="A68" s="7"/>
      <c r="B68" s="2" t="s">
        <v>14</v>
      </c>
      <c r="C68" s="2">
        <v>0.934843956893567</v>
      </c>
      <c r="D68" s="2">
        <v>0.93759225888343</v>
      </c>
      <c r="E68" s="2">
        <v>0.955249859121197</v>
      </c>
      <c r="F68" s="2">
        <v>0.895568765025252</v>
      </c>
      <c r="G68" s="2">
        <v>0.88096908344649</v>
      </c>
      <c r="H68" s="2">
        <v>0.855787056785843</v>
      </c>
    </row>
    <row r="69" spans="1:8">
      <c r="A69" s="7"/>
      <c r="B69" s="4" t="s">
        <v>63</v>
      </c>
      <c r="C69" s="2">
        <v>1.00021955133722</v>
      </c>
      <c r="D69" s="2">
        <v>1.00304755167028</v>
      </c>
      <c r="E69" s="2">
        <v>1.02117997878116</v>
      </c>
      <c r="F69" s="2">
        <v>0.958281506325472</v>
      </c>
      <c r="G69" s="2">
        <v>0.942474728402125</v>
      </c>
      <c r="H69" s="2">
        <v>0.91570027066361</v>
      </c>
    </row>
    <row r="70" spans="1:8">
      <c r="A70" s="7"/>
      <c r="B70" s="4"/>
      <c r="C70" s="2">
        <v>0.914776975791027</v>
      </c>
      <c r="D70" s="2">
        <v>0.902400474049016</v>
      </c>
      <c r="E70" s="2">
        <v>0.940118084786487</v>
      </c>
      <c r="F70" s="2">
        <v>0.865470277985896</v>
      </c>
      <c r="G70" s="2">
        <v>0.846400616682005</v>
      </c>
      <c r="H70" s="2">
        <v>0.825665284253336</v>
      </c>
    </row>
    <row r="71" spans="1:8">
      <c r="A71" s="7"/>
      <c r="B71" s="4"/>
      <c r="C71" s="2">
        <v>1.08500347287175</v>
      </c>
      <c r="D71" s="2">
        <v>1.10337152743585</v>
      </c>
      <c r="E71" s="2">
        <v>1.10418634827613</v>
      </c>
      <c r="F71" s="2">
        <v>1.05021052272812</v>
      </c>
      <c r="G71" s="2">
        <v>1.03823524471066</v>
      </c>
      <c r="H71" s="2">
        <v>1.00493360167034</v>
      </c>
    </row>
    <row r="72" spans="1:8">
      <c r="A72" s="7"/>
      <c r="B72" s="2" t="s">
        <v>14</v>
      </c>
      <c r="C72" s="2">
        <v>1</v>
      </c>
      <c r="D72" s="2">
        <v>1.00293985105171</v>
      </c>
      <c r="E72" s="2">
        <v>1.02182813728126</v>
      </c>
      <c r="F72" s="2">
        <v>0.957987435679828</v>
      </c>
      <c r="G72" s="2">
        <v>0.942370196598264</v>
      </c>
      <c r="H72" s="2">
        <v>0.915433052195763</v>
      </c>
    </row>
    <row r="73" spans="1:8">
      <c r="A73" s="7"/>
      <c r="B73" s="2" t="s">
        <v>15</v>
      </c>
      <c r="C73" s="2">
        <v>0.0851134609165061</v>
      </c>
      <c r="D73" s="2">
        <v>0.10048556998107</v>
      </c>
      <c r="E73" s="2">
        <v>0.0820360521551833</v>
      </c>
      <c r="F73" s="2">
        <v>0.0923704734480251</v>
      </c>
      <c r="G73" s="2">
        <v>0.0959173567343089</v>
      </c>
      <c r="H73" s="2">
        <v>0.0896344574461371</v>
      </c>
    </row>
    <row r="74" spans="1:8">
      <c r="A74" s="7"/>
      <c r="B74" s="2" t="s">
        <v>41</v>
      </c>
      <c r="C74" s="2"/>
      <c r="D74" s="2">
        <v>0.971008762618916</v>
      </c>
      <c r="E74" s="2">
        <v>0.765108651498155</v>
      </c>
      <c r="F74" s="2">
        <v>0.593421708357808</v>
      </c>
      <c r="G74" s="2">
        <v>0.479813676488564</v>
      </c>
      <c r="H74" s="2">
        <v>0.301609699478807</v>
      </c>
    </row>
    <row r="75" spans="1:8">
      <c r="A75" s="8"/>
      <c r="B75" s="2"/>
      <c r="C75" s="2"/>
      <c r="D75" s="2"/>
      <c r="E75" s="2"/>
      <c r="F75" s="2">
        <v>0.421350116552016</v>
      </c>
      <c r="G75" s="2"/>
      <c r="H75" s="2">
        <v>0.740241583166557</v>
      </c>
    </row>
    <row r="78" spans="1:8">
      <c r="A78" s="6" t="s">
        <v>96</v>
      </c>
      <c r="B78" s="2" t="s">
        <v>56</v>
      </c>
      <c r="C78" s="2" t="s">
        <v>33</v>
      </c>
      <c r="D78" s="2" t="s">
        <v>130</v>
      </c>
      <c r="E78" s="2" t="s">
        <v>131</v>
      </c>
      <c r="F78" s="2" t="s">
        <v>132</v>
      </c>
      <c r="G78" s="2" t="s">
        <v>133</v>
      </c>
      <c r="H78" s="2" t="s">
        <v>134</v>
      </c>
    </row>
    <row r="79" spans="1:8">
      <c r="A79" s="7"/>
      <c r="B79" s="2" t="s">
        <v>97</v>
      </c>
      <c r="C79" s="2">
        <v>30823.56</v>
      </c>
      <c r="D79" s="2">
        <v>16644.953</v>
      </c>
      <c r="E79" s="2">
        <v>21502.803</v>
      </c>
      <c r="F79" s="2">
        <v>11717.368</v>
      </c>
      <c r="G79" s="2">
        <v>20287.782</v>
      </c>
      <c r="H79" s="2">
        <v>13067.246</v>
      </c>
    </row>
    <row r="80" spans="1:8">
      <c r="A80" s="7"/>
      <c r="B80" s="2" t="s">
        <v>97</v>
      </c>
      <c r="C80" s="2">
        <v>32641.459</v>
      </c>
      <c r="D80" s="2">
        <v>17467.6152</v>
      </c>
      <c r="E80" s="2">
        <v>22874.4711</v>
      </c>
      <c r="F80" s="2">
        <v>12449.2293</v>
      </c>
      <c r="G80" s="2">
        <v>21024.7899</v>
      </c>
      <c r="H80" s="2">
        <v>13694.6739</v>
      </c>
    </row>
    <row r="81" spans="1:8">
      <c r="A81" s="7"/>
      <c r="B81" s="2" t="s">
        <v>97</v>
      </c>
      <c r="C81" s="2">
        <v>28459.9676</v>
      </c>
      <c r="D81" s="2">
        <v>15419.1275</v>
      </c>
      <c r="E81" s="2">
        <v>19809.2543</v>
      </c>
      <c r="F81" s="2">
        <v>10811.437</v>
      </c>
      <c r="G81" s="2">
        <v>19064.4917</v>
      </c>
      <c r="H81" s="2">
        <v>12141.7738</v>
      </c>
    </row>
    <row r="82" spans="1:8">
      <c r="A82" s="7"/>
      <c r="B82" s="2" t="s">
        <v>94</v>
      </c>
      <c r="C82" s="2">
        <v>28690.024</v>
      </c>
      <c r="D82" s="2">
        <v>26897.196</v>
      </c>
      <c r="E82" s="2">
        <v>26993.024</v>
      </c>
      <c r="F82" s="2">
        <v>26174.61</v>
      </c>
      <c r="G82" s="2">
        <v>26302.66</v>
      </c>
      <c r="H82" s="2">
        <v>26853.439</v>
      </c>
    </row>
    <row r="83" spans="1:8">
      <c r="A83" s="7"/>
      <c r="B83" s="2" t="s">
        <v>94</v>
      </c>
      <c r="C83" s="2">
        <v>27594.7597</v>
      </c>
      <c r="D83" s="2">
        <v>25406.9471</v>
      </c>
      <c r="E83" s="2">
        <v>26029.6258</v>
      </c>
      <c r="F83" s="2">
        <v>24860.8928</v>
      </c>
      <c r="G83" s="2">
        <v>24747.6728</v>
      </c>
      <c r="H83" s="2">
        <v>25330.2288</v>
      </c>
    </row>
    <row r="84" spans="1:8">
      <c r="A84" s="7"/>
      <c r="B84" s="2" t="s">
        <v>94</v>
      </c>
      <c r="C84" s="2">
        <v>29514.7563</v>
      </c>
      <c r="D84" s="2">
        <v>27967.5979</v>
      </c>
      <c r="E84" s="2">
        <v>27679.7184</v>
      </c>
      <c r="F84" s="2">
        <v>27246.8462</v>
      </c>
      <c r="G84" s="2">
        <v>27522.1122</v>
      </c>
      <c r="H84" s="2">
        <v>28023.4682</v>
      </c>
    </row>
    <row r="85" spans="1:8">
      <c r="A85" s="7"/>
      <c r="B85" s="2" t="s">
        <v>98</v>
      </c>
      <c r="C85" s="2">
        <v>1.0743650824412</v>
      </c>
      <c r="D85" s="2">
        <v>0.618835993164492</v>
      </c>
      <c r="E85" s="2">
        <v>0.796605930480409</v>
      </c>
      <c r="F85" s="2">
        <v>0.447661607947549</v>
      </c>
      <c r="G85" s="2">
        <v>0.771320543245436</v>
      </c>
      <c r="H85" s="2">
        <v>0.486613502278051</v>
      </c>
    </row>
    <row r="86" spans="1:8">
      <c r="A86" s="7"/>
      <c r="B86" s="2" t="s">
        <v>98</v>
      </c>
      <c r="C86" s="2">
        <v>1.18288614776377</v>
      </c>
      <c r="D86" s="2">
        <v>0.687513345513283</v>
      </c>
      <c r="E86" s="2">
        <v>0.878786013896519</v>
      </c>
      <c r="F86" s="2">
        <v>0.500755519930483</v>
      </c>
      <c r="G86" s="2">
        <v>0.849566343870523</v>
      </c>
      <c r="H86" s="2">
        <v>0.540645487576488</v>
      </c>
    </row>
    <row r="87" spans="1:8">
      <c r="A87" s="7"/>
      <c r="B87" s="2" t="s">
        <v>98</v>
      </c>
      <c r="C87" s="2">
        <v>0.964262327315913</v>
      </c>
      <c r="D87" s="2">
        <v>0.551321123649307</v>
      </c>
      <c r="E87" s="2">
        <v>0.715659531420666</v>
      </c>
      <c r="F87" s="2">
        <v>0.396795905134885</v>
      </c>
      <c r="G87" s="2">
        <v>0.692697259623845</v>
      </c>
      <c r="H87" s="2">
        <v>0.433271631953107</v>
      </c>
    </row>
    <row r="88" spans="1:8">
      <c r="A88" s="7"/>
      <c r="B88" s="2" t="s">
        <v>14</v>
      </c>
      <c r="C88" s="2">
        <v>1.07383785250696</v>
      </c>
      <c r="D88" s="2">
        <v>0.619223487442361</v>
      </c>
      <c r="E88" s="2">
        <v>0.797017158599198</v>
      </c>
      <c r="F88" s="2">
        <v>0.448404344337639</v>
      </c>
      <c r="G88" s="2">
        <v>0.771194715579935</v>
      </c>
      <c r="H88" s="2">
        <v>0.486843540602549</v>
      </c>
    </row>
    <row r="89" spans="1:8">
      <c r="A89" s="7"/>
      <c r="B89" s="4" t="s">
        <v>63</v>
      </c>
      <c r="C89" s="2">
        <v>1.00049097722995</v>
      </c>
      <c r="D89" s="2">
        <v>0.576284391279157</v>
      </c>
      <c r="E89" s="2">
        <v>0.741830741597223</v>
      </c>
      <c r="F89" s="2">
        <v>0.416880078218929</v>
      </c>
      <c r="G89" s="2">
        <v>0.718283995525698</v>
      </c>
      <c r="H89" s="2">
        <v>0.453153612663227</v>
      </c>
    </row>
    <row r="90" spans="1:8">
      <c r="A90" s="7"/>
      <c r="B90" s="4"/>
      <c r="C90" s="2">
        <v>1.10155005711731</v>
      </c>
      <c r="D90" s="2">
        <v>0.640239440161498</v>
      </c>
      <c r="E90" s="2">
        <v>0.818360064180008</v>
      </c>
      <c r="F90" s="2">
        <v>0.466323215149688</v>
      </c>
      <c r="G90" s="2">
        <v>0.791149559393107</v>
      </c>
      <c r="H90" s="2">
        <v>0.503470320322856</v>
      </c>
    </row>
    <row r="91" spans="1:8">
      <c r="A91" s="7"/>
      <c r="B91" s="4"/>
      <c r="C91" s="2">
        <v>0.897958965652742</v>
      </c>
      <c r="D91" s="2">
        <v>0.513411892086131</v>
      </c>
      <c r="E91" s="2">
        <v>0.6664502743593</v>
      </c>
      <c r="F91" s="2">
        <v>0.369511937215225</v>
      </c>
      <c r="G91" s="2">
        <v>0.645066904660408</v>
      </c>
      <c r="H91" s="2">
        <v>0.403479567181953</v>
      </c>
    </row>
    <row r="92" spans="1:8">
      <c r="A92" s="7"/>
      <c r="B92" s="2" t="s">
        <v>14</v>
      </c>
      <c r="C92" s="2">
        <v>1</v>
      </c>
      <c r="D92" s="2">
        <v>0.576645241175595</v>
      </c>
      <c r="E92" s="2">
        <v>0.742213693378844</v>
      </c>
      <c r="F92" s="2">
        <v>0.417571743527947</v>
      </c>
      <c r="G92" s="2">
        <v>0.718166819859738</v>
      </c>
      <c r="H92" s="2">
        <v>0.453367833389345</v>
      </c>
    </row>
    <row r="93" spans="1:8">
      <c r="A93" s="7"/>
      <c r="B93" s="2" t="s">
        <v>15</v>
      </c>
      <c r="C93" s="2">
        <v>0.101796433753417</v>
      </c>
      <c r="D93" s="2">
        <v>0.0634145440509368</v>
      </c>
      <c r="E93" s="2">
        <v>0.0759556189487861</v>
      </c>
      <c r="F93" s="2">
        <v>0.0484093450121021</v>
      </c>
      <c r="G93" s="2">
        <v>0.0730413978579323</v>
      </c>
      <c r="H93" s="2">
        <v>0.0499957207799915</v>
      </c>
    </row>
    <row r="94" spans="1:8">
      <c r="A94" s="7"/>
      <c r="B94" s="2" t="s">
        <v>41</v>
      </c>
      <c r="C94" s="2"/>
      <c r="D94" s="2">
        <v>0.00362331199863161</v>
      </c>
      <c r="E94" s="2">
        <v>0.0245509636776065</v>
      </c>
      <c r="F94" s="2">
        <v>0.000862271716787664</v>
      </c>
      <c r="G94" s="2">
        <v>0.0175985744174741</v>
      </c>
      <c r="H94" s="2">
        <v>0.00112540701204383</v>
      </c>
    </row>
    <row r="95" spans="1:8">
      <c r="A95" s="8"/>
      <c r="B95" s="2"/>
      <c r="C95" s="2"/>
      <c r="D95" s="2"/>
      <c r="E95" s="2"/>
      <c r="F95" s="2">
        <v>0.00335551346247084</v>
      </c>
      <c r="G95" s="2"/>
      <c r="H95" s="2">
        <v>0.00659882569696949</v>
      </c>
    </row>
    <row r="98" spans="1:8">
      <c r="A98" s="6" t="s">
        <v>99</v>
      </c>
      <c r="B98" s="2" t="s">
        <v>56</v>
      </c>
      <c r="C98" s="2" t="s">
        <v>33</v>
      </c>
      <c r="D98" s="2" t="s">
        <v>130</v>
      </c>
      <c r="E98" s="2" t="s">
        <v>131</v>
      </c>
      <c r="F98" s="2" t="s">
        <v>132</v>
      </c>
      <c r="G98" s="2" t="s">
        <v>133</v>
      </c>
      <c r="H98" s="2" t="s">
        <v>134</v>
      </c>
    </row>
    <row r="99" spans="1:8">
      <c r="A99" s="7"/>
      <c r="B99" s="2" t="s">
        <v>100</v>
      </c>
      <c r="C99" s="2">
        <v>21040.296</v>
      </c>
      <c r="D99" s="2">
        <v>22723.104</v>
      </c>
      <c r="E99" s="2">
        <v>21649.903</v>
      </c>
      <c r="F99" s="2">
        <v>21376.175</v>
      </c>
      <c r="G99" s="2">
        <v>23026.711</v>
      </c>
      <c r="H99" s="2">
        <v>21662.64</v>
      </c>
    </row>
    <row r="100" spans="1:8">
      <c r="A100" s="7"/>
      <c r="B100" s="2" t="s">
        <v>100</v>
      </c>
      <c r="C100" s="2">
        <v>20166.0436</v>
      </c>
      <c r="D100" s="2">
        <v>21402.3878</v>
      </c>
      <c r="E100" s="2">
        <v>20368.0049</v>
      </c>
      <c r="F100" s="2">
        <v>20509.2732</v>
      </c>
      <c r="G100" s="2">
        <v>21659.8753</v>
      </c>
      <c r="H100" s="2">
        <v>20566.1992</v>
      </c>
    </row>
    <row r="101" spans="1:8">
      <c r="A101" s="7"/>
      <c r="B101" s="2" t="s">
        <v>100</v>
      </c>
      <c r="C101" s="2">
        <v>21714.6228</v>
      </c>
      <c r="D101" s="2">
        <v>23685.7892</v>
      </c>
      <c r="E101" s="2">
        <v>22662.7091</v>
      </c>
      <c r="F101" s="2">
        <v>22114.834</v>
      </c>
      <c r="G101" s="2">
        <v>24093.1828</v>
      </c>
      <c r="H101" s="2">
        <v>22505.9564</v>
      </c>
    </row>
    <row r="102" spans="1:8">
      <c r="A102" s="7"/>
      <c r="B102" s="2" t="s">
        <v>58</v>
      </c>
      <c r="C102" s="2">
        <v>30682.903</v>
      </c>
      <c r="D102" s="2">
        <v>28684.439</v>
      </c>
      <c r="E102" s="2">
        <v>28275.489</v>
      </c>
      <c r="F102" s="2">
        <v>29217.832</v>
      </c>
      <c r="G102" s="2">
        <v>29853.196</v>
      </c>
      <c r="H102" s="2">
        <v>31369.489</v>
      </c>
    </row>
    <row r="103" spans="1:8">
      <c r="A103" s="7"/>
      <c r="B103" s="2" t="s">
        <v>58</v>
      </c>
      <c r="C103" s="2">
        <v>32268.0162</v>
      </c>
      <c r="D103" s="2">
        <v>30117.1619</v>
      </c>
      <c r="E103" s="2">
        <v>29617.3633</v>
      </c>
      <c r="F103" s="2">
        <v>30727.3734</v>
      </c>
      <c r="G103" s="2">
        <v>31276.5808</v>
      </c>
      <c r="H103" s="2">
        <v>32816.7798</v>
      </c>
    </row>
    <row r="104" spans="1:8">
      <c r="A104" s="7"/>
      <c r="B104" s="2" t="s">
        <v>58</v>
      </c>
      <c r="C104" s="2">
        <v>29098.3892</v>
      </c>
      <c r="D104" s="2">
        <v>27114.0423</v>
      </c>
      <c r="E104" s="2">
        <v>26815.1462</v>
      </c>
      <c r="F104" s="2">
        <v>27752.413</v>
      </c>
      <c r="G104" s="2">
        <v>28356.1241</v>
      </c>
      <c r="H104" s="2">
        <v>29829.4599</v>
      </c>
    </row>
    <row r="105" spans="1:8">
      <c r="A105" s="7"/>
      <c r="B105" s="2" t="s">
        <v>101</v>
      </c>
      <c r="C105" s="2">
        <v>0.685733550049029</v>
      </c>
      <c r="D105" s="2">
        <v>0.79217529755419</v>
      </c>
      <c r="E105" s="2">
        <v>0.765677403492474</v>
      </c>
      <c r="F105" s="2">
        <v>0.731614002024517</v>
      </c>
      <c r="G105" s="2">
        <v>0.77133151840761</v>
      </c>
      <c r="H105" s="2">
        <v>0.690564006318369</v>
      </c>
    </row>
    <row r="106" spans="1:8">
      <c r="A106" s="7"/>
      <c r="B106" s="2" t="s">
        <v>101</v>
      </c>
      <c r="C106" s="2">
        <v>0.624954551745886</v>
      </c>
      <c r="D106" s="2">
        <v>0.710637604933153</v>
      </c>
      <c r="E106" s="2">
        <v>0.687704867367447</v>
      </c>
      <c r="F106" s="2">
        <v>0.667459367028097</v>
      </c>
      <c r="G106" s="2">
        <v>0.692526956143492</v>
      </c>
      <c r="H106" s="2">
        <v>0.626697662760927</v>
      </c>
    </row>
    <row r="107" spans="1:8">
      <c r="A107" s="7"/>
      <c r="B107" s="2" t="s">
        <v>101</v>
      </c>
      <c r="C107" s="2">
        <v>0.74624827686338</v>
      </c>
      <c r="D107" s="2">
        <v>0.873561711600634</v>
      </c>
      <c r="E107" s="2">
        <v>0.845145834036139</v>
      </c>
      <c r="F107" s="2">
        <v>0.796861663884866</v>
      </c>
      <c r="G107" s="2">
        <v>0.849664175365913</v>
      </c>
      <c r="H107" s="2">
        <v>0.75448755946131</v>
      </c>
    </row>
    <row r="108" spans="1:8">
      <c r="A108" s="7"/>
      <c r="B108" s="2" t="s">
        <v>14</v>
      </c>
      <c r="C108" s="2">
        <v>0.685645459552765</v>
      </c>
      <c r="D108" s="2">
        <v>0.792124871362659</v>
      </c>
      <c r="E108" s="2">
        <v>0.766176034965353</v>
      </c>
      <c r="F108" s="2">
        <v>0.731978344312494</v>
      </c>
      <c r="G108" s="2">
        <v>0.771174216639005</v>
      </c>
      <c r="H108" s="2">
        <v>0.690583076180202</v>
      </c>
    </row>
    <row r="109" spans="1:8">
      <c r="A109" s="7"/>
      <c r="B109" s="4" t="s">
        <v>63</v>
      </c>
      <c r="C109" s="2">
        <v>1.0001284782026</v>
      </c>
      <c r="D109" s="2">
        <v>1.15537160863125</v>
      </c>
      <c r="E109" s="2">
        <v>1.11672496743712</v>
      </c>
      <c r="F109" s="2">
        <v>1.06704418709596</v>
      </c>
      <c r="G109" s="2">
        <v>1.12497137939298</v>
      </c>
      <c r="H109" s="2">
        <v>1.0071736007248</v>
      </c>
    </row>
    <row r="110" spans="1:8">
      <c r="A110" s="7"/>
      <c r="B110" s="4"/>
      <c r="C110" s="2">
        <v>0.911483541586542</v>
      </c>
      <c r="D110" s="2">
        <v>1.03645053727431</v>
      </c>
      <c r="E110" s="2">
        <v>1.00300360453933</v>
      </c>
      <c r="F110" s="2">
        <v>0.973475952810173</v>
      </c>
      <c r="G110" s="2">
        <v>1.01003652324222</v>
      </c>
      <c r="H110" s="2">
        <v>0.914025833657108</v>
      </c>
    </row>
    <row r="111" spans="1:8">
      <c r="A111" s="7"/>
      <c r="B111" s="4"/>
      <c r="C111" s="2">
        <v>1.08838798021086</v>
      </c>
      <c r="D111" s="2">
        <v>1.2740720432546</v>
      </c>
      <c r="E111" s="2">
        <v>1.23262806201242</v>
      </c>
      <c r="F111" s="2">
        <v>1.1622065788996</v>
      </c>
      <c r="G111" s="2">
        <v>1.23921797122398</v>
      </c>
      <c r="H111" s="2">
        <v>1.10040480681291</v>
      </c>
    </row>
    <row r="112" spans="1:8">
      <c r="A112" s="7"/>
      <c r="B112" s="2" t="s">
        <v>14</v>
      </c>
      <c r="C112" s="2">
        <v>1</v>
      </c>
      <c r="D112" s="2">
        <v>1.15529806305339</v>
      </c>
      <c r="E112" s="2">
        <v>1.11745221132962</v>
      </c>
      <c r="F112" s="2">
        <v>1.06757557293525</v>
      </c>
      <c r="G112" s="2">
        <v>1.12474195795306</v>
      </c>
      <c r="H112" s="2">
        <v>1.00720141373161</v>
      </c>
    </row>
    <row r="113" spans="1:8">
      <c r="A113" s="7"/>
      <c r="B113" s="2" t="s">
        <v>15</v>
      </c>
      <c r="C113" s="2">
        <v>0.0884522892933395</v>
      </c>
      <c r="D113" s="2">
        <v>0.118810770062315</v>
      </c>
      <c r="E113" s="2">
        <v>0.114813956164798</v>
      </c>
      <c r="F113" s="2">
        <v>0.0943664351568384</v>
      </c>
      <c r="G113" s="2">
        <v>0.114590896237012</v>
      </c>
      <c r="H113" s="2">
        <v>0.0931894896907657</v>
      </c>
    </row>
    <row r="114" spans="1:8">
      <c r="A114" s="7"/>
      <c r="B114" s="2" t="s">
        <v>41</v>
      </c>
      <c r="C114" s="2"/>
      <c r="D114" s="2">
        <v>0.143546568856045</v>
      </c>
      <c r="E114" s="2">
        <v>0.233100848625594</v>
      </c>
      <c r="F114" s="2">
        <v>0.416676547821275</v>
      </c>
      <c r="G114" s="2">
        <v>0.209837671649637</v>
      </c>
      <c r="H114" s="2">
        <v>0.927332567448206</v>
      </c>
    </row>
    <row r="115" spans="1:8">
      <c r="A115" s="8"/>
      <c r="B115" s="2"/>
      <c r="C115" s="2"/>
      <c r="D115" s="2"/>
      <c r="E115" s="2"/>
      <c r="F115" s="2">
        <v>0.592231379673776</v>
      </c>
      <c r="G115" s="2"/>
      <c r="H115" s="2">
        <v>0.240162148346049</v>
      </c>
    </row>
    <row r="118" spans="1:8">
      <c r="A118" s="6" t="s">
        <v>102</v>
      </c>
      <c r="B118" s="2" t="s">
        <v>56</v>
      </c>
      <c r="C118" s="2" t="s">
        <v>33</v>
      </c>
      <c r="D118" s="2" t="s">
        <v>130</v>
      </c>
      <c r="E118" s="2" t="s">
        <v>131</v>
      </c>
      <c r="F118" s="2" t="s">
        <v>132</v>
      </c>
      <c r="G118" s="2" t="s">
        <v>133</v>
      </c>
      <c r="H118" s="2" t="s">
        <v>134</v>
      </c>
    </row>
    <row r="119" spans="1:8">
      <c r="A119" s="7"/>
      <c r="B119" s="2" t="s">
        <v>156</v>
      </c>
      <c r="C119" s="2">
        <v>27837.024</v>
      </c>
      <c r="D119" s="2">
        <v>15171.539</v>
      </c>
      <c r="E119" s="2">
        <v>19616.024</v>
      </c>
      <c r="F119" s="2">
        <v>10858.045</v>
      </c>
      <c r="G119" s="2">
        <v>26970.489</v>
      </c>
      <c r="H119" s="2">
        <v>9957.439</v>
      </c>
    </row>
    <row r="120" spans="1:8">
      <c r="A120" s="7"/>
      <c r="B120" s="2" t="s">
        <v>156</v>
      </c>
      <c r="C120" s="2">
        <v>29327.2911</v>
      </c>
      <c r="D120" s="2">
        <v>15790.4617</v>
      </c>
      <c r="E120" s="2">
        <v>20167.2394</v>
      </c>
      <c r="F120" s="2">
        <v>11469.7263</v>
      </c>
      <c r="G120" s="2">
        <v>27954.5368</v>
      </c>
      <c r="H120" s="2">
        <v>10435.3876</v>
      </c>
    </row>
    <row r="121" spans="1:8">
      <c r="A121" s="7"/>
      <c r="B121" s="2" t="s">
        <v>156</v>
      </c>
      <c r="C121" s="2">
        <v>25895.2635</v>
      </c>
      <c r="D121" s="2">
        <v>14146.3091</v>
      </c>
      <c r="E121" s="2">
        <v>18654.8514</v>
      </c>
      <c r="F121" s="2">
        <v>10092.4637</v>
      </c>
      <c r="G121" s="2">
        <v>25344.0637</v>
      </c>
      <c r="H121" s="2">
        <v>9307.094</v>
      </c>
    </row>
    <row r="122" spans="1:8">
      <c r="A122" s="7"/>
      <c r="B122" s="2" t="s">
        <v>100</v>
      </c>
      <c r="C122" s="2">
        <v>21040.296</v>
      </c>
      <c r="D122" s="2">
        <v>22723.104</v>
      </c>
      <c r="E122" s="2">
        <v>21649.903</v>
      </c>
      <c r="F122" s="2">
        <v>21376.175</v>
      </c>
      <c r="G122" s="2">
        <v>23026.711</v>
      </c>
      <c r="H122" s="2">
        <v>21662.64</v>
      </c>
    </row>
    <row r="123" spans="1:8">
      <c r="A123" s="7"/>
      <c r="B123" s="2" t="s">
        <v>100</v>
      </c>
      <c r="C123" s="2">
        <v>20166.0436</v>
      </c>
      <c r="D123" s="2">
        <v>21402.3878</v>
      </c>
      <c r="E123" s="2">
        <v>20368.0049</v>
      </c>
      <c r="F123" s="2">
        <v>20509.2732</v>
      </c>
      <c r="G123" s="2">
        <v>21659.8753</v>
      </c>
      <c r="H123" s="2">
        <v>20566.1992</v>
      </c>
    </row>
    <row r="124" spans="1:8">
      <c r="A124" s="7"/>
      <c r="B124" s="2" t="s">
        <v>100</v>
      </c>
      <c r="C124" s="2">
        <v>21714.6228</v>
      </c>
      <c r="D124" s="2">
        <v>23685.7892</v>
      </c>
      <c r="E124" s="2">
        <v>22662.7091</v>
      </c>
      <c r="F124" s="2">
        <v>22114.834</v>
      </c>
      <c r="G124" s="2">
        <v>24093.1828</v>
      </c>
      <c r="H124" s="2">
        <v>22505.9564</v>
      </c>
    </row>
    <row r="125" spans="1:8">
      <c r="A125" s="7"/>
      <c r="B125" s="2" t="s">
        <v>157</v>
      </c>
      <c r="C125" s="2">
        <v>1.32303385845903</v>
      </c>
      <c r="D125" s="2">
        <v>0.667670182735598</v>
      </c>
      <c r="E125" s="2">
        <v>0.906055976324698</v>
      </c>
      <c r="F125" s="2">
        <v>0.507950791009149</v>
      </c>
      <c r="G125" s="2">
        <v>1.17126970499608</v>
      </c>
      <c r="H125" s="2">
        <v>0.459659533648715</v>
      </c>
    </row>
    <row r="126" spans="1:8">
      <c r="A126" s="7"/>
      <c r="B126" s="2" t="s">
        <v>157</v>
      </c>
      <c r="C126" s="2">
        <v>1.45429077124479</v>
      </c>
      <c r="D126" s="2">
        <v>0.737789719892843</v>
      </c>
      <c r="E126" s="2">
        <v>0.990143094476573</v>
      </c>
      <c r="F126" s="2">
        <v>0.559245868351883</v>
      </c>
      <c r="G126" s="2">
        <v>1.29061393072748</v>
      </c>
      <c r="H126" s="2">
        <v>0.507404771222871</v>
      </c>
    </row>
    <row r="127" spans="1:8">
      <c r="A127" s="7"/>
      <c r="B127" s="2" t="s">
        <v>157</v>
      </c>
      <c r="C127" s="2">
        <v>1.1925265172002</v>
      </c>
      <c r="D127" s="2">
        <v>0.597248796759535</v>
      </c>
      <c r="E127" s="2">
        <v>0.823151871106178</v>
      </c>
      <c r="F127" s="2">
        <v>0.456366242676748</v>
      </c>
      <c r="G127" s="2">
        <v>1.05191845802955</v>
      </c>
      <c r="H127" s="2">
        <v>0.413539146463467</v>
      </c>
    </row>
    <row r="128" spans="1:8">
      <c r="A128" s="7"/>
      <c r="B128" s="2" t="s">
        <v>14</v>
      </c>
      <c r="C128" s="2">
        <v>1.32328371563467</v>
      </c>
      <c r="D128" s="2">
        <v>0.667569566462659</v>
      </c>
      <c r="E128" s="2">
        <v>0.906450313969149</v>
      </c>
      <c r="F128" s="2">
        <v>0.50785430067926</v>
      </c>
      <c r="G128" s="2">
        <v>1.17126736458437</v>
      </c>
      <c r="H128" s="2">
        <v>0.460201150445018</v>
      </c>
    </row>
    <row r="129" spans="1:8">
      <c r="A129" s="7"/>
      <c r="B129" s="4" t="s">
        <v>63</v>
      </c>
      <c r="C129" s="2">
        <v>0.999811183971591</v>
      </c>
      <c r="D129" s="2">
        <v>0.504555580067251</v>
      </c>
      <c r="E129" s="2">
        <v>0.684702732769697</v>
      </c>
      <c r="F129" s="2">
        <v>0.383856300056959</v>
      </c>
      <c r="G129" s="2">
        <v>0.88512364442898</v>
      </c>
      <c r="H129" s="2">
        <v>0.347362797726453</v>
      </c>
    </row>
    <row r="130" spans="1:8">
      <c r="A130" s="7"/>
      <c r="B130" s="4"/>
      <c r="C130" s="2">
        <v>1.09900148702977</v>
      </c>
      <c r="D130" s="2">
        <v>0.557544622650318</v>
      </c>
      <c r="E130" s="2">
        <v>0.748247018215351</v>
      </c>
      <c r="F130" s="2">
        <v>0.422619776654365</v>
      </c>
      <c r="G130" s="2">
        <v>0.975311579428359</v>
      </c>
      <c r="H130" s="2">
        <v>0.383443675175517</v>
      </c>
    </row>
    <row r="131" spans="1:8">
      <c r="A131" s="7"/>
      <c r="B131" s="4"/>
      <c r="C131" s="2">
        <v>0.901187328998635</v>
      </c>
      <c r="D131" s="2">
        <v>0.451338431587276</v>
      </c>
      <c r="E131" s="2">
        <v>0.6220524452773</v>
      </c>
      <c r="F131" s="2">
        <v>0.344874071436651</v>
      </c>
      <c r="G131" s="2">
        <v>0.794930403511411</v>
      </c>
      <c r="H131" s="2">
        <v>0.312509812958082</v>
      </c>
    </row>
    <row r="132" spans="1:8">
      <c r="A132" s="7"/>
      <c r="B132" s="2" t="s">
        <v>14</v>
      </c>
      <c r="C132" s="2">
        <v>1</v>
      </c>
      <c r="D132" s="2">
        <v>0.504479544768282</v>
      </c>
      <c r="E132" s="2">
        <v>0.685000732087449</v>
      </c>
      <c r="F132" s="2">
        <v>0.383783382715992</v>
      </c>
      <c r="G132" s="2">
        <v>0.885121875789583</v>
      </c>
      <c r="H132" s="2">
        <v>0.347772095286684</v>
      </c>
    </row>
    <row r="133" spans="1:8">
      <c r="A133" s="7"/>
      <c r="B133" s="2" t="s">
        <v>15</v>
      </c>
      <c r="C133" s="2">
        <v>0.09890721418588</v>
      </c>
      <c r="D133" s="2">
        <v>0.0531031363579859</v>
      </c>
      <c r="E133" s="2">
        <v>0.063097814244626</v>
      </c>
      <c r="F133" s="2">
        <v>0.0388729039004535</v>
      </c>
      <c r="G133" s="2">
        <v>0.0901905879714804</v>
      </c>
      <c r="H133" s="2">
        <v>0.035468702339388</v>
      </c>
    </row>
    <row r="134" spans="1:8">
      <c r="A134" s="7"/>
      <c r="B134" s="2" t="s">
        <v>41</v>
      </c>
      <c r="C134" s="2"/>
      <c r="D134" s="2">
        <v>0.00157254070816924</v>
      </c>
      <c r="E134" s="2">
        <v>0.00965794981285019</v>
      </c>
      <c r="F134" s="2">
        <v>0.000552685826820869</v>
      </c>
      <c r="G134" s="2">
        <v>0.211344196616491</v>
      </c>
      <c r="H134" s="2">
        <v>0.000424287469654243</v>
      </c>
    </row>
    <row r="135" spans="1:8">
      <c r="A135" s="8"/>
      <c r="B135" s="2"/>
      <c r="C135" s="2"/>
      <c r="D135" s="2"/>
      <c r="E135" s="2"/>
      <c r="F135" s="2">
        <v>0.00214606951660553</v>
      </c>
      <c r="G135" s="2"/>
      <c r="H135" s="2">
        <v>0.000657161915447732</v>
      </c>
    </row>
    <row r="138" spans="1:8">
      <c r="A138" s="6" t="s">
        <v>105</v>
      </c>
      <c r="B138" s="2" t="s">
        <v>56</v>
      </c>
      <c r="C138" s="2" t="s">
        <v>33</v>
      </c>
      <c r="D138" s="2" t="s">
        <v>130</v>
      </c>
      <c r="E138" s="2" t="s">
        <v>131</v>
      </c>
      <c r="F138" s="2" t="s">
        <v>132</v>
      </c>
      <c r="G138" s="2" t="s">
        <v>133</v>
      </c>
      <c r="H138" s="2" t="s">
        <v>134</v>
      </c>
    </row>
    <row r="139" spans="1:8">
      <c r="A139" s="7"/>
      <c r="B139" s="2" t="s">
        <v>158</v>
      </c>
      <c r="C139" s="2">
        <v>28932.903</v>
      </c>
      <c r="D139" s="2">
        <v>27654.196</v>
      </c>
      <c r="E139" s="2">
        <v>26599.731</v>
      </c>
      <c r="F139" s="2">
        <v>26501.317</v>
      </c>
      <c r="G139" s="2">
        <v>26088.317</v>
      </c>
      <c r="H139" s="2">
        <v>27420.024</v>
      </c>
    </row>
    <row r="140" spans="1:8">
      <c r="A140" s="7"/>
      <c r="B140" s="2" t="s">
        <v>158</v>
      </c>
      <c r="C140" s="2">
        <v>27098.0846</v>
      </c>
      <c r="D140" s="2">
        <v>26312.718</v>
      </c>
      <c r="E140" s="2">
        <v>25483.6152</v>
      </c>
      <c r="F140" s="2">
        <v>25204.299</v>
      </c>
      <c r="G140" s="2">
        <v>24554.6339</v>
      </c>
      <c r="H140" s="2">
        <v>26085.8038</v>
      </c>
    </row>
    <row r="141" spans="1:8">
      <c r="A141" s="7"/>
      <c r="B141" s="2" t="s">
        <v>158</v>
      </c>
      <c r="C141" s="2">
        <v>30409.4751</v>
      </c>
      <c r="D141" s="2">
        <v>28561.357</v>
      </c>
      <c r="E141" s="2">
        <v>27395.3272</v>
      </c>
      <c r="F141" s="2">
        <v>27543.5477</v>
      </c>
      <c r="G141" s="2">
        <v>27323.0322</v>
      </c>
      <c r="H141" s="2">
        <v>28434.3556</v>
      </c>
    </row>
    <row r="142" spans="1:8">
      <c r="A142" s="7"/>
      <c r="B142" s="2" t="s">
        <v>58</v>
      </c>
      <c r="C142" s="2">
        <v>30682.903</v>
      </c>
      <c r="D142" s="2">
        <v>28684.439</v>
      </c>
      <c r="E142" s="2">
        <v>28275.489</v>
      </c>
      <c r="F142" s="2">
        <v>29217.832</v>
      </c>
      <c r="G142" s="2">
        <v>29853.196</v>
      </c>
      <c r="H142" s="2">
        <v>31369.489</v>
      </c>
    </row>
    <row r="143" spans="1:8">
      <c r="A143" s="7"/>
      <c r="B143" s="2" t="s">
        <v>58</v>
      </c>
      <c r="C143" s="2">
        <v>32268.0162</v>
      </c>
      <c r="D143" s="2">
        <v>30117.1619</v>
      </c>
      <c r="E143" s="2">
        <v>29617.3633</v>
      </c>
      <c r="F143" s="2">
        <v>30727.3734</v>
      </c>
      <c r="G143" s="2">
        <v>31276.5808</v>
      </c>
      <c r="H143" s="2">
        <v>32816.7798</v>
      </c>
    </row>
    <row r="144" spans="1:8">
      <c r="A144" s="7"/>
      <c r="B144" s="2" t="s">
        <v>58</v>
      </c>
      <c r="C144" s="2">
        <v>29098.3892</v>
      </c>
      <c r="D144" s="2">
        <v>27114.0423</v>
      </c>
      <c r="E144" s="2">
        <v>26815.1462</v>
      </c>
      <c r="F144" s="2">
        <v>27752.413</v>
      </c>
      <c r="G144" s="2">
        <v>28356.1241</v>
      </c>
      <c r="H144" s="2">
        <v>29829.4599</v>
      </c>
    </row>
    <row r="145" spans="1:8">
      <c r="A145" s="7"/>
      <c r="B145" s="2" t="s">
        <v>159</v>
      </c>
      <c r="C145" s="2">
        <v>0.942964979552293</v>
      </c>
      <c r="D145" s="2">
        <v>0.964083557639039</v>
      </c>
      <c r="E145" s="2">
        <v>0.94073460586305</v>
      </c>
      <c r="F145" s="2">
        <v>0.907025442544813</v>
      </c>
      <c r="G145" s="2">
        <v>0.87388690309741</v>
      </c>
      <c r="H145" s="2">
        <v>0.874098522930992</v>
      </c>
    </row>
    <row r="146" spans="1:8">
      <c r="A146" s="7"/>
      <c r="B146" s="2" t="s">
        <v>159</v>
      </c>
      <c r="C146" s="2">
        <v>0.839781548144878</v>
      </c>
      <c r="D146" s="2">
        <v>0.873678538747039</v>
      </c>
      <c r="E146" s="2">
        <v>0.860428220495914</v>
      </c>
      <c r="F146" s="2">
        <v>0.820255564050261</v>
      </c>
      <c r="G146" s="2">
        <v>0.785080506626223</v>
      </c>
      <c r="H146" s="2">
        <v>0.79489224594791</v>
      </c>
    </row>
    <row r="147" spans="1:8">
      <c r="A147" s="7"/>
      <c r="B147" s="2" t="s">
        <v>159</v>
      </c>
      <c r="C147" s="2">
        <v>1.04505699236437</v>
      </c>
      <c r="D147" s="2">
        <v>1.05337878741895</v>
      </c>
      <c r="E147" s="2">
        <v>1.02163631686632</v>
      </c>
      <c r="F147" s="2">
        <v>0.992473976947518</v>
      </c>
      <c r="G147" s="2">
        <v>0.96356723872569</v>
      </c>
      <c r="H147" s="2">
        <v>0.953230655041126</v>
      </c>
    </row>
    <row r="148" spans="1:8">
      <c r="A148" s="7"/>
      <c r="B148" s="2" t="s">
        <v>14</v>
      </c>
      <c r="C148" s="2">
        <v>0.942601173353849</v>
      </c>
      <c r="D148" s="2">
        <v>0.963713627935008</v>
      </c>
      <c r="E148" s="2">
        <v>0.940933047741763</v>
      </c>
      <c r="F148" s="2">
        <v>0.906584994514198</v>
      </c>
      <c r="G148" s="2">
        <v>0.874178216149775</v>
      </c>
      <c r="H148" s="2">
        <v>0.874073807973343</v>
      </c>
    </row>
    <row r="149" spans="1:8">
      <c r="A149" s="7"/>
      <c r="B149" s="4" t="s">
        <v>63</v>
      </c>
      <c r="C149" s="2">
        <v>1.00038595984042</v>
      </c>
      <c r="D149" s="2">
        <v>1.02279053420733</v>
      </c>
      <c r="E149" s="2">
        <v>0.998019769608224</v>
      </c>
      <c r="F149" s="2">
        <v>0.962257917967093</v>
      </c>
      <c r="G149" s="2">
        <v>0.927101437809644</v>
      </c>
      <c r="H149" s="2">
        <v>0.927325944037266</v>
      </c>
    </row>
    <row r="150" spans="1:8">
      <c r="A150" s="7"/>
      <c r="B150" s="4"/>
      <c r="C150" s="2">
        <v>0.890919268811081</v>
      </c>
      <c r="D150" s="2">
        <v>0.926880385304872</v>
      </c>
      <c r="E150" s="2">
        <v>0.912823201178971</v>
      </c>
      <c r="F150" s="2">
        <v>0.870204267974469</v>
      </c>
      <c r="G150" s="2">
        <v>0.832887257961759</v>
      </c>
      <c r="H150" s="2">
        <v>0.84329647407463</v>
      </c>
    </row>
    <row r="151" spans="1:8">
      <c r="A151" s="7"/>
      <c r="B151" s="4"/>
      <c r="C151" s="2">
        <v>1.1086947713485</v>
      </c>
      <c r="D151" s="2">
        <v>1.11752331441615</v>
      </c>
      <c r="E151" s="2">
        <v>1.08384791547762</v>
      </c>
      <c r="F151" s="2">
        <v>1.0529097618415</v>
      </c>
      <c r="G151" s="2">
        <v>1.02224277453129</v>
      </c>
      <c r="H151" s="2">
        <v>1.01127675414349</v>
      </c>
    </row>
    <row r="152" spans="1:8">
      <c r="A152" s="7"/>
      <c r="B152" s="2" t="s">
        <v>14</v>
      </c>
      <c r="C152" s="2">
        <v>1</v>
      </c>
      <c r="D152" s="2">
        <v>1.02239807797612</v>
      </c>
      <c r="E152" s="2">
        <v>0.998230295421604</v>
      </c>
      <c r="F152" s="2">
        <v>0.96179064926102</v>
      </c>
      <c r="G152" s="2">
        <v>0.927410490100899</v>
      </c>
      <c r="H152" s="2">
        <v>0.927299724085129</v>
      </c>
    </row>
    <row r="153" spans="1:8">
      <c r="A153" s="7"/>
      <c r="B153" s="2" t="s">
        <v>15</v>
      </c>
      <c r="C153" s="2">
        <v>0.108888264290075</v>
      </c>
      <c r="D153" s="2">
        <v>0.0953220704845007</v>
      </c>
      <c r="E153" s="2">
        <v>0.0855125515118796</v>
      </c>
      <c r="F153" s="2">
        <v>0.0913536432077647</v>
      </c>
      <c r="G153" s="2">
        <v>0.0946781365935022</v>
      </c>
      <c r="H153" s="2">
        <v>0.0839901431039239</v>
      </c>
    </row>
    <row r="154" spans="1:8">
      <c r="A154" s="7"/>
      <c r="B154" s="2" t="s">
        <v>41</v>
      </c>
      <c r="C154" s="2"/>
      <c r="D154" s="2">
        <v>0.801899909685016</v>
      </c>
      <c r="E154" s="2">
        <v>0.983397326780352</v>
      </c>
      <c r="F154" s="2">
        <v>0.665709679949778</v>
      </c>
      <c r="G154" s="2">
        <v>0.432743181625449</v>
      </c>
      <c r="H154" s="2">
        <v>0.411647627859346</v>
      </c>
    </row>
    <row r="155" spans="1:8">
      <c r="A155" s="8"/>
      <c r="B155" s="2"/>
      <c r="C155" s="2"/>
      <c r="D155" s="2"/>
      <c r="E155" s="2"/>
      <c r="F155" s="2">
        <v>0.640502844323085</v>
      </c>
      <c r="G155" s="2"/>
      <c r="H155" s="2">
        <v>0.998863105694009</v>
      </c>
    </row>
    <row r="158" spans="1:8">
      <c r="A158" s="6" t="s">
        <v>160</v>
      </c>
      <c r="B158" s="2" t="s">
        <v>56</v>
      </c>
      <c r="C158" s="2" t="s">
        <v>33</v>
      </c>
      <c r="D158" s="2" t="s">
        <v>130</v>
      </c>
      <c r="E158" s="2" t="s">
        <v>131</v>
      </c>
      <c r="F158" s="2" t="s">
        <v>132</v>
      </c>
      <c r="G158" s="2" t="s">
        <v>133</v>
      </c>
      <c r="H158" s="2" t="s">
        <v>134</v>
      </c>
    </row>
    <row r="159" spans="1:8">
      <c r="A159" s="7"/>
      <c r="B159" s="2" t="s">
        <v>161</v>
      </c>
      <c r="C159" s="2">
        <v>14556.782</v>
      </c>
      <c r="D159" s="2">
        <v>26442.974</v>
      </c>
      <c r="E159" s="2">
        <v>14077.782</v>
      </c>
      <c r="F159" s="2">
        <v>23852.853</v>
      </c>
      <c r="G159" s="2">
        <v>15205.61</v>
      </c>
      <c r="H159" s="2">
        <v>25288.731</v>
      </c>
    </row>
    <row r="160" spans="1:8">
      <c r="A160" s="7"/>
      <c r="B160" s="2" t="s">
        <v>161</v>
      </c>
      <c r="C160" s="2">
        <v>14996.937</v>
      </c>
      <c r="D160" s="2">
        <v>27761.8525</v>
      </c>
      <c r="E160" s="2">
        <v>15061.3407</v>
      </c>
      <c r="F160" s="2">
        <v>24953.8427</v>
      </c>
      <c r="G160" s="2">
        <v>15814.8121</v>
      </c>
      <c r="H160" s="2">
        <v>26389.2297</v>
      </c>
    </row>
    <row r="161" spans="1:8">
      <c r="A161" s="7"/>
      <c r="B161" s="2" t="s">
        <v>161</v>
      </c>
      <c r="C161" s="2">
        <v>13757.8153</v>
      </c>
      <c r="D161" s="2">
        <v>24492.589</v>
      </c>
      <c r="E161" s="2">
        <v>12767.124</v>
      </c>
      <c r="F161" s="2">
        <v>22269.3074</v>
      </c>
      <c r="G161" s="2">
        <v>14296.8848</v>
      </c>
      <c r="H161" s="2">
        <v>23691.5302</v>
      </c>
    </row>
    <row r="162" spans="1:8">
      <c r="A162" s="7"/>
      <c r="B162" s="2" t="s">
        <v>158</v>
      </c>
      <c r="C162" s="2">
        <v>28932.903</v>
      </c>
      <c r="D162" s="2">
        <v>27654.196</v>
      </c>
      <c r="E162" s="2">
        <v>26599.731</v>
      </c>
      <c r="F162" s="2">
        <v>26501.317</v>
      </c>
      <c r="G162" s="2">
        <v>26088.317</v>
      </c>
      <c r="H162" s="2">
        <v>27420.024</v>
      </c>
    </row>
    <row r="163" spans="1:8">
      <c r="A163" s="7"/>
      <c r="B163" s="2" t="s">
        <v>158</v>
      </c>
      <c r="C163" s="2">
        <v>27098.0846</v>
      </c>
      <c r="D163" s="2">
        <v>26312.718</v>
      </c>
      <c r="E163" s="2">
        <v>25483.6152</v>
      </c>
      <c r="F163" s="2">
        <v>25204.299</v>
      </c>
      <c r="G163" s="2">
        <v>24554.6339</v>
      </c>
      <c r="H163" s="2">
        <v>26085.8038</v>
      </c>
    </row>
    <row r="164" spans="1:8">
      <c r="A164" s="7"/>
      <c r="B164" s="2" t="s">
        <v>158</v>
      </c>
      <c r="C164" s="2">
        <v>30409.4751</v>
      </c>
      <c r="D164" s="2">
        <v>28561.357</v>
      </c>
      <c r="E164" s="2">
        <v>27395.3272</v>
      </c>
      <c r="F164" s="2">
        <v>27543.5477</v>
      </c>
      <c r="G164" s="2">
        <v>27323.0322</v>
      </c>
      <c r="H164" s="2">
        <v>28434.3556</v>
      </c>
    </row>
    <row r="165" spans="1:8">
      <c r="A165" s="7"/>
      <c r="B165" s="2" t="s">
        <v>162</v>
      </c>
      <c r="C165" s="2">
        <v>0.503122068324772</v>
      </c>
      <c r="D165" s="2">
        <v>0.956201149366266</v>
      </c>
      <c r="E165" s="2">
        <v>0.529245276954116</v>
      </c>
      <c r="F165" s="2">
        <v>0.900062928948022</v>
      </c>
      <c r="G165" s="2">
        <v>0.58285131999891</v>
      </c>
      <c r="H165" s="2">
        <v>0.922272387507757</v>
      </c>
    </row>
    <row r="166" spans="1:8">
      <c r="A166" s="7"/>
      <c r="B166" s="2" t="s">
        <v>162</v>
      </c>
      <c r="C166" s="2">
        <v>0.55343162520055</v>
      </c>
      <c r="D166" s="2">
        <v>1.05507353896317</v>
      </c>
      <c r="E166" s="2">
        <v>0.591020566815026</v>
      </c>
      <c r="F166" s="2">
        <v>0.990062953149381</v>
      </c>
      <c r="G166" s="2">
        <v>0.644066295771569</v>
      </c>
      <c r="H166" s="2">
        <v>1.01163184015054</v>
      </c>
    </row>
    <row r="167" spans="1:8">
      <c r="A167" s="7"/>
      <c r="B167" s="2" t="s">
        <v>162</v>
      </c>
      <c r="C167" s="2">
        <v>0.452418703537569</v>
      </c>
      <c r="D167" s="2">
        <v>0.857542903161079</v>
      </c>
      <c r="E167" s="2">
        <v>0.466032907977095</v>
      </c>
      <c r="F167" s="2">
        <v>0.808512673913826</v>
      </c>
      <c r="G167" s="2">
        <v>0.523253960078413</v>
      </c>
      <c r="H167" s="2">
        <v>0.833200883230144</v>
      </c>
    </row>
    <row r="168" spans="1:8">
      <c r="A168" s="7"/>
      <c r="B168" s="2" t="s">
        <v>14</v>
      </c>
      <c r="C168" s="2">
        <v>0.502990799020964</v>
      </c>
      <c r="D168" s="2">
        <v>0.95627253049684</v>
      </c>
      <c r="E168" s="2">
        <v>0.528766250582079</v>
      </c>
      <c r="F168" s="2">
        <v>0.899546185337076</v>
      </c>
      <c r="G168" s="2">
        <v>0.583390525282964</v>
      </c>
      <c r="H168" s="2">
        <v>0.922368370296148</v>
      </c>
    </row>
    <row r="169" spans="1:8">
      <c r="A169" s="7"/>
      <c r="B169" s="4" t="s">
        <v>63</v>
      </c>
      <c r="C169" s="2">
        <v>1.00026097754484</v>
      </c>
      <c r="D169" s="2">
        <v>1.90103109485789</v>
      </c>
      <c r="E169" s="2">
        <v>1.05219673597262</v>
      </c>
      <c r="F169" s="2">
        <v>1.78942225324982</v>
      </c>
      <c r="G169" s="2">
        <v>1.15877133564548</v>
      </c>
      <c r="H169" s="2">
        <v>1.83357705409899</v>
      </c>
    </row>
    <row r="170" spans="1:8">
      <c r="A170" s="7"/>
      <c r="B170" s="4"/>
      <c r="C170" s="2">
        <v>1.10028180689938</v>
      </c>
      <c r="D170" s="2">
        <v>2.09760007741056</v>
      </c>
      <c r="E170" s="2">
        <v>1.17501268008362</v>
      </c>
      <c r="F170" s="2">
        <v>1.96835201573561</v>
      </c>
      <c r="G170" s="2">
        <v>1.28047331487017</v>
      </c>
      <c r="H170" s="2">
        <v>2.01123329118467</v>
      </c>
    </row>
    <row r="171" spans="1:8">
      <c r="A171" s="7"/>
      <c r="B171" s="4"/>
      <c r="C171" s="2">
        <v>0.899457215555773</v>
      </c>
      <c r="D171" s="2">
        <v>1.70488785248204</v>
      </c>
      <c r="E171" s="2">
        <v>0.926523723464117</v>
      </c>
      <c r="F171" s="2">
        <v>1.60741046454038</v>
      </c>
      <c r="G171" s="2">
        <v>1.04028535133623</v>
      </c>
      <c r="H171" s="2">
        <v>1.65649328944369</v>
      </c>
    </row>
    <row r="172" spans="1:8">
      <c r="A172" s="7"/>
      <c r="B172" s="2" t="s">
        <v>14</v>
      </c>
      <c r="C172" s="2">
        <v>1</v>
      </c>
      <c r="D172" s="2">
        <v>1.90117300825016</v>
      </c>
      <c r="E172" s="2">
        <v>1.05124437984012</v>
      </c>
      <c r="F172" s="2">
        <v>1.78839491117527</v>
      </c>
      <c r="G172" s="2">
        <v>1.15984333395063</v>
      </c>
      <c r="H172" s="2">
        <v>1.83376787824245</v>
      </c>
    </row>
    <row r="173" spans="1:8">
      <c r="A173" s="7"/>
      <c r="B173" s="2" t="s">
        <v>15</v>
      </c>
      <c r="C173" s="2">
        <v>0.100412550032559</v>
      </c>
      <c r="D173" s="2">
        <v>0.196356150926409</v>
      </c>
      <c r="E173" s="2">
        <v>0.124247215772085</v>
      </c>
      <c r="F173" s="2">
        <v>0.180472968664586</v>
      </c>
      <c r="G173" s="2">
        <v>0.120097570091656</v>
      </c>
      <c r="H173" s="2">
        <v>0.177370077857538</v>
      </c>
    </row>
    <row r="174" spans="1:8">
      <c r="A174" s="7"/>
      <c r="B174" s="2" t="s">
        <v>41</v>
      </c>
      <c r="C174" s="2"/>
      <c r="D174" s="2">
        <v>0.0021034712722987</v>
      </c>
      <c r="E174" s="2">
        <v>0.608089543241505</v>
      </c>
      <c r="F174" s="2">
        <v>0.00271237576094684</v>
      </c>
      <c r="G174" s="2">
        <v>0.151695451001997</v>
      </c>
      <c r="H174" s="2">
        <v>0.00209478794429081</v>
      </c>
    </row>
    <row r="175" spans="1:8">
      <c r="A175" s="8"/>
      <c r="B175" s="2"/>
      <c r="C175" s="2"/>
      <c r="D175" s="2"/>
      <c r="E175" s="2"/>
      <c r="F175" s="2">
        <v>0.00432031253276541</v>
      </c>
      <c r="G175" s="2"/>
      <c r="H175" s="2">
        <v>0.00550891889080279</v>
      </c>
    </row>
    <row r="178" spans="1:8">
      <c r="A178" s="6" t="s">
        <v>111</v>
      </c>
      <c r="B178" s="2" t="s">
        <v>56</v>
      </c>
      <c r="C178" s="2" t="s">
        <v>33</v>
      </c>
      <c r="D178" s="2" t="s">
        <v>130</v>
      </c>
      <c r="E178" s="2" t="s">
        <v>131</v>
      </c>
      <c r="F178" s="2" t="s">
        <v>132</v>
      </c>
      <c r="G178" s="2" t="s">
        <v>133</v>
      </c>
      <c r="H178" s="2" t="s">
        <v>134</v>
      </c>
    </row>
    <row r="179" spans="1:8">
      <c r="A179" s="7"/>
      <c r="B179" s="2" t="s">
        <v>163</v>
      </c>
      <c r="C179" s="2">
        <v>28512.681</v>
      </c>
      <c r="D179" s="2">
        <v>29049.731</v>
      </c>
      <c r="E179" s="2">
        <v>27106.539</v>
      </c>
      <c r="F179" s="2">
        <v>28212.61</v>
      </c>
      <c r="G179" s="2">
        <v>29185.024</v>
      </c>
      <c r="H179" s="2">
        <v>30024.024</v>
      </c>
    </row>
    <row r="180" spans="1:8">
      <c r="A180" s="7"/>
      <c r="B180" s="2" t="s">
        <v>163</v>
      </c>
      <c r="C180" s="2">
        <v>27569.6136</v>
      </c>
      <c r="D180" s="2">
        <v>27108.1438</v>
      </c>
      <c r="E180" s="2">
        <v>25775.4514</v>
      </c>
      <c r="F180" s="2">
        <v>26732.5835</v>
      </c>
      <c r="G180" s="2">
        <v>27838.8615</v>
      </c>
      <c r="H180" s="2">
        <v>28273.236</v>
      </c>
    </row>
    <row r="181" spans="1:8">
      <c r="A181" s="7"/>
      <c r="B181" s="2" t="s">
        <v>163</v>
      </c>
      <c r="C181" s="2">
        <v>29177.195</v>
      </c>
      <c r="D181" s="2">
        <v>30527.5765</v>
      </c>
      <c r="E181" s="2">
        <v>28109.526</v>
      </c>
      <c r="F181" s="2">
        <v>29491.2407</v>
      </c>
      <c r="G181" s="2">
        <v>30195.6829</v>
      </c>
      <c r="H181" s="2">
        <v>31348.5809</v>
      </c>
    </row>
    <row r="182" spans="1:8">
      <c r="A182" s="7"/>
      <c r="B182" s="2" t="s">
        <v>58</v>
      </c>
      <c r="C182" s="2">
        <v>30682.903</v>
      </c>
      <c r="D182" s="2">
        <v>28684.439</v>
      </c>
      <c r="E182" s="2">
        <v>28275.489</v>
      </c>
      <c r="F182" s="2">
        <v>29217.832</v>
      </c>
      <c r="G182" s="2">
        <v>29853.196</v>
      </c>
      <c r="H182" s="2">
        <v>31369.489</v>
      </c>
    </row>
    <row r="183" spans="1:8">
      <c r="A183" s="7"/>
      <c r="B183" s="2" t="s">
        <v>58</v>
      </c>
      <c r="C183" s="2">
        <v>32268.0162</v>
      </c>
      <c r="D183" s="2">
        <v>30117.1619</v>
      </c>
      <c r="E183" s="2">
        <v>29617.3633</v>
      </c>
      <c r="F183" s="2">
        <v>30727.3734</v>
      </c>
      <c r="G183" s="2">
        <v>31276.5808</v>
      </c>
      <c r="H183" s="2">
        <v>32816.7798</v>
      </c>
    </row>
    <row r="184" spans="1:8">
      <c r="A184" s="7"/>
      <c r="B184" s="2" t="s">
        <v>58</v>
      </c>
      <c r="C184" s="2">
        <v>29098.3892</v>
      </c>
      <c r="D184" s="2">
        <v>27114.0423</v>
      </c>
      <c r="E184" s="2">
        <v>26815.1462</v>
      </c>
      <c r="F184" s="2">
        <v>27752.413</v>
      </c>
      <c r="G184" s="2">
        <v>28356.1241</v>
      </c>
      <c r="H184" s="2">
        <v>29829.4599</v>
      </c>
    </row>
    <row r="185" spans="1:8">
      <c r="A185" s="7"/>
      <c r="B185" s="2" t="s">
        <v>164</v>
      </c>
      <c r="C185" s="2">
        <v>0.929269339345107</v>
      </c>
      <c r="D185" s="2">
        <v>1.01273484902389</v>
      </c>
      <c r="E185" s="2">
        <v>0.958658539910663</v>
      </c>
      <c r="F185" s="2">
        <v>0.965595599290187</v>
      </c>
      <c r="G185" s="2">
        <v>0.977618074795074</v>
      </c>
      <c r="H185" s="2">
        <v>0.957109119628949</v>
      </c>
    </row>
    <row r="186" spans="1:8">
      <c r="A186" s="7"/>
      <c r="B186" s="2" t="s">
        <v>164</v>
      </c>
      <c r="C186" s="2">
        <v>0.85439443903589</v>
      </c>
      <c r="D186" s="2">
        <v>0.900089586462661</v>
      </c>
      <c r="E186" s="2">
        <v>0.870281771503947</v>
      </c>
      <c r="F186" s="2">
        <v>0.869992470622302</v>
      </c>
      <c r="G186" s="2">
        <v>0.890086473263088</v>
      </c>
      <c r="H186" s="2">
        <v>0.861548152265689</v>
      </c>
    </row>
    <row r="187" spans="1:8">
      <c r="A187" s="7"/>
      <c r="B187" s="2" t="s">
        <v>164</v>
      </c>
      <c r="C187" s="2">
        <v>1.00270825300529</v>
      </c>
      <c r="D187" s="2">
        <v>1.12589543684528</v>
      </c>
      <c r="E187" s="2">
        <v>1.04827047334913</v>
      </c>
      <c r="F187" s="2">
        <v>1.06265500949413</v>
      </c>
      <c r="G187" s="2">
        <v>1.06487342182284</v>
      </c>
      <c r="H187" s="2">
        <v>1.0509268691117</v>
      </c>
    </row>
    <row r="188" spans="1:8">
      <c r="A188" s="7"/>
      <c r="B188" s="2" t="s">
        <v>14</v>
      </c>
      <c r="C188" s="2">
        <v>0.928790677128762</v>
      </c>
      <c r="D188" s="2">
        <v>1.01290662411061</v>
      </c>
      <c r="E188" s="2">
        <v>0.959070261587912</v>
      </c>
      <c r="F188" s="2">
        <v>0.966081026468873</v>
      </c>
      <c r="G188" s="2">
        <v>0.977525989960333</v>
      </c>
      <c r="H188" s="2">
        <v>0.956528047002113</v>
      </c>
    </row>
    <row r="189" spans="1:8">
      <c r="A189" s="7"/>
      <c r="B189" s="4" t="s">
        <v>63</v>
      </c>
      <c r="C189" s="2">
        <v>1.00051536070304</v>
      </c>
      <c r="D189" s="2">
        <v>1.0903800759011</v>
      </c>
      <c r="E189" s="2">
        <v>1.03215779778737</v>
      </c>
      <c r="F189" s="2">
        <v>1.03962671360484</v>
      </c>
      <c r="G189" s="2">
        <v>1.05257093860724</v>
      </c>
      <c r="H189" s="2">
        <v>1.0304895852182</v>
      </c>
    </row>
    <row r="190" spans="1:8">
      <c r="A190" s="7"/>
      <c r="B190" s="4"/>
      <c r="C190" s="2">
        <v>0.919899887106039</v>
      </c>
      <c r="D190" s="2">
        <v>0.969098429417027</v>
      </c>
      <c r="E190" s="2">
        <v>0.937005283251025</v>
      </c>
      <c r="F190" s="2">
        <v>0.936693802000438</v>
      </c>
      <c r="G190" s="2">
        <v>0.958328388926853</v>
      </c>
      <c r="H190" s="2">
        <v>0.927602067377609</v>
      </c>
    </row>
    <row r="191" spans="1:8">
      <c r="A191" s="7"/>
      <c r="B191" s="4"/>
      <c r="C191" s="2">
        <v>1.07958475219092</v>
      </c>
      <c r="D191" s="2">
        <v>1.21221655704582</v>
      </c>
      <c r="E191" s="2">
        <v>1.12864017605099</v>
      </c>
      <c r="F191" s="2">
        <v>1.14412755819125</v>
      </c>
      <c r="G191" s="2">
        <v>1.14651605366535</v>
      </c>
      <c r="H191" s="2">
        <v>1.13150023464976</v>
      </c>
    </row>
    <row r="192" spans="1:8">
      <c r="A192" s="7"/>
      <c r="B192" s="2" t="s">
        <v>14</v>
      </c>
      <c r="C192" s="2">
        <v>1</v>
      </c>
      <c r="D192" s="2">
        <v>1.09056502078798</v>
      </c>
      <c r="E192" s="2">
        <v>1.03260108569646</v>
      </c>
      <c r="F192" s="2">
        <v>1.04014935793218</v>
      </c>
      <c r="G192" s="2">
        <v>1.05247179373315</v>
      </c>
      <c r="H192" s="2">
        <v>1.02986396241519</v>
      </c>
    </row>
    <row r="193" spans="1:8">
      <c r="A193" s="7"/>
      <c r="B193" s="2" t="s">
        <v>15</v>
      </c>
      <c r="C193" s="2">
        <v>0.0798436799739636</v>
      </c>
      <c r="D193" s="2">
        <v>0.121559169332843</v>
      </c>
      <c r="E193" s="2">
        <v>0.0958182154537505</v>
      </c>
      <c r="F193" s="2">
        <v>0.103717865720796</v>
      </c>
      <c r="G193" s="2">
        <v>0.0940938715443878</v>
      </c>
      <c r="H193" s="2">
        <v>0.101950523329475</v>
      </c>
    </row>
    <row r="194" spans="1:8">
      <c r="A194" s="7"/>
      <c r="B194" s="2" t="s">
        <v>41</v>
      </c>
      <c r="C194" s="2"/>
      <c r="D194" s="2">
        <v>0.34147839321163</v>
      </c>
      <c r="E194" s="2">
        <v>0.674210317029296</v>
      </c>
      <c r="F194" s="2">
        <v>0.623351885866518</v>
      </c>
      <c r="G194" s="2">
        <v>0.502302559490196</v>
      </c>
      <c r="H194" s="2">
        <v>0.709975629161411</v>
      </c>
    </row>
    <row r="195" spans="1:8">
      <c r="A195" s="8"/>
      <c r="B195" s="2"/>
      <c r="C195" s="2"/>
      <c r="D195" s="2"/>
      <c r="E195" s="2"/>
      <c r="F195" s="2">
        <v>0.930681633415586</v>
      </c>
      <c r="G195" s="2"/>
      <c r="H195" s="2">
        <v>0.791754996685618</v>
      </c>
    </row>
    <row r="198" spans="1:8">
      <c r="A198" s="6" t="s">
        <v>113</v>
      </c>
      <c r="B198" s="2" t="s">
        <v>56</v>
      </c>
      <c r="C198" s="2" t="s">
        <v>33</v>
      </c>
      <c r="D198" s="2" t="s">
        <v>130</v>
      </c>
      <c r="E198" s="2" t="s">
        <v>131</v>
      </c>
      <c r="F198" s="2" t="s">
        <v>132</v>
      </c>
      <c r="G198" s="2" t="s">
        <v>133</v>
      </c>
      <c r="H198" s="2" t="s">
        <v>134</v>
      </c>
    </row>
    <row r="199" spans="1:8">
      <c r="A199" s="7"/>
      <c r="B199" s="2" t="s">
        <v>165</v>
      </c>
      <c r="C199" s="2">
        <v>25781.56</v>
      </c>
      <c r="D199" s="2">
        <v>28650.782</v>
      </c>
      <c r="E199" s="2">
        <v>23709.246</v>
      </c>
      <c r="F199" s="2">
        <v>27503.024</v>
      </c>
      <c r="G199" s="2">
        <v>28467.024</v>
      </c>
      <c r="H199" s="2">
        <v>29214.681</v>
      </c>
    </row>
    <row r="200" spans="1:8">
      <c r="A200" s="7"/>
      <c r="B200" s="2" t="s">
        <v>165</v>
      </c>
      <c r="C200" s="2">
        <v>27152.6287</v>
      </c>
      <c r="D200" s="2">
        <v>29349.9731</v>
      </c>
      <c r="E200" s="2">
        <v>24613.5693</v>
      </c>
      <c r="F200" s="2">
        <v>28546.9696</v>
      </c>
      <c r="G200" s="2">
        <v>29489.2351</v>
      </c>
      <c r="H200" s="2">
        <v>29959.0893</v>
      </c>
    </row>
    <row r="201" spans="1:8">
      <c r="A201" s="7"/>
      <c r="B201" s="2" t="s">
        <v>165</v>
      </c>
      <c r="C201" s="2">
        <v>23975.1857</v>
      </c>
      <c r="D201" s="2">
        <v>27132.3973</v>
      </c>
      <c r="E201" s="2">
        <v>22335.7232</v>
      </c>
      <c r="F201" s="2">
        <v>25999.9814</v>
      </c>
      <c r="G201" s="2">
        <v>26889.9448</v>
      </c>
      <c r="H201" s="2">
        <v>27758.3824</v>
      </c>
    </row>
    <row r="202" spans="1:8">
      <c r="A202" s="7"/>
      <c r="B202" s="2" t="s">
        <v>163</v>
      </c>
      <c r="C202" s="2">
        <v>28512.681</v>
      </c>
      <c r="D202" s="2">
        <v>29049.731</v>
      </c>
      <c r="E202" s="2">
        <v>27106.539</v>
      </c>
      <c r="F202" s="2">
        <v>28212.61</v>
      </c>
      <c r="G202" s="2">
        <v>29185.024</v>
      </c>
      <c r="H202" s="2">
        <v>30024.024</v>
      </c>
    </row>
    <row r="203" spans="1:8">
      <c r="A203" s="7"/>
      <c r="B203" s="2" t="s">
        <v>163</v>
      </c>
      <c r="C203" s="2">
        <v>27569.6136</v>
      </c>
      <c r="D203" s="2">
        <v>27108.1438</v>
      </c>
      <c r="E203" s="2">
        <v>25775.4514</v>
      </c>
      <c r="F203" s="2">
        <v>26732.5835</v>
      </c>
      <c r="G203" s="2">
        <v>27838.8615</v>
      </c>
      <c r="H203" s="2">
        <v>28273.236</v>
      </c>
    </row>
    <row r="204" spans="1:8">
      <c r="A204" s="7"/>
      <c r="B204" s="2" t="s">
        <v>163</v>
      </c>
      <c r="C204" s="2">
        <v>29177.195</v>
      </c>
      <c r="D204" s="2">
        <v>30527.5765</v>
      </c>
      <c r="E204" s="2">
        <v>28109.526</v>
      </c>
      <c r="F204" s="2">
        <v>29491.2407</v>
      </c>
      <c r="G204" s="2">
        <v>30195.6829</v>
      </c>
      <c r="H204" s="2">
        <v>31348.5809</v>
      </c>
    </row>
    <row r="205" spans="1:8">
      <c r="A205" s="7"/>
      <c r="B205" s="2" t="s">
        <v>166</v>
      </c>
      <c r="C205" s="2">
        <v>0.904213812794384</v>
      </c>
      <c r="D205" s="2">
        <v>0.986266688665723</v>
      </c>
      <c r="E205" s="2">
        <v>0.874668876022867</v>
      </c>
      <c r="F205" s="2">
        <v>0.974848622654905</v>
      </c>
      <c r="G205" s="2">
        <v>0.975398341286271</v>
      </c>
      <c r="H205" s="2">
        <v>0.97304348677579</v>
      </c>
    </row>
    <row r="206" spans="1:8">
      <c r="A206" s="7"/>
      <c r="B206" s="2" t="s">
        <v>166</v>
      </c>
      <c r="C206" s="2">
        <v>0.984875199701747</v>
      </c>
      <c r="D206" s="2">
        <v>1.0826994764577</v>
      </c>
      <c r="E206" s="2">
        <v>0.954922919410055</v>
      </c>
      <c r="F206" s="2">
        <v>1.06787170794772</v>
      </c>
      <c r="G206" s="2">
        <v>1.05928308526554</v>
      </c>
      <c r="H206" s="2">
        <v>1.05962717886272</v>
      </c>
    </row>
    <row r="207" spans="1:8">
      <c r="A207" s="7"/>
      <c r="B207" s="2" t="s">
        <v>166</v>
      </c>
      <c r="C207" s="2">
        <v>0.82170975311369</v>
      </c>
      <c r="D207" s="2">
        <v>0.888783205571526</v>
      </c>
      <c r="E207" s="2">
        <v>0.794596223358587</v>
      </c>
      <c r="F207" s="2">
        <v>0.881617076218838</v>
      </c>
      <c r="G207" s="2">
        <v>0.890522823711333</v>
      </c>
      <c r="H207" s="2">
        <v>0.885474927510993</v>
      </c>
    </row>
    <row r="208" spans="1:8">
      <c r="A208" s="7"/>
      <c r="B208" s="2" t="s">
        <v>14</v>
      </c>
      <c r="C208" s="2">
        <v>0.903599588536607</v>
      </c>
      <c r="D208" s="2">
        <v>0.985916456898316</v>
      </c>
      <c r="E208" s="2">
        <v>0.874729339597169</v>
      </c>
      <c r="F208" s="2">
        <v>0.974779135607154</v>
      </c>
      <c r="G208" s="2">
        <v>0.975068083421047</v>
      </c>
      <c r="H208" s="2">
        <v>0.972715197716502</v>
      </c>
    </row>
    <row r="209" spans="1:8">
      <c r="A209" s="7"/>
      <c r="B209" s="4" t="s">
        <v>63</v>
      </c>
      <c r="C209" s="2">
        <v>1.00067975269751</v>
      </c>
      <c r="D209" s="2">
        <v>1.09148642958437</v>
      </c>
      <c r="E209" s="2">
        <v>0.9679828179641</v>
      </c>
      <c r="F209" s="2">
        <v>1.07885022859925</v>
      </c>
      <c r="G209" s="2">
        <v>1.07945859389549</v>
      </c>
      <c r="H209" s="2">
        <v>1.0768525120199</v>
      </c>
    </row>
    <row r="210" spans="1:8">
      <c r="A210" s="7"/>
      <c r="B210" s="4"/>
      <c r="C210" s="2">
        <v>1.08994648979065</v>
      </c>
      <c r="D210" s="2">
        <v>1.19820713753439</v>
      </c>
      <c r="E210" s="2">
        <v>1.05679875414349</v>
      </c>
      <c r="F210" s="2">
        <v>1.18179747035648</v>
      </c>
      <c r="G210" s="2">
        <v>1.17229257151507</v>
      </c>
      <c r="H210" s="2">
        <v>1.17267337469554</v>
      </c>
    </row>
    <row r="211" spans="1:8">
      <c r="A211" s="7"/>
      <c r="B211" s="4"/>
      <c r="C211" s="2">
        <v>0.909373757511844</v>
      </c>
      <c r="D211" s="2">
        <v>0.983602933032455</v>
      </c>
      <c r="E211" s="2">
        <v>0.879367624154684</v>
      </c>
      <c r="F211" s="2">
        <v>0.975672286047219</v>
      </c>
      <c r="G211" s="2">
        <v>0.985528142120502</v>
      </c>
      <c r="H211" s="2">
        <v>0.97994171173211</v>
      </c>
    </row>
    <row r="212" spans="1:8">
      <c r="A212" s="7"/>
      <c r="B212" s="2" t="s">
        <v>14</v>
      </c>
      <c r="C212" s="2">
        <v>1</v>
      </c>
      <c r="D212" s="2">
        <v>1.09109883338374</v>
      </c>
      <c r="E212" s="2">
        <v>0.968049732087425</v>
      </c>
      <c r="F212" s="2">
        <v>1.07877332833432</v>
      </c>
      <c r="G212" s="2">
        <v>1.07909310251035</v>
      </c>
      <c r="H212" s="2">
        <v>1.07648919948251</v>
      </c>
    </row>
    <row r="213" spans="1:8">
      <c r="A213" s="7"/>
      <c r="B213" s="2" t="s">
        <v>15</v>
      </c>
      <c r="C213" s="2">
        <v>0.0902882852780765</v>
      </c>
      <c r="D213" s="2">
        <v>0.107302627277191</v>
      </c>
      <c r="E213" s="2">
        <v>0.0887155839207571</v>
      </c>
      <c r="F213" s="2">
        <v>0.103062613671834</v>
      </c>
      <c r="G213" s="2">
        <v>0.0933827511360318</v>
      </c>
      <c r="H213" s="2">
        <v>0.0963663451323234</v>
      </c>
    </row>
    <row r="214" spans="1:8">
      <c r="A214" s="7"/>
      <c r="B214" s="2" t="s">
        <v>41</v>
      </c>
      <c r="C214" s="2"/>
      <c r="D214" s="2">
        <v>0.323463459727497</v>
      </c>
      <c r="E214" s="2">
        <v>0.684540445441902</v>
      </c>
      <c r="F214" s="2">
        <v>0.375717094571011</v>
      </c>
      <c r="G214" s="2">
        <v>0.351071012426033</v>
      </c>
      <c r="H214" s="2">
        <v>0.372510226974885</v>
      </c>
    </row>
    <row r="215" spans="1:8">
      <c r="A215" s="8"/>
      <c r="B215" s="2"/>
      <c r="C215" s="2"/>
      <c r="D215" s="2"/>
      <c r="E215" s="2"/>
      <c r="F215" s="2">
        <v>0.231273303320816</v>
      </c>
      <c r="G215" s="2"/>
      <c r="H215" s="2">
        <v>0.974798516289964</v>
      </c>
    </row>
    <row r="400" ht="13.5"/>
  </sheetData>
  <mergeCells count="22">
    <mergeCell ref="A3:A8"/>
    <mergeCell ref="A11:A26"/>
    <mergeCell ref="A29:A44"/>
    <mergeCell ref="A50:A55"/>
    <mergeCell ref="A58:A75"/>
    <mergeCell ref="A78:A95"/>
    <mergeCell ref="A98:A115"/>
    <mergeCell ref="A118:A135"/>
    <mergeCell ref="A138:A155"/>
    <mergeCell ref="A158:A175"/>
    <mergeCell ref="A178:A195"/>
    <mergeCell ref="A198:A215"/>
    <mergeCell ref="B22:B24"/>
    <mergeCell ref="B40:B42"/>
    <mergeCell ref="B69:B71"/>
    <mergeCell ref="B89:B91"/>
    <mergeCell ref="B109:B111"/>
    <mergeCell ref="B129:B131"/>
    <mergeCell ref="B149:B151"/>
    <mergeCell ref="B169:B171"/>
    <mergeCell ref="B189:B191"/>
    <mergeCell ref="B209:B21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workbookViewId="0">
      <selection activeCell="A30" sqref="A30:H45"/>
    </sheetView>
  </sheetViews>
  <sheetFormatPr defaultColWidth="9" defaultRowHeight="15" outlineLevelCol="7"/>
  <cols>
    <col min="1" max="2" width="9" style="1"/>
    <col min="3" max="8" width="11.125" style="1"/>
    <col min="9" max="16384" width="9" style="1"/>
  </cols>
  <sheetData>
    <row r="1" s="1" customFormat="1" spans="1:1">
      <c r="A1" s="1" t="s">
        <v>167</v>
      </c>
    </row>
    <row r="2" s="1" customFormat="1" spans="1:1">
      <c r="A2" s="1" t="s">
        <v>168</v>
      </c>
    </row>
    <row r="4" s="1" customFormat="1" spans="1:8">
      <c r="A4" s="2" t="s">
        <v>55</v>
      </c>
      <c r="B4" s="2" t="s">
        <v>56</v>
      </c>
      <c r="C4" s="2" t="s">
        <v>33</v>
      </c>
      <c r="D4" s="2" t="s">
        <v>130</v>
      </c>
      <c r="E4" s="2" t="s">
        <v>131</v>
      </c>
      <c r="F4" s="2" t="s">
        <v>132</v>
      </c>
      <c r="G4" s="2" t="s">
        <v>133</v>
      </c>
      <c r="H4" s="2" t="s">
        <v>134</v>
      </c>
    </row>
    <row r="5" s="1" customFormat="1" spans="1:8">
      <c r="A5" s="2"/>
      <c r="B5" s="3" t="s">
        <v>152</v>
      </c>
      <c r="C5" s="3">
        <v>27021.075</v>
      </c>
      <c r="D5" s="3">
        <v>26090.196</v>
      </c>
      <c r="E5" s="3">
        <v>27148.903</v>
      </c>
      <c r="F5" s="3">
        <v>27055.075</v>
      </c>
      <c r="G5" s="3">
        <v>26244.317</v>
      </c>
      <c r="H5" s="3">
        <v>26213.196</v>
      </c>
    </row>
    <row r="6" s="1" customFormat="1" spans="1:8">
      <c r="A6" s="2"/>
      <c r="B6" s="3" t="s">
        <v>152</v>
      </c>
      <c r="C6" s="3">
        <v>26329.903</v>
      </c>
      <c r="D6" s="3">
        <v>27503.731</v>
      </c>
      <c r="E6" s="3">
        <v>27662.731</v>
      </c>
      <c r="F6" s="3">
        <v>27653.317</v>
      </c>
      <c r="G6" s="3">
        <v>26725.368</v>
      </c>
      <c r="H6" s="3">
        <v>26662.196</v>
      </c>
    </row>
    <row r="7" s="1" customFormat="1" spans="1:8">
      <c r="A7" s="2"/>
      <c r="B7" s="3" t="s">
        <v>152</v>
      </c>
      <c r="C7" s="3">
        <v>28216.439</v>
      </c>
      <c r="D7" s="3">
        <v>27562.368</v>
      </c>
      <c r="E7" s="3">
        <v>28503.317</v>
      </c>
      <c r="F7" s="3">
        <v>28718.196</v>
      </c>
      <c r="G7" s="3">
        <v>28881.61</v>
      </c>
      <c r="H7" s="3">
        <v>28934.489</v>
      </c>
    </row>
    <row r="8" s="1" customFormat="1" spans="1:8">
      <c r="A8" s="2"/>
      <c r="B8" s="3" t="s">
        <v>37</v>
      </c>
      <c r="C8" s="3">
        <v>27189.139</v>
      </c>
      <c r="D8" s="3">
        <v>27052.0983333333</v>
      </c>
      <c r="E8" s="3">
        <v>27771.6503333333</v>
      </c>
      <c r="F8" s="3">
        <v>27808.8626666667</v>
      </c>
      <c r="G8" s="3">
        <v>27283.765</v>
      </c>
      <c r="H8" s="3">
        <v>27269.9603333333</v>
      </c>
    </row>
    <row r="9" s="1" customFormat="1" spans="1:8">
      <c r="A9" s="2"/>
      <c r="B9" s="3" t="s">
        <v>38</v>
      </c>
      <c r="C9" s="3">
        <v>954.431061363784</v>
      </c>
      <c r="D9" s="3">
        <v>833.547628271074</v>
      </c>
      <c r="E9" s="3">
        <v>683.744752615575</v>
      </c>
      <c r="F9" s="3">
        <v>842.400561475557</v>
      </c>
      <c r="G9" s="3">
        <v>1404.52269443003</v>
      </c>
      <c r="H9" s="3">
        <v>1458.90096018076</v>
      </c>
    </row>
    <row r="12" s="1" customFormat="1" spans="1:8">
      <c r="A12" s="3" t="s">
        <v>153</v>
      </c>
      <c r="B12" s="2" t="s">
        <v>56</v>
      </c>
      <c r="C12" s="2" t="s">
        <v>33</v>
      </c>
      <c r="D12" s="2" t="s">
        <v>130</v>
      </c>
      <c r="E12" s="2" t="s">
        <v>131</v>
      </c>
      <c r="F12" s="2" t="s">
        <v>132</v>
      </c>
      <c r="G12" s="2" t="s">
        <v>133</v>
      </c>
      <c r="H12" s="2" t="s">
        <v>134</v>
      </c>
    </row>
    <row r="13" s="1" customFormat="1" spans="1:8">
      <c r="A13" s="3"/>
      <c r="B13" s="3" t="s">
        <v>90</v>
      </c>
      <c r="C13" s="3">
        <v>26990.974</v>
      </c>
      <c r="D13" s="3">
        <v>26999.489</v>
      </c>
      <c r="E13" s="3">
        <v>26663.782</v>
      </c>
      <c r="F13" s="3">
        <v>26296.61</v>
      </c>
      <c r="G13" s="3">
        <v>25579.317</v>
      </c>
      <c r="H13" s="3">
        <v>25347.731</v>
      </c>
    </row>
    <row r="14" s="1" customFormat="1" spans="1:8">
      <c r="A14" s="3"/>
      <c r="B14" s="3" t="s">
        <v>90</v>
      </c>
      <c r="C14" s="3">
        <v>25462.024</v>
      </c>
      <c r="D14" s="3">
        <v>25518.317</v>
      </c>
      <c r="E14" s="3">
        <v>26532.903</v>
      </c>
      <c r="F14" s="3">
        <v>25983.146</v>
      </c>
      <c r="G14" s="3">
        <v>25585.024</v>
      </c>
      <c r="H14" s="3">
        <v>25686.731</v>
      </c>
    </row>
    <row r="15" s="1" customFormat="1" spans="1:8">
      <c r="A15" s="3"/>
      <c r="B15" s="3" t="s">
        <v>90</v>
      </c>
      <c r="C15" s="3">
        <v>25340.317</v>
      </c>
      <c r="D15" s="3">
        <v>25632.731</v>
      </c>
      <c r="E15" s="3">
        <v>26466.731</v>
      </c>
      <c r="F15" s="3">
        <v>25995.196</v>
      </c>
      <c r="G15" s="3">
        <v>25547.903</v>
      </c>
      <c r="H15" s="3">
        <v>25748.489</v>
      </c>
    </row>
    <row r="16" s="1" customFormat="1" spans="1:8">
      <c r="A16" s="3"/>
      <c r="B16" s="3" t="s">
        <v>152</v>
      </c>
      <c r="C16" s="3">
        <v>27021.075</v>
      </c>
      <c r="D16" s="3">
        <v>26090.196</v>
      </c>
      <c r="E16" s="3">
        <v>27148.903</v>
      </c>
      <c r="F16" s="3">
        <v>27055.075</v>
      </c>
      <c r="G16" s="3">
        <v>26244.317</v>
      </c>
      <c r="H16" s="3">
        <v>26213.196</v>
      </c>
    </row>
    <row r="17" s="1" customFormat="1" spans="1:8">
      <c r="A17" s="3"/>
      <c r="B17" s="3" t="s">
        <v>152</v>
      </c>
      <c r="C17" s="3">
        <v>26329.903</v>
      </c>
      <c r="D17" s="3">
        <v>27503.731</v>
      </c>
      <c r="E17" s="3">
        <v>27662.731</v>
      </c>
      <c r="F17" s="3">
        <v>27653.317</v>
      </c>
      <c r="G17" s="3">
        <v>26725.368</v>
      </c>
      <c r="H17" s="3">
        <v>26662.196</v>
      </c>
    </row>
    <row r="18" s="1" customFormat="1" spans="1:8">
      <c r="A18" s="3"/>
      <c r="B18" s="3" t="s">
        <v>152</v>
      </c>
      <c r="C18" s="3">
        <v>28216.439</v>
      </c>
      <c r="D18" s="3">
        <v>27562.368</v>
      </c>
      <c r="E18" s="3">
        <v>28503.317</v>
      </c>
      <c r="F18" s="3">
        <v>28718.196</v>
      </c>
      <c r="G18" s="3">
        <v>28881.61</v>
      </c>
      <c r="H18" s="3">
        <v>28934.489</v>
      </c>
    </row>
    <row r="19" s="1" customFormat="1" spans="1:8">
      <c r="A19" s="3"/>
      <c r="B19" s="3" t="s">
        <v>91</v>
      </c>
      <c r="C19" s="3">
        <v>0.998886017673242</v>
      </c>
      <c r="D19" s="3">
        <v>1.03485190375726</v>
      </c>
      <c r="E19" s="3">
        <v>0.982131101208767</v>
      </c>
      <c r="F19" s="3">
        <v>0.971965888100477</v>
      </c>
      <c r="G19" s="3">
        <v>0.974661180933</v>
      </c>
      <c r="H19" s="3">
        <v>0.966983613901945</v>
      </c>
    </row>
    <row r="20" s="1" customFormat="1" spans="1:8">
      <c r="A20" s="3"/>
      <c r="B20" s="3" t="s">
        <v>91</v>
      </c>
      <c r="C20" s="3">
        <v>0.967038275834134</v>
      </c>
      <c r="D20" s="3">
        <v>0.927812921090597</v>
      </c>
      <c r="E20" s="3">
        <v>0.959157033338465</v>
      </c>
      <c r="F20" s="3">
        <v>0.939603230961407</v>
      </c>
      <c r="G20" s="3">
        <v>0.957331027209803</v>
      </c>
      <c r="H20" s="3">
        <v>0.963413928845171</v>
      </c>
    </row>
    <row r="21" s="1" customFormat="1" spans="1:8">
      <c r="A21" s="3"/>
      <c r="B21" s="3" t="s">
        <v>91</v>
      </c>
      <c r="C21" s="3">
        <v>0.898069277983661</v>
      </c>
      <c r="D21" s="3">
        <v>0.929990159045841</v>
      </c>
      <c r="E21" s="3">
        <v>0.928549157980455</v>
      </c>
      <c r="F21" s="3">
        <v>0.905182066450135</v>
      </c>
      <c r="G21" s="3">
        <v>0.884573366927952</v>
      </c>
      <c r="H21" s="3">
        <v>0.889889190716311</v>
      </c>
    </row>
    <row r="22" s="1" customFormat="1" spans="1:8">
      <c r="A22" s="3"/>
      <c r="B22" s="3" t="s">
        <v>14</v>
      </c>
      <c r="C22" s="3">
        <v>0.954664523830346</v>
      </c>
      <c r="D22" s="3">
        <v>0.964218327964565</v>
      </c>
      <c r="E22" s="3">
        <v>0.956612430842563</v>
      </c>
      <c r="F22" s="3">
        <v>0.93891706183734</v>
      </c>
      <c r="G22" s="3">
        <v>0.938855191690251</v>
      </c>
      <c r="H22" s="3">
        <v>0.940095577821142</v>
      </c>
    </row>
    <row r="23" s="1" customFormat="1" spans="1:8">
      <c r="A23" s="3"/>
      <c r="B23" s="4" t="s">
        <v>63</v>
      </c>
      <c r="C23" s="3">
        <v>1.04632150115463</v>
      </c>
      <c r="D23" s="3">
        <v>1.08399534907318</v>
      </c>
      <c r="E23" s="3">
        <v>1.02877092077143</v>
      </c>
      <c r="F23" s="3">
        <v>1.01812297811247</v>
      </c>
      <c r="G23" s="3">
        <v>1.02094626604791</v>
      </c>
      <c r="H23" s="3">
        <v>1.01290410376011</v>
      </c>
    </row>
    <row r="24" s="1" customFormat="1" spans="1:8">
      <c r="A24" s="3"/>
      <c r="B24" s="4"/>
      <c r="C24" s="3">
        <v>1.01296136149916</v>
      </c>
      <c r="D24" s="3">
        <v>0.971873258019462</v>
      </c>
      <c r="E24" s="3">
        <v>1.00470585152792</v>
      </c>
      <c r="F24" s="3">
        <v>0.984223470661182</v>
      </c>
      <c r="G24" s="3">
        <v>1.00279313131775</v>
      </c>
      <c r="H24" s="3">
        <v>1.00916490012609</v>
      </c>
    </row>
    <row r="25" s="1" customFormat="1" spans="1:8">
      <c r="A25" s="3"/>
      <c r="B25" s="4"/>
      <c r="C25" s="3">
        <v>0.940717137346205</v>
      </c>
      <c r="D25" s="3">
        <v>0.974153889488315</v>
      </c>
      <c r="E25" s="3">
        <v>0.972644457609979</v>
      </c>
      <c r="F25" s="3">
        <v>0.948167700647684</v>
      </c>
      <c r="G25" s="3">
        <v>0.926580327274369</v>
      </c>
      <c r="H25" s="3">
        <v>0.932148590947802</v>
      </c>
    </row>
    <row r="26" s="1" customFormat="1" spans="1:8">
      <c r="A26" s="3"/>
      <c r="B26" s="3" t="s">
        <v>14</v>
      </c>
      <c r="C26" s="3">
        <v>1</v>
      </c>
      <c r="D26" s="3">
        <v>1.01000749886032</v>
      </c>
      <c r="E26" s="3">
        <v>1.00204040996978</v>
      </c>
      <c r="F26" s="3">
        <v>0.983504716473779</v>
      </c>
      <c r="G26" s="3">
        <v>0.983439908213345</v>
      </c>
      <c r="H26" s="3">
        <v>0.984739198277999</v>
      </c>
    </row>
    <row r="27" s="1" customFormat="1" spans="1:8">
      <c r="A27" s="3"/>
      <c r="B27" s="3" t="s">
        <v>15</v>
      </c>
      <c r="C27" s="3">
        <v>0.053982108913785</v>
      </c>
      <c r="D27" s="3">
        <v>0.0640855038547318</v>
      </c>
      <c r="E27" s="3">
        <v>0.0281580077558489</v>
      </c>
      <c r="F27" s="3">
        <v>0.0349831769137724</v>
      </c>
      <c r="G27" s="3">
        <v>0.0500713793853311</v>
      </c>
      <c r="H27" s="3">
        <v>0.0455831591212521</v>
      </c>
    </row>
    <row r="30" s="1" customFormat="1" spans="1:8">
      <c r="A30" s="5" t="s">
        <v>154</v>
      </c>
      <c r="B30" s="2" t="s">
        <v>56</v>
      </c>
      <c r="C30" s="2" t="s">
        <v>33</v>
      </c>
      <c r="D30" s="2" t="s">
        <v>130</v>
      </c>
      <c r="E30" s="2" t="s">
        <v>131</v>
      </c>
      <c r="F30" s="2" t="s">
        <v>132</v>
      </c>
      <c r="G30" s="2" t="s">
        <v>133</v>
      </c>
      <c r="H30" s="2" t="s">
        <v>134</v>
      </c>
    </row>
    <row r="31" s="1" customFormat="1" spans="1:8">
      <c r="A31" s="5"/>
      <c r="B31" s="3" t="s">
        <v>155</v>
      </c>
      <c r="C31" s="3">
        <v>26670.095</v>
      </c>
      <c r="D31" s="3">
        <v>15165.711</v>
      </c>
      <c r="E31" s="3">
        <v>21102.024</v>
      </c>
      <c r="F31" s="3">
        <v>8706.489</v>
      </c>
      <c r="G31" s="3">
        <v>19062.853</v>
      </c>
      <c r="H31" s="3">
        <v>9420.246</v>
      </c>
    </row>
    <row r="32" s="1" customFormat="1" spans="1:8">
      <c r="A32" s="5"/>
      <c r="B32" s="3" t="s">
        <v>155</v>
      </c>
      <c r="C32" s="3">
        <v>24343.903</v>
      </c>
      <c r="D32" s="3">
        <v>11296.539</v>
      </c>
      <c r="E32" s="3">
        <v>15676.267</v>
      </c>
      <c r="F32" s="3">
        <v>6977.61</v>
      </c>
      <c r="G32" s="3">
        <v>13579.075</v>
      </c>
      <c r="H32" s="3">
        <v>6753.004</v>
      </c>
    </row>
    <row r="33" s="1" customFormat="1" spans="1:8">
      <c r="A33" s="5"/>
      <c r="B33" s="3" t="s">
        <v>155</v>
      </c>
      <c r="C33" s="3">
        <v>25513.56</v>
      </c>
      <c r="D33" s="3">
        <v>10463.246</v>
      </c>
      <c r="E33" s="3">
        <v>17171.853</v>
      </c>
      <c r="F33" s="3">
        <v>6396.125</v>
      </c>
      <c r="G33" s="3">
        <v>15315.196</v>
      </c>
      <c r="H33" s="3">
        <v>6782.468</v>
      </c>
    </row>
    <row r="34" s="1" customFormat="1" spans="1:8">
      <c r="A34" s="5"/>
      <c r="B34" s="3" t="s">
        <v>90</v>
      </c>
      <c r="C34" s="3">
        <v>26990.974</v>
      </c>
      <c r="D34" s="3">
        <v>26999.489</v>
      </c>
      <c r="E34" s="3">
        <v>26663.782</v>
      </c>
      <c r="F34" s="3">
        <v>26296.61</v>
      </c>
      <c r="G34" s="3">
        <v>25579.317</v>
      </c>
      <c r="H34" s="3">
        <v>25347.731</v>
      </c>
    </row>
    <row r="35" s="1" customFormat="1" spans="1:8">
      <c r="A35" s="5"/>
      <c r="B35" s="3" t="s">
        <v>90</v>
      </c>
      <c r="C35" s="3">
        <v>25462.024</v>
      </c>
      <c r="D35" s="3">
        <v>25518.317</v>
      </c>
      <c r="E35" s="3">
        <v>26532.903</v>
      </c>
      <c r="F35" s="3">
        <v>25983.146</v>
      </c>
      <c r="G35" s="3">
        <v>25585.024</v>
      </c>
      <c r="H35" s="3">
        <v>25686.731</v>
      </c>
    </row>
    <row r="36" s="1" customFormat="1" spans="1:8">
      <c r="A36" s="5"/>
      <c r="B36" s="3" t="s">
        <v>90</v>
      </c>
      <c r="C36" s="3">
        <v>25340.317</v>
      </c>
      <c r="D36" s="3">
        <v>25632.731</v>
      </c>
      <c r="E36" s="3">
        <v>26466.731</v>
      </c>
      <c r="F36" s="3">
        <v>25995.196</v>
      </c>
      <c r="G36" s="3">
        <v>25547.903</v>
      </c>
      <c r="H36" s="3">
        <v>25748.489</v>
      </c>
    </row>
    <row r="37" s="1" customFormat="1" spans="1:8">
      <c r="A37" s="5"/>
      <c r="B37" s="3" t="s">
        <v>92</v>
      </c>
      <c r="C37" s="3">
        <v>0.988111618350638</v>
      </c>
      <c r="D37" s="3">
        <v>0.561703630761308</v>
      </c>
      <c r="E37" s="3">
        <v>0.791411510940196</v>
      </c>
      <c r="F37" s="3">
        <v>0.33108788547269</v>
      </c>
      <c r="G37" s="3">
        <v>0.74524480071145</v>
      </c>
      <c r="H37" s="3">
        <v>0.371640601677523</v>
      </c>
    </row>
    <row r="38" s="1" customFormat="1" spans="1:8">
      <c r="A38" s="5"/>
      <c r="B38" s="3" t="s">
        <v>92</v>
      </c>
      <c r="C38" s="3">
        <v>0.95608671957893</v>
      </c>
      <c r="D38" s="3">
        <v>0.442683543746243</v>
      </c>
      <c r="E38" s="3">
        <v>0.590823665243113</v>
      </c>
      <c r="F38" s="3">
        <v>0.268543693669735</v>
      </c>
      <c r="G38" s="3">
        <v>0.530743101902113</v>
      </c>
      <c r="H38" s="3">
        <v>0.262898536991725</v>
      </c>
    </row>
    <row r="39" s="1" customFormat="1" spans="1:8">
      <c r="A39" s="5"/>
      <c r="B39" s="3" t="s">
        <v>92</v>
      </c>
      <c r="C39" s="3">
        <v>1.00683665480586</v>
      </c>
      <c r="D39" s="3">
        <v>0.408198642587089</v>
      </c>
      <c r="E39" s="3">
        <v>0.648808989670844</v>
      </c>
      <c r="F39" s="3">
        <v>0.246050270211465</v>
      </c>
      <c r="G39" s="3">
        <v>0.599469788185747</v>
      </c>
      <c r="H39" s="3">
        <v>0.263412272463833</v>
      </c>
    </row>
    <row r="40" s="1" customFormat="1" spans="1:8">
      <c r="A40" s="5"/>
      <c r="B40" s="3" t="s">
        <v>14</v>
      </c>
      <c r="C40" s="3">
        <v>0.983678330911809</v>
      </c>
      <c r="D40" s="3">
        <v>0.470861939031547</v>
      </c>
      <c r="E40" s="3">
        <v>0.677014721951384</v>
      </c>
      <c r="F40" s="3">
        <v>0.28189394978463</v>
      </c>
      <c r="G40" s="3">
        <v>0.62515256359977</v>
      </c>
      <c r="H40" s="3">
        <v>0.29931713704436</v>
      </c>
    </row>
    <row r="41" s="1" customFormat="1" spans="1:8">
      <c r="A41" s="5"/>
      <c r="B41" s="4" t="s">
        <v>63</v>
      </c>
      <c r="C41" s="3">
        <v>1.00450684669929</v>
      </c>
      <c r="D41" s="3">
        <v>0.571023690478821</v>
      </c>
      <c r="E41" s="3">
        <v>0.804542995479637</v>
      </c>
      <c r="F41" s="3">
        <v>0.33658145662901</v>
      </c>
      <c r="G41" s="3">
        <v>0.757610264750525</v>
      </c>
      <c r="H41" s="3">
        <v>0.377807043216084</v>
      </c>
    </row>
    <row r="42" s="1" customFormat="1" spans="1:8">
      <c r="A42" s="5"/>
      <c r="B42" s="4"/>
      <c r="C42" s="3">
        <v>0.971950575238043</v>
      </c>
      <c r="D42" s="3">
        <v>0.450028764317603</v>
      </c>
      <c r="E42" s="3">
        <v>0.600626898729645</v>
      </c>
      <c r="F42" s="3">
        <v>0.272999501189389</v>
      </c>
      <c r="G42" s="3">
        <v>0.539549449473129</v>
      </c>
      <c r="H42" s="3">
        <v>0.267260677327348</v>
      </c>
    </row>
    <row r="43" s="1" customFormat="1" spans="1:8">
      <c r="A43" s="5"/>
      <c r="B43" s="4"/>
      <c r="C43" s="3">
        <v>1.02354257806267</v>
      </c>
      <c r="D43" s="3">
        <v>0.414971672913354</v>
      </c>
      <c r="E43" s="3">
        <v>0.659574343850228</v>
      </c>
      <c r="F43" s="3">
        <v>0.250132855913774</v>
      </c>
      <c r="G43" s="3">
        <v>0.609416482347512</v>
      </c>
      <c r="H43" s="3">
        <v>0.267782936948165</v>
      </c>
    </row>
    <row r="44" s="1" customFormat="1" spans="1:8">
      <c r="A44" s="5"/>
      <c r="B44" s="3" t="s">
        <v>14</v>
      </c>
      <c r="C44" s="3">
        <v>1</v>
      </c>
      <c r="D44" s="3">
        <v>0.478674709236593</v>
      </c>
      <c r="E44" s="3">
        <v>0.68824807935317</v>
      </c>
      <c r="F44" s="3">
        <v>0.286571271244058</v>
      </c>
      <c r="G44" s="3">
        <v>0.635525398857055</v>
      </c>
      <c r="H44" s="3">
        <v>0.304283552497199</v>
      </c>
    </row>
    <row r="45" s="1" customFormat="1" spans="1:8">
      <c r="A45" s="5"/>
      <c r="B45" s="3" t="s">
        <v>38</v>
      </c>
      <c r="C45" s="3">
        <v>0.0260896040453328</v>
      </c>
      <c r="D45" s="3">
        <v>0.0818749086520991</v>
      </c>
      <c r="E45" s="3">
        <v>0.104938462725578</v>
      </c>
      <c r="F45" s="3">
        <v>0.0447938036810694</v>
      </c>
      <c r="G45" s="3">
        <v>0.111350287071194</v>
      </c>
      <c r="H45" s="3">
        <v>0.0636737461941368</v>
      </c>
    </row>
    <row r="56" s="1" customFormat="1" spans="1:8">
      <c r="A56" s="6" t="s">
        <v>57</v>
      </c>
      <c r="B56" s="2" t="s">
        <v>56</v>
      </c>
      <c r="C56" s="2" t="s">
        <v>33</v>
      </c>
      <c r="D56" s="2" t="s">
        <v>130</v>
      </c>
      <c r="E56" s="2" t="s">
        <v>131</v>
      </c>
      <c r="F56" s="2" t="s">
        <v>132</v>
      </c>
      <c r="G56" s="2" t="s">
        <v>133</v>
      </c>
      <c r="H56" s="2" t="s">
        <v>134</v>
      </c>
    </row>
    <row r="57" s="1" customFormat="1" spans="1:8">
      <c r="A57" s="7"/>
      <c r="B57" s="2" t="s">
        <v>58</v>
      </c>
      <c r="C57" s="2">
        <v>31126.368</v>
      </c>
      <c r="D57" s="2">
        <v>29943.782</v>
      </c>
      <c r="E57" s="2">
        <v>31155.56</v>
      </c>
      <c r="F57" s="2">
        <v>28683.66</v>
      </c>
      <c r="G57" s="2">
        <v>30270.953</v>
      </c>
      <c r="H57" s="2">
        <v>30891.196</v>
      </c>
    </row>
    <row r="58" s="1" customFormat="1" spans="1:8">
      <c r="A58" s="7"/>
      <c r="B58" s="2" t="s">
        <v>58</v>
      </c>
      <c r="C58" s="2">
        <v>32649.4633</v>
      </c>
      <c r="D58" s="2">
        <v>31443.747</v>
      </c>
      <c r="E58" s="2">
        <v>32522.1429</v>
      </c>
      <c r="F58" s="2">
        <v>30025.5921</v>
      </c>
      <c r="G58" s="2">
        <v>31701.4523</v>
      </c>
      <c r="H58" s="2">
        <v>32464.1907</v>
      </c>
    </row>
    <row r="59" s="1" customFormat="1" spans="1:8">
      <c r="A59" s="7"/>
      <c r="B59" s="2" t="s">
        <v>58</v>
      </c>
      <c r="C59" s="2">
        <v>29547.5703</v>
      </c>
      <c r="D59" s="2">
        <v>28324.8231</v>
      </c>
      <c r="E59" s="2">
        <v>29688.705</v>
      </c>
      <c r="F59" s="2">
        <v>27165.2536</v>
      </c>
      <c r="G59" s="2">
        <v>28691.3774</v>
      </c>
      <c r="H59" s="2">
        <v>29297.4421</v>
      </c>
    </row>
    <row r="60" s="1" customFormat="1" spans="1:8">
      <c r="A60" s="7"/>
      <c r="B60" s="2" t="s">
        <v>37</v>
      </c>
      <c r="C60" s="2">
        <v>31107.8005333333</v>
      </c>
      <c r="D60" s="2">
        <v>29904.1173666667</v>
      </c>
      <c r="E60" s="2">
        <v>31122.1359666667</v>
      </c>
      <c r="F60" s="2">
        <v>28624.8352333333</v>
      </c>
      <c r="G60" s="2">
        <v>30221.2609</v>
      </c>
      <c r="H60" s="2">
        <v>30884.2762666667</v>
      </c>
    </row>
    <row r="61" s="1" customFormat="1" spans="1:8">
      <c r="A61" s="8"/>
      <c r="B61" s="2" t="s">
        <v>38</v>
      </c>
      <c r="C61" s="2">
        <v>1551.02985431489</v>
      </c>
      <c r="D61" s="2">
        <v>1559.84022766785</v>
      </c>
      <c r="E61" s="2">
        <v>1417.01462864443</v>
      </c>
      <c r="F61" s="2">
        <v>1431.07629025346</v>
      </c>
      <c r="G61" s="2">
        <v>1505.65258426514</v>
      </c>
      <c r="H61" s="2">
        <v>1583.38564030767</v>
      </c>
    </row>
    <row r="64" s="1" customFormat="1" spans="1:8">
      <c r="A64" s="6" t="s">
        <v>118</v>
      </c>
      <c r="B64" s="2" t="s">
        <v>56</v>
      </c>
      <c r="C64" s="2" t="s">
        <v>33</v>
      </c>
      <c r="D64" s="2" t="s">
        <v>130</v>
      </c>
      <c r="E64" s="2" t="s">
        <v>131</v>
      </c>
      <c r="F64" s="2" t="s">
        <v>132</v>
      </c>
      <c r="G64" s="2" t="s">
        <v>133</v>
      </c>
      <c r="H64" s="2" t="s">
        <v>134</v>
      </c>
    </row>
    <row r="65" s="1" customFormat="1" spans="1:8">
      <c r="A65" s="7"/>
      <c r="B65" s="2" t="s">
        <v>94</v>
      </c>
      <c r="C65" s="2">
        <v>24560.217</v>
      </c>
      <c r="D65" s="2">
        <v>23582.903</v>
      </c>
      <c r="E65" s="2">
        <v>25350.56</v>
      </c>
      <c r="F65" s="2">
        <v>26136.61</v>
      </c>
      <c r="G65" s="2">
        <v>26138.196</v>
      </c>
      <c r="H65" s="2">
        <v>25658.317</v>
      </c>
    </row>
    <row r="66" s="1" customFormat="1" spans="1:8">
      <c r="A66" s="7"/>
      <c r="B66" s="2" t="s">
        <v>94</v>
      </c>
      <c r="C66" s="2">
        <v>23507.7107</v>
      </c>
      <c r="D66" s="2">
        <v>22375.8212</v>
      </c>
      <c r="E66" s="2">
        <v>24181.0949</v>
      </c>
      <c r="F66" s="2">
        <v>24799.2831</v>
      </c>
      <c r="G66" s="2">
        <v>24551.582</v>
      </c>
      <c r="H66" s="2">
        <v>24450.3473</v>
      </c>
    </row>
    <row r="67" s="1" customFormat="1" spans="1:8">
      <c r="A67" s="7"/>
      <c r="B67" s="2" t="s">
        <v>94</v>
      </c>
      <c r="C67" s="2">
        <v>25352.3637</v>
      </c>
      <c r="D67" s="2">
        <v>24509.5799</v>
      </c>
      <c r="E67" s="2">
        <v>26312.0597</v>
      </c>
      <c r="F67" s="2">
        <v>27049.9094</v>
      </c>
      <c r="G67" s="2">
        <v>27286.4022</v>
      </c>
      <c r="H67" s="2">
        <v>26626.4574</v>
      </c>
    </row>
    <row r="68" s="1" customFormat="1" spans="1:8">
      <c r="A68" s="7"/>
      <c r="B68" s="2" t="s">
        <v>58</v>
      </c>
      <c r="C68" s="2">
        <v>31126.368</v>
      </c>
      <c r="D68" s="2">
        <v>29943.782</v>
      </c>
      <c r="E68" s="2">
        <v>31155.56</v>
      </c>
      <c r="F68" s="2">
        <v>28683.66</v>
      </c>
      <c r="G68" s="2">
        <v>30270.953</v>
      </c>
      <c r="H68" s="2">
        <v>30891.196</v>
      </c>
    </row>
    <row r="69" s="1" customFormat="1" spans="1:8">
      <c r="A69" s="7"/>
      <c r="B69" s="2" t="s">
        <v>58</v>
      </c>
      <c r="C69" s="2">
        <v>32649.4633</v>
      </c>
      <c r="D69" s="2">
        <v>31443.747</v>
      </c>
      <c r="E69" s="2">
        <v>32522.1429</v>
      </c>
      <c r="F69" s="2">
        <v>30025.5921</v>
      </c>
      <c r="G69" s="2">
        <v>31701.4523</v>
      </c>
      <c r="H69" s="2">
        <v>32464.1907</v>
      </c>
    </row>
    <row r="70" s="1" customFormat="1" spans="1:8">
      <c r="A70" s="7"/>
      <c r="B70" s="2" t="s">
        <v>58</v>
      </c>
      <c r="C70" s="2">
        <v>29547.5703</v>
      </c>
      <c r="D70" s="2">
        <v>28324.8231</v>
      </c>
      <c r="E70" s="2">
        <v>29688.705</v>
      </c>
      <c r="F70" s="2">
        <v>27165.2536</v>
      </c>
      <c r="G70" s="2">
        <v>28691.3774</v>
      </c>
      <c r="H70" s="2">
        <v>29297.4421</v>
      </c>
    </row>
    <row r="71" s="1" customFormat="1" spans="1:8">
      <c r="A71" s="7"/>
      <c r="B71" s="2" t="s">
        <v>95</v>
      </c>
      <c r="C71" s="2">
        <v>0.789048596996604</v>
      </c>
      <c r="D71" s="2">
        <v>0.787572625261565</v>
      </c>
      <c r="E71" s="2">
        <v>0.813676916736531</v>
      </c>
      <c r="F71" s="2">
        <v>0.911202057199116</v>
      </c>
      <c r="G71" s="2">
        <v>0.863474499795233</v>
      </c>
      <c r="H71" s="2">
        <v>0.830602900580476</v>
      </c>
    </row>
    <row r="72" s="1" customFormat="1" spans="1:8">
      <c r="A72" s="7"/>
      <c r="B72" s="2" t="s">
        <v>95</v>
      </c>
      <c r="C72" s="2">
        <v>0.720002974750277</v>
      </c>
      <c r="D72" s="2">
        <v>0.711614337820489</v>
      </c>
      <c r="E72" s="2">
        <v>0.743527109340633</v>
      </c>
      <c r="F72" s="2">
        <v>0.825938186910892</v>
      </c>
      <c r="G72" s="2">
        <v>0.774462373763236</v>
      </c>
      <c r="H72" s="2">
        <v>0.753148215704635</v>
      </c>
    </row>
    <row r="73" s="1" customFormat="1" spans="1:8">
      <c r="A73" s="7"/>
      <c r="B73" s="2" t="s">
        <v>95</v>
      </c>
      <c r="C73" s="2">
        <v>0.858018559312811</v>
      </c>
      <c r="D73" s="2">
        <v>0.865303900168047</v>
      </c>
      <c r="E73" s="2">
        <v>0.886264985286492</v>
      </c>
      <c r="F73" s="2">
        <v>0.995753980371455</v>
      </c>
      <c r="G73" s="2">
        <v>0.951031448214821</v>
      </c>
      <c r="H73" s="2">
        <v>0.908832153643884</v>
      </c>
    </row>
    <row r="74" s="1" customFormat="1" spans="1:8">
      <c r="A74" s="7"/>
      <c r="B74" s="2" t="s">
        <v>14</v>
      </c>
      <c r="C74" s="2">
        <v>0.789023377019897</v>
      </c>
      <c r="D74" s="2">
        <v>0.788163621083367</v>
      </c>
      <c r="E74" s="2">
        <v>0.814489670454552</v>
      </c>
      <c r="F74" s="2">
        <v>0.910964741493821</v>
      </c>
      <c r="G74" s="2">
        <v>0.862989440591097</v>
      </c>
      <c r="H74" s="2">
        <v>0.830861089976332</v>
      </c>
    </row>
    <row r="75" s="1" customFormat="1" spans="1:8">
      <c r="A75" s="7"/>
      <c r="B75" s="4" t="s">
        <v>63</v>
      </c>
      <c r="C75" s="2">
        <v>1.00003196353548</v>
      </c>
      <c r="D75" s="2">
        <v>0.998161332350111</v>
      </c>
      <c r="E75" s="2">
        <v>1.03124563914665</v>
      </c>
      <c r="F75" s="2">
        <v>1.1548479851645</v>
      </c>
      <c r="G75" s="2">
        <v>1.09435857661979</v>
      </c>
      <c r="H75" s="2">
        <v>1.05269745456418</v>
      </c>
    </row>
    <row r="76" s="1" customFormat="1" spans="1:8">
      <c r="A76" s="7"/>
      <c r="B76" s="4"/>
      <c r="C76" s="2">
        <v>0.912524261916919</v>
      </c>
      <c r="D76" s="2">
        <v>0.901892590949867</v>
      </c>
      <c r="E76" s="2">
        <v>0.942338504784102</v>
      </c>
      <c r="F76" s="2">
        <v>1.04678544510357</v>
      </c>
      <c r="G76" s="2">
        <v>0.981545536316481</v>
      </c>
      <c r="H76" s="2">
        <v>0.954532194659731</v>
      </c>
    </row>
    <row r="77" s="1" customFormat="1" spans="1:8">
      <c r="A77" s="7"/>
      <c r="B77" s="4"/>
      <c r="C77" s="2">
        <v>1.0874437745476</v>
      </c>
      <c r="D77" s="2">
        <v>1.09667713957508</v>
      </c>
      <c r="E77" s="2">
        <v>1.12324300026936</v>
      </c>
      <c r="F77" s="2">
        <v>1.26200821087503</v>
      </c>
      <c r="G77" s="2">
        <v>1.2053273399919</v>
      </c>
      <c r="H77" s="2">
        <v>1.15184439411225</v>
      </c>
    </row>
    <row r="78" s="1" customFormat="1" spans="1:8">
      <c r="A78" s="7"/>
      <c r="B78" s="2" t="s">
        <v>14</v>
      </c>
      <c r="C78" s="2">
        <v>1</v>
      </c>
      <c r="D78" s="2">
        <v>0.998910354291685</v>
      </c>
      <c r="E78" s="2">
        <v>1.03227571473337</v>
      </c>
      <c r="F78" s="2">
        <v>1.15454721371436</v>
      </c>
      <c r="G78" s="2">
        <v>1.09374381764272</v>
      </c>
      <c r="H78" s="2">
        <v>1.05302468111205</v>
      </c>
    </row>
    <row r="79" s="1" customFormat="1" spans="1:8">
      <c r="A79" s="7"/>
      <c r="B79" s="2" t="s">
        <v>15</v>
      </c>
      <c r="C79" s="2">
        <v>0.0874597606959301</v>
      </c>
      <c r="D79" s="2">
        <v>0.0973944344979897</v>
      </c>
      <c r="E79" s="2">
        <v>0.0904566465964756</v>
      </c>
      <c r="F79" s="2">
        <v>0.107611698128868</v>
      </c>
      <c r="G79" s="2">
        <v>0.111892168450282</v>
      </c>
      <c r="H79" s="2">
        <v>0.0986565067347703</v>
      </c>
    </row>
    <row r="80" s="1" customFormat="1" spans="1:8">
      <c r="A80" s="7"/>
      <c r="B80" s="2" t="s">
        <v>41</v>
      </c>
      <c r="C80" s="2"/>
      <c r="D80" s="2">
        <v>0.989186960466991</v>
      </c>
      <c r="E80" s="2">
        <v>0.67980624556208</v>
      </c>
      <c r="F80" s="2">
        <v>0.125763541855713</v>
      </c>
      <c r="G80" s="2">
        <v>0.31669085308398</v>
      </c>
      <c r="H80" s="2">
        <v>0.524411609774494</v>
      </c>
    </row>
    <row r="81" s="1" customFormat="1" spans="1:8">
      <c r="A81" s="8"/>
      <c r="B81" s="2"/>
      <c r="C81" s="2"/>
      <c r="D81" s="2"/>
      <c r="E81" s="2"/>
      <c r="F81" s="2">
        <v>0.206414036710856</v>
      </c>
      <c r="G81" s="2"/>
      <c r="H81" s="2">
        <v>0.66100842821892</v>
      </c>
    </row>
    <row r="84" s="1" customFormat="1" spans="1:8">
      <c r="A84" s="6" t="s">
        <v>119</v>
      </c>
      <c r="B84" s="2" t="s">
        <v>56</v>
      </c>
      <c r="C84" s="2" t="s">
        <v>33</v>
      </c>
      <c r="D84" s="2" t="s">
        <v>130</v>
      </c>
      <c r="E84" s="2" t="s">
        <v>131</v>
      </c>
      <c r="F84" s="2" t="s">
        <v>132</v>
      </c>
      <c r="G84" s="2" t="s">
        <v>133</v>
      </c>
      <c r="H84" s="2" t="s">
        <v>134</v>
      </c>
    </row>
    <row r="85" s="1" customFormat="1" spans="1:8">
      <c r="A85" s="7"/>
      <c r="B85" s="2" t="s">
        <v>97</v>
      </c>
      <c r="C85" s="2">
        <v>26045.267</v>
      </c>
      <c r="D85" s="2">
        <v>11729.489</v>
      </c>
      <c r="E85" s="2">
        <v>18272.196</v>
      </c>
      <c r="F85" s="2">
        <v>8486.024</v>
      </c>
      <c r="G85" s="2">
        <v>19603.61</v>
      </c>
      <c r="H85" s="2">
        <v>8844.246</v>
      </c>
    </row>
    <row r="86" s="1" customFormat="1" spans="1:8">
      <c r="A86" s="7"/>
      <c r="B86" s="2" t="s">
        <v>97</v>
      </c>
      <c r="C86" s="2">
        <v>27254.6118</v>
      </c>
      <c r="D86" s="2">
        <v>12265.145</v>
      </c>
      <c r="E86" s="2">
        <v>19167.9254</v>
      </c>
      <c r="F86" s="2">
        <v>8842.587</v>
      </c>
      <c r="G86" s="2">
        <v>20121.4979</v>
      </c>
      <c r="H86" s="2">
        <v>9336.1963</v>
      </c>
    </row>
    <row r="87" s="1" customFormat="1" spans="1:8">
      <c r="A87" s="7"/>
      <c r="B87" s="2" t="s">
        <v>97</v>
      </c>
      <c r="C87" s="2">
        <v>24366.9024</v>
      </c>
      <c r="D87" s="2">
        <v>10906.2427</v>
      </c>
      <c r="E87" s="2">
        <v>17073.3637</v>
      </c>
      <c r="F87" s="2">
        <v>7909.1037</v>
      </c>
      <c r="G87" s="2">
        <v>18566.6888</v>
      </c>
      <c r="H87" s="2">
        <v>8178.4652</v>
      </c>
    </row>
    <row r="88" s="1" customFormat="1" spans="1:8">
      <c r="A88" s="7"/>
      <c r="B88" s="2" t="s">
        <v>94</v>
      </c>
      <c r="C88" s="2">
        <v>24560.217</v>
      </c>
      <c r="D88" s="2">
        <v>23582.903</v>
      </c>
      <c r="E88" s="2">
        <v>25350.56</v>
      </c>
      <c r="F88" s="2">
        <v>26136.61</v>
      </c>
      <c r="G88" s="2">
        <v>26138.196</v>
      </c>
      <c r="H88" s="2">
        <v>25658.317</v>
      </c>
    </row>
    <row r="89" s="1" customFormat="1" spans="1:8">
      <c r="A89" s="7"/>
      <c r="B89" s="2" t="s">
        <v>94</v>
      </c>
      <c r="C89" s="2">
        <v>23507.7107</v>
      </c>
      <c r="D89" s="2">
        <v>22375.8212</v>
      </c>
      <c r="E89" s="2">
        <v>24181.0949</v>
      </c>
      <c r="F89" s="2">
        <v>24799.2831</v>
      </c>
      <c r="G89" s="2">
        <v>24551.582</v>
      </c>
      <c r="H89" s="2">
        <v>24450.3473</v>
      </c>
    </row>
    <row r="90" s="1" customFormat="1" spans="1:8">
      <c r="A90" s="7"/>
      <c r="B90" s="2" t="s">
        <v>94</v>
      </c>
      <c r="C90" s="2">
        <v>25352.3637</v>
      </c>
      <c r="D90" s="2">
        <v>24509.5799</v>
      </c>
      <c r="E90" s="2">
        <v>26312.0597</v>
      </c>
      <c r="F90" s="2">
        <v>27049.9094</v>
      </c>
      <c r="G90" s="2">
        <v>27286.4022</v>
      </c>
      <c r="H90" s="2">
        <v>26626.4574</v>
      </c>
    </row>
    <row r="91" s="1" customFormat="1" spans="1:8">
      <c r="A91" s="7"/>
      <c r="B91" s="2" t="s">
        <v>98</v>
      </c>
      <c r="C91" s="2">
        <v>1.060465670967</v>
      </c>
      <c r="D91" s="2">
        <v>0.497372566897298</v>
      </c>
      <c r="E91" s="2">
        <v>0.720780763817446</v>
      </c>
      <c r="F91" s="2">
        <v>0.324679596933191</v>
      </c>
      <c r="G91" s="2">
        <v>0.749998584447067</v>
      </c>
      <c r="H91" s="2">
        <v>0.344693145696189</v>
      </c>
    </row>
    <row r="92" s="1" customFormat="1" spans="1:8">
      <c r="A92" s="7"/>
      <c r="B92" s="2" t="s">
        <v>98</v>
      </c>
      <c r="C92" s="2">
        <v>1.15939030166812</v>
      </c>
      <c r="D92" s="2">
        <v>0.548142787268965</v>
      </c>
      <c r="E92" s="2">
        <v>0.79268227841908</v>
      </c>
      <c r="F92" s="2">
        <v>0.35656623477152</v>
      </c>
      <c r="G92" s="2">
        <v>0.819560136695061</v>
      </c>
      <c r="H92" s="2">
        <v>0.381843095537543</v>
      </c>
    </row>
    <row r="93" s="1" customFormat="1" spans="1:8">
      <c r="A93" s="7"/>
      <c r="B93" s="2" t="s">
        <v>98</v>
      </c>
      <c r="C93" s="2">
        <v>0.961129411377133</v>
      </c>
      <c r="D93" s="2">
        <v>0.44497876930155</v>
      </c>
      <c r="E93" s="2">
        <v>0.648879787240677</v>
      </c>
      <c r="F93" s="2">
        <v>0.292389286154134</v>
      </c>
      <c r="G93" s="2">
        <v>0.680437408490592</v>
      </c>
      <c r="H93" s="2">
        <v>0.307155588786663</v>
      </c>
    </row>
    <row r="94" s="1" customFormat="1" spans="1:8">
      <c r="A94" s="7"/>
      <c r="B94" s="2" t="s">
        <v>14</v>
      </c>
      <c r="C94" s="2">
        <v>1.06032846133742</v>
      </c>
      <c r="D94" s="2">
        <v>0.496831374489271</v>
      </c>
      <c r="E94" s="2">
        <v>0.720780943159068</v>
      </c>
      <c r="F94" s="2">
        <v>0.324545039286282</v>
      </c>
      <c r="G94" s="2">
        <v>0.749998709877574</v>
      </c>
      <c r="H94" s="2">
        <v>0.344563943340132</v>
      </c>
    </row>
    <row r="95" s="1" customFormat="1" spans="1:8">
      <c r="A95" s="7"/>
      <c r="B95" s="4" t="s">
        <v>63</v>
      </c>
      <c r="C95" s="2">
        <v>1.00012940294878</v>
      </c>
      <c r="D95" s="2">
        <v>0.469074051138786</v>
      </c>
      <c r="E95" s="2">
        <v>0.679771212505518</v>
      </c>
      <c r="F95" s="2">
        <v>0.306206622543796</v>
      </c>
      <c r="G95" s="2">
        <v>0.707326655648832</v>
      </c>
      <c r="H95" s="2">
        <v>0.325081480187205</v>
      </c>
    </row>
    <row r="96" s="1" customFormat="1" spans="1:8">
      <c r="A96" s="7"/>
      <c r="B96" s="4"/>
      <c r="C96" s="2">
        <v>1.09342561662992</v>
      </c>
      <c r="D96" s="2">
        <v>0.516955648420094</v>
      </c>
      <c r="E96" s="2">
        <v>0.747581817637198</v>
      </c>
      <c r="F96" s="2">
        <v>0.336279037838685</v>
      </c>
      <c r="G96" s="2">
        <v>0.772930432954077</v>
      </c>
      <c r="H96" s="2">
        <v>0.360117746019865</v>
      </c>
    </row>
    <row r="97" s="1" customFormat="1" spans="1:8">
      <c r="A97" s="7"/>
      <c r="B97" s="4"/>
      <c r="C97" s="2">
        <v>0.906444980421291</v>
      </c>
      <c r="D97" s="2">
        <v>0.419661251703352</v>
      </c>
      <c r="E97" s="2">
        <v>0.611961114787233</v>
      </c>
      <c r="F97" s="2">
        <v>0.275753501688841</v>
      </c>
      <c r="G97" s="2">
        <v>0.641723233225618</v>
      </c>
      <c r="H97" s="2">
        <v>0.289679660582948</v>
      </c>
    </row>
    <row r="98" s="1" customFormat="1" spans="1:8">
      <c r="A98" s="7"/>
      <c r="B98" s="2" t="s">
        <v>14</v>
      </c>
      <c r="C98" s="2">
        <v>1</v>
      </c>
      <c r="D98" s="2">
        <v>0.468563650420744</v>
      </c>
      <c r="E98" s="2">
        <v>0.679771381643316</v>
      </c>
      <c r="F98" s="2">
        <v>0.306079720690441</v>
      </c>
      <c r="G98" s="2">
        <v>0.707326773942842</v>
      </c>
      <c r="H98" s="2">
        <v>0.324959628930006</v>
      </c>
    </row>
    <row r="99" s="1" customFormat="1" spans="1:8">
      <c r="A99" s="7"/>
      <c r="B99" s="2" t="s">
        <v>15</v>
      </c>
      <c r="C99" s="2">
        <v>0.0934903852708324</v>
      </c>
      <c r="D99" s="2">
        <v>0.048649206466174</v>
      </c>
      <c r="E99" s="2">
        <v>0.0678103514251409</v>
      </c>
      <c r="F99" s="2">
        <v>0.0302629676273958</v>
      </c>
      <c r="G99" s="2">
        <v>0.0656035998643096</v>
      </c>
      <c r="H99" s="2">
        <v>0.0352192008115071</v>
      </c>
    </row>
    <row r="100" s="1" customFormat="1" spans="1:8">
      <c r="A100" s="7"/>
      <c r="B100" s="2" t="s">
        <v>41</v>
      </c>
      <c r="C100" s="2"/>
      <c r="D100" s="2">
        <v>0.00094684626107052</v>
      </c>
      <c r="E100" s="2">
        <v>0.00863262223973961</v>
      </c>
      <c r="F100" s="2">
        <v>0.00025655583654107</v>
      </c>
      <c r="G100" s="2">
        <v>0.0113473556288878</v>
      </c>
      <c r="H100" s="2">
        <v>0.000304842718280289</v>
      </c>
    </row>
    <row r="101" s="1" customFormat="1" spans="1:8">
      <c r="A101" s="8"/>
      <c r="B101" s="2"/>
      <c r="C101" s="2"/>
      <c r="D101" s="2"/>
      <c r="E101" s="2"/>
      <c r="F101" s="2">
        <v>0.000954166648454183</v>
      </c>
      <c r="G101" s="2"/>
      <c r="H101" s="2">
        <v>0.000882935460405453</v>
      </c>
    </row>
    <row r="104" s="1" customFormat="1" spans="1:8">
      <c r="A104" s="6" t="s">
        <v>120</v>
      </c>
      <c r="B104" s="2" t="s">
        <v>56</v>
      </c>
      <c r="C104" s="2" t="s">
        <v>33</v>
      </c>
      <c r="D104" s="2" t="s">
        <v>130</v>
      </c>
      <c r="E104" s="2" t="s">
        <v>131</v>
      </c>
      <c r="F104" s="2" t="s">
        <v>132</v>
      </c>
      <c r="G104" s="2" t="s">
        <v>133</v>
      </c>
      <c r="H104" s="2" t="s">
        <v>134</v>
      </c>
    </row>
    <row r="105" s="1" customFormat="1" spans="1:8">
      <c r="A105" s="7"/>
      <c r="B105" s="2" t="s">
        <v>100</v>
      </c>
      <c r="C105" s="2">
        <v>23842.125</v>
      </c>
      <c r="D105" s="2">
        <v>22039.276</v>
      </c>
      <c r="E105" s="2">
        <v>23234.811</v>
      </c>
      <c r="F105" s="2">
        <v>21931.276</v>
      </c>
      <c r="G105" s="2">
        <v>20106.397</v>
      </c>
      <c r="H105" s="2">
        <v>22251.175</v>
      </c>
    </row>
    <row r="106" s="1" customFormat="1" spans="1:8">
      <c r="A106" s="7"/>
      <c r="B106" s="2" t="s">
        <v>100</v>
      </c>
      <c r="C106" s="2">
        <v>22758.4558</v>
      </c>
      <c r="D106" s="2">
        <v>20813.379</v>
      </c>
      <c r="E106" s="2">
        <v>21829.2913</v>
      </c>
      <c r="F106" s="2">
        <v>20512.2382</v>
      </c>
      <c r="G106" s="2">
        <v>18916.3301</v>
      </c>
      <c r="H106" s="2">
        <v>21232.7406</v>
      </c>
    </row>
    <row r="107" s="1" customFormat="1" spans="1:8">
      <c r="A107" s="7"/>
      <c r="B107" s="2" t="s">
        <v>100</v>
      </c>
      <c r="C107" s="2">
        <v>24647.7533</v>
      </c>
      <c r="D107" s="2">
        <v>22955.2135</v>
      </c>
      <c r="E107" s="2">
        <v>24405.107</v>
      </c>
      <c r="F107" s="2">
        <v>23003.3882</v>
      </c>
      <c r="G107" s="2">
        <v>20949.1411</v>
      </c>
      <c r="H107" s="2">
        <v>23015.135</v>
      </c>
    </row>
    <row r="108" s="1" customFormat="1" spans="1:8">
      <c r="A108" s="7"/>
      <c r="B108" s="2" t="s">
        <v>58</v>
      </c>
      <c r="C108" s="2">
        <v>31126.368</v>
      </c>
      <c r="D108" s="2">
        <v>29943.782</v>
      </c>
      <c r="E108" s="2">
        <v>31155.56</v>
      </c>
      <c r="F108" s="2">
        <v>28683.66</v>
      </c>
      <c r="G108" s="2">
        <v>30270.953</v>
      </c>
      <c r="H108" s="2">
        <v>30891.196</v>
      </c>
    </row>
    <row r="109" s="1" customFormat="1" spans="1:8">
      <c r="A109" s="7"/>
      <c r="B109" s="2" t="s">
        <v>58</v>
      </c>
      <c r="C109" s="2">
        <v>32649.4633</v>
      </c>
      <c r="D109" s="2">
        <v>31443.747</v>
      </c>
      <c r="E109" s="2">
        <v>32522.1429</v>
      </c>
      <c r="F109" s="2">
        <v>30025.5921</v>
      </c>
      <c r="G109" s="2">
        <v>31701.4523</v>
      </c>
      <c r="H109" s="2">
        <v>32464.1907</v>
      </c>
    </row>
    <row r="110" s="1" customFormat="1" spans="1:8">
      <c r="A110" s="7"/>
      <c r="B110" s="2" t="s">
        <v>58</v>
      </c>
      <c r="C110" s="2">
        <v>29547.5703</v>
      </c>
      <c r="D110" s="2">
        <v>28324.8231</v>
      </c>
      <c r="E110" s="2">
        <v>29688.705</v>
      </c>
      <c r="F110" s="2">
        <v>27165.2536</v>
      </c>
      <c r="G110" s="2">
        <v>28691.3774</v>
      </c>
      <c r="H110" s="2">
        <v>29297.4421</v>
      </c>
    </row>
    <row r="111" s="1" customFormat="1" spans="1:8">
      <c r="A111" s="7"/>
      <c r="B111" s="2" t="s">
        <v>101</v>
      </c>
      <c r="C111" s="2">
        <v>0.765978382058581</v>
      </c>
      <c r="D111" s="2">
        <v>0.736021789097984</v>
      </c>
      <c r="E111" s="2">
        <v>0.745767721716445</v>
      </c>
      <c r="F111" s="2">
        <v>0.764591269036099</v>
      </c>
      <c r="G111" s="2">
        <v>0.664214205611564</v>
      </c>
      <c r="H111" s="2">
        <v>0.720307980306104</v>
      </c>
    </row>
    <row r="112" s="1" customFormat="1" spans="1:8">
      <c r="A112" s="7"/>
      <c r="B112" s="2" t="s">
        <v>101</v>
      </c>
      <c r="C112" s="2">
        <v>0.697054514828732</v>
      </c>
      <c r="D112" s="2">
        <v>0.661924261125749</v>
      </c>
      <c r="E112" s="2">
        <v>0.671213190567464</v>
      </c>
      <c r="F112" s="2">
        <v>0.683158491319144</v>
      </c>
      <c r="G112" s="2">
        <v>0.59670231890291</v>
      </c>
      <c r="H112" s="2">
        <v>0.654035728049121</v>
      </c>
    </row>
    <row r="113" s="1" customFormat="1" spans="1:8">
      <c r="A113" s="7"/>
      <c r="B113" s="2" t="s">
        <v>101</v>
      </c>
      <c r="C113" s="2">
        <v>0.834171914974681</v>
      </c>
      <c r="D113" s="2">
        <v>0.810427426817716</v>
      </c>
      <c r="E113" s="2">
        <v>0.82203339620236</v>
      </c>
      <c r="F113" s="2">
        <v>0.846794531673358</v>
      </c>
      <c r="G113" s="2">
        <v>0.730154596899903</v>
      </c>
      <c r="H113" s="2">
        <v>0.785568068415092</v>
      </c>
    </row>
    <row r="114" s="1" customFormat="1" spans="1:8">
      <c r="A114" s="7"/>
      <c r="B114" s="2" t="s">
        <v>14</v>
      </c>
      <c r="C114" s="2">
        <v>0.765734937287331</v>
      </c>
      <c r="D114" s="2">
        <v>0.73612449234715</v>
      </c>
      <c r="E114" s="2">
        <v>0.746338102828756</v>
      </c>
      <c r="F114" s="2">
        <v>0.764848097342867</v>
      </c>
      <c r="G114" s="2">
        <v>0.663690373804793</v>
      </c>
      <c r="H114" s="2">
        <v>0.719970592256772</v>
      </c>
    </row>
    <row r="115" s="1" customFormat="1" spans="1:8">
      <c r="A115" s="7"/>
      <c r="B115" s="4" t="s">
        <v>63</v>
      </c>
      <c r="C115" s="2">
        <v>1.00031792302975</v>
      </c>
      <c r="D115" s="2">
        <v>0.961196561966196</v>
      </c>
      <c r="E115" s="2">
        <v>0.973924115776117</v>
      </c>
      <c r="F115" s="2">
        <v>0.99850644368496</v>
      </c>
      <c r="G115" s="2">
        <v>0.867420530614143</v>
      </c>
      <c r="H115" s="2">
        <v>0.940675350216936</v>
      </c>
    </row>
    <row r="116" s="1" customFormat="1" spans="1:8">
      <c r="A116" s="7"/>
      <c r="B116" s="4"/>
      <c r="C116" s="2">
        <v>0.910307837458868</v>
      </c>
      <c r="D116" s="2">
        <v>0.864430012127514</v>
      </c>
      <c r="E116" s="2">
        <v>0.876560749526831</v>
      </c>
      <c r="F116" s="2">
        <v>0.892160535000897</v>
      </c>
      <c r="G116" s="2">
        <v>0.779254399723185</v>
      </c>
      <c r="H116" s="2">
        <v>0.854128101254054</v>
      </c>
    </row>
    <row r="117" s="1" customFormat="1" spans="1:8">
      <c r="A117" s="7"/>
      <c r="B117" s="4"/>
      <c r="C117" s="2">
        <v>1.08937423951138</v>
      </c>
      <c r="D117" s="2">
        <v>1.05836548308571</v>
      </c>
      <c r="E117" s="2">
        <v>1.07352212387549</v>
      </c>
      <c r="F117" s="2">
        <v>1.10585855553775</v>
      </c>
      <c r="G117" s="2">
        <v>0.953534390746916</v>
      </c>
      <c r="H117" s="2">
        <v>1.02590077866634</v>
      </c>
    </row>
    <row r="118" s="1" customFormat="1" spans="1:8">
      <c r="A118" s="7"/>
      <c r="B118" s="2" t="s">
        <v>14</v>
      </c>
      <c r="C118" s="2">
        <v>1</v>
      </c>
      <c r="D118" s="2">
        <v>0.961330685726475</v>
      </c>
      <c r="E118" s="2">
        <v>0.974668996392812</v>
      </c>
      <c r="F118" s="2">
        <v>0.998841844741202</v>
      </c>
      <c r="G118" s="2">
        <v>0.866736440361415</v>
      </c>
      <c r="H118" s="2">
        <v>0.940234743379109</v>
      </c>
    </row>
    <row r="119" s="1" customFormat="1" spans="1:8">
      <c r="A119" s="7"/>
      <c r="B119" s="2" t="s">
        <v>15</v>
      </c>
      <c r="C119" s="2">
        <v>0.0895336243670366</v>
      </c>
      <c r="D119" s="2">
        <v>0.0969678050480263</v>
      </c>
      <c r="E119" s="2">
        <v>0.0984827999280985</v>
      </c>
      <c r="F119" s="2">
        <v>0.106849405079035</v>
      </c>
      <c r="G119" s="2">
        <v>0.0871420094008242</v>
      </c>
      <c r="H119" s="2">
        <v>0.0858871863384473</v>
      </c>
    </row>
    <row r="120" s="1" customFormat="1" spans="1:8">
      <c r="A120" s="7"/>
      <c r="B120" s="2" t="s">
        <v>41</v>
      </c>
      <c r="C120" s="2"/>
      <c r="D120" s="2">
        <v>0.63852237883447</v>
      </c>
      <c r="E120" s="2">
        <v>0.758211179677013</v>
      </c>
      <c r="F120" s="2">
        <v>0.989208065887212</v>
      </c>
      <c r="G120" s="2">
        <v>0.138399298696388</v>
      </c>
      <c r="H120" s="2">
        <v>0.451012847664366</v>
      </c>
    </row>
    <row r="121" s="1" customFormat="1" spans="1:8">
      <c r="A121" s="8"/>
      <c r="B121" s="2"/>
      <c r="C121" s="2"/>
      <c r="D121" s="2"/>
      <c r="E121" s="2"/>
      <c r="F121" s="2">
        <v>0.787561458053329</v>
      </c>
      <c r="G121" s="2"/>
      <c r="H121" s="2">
        <v>0.35688312489905</v>
      </c>
    </row>
    <row r="124" s="1" customFormat="1" spans="1:8">
      <c r="A124" s="6" t="s">
        <v>121</v>
      </c>
      <c r="B124" s="2" t="s">
        <v>56</v>
      </c>
      <c r="C124" s="2" t="s">
        <v>33</v>
      </c>
      <c r="D124" s="2" t="s">
        <v>130</v>
      </c>
      <c r="E124" s="2" t="s">
        <v>131</v>
      </c>
      <c r="F124" s="2" t="s">
        <v>132</v>
      </c>
      <c r="G124" s="2" t="s">
        <v>133</v>
      </c>
      <c r="H124" s="2" t="s">
        <v>134</v>
      </c>
    </row>
    <row r="125" s="1" customFormat="1" spans="1:8">
      <c r="A125" s="7"/>
      <c r="B125" s="2" t="s">
        <v>156</v>
      </c>
      <c r="C125" s="2">
        <v>23931.368</v>
      </c>
      <c r="D125" s="2">
        <v>8630.368</v>
      </c>
      <c r="E125" s="2">
        <v>13594.388</v>
      </c>
      <c r="F125" s="2">
        <v>7722.246</v>
      </c>
      <c r="G125" s="2">
        <v>22620.024</v>
      </c>
      <c r="H125" s="2">
        <v>7811.246</v>
      </c>
    </row>
    <row r="126" s="1" customFormat="1" spans="1:8">
      <c r="A126" s="7"/>
      <c r="B126" s="2" t="s">
        <v>156</v>
      </c>
      <c r="C126" s="2">
        <v>25213.0262</v>
      </c>
      <c r="D126" s="2">
        <v>8894.466</v>
      </c>
      <c r="E126" s="2">
        <v>14065.4463</v>
      </c>
      <c r="F126" s="2">
        <v>7880.803</v>
      </c>
      <c r="G126" s="2">
        <v>23401.8481</v>
      </c>
      <c r="H126" s="2">
        <v>8172.4014</v>
      </c>
    </row>
    <row r="127" s="1" customFormat="1" spans="1:8">
      <c r="A127" s="7"/>
      <c r="B127" s="2" t="s">
        <v>156</v>
      </c>
      <c r="C127" s="2">
        <v>22223.6732</v>
      </c>
      <c r="D127" s="2">
        <v>8207.3124</v>
      </c>
      <c r="E127" s="2">
        <v>12818.6308</v>
      </c>
      <c r="F127" s="2">
        <v>7369.7938</v>
      </c>
      <c r="G127" s="2">
        <v>21207.8885</v>
      </c>
      <c r="H127" s="2">
        <v>7289.3606</v>
      </c>
    </row>
    <row r="128" s="1" customFormat="1" spans="1:8">
      <c r="A128" s="7"/>
      <c r="B128" s="2" t="s">
        <v>100</v>
      </c>
      <c r="C128" s="2">
        <v>23842.125</v>
      </c>
      <c r="D128" s="2">
        <v>22039.276</v>
      </c>
      <c r="E128" s="2">
        <v>23234.811</v>
      </c>
      <c r="F128" s="2">
        <v>21931.276</v>
      </c>
      <c r="G128" s="2">
        <v>20106.397</v>
      </c>
      <c r="H128" s="2">
        <v>22251.175</v>
      </c>
    </row>
    <row r="129" s="1" customFormat="1" spans="1:8">
      <c r="A129" s="7"/>
      <c r="B129" s="2" t="s">
        <v>100</v>
      </c>
      <c r="C129" s="2">
        <v>22758.4558</v>
      </c>
      <c r="D129" s="2">
        <v>20813.379</v>
      </c>
      <c r="E129" s="2">
        <v>21829.2913</v>
      </c>
      <c r="F129" s="2">
        <v>20512.2382</v>
      </c>
      <c r="G129" s="2">
        <v>18916.3301</v>
      </c>
      <c r="H129" s="2">
        <v>21232.7406</v>
      </c>
    </row>
    <row r="130" s="1" customFormat="1" spans="1:8">
      <c r="A130" s="7"/>
      <c r="B130" s="2" t="s">
        <v>100</v>
      </c>
      <c r="C130" s="2">
        <v>24647.7533</v>
      </c>
      <c r="D130" s="2">
        <v>22955.2135</v>
      </c>
      <c r="E130" s="2">
        <v>24405.107</v>
      </c>
      <c r="F130" s="2">
        <v>23003.3882</v>
      </c>
      <c r="G130" s="2">
        <v>20949.1411</v>
      </c>
      <c r="H130" s="2">
        <v>23015.135</v>
      </c>
    </row>
    <row r="131" s="1" customFormat="1" spans="1:8">
      <c r="A131" s="7"/>
      <c r="B131" s="2" t="s">
        <v>157</v>
      </c>
      <c r="C131" s="2">
        <v>1.00374308078663</v>
      </c>
      <c r="D131" s="2">
        <v>0.391590358957345</v>
      </c>
      <c r="E131" s="2">
        <v>0.585087091950092</v>
      </c>
      <c r="F131" s="2">
        <v>0.352111112914725</v>
      </c>
      <c r="G131" s="2">
        <v>1.1250162821315</v>
      </c>
      <c r="H131" s="2">
        <v>0.351048697428338</v>
      </c>
    </row>
    <row r="132" s="1" customFormat="1" spans="1:8">
      <c r="A132" s="7"/>
      <c r="B132" s="2" t="s">
        <v>157</v>
      </c>
      <c r="C132" s="2">
        <v>1.10785311716975</v>
      </c>
      <c r="D132" s="2">
        <v>0.4273436811966</v>
      </c>
      <c r="E132" s="2">
        <v>0.644338201671256</v>
      </c>
      <c r="F132" s="2">
        <v>0.38420005282505</v>
      </c>
      <c r="G132" s="2">
        <v>1.23712411320206</v>
      </c>
      <c r="H132" s="2">
        <v>0.384896210713373</v>
      </c>
    </row>
    <row r="133" s="1" customFormat="1" spans="1:8">
      <c r="A133" s="7"/>
      <c r="B133" s="2" t="s">
        <v>157</v>
      </c>
      <c r="C133" s="2">
        <v>0.901651072594921</v>
      </c>
      <c r="D133" s="2">
        <v>0.357535877416257</v>
      </c>
      <c r="E133" s="2">
        <v>0.525243786064941</v>
      </c>
      <c r="F133" s="2">
        <v>0.320378621441514</v>
      </c>
      <c r="G133" s="2">
        <v>1.01235121758763</v>
      </c>
      <c r="H133" s="2">
        <v>0.31672030600733</v>
      </c>
    </row>
    <row r="134" s="1" customFormat="1" spans="1:8">
      <c r="A134" s="7"/>
      <c r="B134" s="2" t="s">
        <v>14</v>
      </c>
      <c r="C134" s="2">
        <v>1.00441575685043</v>
      </c>
      <c r="D134" s="2">
        <v>0.392156639190067</v>
      </c>
      <c r="E134" s="2">
        <v>0.584889693228763</v>
      </c>
      <c r="F134" s="2">
        <v>0.35222992906043</v>
      </c>
      <c r="G134" s="2">
        <v>1.1248305376404</v>
      </c>
      <c r="H134" s="2">
        <v>0.350888404716347</v>
      </c>
    </row>
    <row r="135" s="1" customFormat="1" spans="1:8">
      <c r="A135" s="7"/>
      <c r="B135" s="4" t="s">
        <v>63</v>
      </c>
      <c r="C135" s="2">
        <v>0.99933028125135</v>
      </c>
      <c r="D135" s="2">
        <v>0.389868793163164</v>
      </c>
      <c r="E135" s="2">
        <v>0.58251484801947</v>
      </c>
      <c r="F135" s="2">
        <v>0.350563111453813</v>
      </c>
      <c r="G135" s="2">
        <v>1.12007032392566</v>
      </c>
      <c r="H135" s="2">
        <v>0.34950536671102</v>
      </c>
    </row>
    <row r="136" s="1" customFormat="1" spans="1:8">
      <c r="A136" s="7"/>
      <c r="B136" s="4"/>
      <c r="C136" s="2">
        <v>1.10298261413547</v>
      </c>
      <c r="D136" s="2">
        <v>0.425464931510662</v>
      </c>
      <c r="E136" s="2">
        <v>0.641505469499721</v>
      </c>
      <c r="F136" s="2">
        <v>0.382510977356421</v>
      </c>
      <c r="G136" s="2">
        <v>1.23168529044321</v>
      </c>
      <c r="H136" s="2">
        <v>0.383204074695423</v>
      </c>
    </row>
    <row r="137" s="1" customFormat="1" spans="1:8">
      <c r="A137" s="7"/>
      <c r="B137" s="4"/>
      <c r="C137" s="2">
        <v>0.897687104613178</v>
      </c>
      <c r="D137" s="2">
        <v>0.35596402682629</v>
      </c>
      <c r="E137" s="2">
        <v>0.522934633873087</v>
      </c>
      <c r="F137" s="2">
        <v>0.31897012691849</v>
      </c>
      <c r="G137" s="2">
        <v>1.00790057372465</v>
      </c>
      <c r="H137" s="2">
        <v>0.315327894696192</v>
      </c>
    </row>
    <row r="138" s="1" customFormat="1" spans="1:8">
      <c r="A138" s="7"/>
      <c r="B138" s="2" t="s">
        <v>14</v>
      </c>
      <c r="C138" s="2">
        <v>1</v>
      </c>
      <c r="D138" s="2">
        <v>0.390432583833372</v>
      </c>
      <c r="E138" s="2">
        <v>0.582318317130759</v>
      </c>
      <c r="F138" s="2">
        <v>0.350681405242908</v>
      </c>
      <c r="G138" s="2">
        <v>1.11988539603117</v>
      </c>
      <c r="H138" s="2">
        <v>0.349345778700878</v>
      </c>
    </row>
    <row r="139" s="1" customFormat="1" spans="1:8">
      <c r="A139" s="7"/>
      <c r="B139" s="2" t="s">
        <v>15</v>
      </c>
      <c r="C139" s="2">
        <v>0.102649393324589</v>
      </c>
      <c r="D139" s="2">
        <v>0.0347538822712856</v>
      </c>
      <c r="E139" s="2">
        <v>0.0592856621249377</v>
      </c>
      <c r="F139" s="2">
        <v>0.0317705903889005</v>
      </c>
      <c r="G139" s="2">
        <v>0.111892472972701</v>
      </c>
      <c r="H139" s="2">
        <v>0.0339383714116004</v>
      </c>
    </row>
    <row r="140" s="1" customFormat="1" spans="1:8">
      <c r="A140" s="7"/>
      <c r="B140" s="2" t="s">
        <v>41</v>
      </c>
      <c r="C140" s="2"/>
      <c r="D140" s="2">
        <v>0.000621730811893571</v>
      </c>
      <c r="E140" s="2">
        <v>0.00364745581425022</v>
      </c>
      <c r="F140" s="2">
        <v>0.000470958151114294</v>
      </c>
      <c r="G140" s="2">
        <v>0.243268708766302</v>
      </c>
      <c r="H140" s="2">
        <v>0.000478468808087909</v>
      </c>
    </row>
    <row r="141" s="1" customFormat="1" spans="1:8">
      <c r="A141" s="8"/>
      <c r="B141" s="2"/>
      <c r="C141" s="2"/>
      <c r="D141" s="2"/>
      <c r="E141" s="2"/>
      <c r="F141" s="2">
        <v>0.00396701687232447</v>
      </c>
      <c r="G141" s="2"/>
      <c r="H141" s="2">
        <v>0.000336104020951778</v>
      </c>
    </row>
    <row r="144" s="1" customFormat="1" spans="1:8">
      <c r="A144" s="6" t="s">
        <v>122</v>
      </c>
      <c r="B144" s="2" t="s">
        <v>56</v>
      </c>
      <c r="C144" s="2" t="s">
        <v>33</v>
      </c>
      <c r="D144" s="2" t="s">
        <v>130</v>
      </c>
      <c r="E144" s="2" t="s">
        <v>131</v>
      </c>
      <c r="F144" s="2" t="s">
        <v>132</v>
      </c>
      <c r="G144" s="2" t="s">
        <v>133</v>
      </c>
      <c r="H144" s="2" t="s">
        <v>134</v>
      </c>
    </row>
    <row r="145" s="1" customFormat="1" spans="1:8">
      <c r="A145" s="7"/>
      <c r="B145" s="2" t="s">
        <v>158</v>
      </c>
      <c r="C145" s="2">
        <v>26555.267</v>
      </c>
      <c r="D145" s="2">
        <v>24891.61</v>
      </c>
      <c r="E145" s="2">
        <v>24484.56</v>
      </c>
      <c r="F145" s="2">
        <v>24335.075</v>
      </c>
      <c r="G145" s="2">
        <v>25580.731</v>
      </c>
      <c r="H145" s="2">
        <v>27991.095</v>
      </c>
    </row>
    <row r="146" s="1" customFormat="1" spans="1:8">
      <c r="A146" s="7"/>
      <c r="B146" s="2" t="s">
        <v>158</v>
      </c>
      <c r="C146" s="2">
        <v>25314.7604</v>
      </c>
      <c r="D146" s="2">
        <v>23425.0028</v>
      </c>
      <c r="E146" s="2">
        <v>23151.379</v>
      </c>
      <c r="F146" s="2">
        <v>22739.4535</v>
      </c>
      <c r="G146" s="2">
        <v>24187.8365</v>
      </c>
      <c r="H146" s="2">
        <v>26338.7169</v>
      </c>
    </row>
    <row r="147" s="1" customFormat="1" spans="1:8">
      <c r="A147" s="7"/>
      <c r="B147" s="2" t="s">
        <v>158</v>
      </c>
      <c r="C147" s="2">
        <v>27517.9537</v>
      </c>
      <c r="D147" s="2">
        <v>25946.5735</v>
      </c>
      <c r="E147" s="2">
        <v>25538.8059</v>
      </c>
      <c r="F147" s="2">
        <v>25510.2246</v>
      </c>
      <c r="G147" s="2">
        <v>26589.6794</v>
      </c>
      <c r="H147" s="2">
        <v>29280.4602</v>
      </c>
    </row>
    <row r="148" s="1" customFormat="1" spans="1:8">
      <c r="A148" s="7"/>
      <c r="B148" s="2" t="s">
        <v>58</v>
      </c>
      <c r="C148" s="2">
        <v>31126.368</v>
      </c>
      <c r="D148" s="2">
        <v>29943.782</v>
      </c>
      <c r="E148" s="2">
        <v>31155.56</v>
      </c>
      <c r="F148" s="2">
        <v>28683.66</v>
      </c>
      <c r="G148" s="2">
        <v>30270.953</v>
      </c>
      <c r="H148" s="2">
        <v>30891.196</v>
      </c>
    </row>
    <row r="149" s="1" customFormat="1" spans="1:8">
      <c r="A149" s="7"/>
      <c r="B149" s="2" t="s">
        <v>58</v>
      </c>
      <c r="C149" s="2">
        <v>32649.4633</v>
      </c>
      <c r="D149" s="2">
        <v>31443.747</v>
      </c>
      <c r="E149" s="2">
        <v>32522.1429</v>
      </c>
      <c r="F149" s="2">
        <v>30025.5921</v>
      </c>
      <c r="G149" s="2">
        <v>31701.4523</v>
      </c>
      <c r="H149" s="2">
        <v>32464.1907</v>
      </c>
    </row>
    <row r="150" s="1" customFormat="1" spans="1:8">
      <c r="A150" s="7"/>
      <c r="B150" s="2" t="s">
        <v>58</v>
      </c>
      <c r="C150" s="2">
        <v>29547.5703</v>
      </c>
      <c r="D150" s="2">
        <v>28324.8231</v>
      </c>
      <c r="E150" s="2">
        <v>29688.705</v>
      </c>
      <c r="F150" s="2">
        <v>27165.2536</v>
      </c>
      <c r="G150" s="2">
        <v>28691.3774</v>
      </c>
      <c r="H150" s="2">
        <v>29297.4421</v>
      </c>
    </row>
    <row r="151" s="1" customFormat="1" spans="1:8">
      <c r="A151" s="7"/>
      <c r="B151" s="2" t="s">
        <v>159</v>
      </c>
      <c r="C151" s="2">
        <v>0.853143771865706</v>
      </c>
      <c r="D151" s="2">
        <v>0.83127809306119</v>
      </c>
      <c r="E151" s="2">
        <v>0.78588091499559</v>
      </c>
      <c r="F151" s="2">
        <v>0.84839504442599</v>
      </c>
      <c r="G151" s="2">
        <v>0.845058660690332</v>
      </c>
      <c r="H151" s="2">
        <v>0.906118850173363</v>
      </c>
    </row>
    <row r="152" s="1" customFormat="1" spans="1:8">
      <c r="A152" s="7"/>
      <c r="B152" s="2" t="s">
        <v>159</v>
      </c>
      <c r="C152" s="2">
        <v>0.775349970301043</v>
      </c>
      <c r="D152" s="2">
        <v>0.744981277199565</v>
      </c>
      <c r="E152" s="2">
        <v>0.711865115136678</v>
      </c>
      <c r="F152" s="2">
        <v>0.757335722948158</v>
      </c>
      <c r="G152" s="2">
        <v>0.762988277984981</v>
      </c>
      <c r="H152" s="2">
        <v>0.811315986386194</v>
      </c>
    </row>
    <row r="153" s="1" customFormat="1" spans="1:8">
      <c r="A153" s="7"/>
      <c r="B153" s="2" t="s">
        <v>159</v>
      </c>
      <c r="C153" s="2">
        <v>0.931310203194609</v>
      </c>
      <c r="D153" s="2">
        <v>0.91603655946575</v>
      </c>
      <c r="E153" s="2">
        <v>0.860219598665553</v>
      </c>
      <c r="F153" s="2">
        <v>0.939075518146461</v>
      </c>
      <c r="G153" s="2">
        <v>0.926748096799284</v>
      </c>
      <c r="H153" s="2">
        <v>0.99942036236672</v>
      </c>
    </row>
    <row r="154" s="1" customFormat="1" spans="1:8">
      <c r="A154" s="7"/>
      <c r="B154" s="2" t="s">
        <v>14</v>
      </c>
      <c r="C154" s="2">
        <v>0.853267981787119</v>
      </c>
      <c r="D154" s="2">
        <v>0.830765309908835</v>
      </c>
      <c r="E154" s="2">
        <v>0.785988542932607</v>
      </c>
      <c r="F154" s="2">
        <v>0.848268761840203</v>
      </c>
      <c r="G154" s="2">
        <v>0.844931678491533</v>
      </c>
      <c r="H154" s="2">
        <v>0.905618399642092</v>
      </c>
    </row>
    <row r="155" s="1" customFormat="1" spans="1:8">
      <c r="A155" s="7"/>
      <c r="B155" s="4" t="s">
        <v>63</v>
      </c>
      <c r="C155" s="2">
        <v>0.99985443035006</v>
      </c>
      <c r="D155" s="2">
        <v>0.974228625478396</v>
      </c>
      <c r="E155" s="2">
        <v>0.921024732874201</v>
      </c>
      <c r="F155" s="2">
        <v>0.994289089166427</v>
      </c>
      <c r="G155" s="2">
        <v>0.990378965023869</v>
      </c>
      <c r="H155" s="2">
        <v>1.06193935494398</v>
      </c>
    </row>
    <row r="156" s="1" customFormat="1" spans="1:8">
      <c r="A156" s="7"/>
      <c r="B156" s="4"/>
      <c r="C156" s="2">
        <v>0.90868283687045</v>
      </c>
      <c r="D156" s="2">
        <v>0.873091798943687</v>
      </c>
      <c r="E156" s="2">
        <v>0.834280824232639</v>
      </c>
      <c r="F156" s="2">
        <v>0.887570773910868</v>
      </c>
      <c r="G156" s="2">
        <v>0.89419536918161</v>
      </c>
      <c r="H156" s="2">
        <v>0.950833740048397</v>
      </c>
    </row>
    <row r="157" s="1" customFormat="1" spans="1:8">
      <c r="A157" s="7"/>
      <c r="B157" s="4"/>
      <c r="C157" s="2">
        <v>1.09146273277949</v>
      </c>
      <c r="D157" s="2">
        <v>1.07356256067076</v>
      </c>
      <c r="E157" s="2">
        <v>1.00814704996181</v>
      </c>
      <c r="F157" s="2">
        <v>1.10056340820339</v>
      </c>
      <c r="G157" s="2">
        <v>1.08611610488216</v>
      </c>
      <c r="H157" s="2">
        <v>1.1712854386889</v>
      </c>
    </row>
    <row r="158" s="1" customFormat="1" spans="1:8">
      <c r="A158" s="7"/>
      <c r="B158" s="2" t="s">
        <v>14</v>
      </c>
      <c r="C158" s="2">
        <v>1</v>
      </c>
      <c r="D158" s="2">
        <v>0.973627661697614</v>
      </c>
      <c r="E158" s="2">
        <v>0.921150869022883</v>
      </c>
      <c r="F158" s="2">
        <v>0.994141090426895</v>
      </c>
      <c r="G158" s="2">
        <v>0.990230146362545</v>
      </c>
      <c r="H158" s="2">
        <v>1.06135284456043</v>
      </c>
    </row>
    <row r="159" s="1" customFormat="1" spans="1:8">
      <c r="A159" s="7"/>
      <c r="B159" s="2" t="s">
        <v>15</v>
      </c>
      <c r="C159" s="2">
        <v>0.0913900349054648</v>
      </c>
      <c r="D159" s="2">
        <v>0.100236732014553</v>
      </c>
      <c r="E159" s="2">
        <v>0.0869331814963246</v>
      </c>
      <c r="F159" s="2">
        <v>0.106496394274347</v>
      </c>
      <c r="G159" s="2">
        <v>0.0959604543976588</v>
      </c>
      <c r="H159" s="2">
        <v>0.110227019619481</v>
      </c>
    </row>
    <row r="160" s="1" customFormat="1" spans="1:8">
      <c r="A160" s="7"/>
      <c r="B160" s="2" t="s">
        <v>41</v>
      </c>
      <c r="C160" s="2"/>
      <c r="D160" s="2">
        <v>0.753232930642605</v>
      </c>
      <c r="E160" s="2">
        <v>0.339825839121708</v>
      </c>
      <c r="F160" s="2">
        <v>0.945824469342411</v>
      </c>
      <c r="G160" s="2">
        <v>0.904551447324825</v>
      </c>
      <c r="H160" s="2">
        <v>0.499206437056507</v>
      </c>
    </row>
    <row r="161" s="1" customFormat="1" spans="1:8">
      <c r="A161" s="8"/>
      <c r="B161" s="2"/>
      <c r="C161" s="2"/>
      <c r="D161" s="2"/>
      <c r="E161" s="2"/>
      <c r="F161" s="2">
        <v>0.409811469809692</v>
      </c>
      <c r="G161" s="2"/>
      <c r="H161" s="2">
        <v>0.446728581190602</v>
      </c>
    </row>
    <row r="164" s="1" customFormat="1" spans="1:8">
      <c r="A164" s="6" t="s">
        <v>169</v>
      </c>
      <c r="B164" s="2" t="s">
        <v>56</v>
      </c>
      <c r="C164" s="2" t="s">
        <v>33</v>
      </c>
      <c r="D164" s="2" t="s">
        <v>130</v>
      </c>
      <c r="E164" s="2" t="s">
        <v>131</v>
      </c>
      <c r="F164" s="2" t="s">
        <v>132</v>
      </c>
      <c r="G164" s="2" t="s">
        <v>133</v>
      </c>
      <c r="H164" s="2" t="s">
        <v>134</v>
      </c>
    </row>
    <row r="165" s="1" customFormat="1" spans="1:8">
      <c r="A165" s="7"/>
      <c r="B165" s="2" t="s">
        <v>161</v>
      </c>
      <c r="C165" s="2">
        <v>20443.439</v>
      </c>
      <c r="D165" s="2">
        <v>30019.146</v>
      </c>
      <c r="E165" s="2">
        <v>20506.853</v>
      </c>
      <c r="F165" s="2">
        <v>27843.782</v>
      </c>
      <c r="G165" s="2">
        <v>19894.439</v>
      </c>
      <c r="H165" s="2">
        <v>30120.489</v>
      </c>
    </row>
    <row r="166" s="1" customFormat="1" spans="1:8">
      <c r="A166" s="7"/>
      <c r="B166" s="2" t="s">
        <v>161</v>
      </c>
      <c r="C166" s="2">
        <v>21358.924</v>
      </c>
      <c r="D166" s="2">
        <v>31032.3108</v>
      </c>
      <c r="E166" s="2">
        <v>21460.4728</v>
      </c>
      <c r="F166" s="2">
        <v>28778.5184</v>
      </c>
      <c r="G166" s="2">
        <v>20474.5295</v>
      </c>
      <c r="H166" s="2">
        <v>31351.0429</v>
      </c>
    </row>
    <row r="167" s="1" customFormat="1" spans="1:8">
      <c r="A167" s="7"/>
      <c r="B167" s="2" t="s">
        <v>161</v>
      </c>
      <c r="C167" s="2">
        <v>19127.3125</v>
      </c>
      <c r="D167" s="2">
        <v>28240.7743</v>
      </c>
      <c r="E167" s="2">
        <v>19173.2614</v>
      </c>
      <c r="F167" s="2">
        <v>26060.4839</v>
      </c>
      <c r="G167" s="2">
        <v>18885.388</v>
      </c>
      <c r="H167" s="2">
        <v>28127.4927</v>
      </c>
    </row>
    <row r="168" s="1" customFormat="1" spans="1:8">
      <c r="A168" s="7"/>
      <c r="B168" s="2" t="s">
        <v>158</v>
      </c>
      <c r="C168" s="2">
        <v>26555.267</v>
      </c>
      <c r="D168" s="2">
        <v>24891.61</v>
      </c>
      <c r="E168" s="2">
        <v>24484.56</v>
      </c>
      <c r="F168" s="2">
        <v>24335.075</v>
      </c>
      <c r="G168" s="2">
        <v>25580.731</v>
      </c>
      <c r="H168" s="2">
        <v>27991.095</v>
      </c>
    </row>
    <row r="169" s="1" customFormat="1" spans="1:8">
      <c r="A169" s="7"/>
      <c r="B169" s="2" t="s">
        <v>158</v>
      </c>
      <c r="C169" s="2">
        <v>25314.7604</v>
      </c>
      <c r="D169" s="2">
        <v>23425.0028</v>
      </c>
      <c r="E169" s="2">
        <v>23151.379</v>
      </c>
      <c r="F169" s="2">
        <v>22739.4535</v>
      </c>
      <c r="G169" s="2">
        <v>24187.8365</v>
      </c>
      <c r="H169" s="2">
        <v>26338.7169</v>
      </c>
    </row>
    <row r="170" s="1" customFormat="1" spans="1:8">
      <c r="A170" s="7"/>
      <c r="B170" s="2" t="s">
        <v>158</v>
      </c>
      <c r="C170" s="2">
        <v>27517.9537</v>
      </c>
      <c r="D170" s="2">
        <v>25946.5735</v>
      </c>
      <c r="E170" s="2">
        <v>25538.8059</v>
      </c>
      <c r="F170" s="2">
        <v>25510.2246</v>
      </c>
      <c r="G170" s="2">
        <v>26589.6794</v>
      </c>
      <c r="H170" s="2">
        <v>29280.4602</v>
      </c>
    </row>
    <row r="171" s="1" customFormat="1" spans="1:8">
      <c r="A171" s="7"/>
      <c r="B171" s="2" t="s">
        <v>162</v>
      </c>
      <c r="C171" s="2">
        <v>0.769844980282066</v>
      </c>
      <c r="D171" s="2">
        <v>1.20599454997085</v>
      </c>
      <c r="E171" s="2">
        <v>0.837542230695589</v>
      </c>
      <c r="F171" s="2">
        <v>1.14418311840009</v>
      </c>
      <c r="G171" s="2">
        <v>0.777711903541771</v>
      </c>
      <c r="H171" s="2">
        <v>1.07607397995684</v>
      </c>
    </row>
    <row r="172" s="1" customFormat="1" spans="1:8">
      <c r="A172" s="7"/>
      <c r="B172" s="2" t="s">
        <v>162</v>
      </c>
      <c r="C172" s="2">
        <v>0.843733997972187</v>
      </c>
      <c r="D172" s="2">
        <v>1.3247516367426</v>
      </c>
      <c r="E172" s="2">
        <v>0.926963046132155</v>
      </c>
      <c r="F172" s="2">
        <v>1.26557651880244</v>
      </c>
      <c r="G172" s="2">
        <v>0.84648039935279</v>
      </c>
      <c r="H172" s="2">
        <v>1.19030258835426</v>
      </c>
    </row>
    <row r="173" s="1" customFormat="1" spans="1:8">
      <c r="A173" s="7"/>
      <c r="B173" s="2" t="s">
        <v>162</v>
      </c>
      <c r="C173" s="2">
        <v>0.695084842009891</v>
      </c>
      <c r="D173" s="2">
        <v>1.08842018388285</v>
      </c>
      <c r="E173" s="2">
        <v>0.750750112400517</v>
      </c>
      <c r="F173" s="2">
        <v>1.0215701472107</v>
      </c>
      <c r="G173" s="2">
        <v>0.710252565136231</v>
      </c>
      <c r="H173" s="2">
        <v>0.960623313563904</v>
      </c>
    </row>
    <row r="174" s="1" customFormat="1" spans="1:8">
      <c r="A174" s="7"/>
      <c r="B174" s="2" t="s">
        <v>14</v>
      </c>
      <c r="C174" s="2">
        <v>0.769554606754715</v>
      </c>
      <c r="D174" s="2">
        <v>1.20638879019877</v>
      </c>
      <c r="E174" s="2">
        <v>0.838418463076087</v>
      </c>
      <c r="F174" s="2">
        <v>1.14377659480441</v>
      </c>
      <c r="G174" s="2">
        <v>0.778148289343597</v>
      </c>
      <c r="H174" s="2">
        <v>1.07566662729167</v>
      </c>
    </row>
    <row r="175" s="1" customFormat="1" spans="1:8">
      <c r="A175" s="7"/>
      <c r="B175" s="4" t="s">
        <v>63</v>
      </c>
      <c r="C175" s="2">
        <v>1.00037732673523</v>
      </c>
      <c r="D175" s="2">
        <v>1.56713316947922</v>
      </c>
      <c r="E175" s="2">
        <v>1.08834671814595</v>
      </c>
      <c r="F175" s="2">
        <v>1.48681212269681</v>
      </c>
      <c r="G175" s="2">
        <v>1.01060002333227</v>
      </c>
      <c r="H175" s="2">
        <v>1.39830750217291</v>
      </c>
    </row>
    <row r="176" s="1" customFormat="1" spans="1:8">
      <c r="A176" s="7"/>
      <c r="B176" s="4"/>
      <c r="C176" s="2">
        <v>1.09639262836759</v>
      </c>
      <c r="D176" s="2">
        <v>1.72145241561116</v>
      </c>
      <c r="E176" s="2">
        <v>1.20454486009933</v>
      </c>
      <c r="F176" s="2">
        <v>1.64455713433969</v>
      </c>
      <c r="G176" s="2">
        <v>1.09996144772946</v>
      </c>
      <c r="H176" s="2">
        <v>1.54674220374546</v>
      </c>
    </row>
    <row r="177" s="1" customFormat="1" spans="1:8">
      <c r="A177" s="7"/>
      <c r="B177" s="4"/>
      <c r="C177" s="2">
        <v>0.903230044897178</v>
      </c>
      <c r="D177" s="2">
        <v>1.41435081322276</v>
      </c>
      <c r="E177" s="2">
        <v>0.975564444434297</v>
      </c>
      <c r="F177" s="2">
        <v>1.32748233620322</v>
      </c>
      <c r="G177" s="2">
        <v>0.922939787380955</v>
      </c>
      <c r="H177" s="2">
        <v>1.24828479373926</v>
      </c>
    </row>
    <row r="178" s="1" customFormat="1" spans="1:8">
      <c r="A178" s="7"/>
      <c r="B178" s="2" t="s">
        <v>14</v>
      </c>
      <c r="C178" s="2">
        <v>1</v>
      </c>
      <c r="D178" s="2">
        <v>1.56764546610438</v>
      </c>
      <c r="E178" s="2">
        <v>1.08948534089319</v>
      </c>
      <c r="F178" s="2">
        <v>1.48628386441324</v>
      </c>
      <c r="G178" s="2">
        <v>1.01116708614756</v>
      </c>
      <c r="H178" s="2">
        <v>1.39777816655254</v>
      </c>
    </row>
    <row r="179" s="1" customFormat="1" spans="1:8">
      <c r="A179" s="7"/>
      <c r="B179" s="2" t="s">
        <v>15</v>
      </c>
      <c r="C179" s="2">
        <v>0.0965818445404703</v>
      </c>
      <c r="D179" s="2">
        <v>0.153551442139937</v>
      </c>
      <c r="E179" s="2">
        <v>0.11449445417073</v>
      </c>
      <c r="F179" s="2">
        <v>0.158538059140169</v>
      </c>
      <c r="G179" s="2">
        <v>0.0885121925404213</v>
      </c>
      <c r="H179" s="2">
        <v>0.149229409112452</v>
      </c>
    </row>
    <row r="180" s="1" customFormat="1" spans="1:8">
      <c r="A180" s="7"/>
      <c r="B180" s="2" t="s">
        <v>41</v>
      </c>
      <c r="C180" s="2"/>
      <c r="D180" s="2">
        <v>0.00561699885201859</v>
      </c>
      <c r="E180" s="2">
        <v>0.359245447275304</v>
      </c>
      <c r="F180" s="2">
        <v>0.0105203364552761</v>
      </c>
      <c r="G180" s="2">
        <v>0.8897683028444</v>
      </c>
      <c r="H180" s="2">
        <v>0.0179031068371585</v>
      </c>
    </row>
    <row r="181" s="1" customFormat="1" spans="1:8">
      <c r="A181" s="8"/>
      <c r="B181" s="2"/>
      <c r="C181" s="2"/>
      <c r="D181" s="2"/>
      <c r="E181" s="2"/>
      <c r="F181" s="2">
        <v>0.0245736695729677</v>
      </c>
      <c r="G181" s="2"/>
      <c r="H181" s="2">
        <v>0.0181559383110845</v>
      </c>
    </row>
    <row r="184" s="1" customFormat="1" spans="1:8">
      <c r="A184" s="6" t="s">
        <v>124</v>
      </c>
      <c r="B184" s="2" t="s">
        <v>56</v>
      </c>
      <c r="C184" s="2" t="s">
        <v>33</v>
      </c>
      <c r="D184" s="2" t="s">
        <v>130</v>
      </c>
      <c r="E184" s="2" t="s">
        <v>131</v>
      </c>
      <c r="F184" s="2" t="s">
        <v>132</v>
      </c>
      <c r="G184" s="2" t="s">
        <v>133</v>
      </c>
      <c r="H184" s="2" t="s">
        <v>134</v>
      </c>
    </row>
    <row r="185" s="1" customFormat="1" spans="1:8">
      <c r="A185" s="7"/>
      <c r="B185" s="2" t="s">
        <v>163</v>
      </c>
      <c r="C185" s="2">
        <v>30543.095</v>
      </c>
      <c r="D185" s="2">
        <v>29990.368</v>
      </c>
      <c r="E185" s="2">
        <v>31637.731</v>
      </c>
      <c r="F185" s="2">
        <v>31442.953</v>
      </c>
      <c r="G185" s="2">
        <v>32523.024</v>
      </c>
      <c r="H185" s="2">
        <v>33815.974</v>
      </c>
    </row>
    <row r="186" s="1" customFormat="1" spans="1:8">
      <c r="A186" s="7"/>
      <c r="B186" s="2" t="s">
        <v>163</v>
      </c>
      <c r="C186" s="2">
        <v>28909.1395</v>
      </c>
      <c r="D186" s="2">
        <v>28451.2583</v>
      </c>
      <c r="E186" s="2">
        <v>29784.4708</v>
      </c>
      <c r="F186" s="2">
        <v>29753.7169</v>
      </c>
      <c r="G186" s="2">
        <v>30943.7621</v>
      </c>
      <c r="H186" s="2">
        <v>32346.2495</v>
      </c>
    </row>
    <row r="187" s="1" customFormat="1" spans="1:8">
      <c r="A187" s="7"/>
      <c r="B187" s="2" t="s">
        <v>163</v>
      </c>
      <c r="C187" s="2">
        <v>31833.1512</v>
      </c>
      <c r="D187" s="2">
        <v>31124.2568</v>
      </c>
      <c r="E187" s="2">
        <v>33092.0122</v>
      </c>
      <c r="F187" s="2">
        <v>32657.8915</v>
      </c>
      <c r="G187" s="2">
        <v>33606.7131</v>
      </c>
      <c r="H187" s="2">
        <v>35016.3009</v>
      </c>
    </row>
    <row r="188" s="1" customFormat="1" spans="1:8">
      <c r="A188" s="7"/>
      <c r="B188" s="2" t="s">
        <v>58</v>
      </c>
      <c r="C188" s="2">
        <v>31126.368</v>
      </c>
      <c r="D188" s="2">
        <v>29943.782</v>
      </c>
      <c r="E188" s="2">
        <v>31155.56</v>
      </c>
      <c r="F188" s="2">
        <v>28683.66</v>
      </c>
      <c r="G188" s="2">
        <v>30270.953</v>
      </c>
      <c r="H188" s="2">
        <v>30891.196</v>
      </c>
    </row>
    <row r="189" s="1" customFormat="1" spans="1:8">
      <c r="A189" s="7"/>
      <c r="B189" s="2" t="s">
        <v>58</v>
      </c>
      <c r="C189" s="2">
        <v>32649.4633</v>
      </c>
      <c r="D189" s="2">
        <v>31443.747</v>
      </c>
      <c r="E189" s="2">
        <v>32522.1429</v>
      </c>
      <c r="F189" s="2">
        <v>30025.5921</v>
      </c>
      <c r="G189" s="2">
        <v>31701.4523</v>
      </c>
      <c r="H189" s="2">
        <v>32464.1907</v>
      </c>
    </row>
    <row r="190" s="1" customFormat="1" spans="1:8">
      <c r="A190" s="7"/>
      <c r="B190" s="2" t="s">
        <v>58</v>
      </c>
      <c r="C190" s="2">
        <v>29547.5703</v>
      </c>
      <c r="D190" s="2">
        <v>28324.8231</v>
      </c>
      <c r="E190" s="2">
        <v>29688.705</v>
      </c>
      <c r="F190" s="2">
        <v>27165.2536</v>
      </c>
      <c r="G190" s="2">
        <v>28691.3774</v>
      </c>
      <c r="H190" s="2">
        <v>29297.4421</v>
      </c>
    </row>
    <row r="191" s="1" customFormat="1" spans="1:8">
      <c r="A191" s="7"/>
      <c r="B191" s="2" t="s">
        <v>164</v>
      </c>
      <c r="C191" s="2">
        <v>0.981261128828137</v>
      </c>
      <c r="D191" s="2">
        <v>1.0015557820986</v>
      </c>
      <c r="E191" s="2">
        <v>1.01547624244276</v>
      </c>
      <c r="F191" s="2">
        <v>1.09619738206352</v>
      </c>
      <c r="G191" s="2">
        <v>1.0743970961205</v>
      </c>
      <c r="H191" s="2">
        <v>1.09467998584451</v>
      </c>
    </row>
    <row r="192" s="1" customFormat="1" spans="1:8">
      <c r="A192" s="7"/>
      <c r="B192" s="2" t="s">
        <v>164</v>
      </c>
      <c r="C192" s="2">
        <v>0.885439960662386</v>
      </c>
      <c r="D192" s="2">
        <v>0.904830403959172</v>
      </c>
      <c r="E192" s="2">
        <v>0.915821288024658</v>
      </c>
      <c r="F192" s="2">
        <v>0.990945217696473</v>
      </c>
      <c r="G192" s="2">
        <v>0.976099195934945</v>
      </c>
      <c r="H192" s="2">
        <v>0.996367037112063</v>
      </c>
    </row>
    <row r="193" s="1" customFormat="1" spans="1:8">
      <c r="A193" s="7"/>
      <c r="B193" s="2" t="s">
        <v>164</v>
      </c>
      <c r="C193" s="2">
        <v>1.07735258353882</v>
      </c>
      <c r="D193" s="2">
        <v>1.09883322801758</v>
      </c>
      <c r="E193" s="2">
        <v>1.11463306331482</v>
      </c>
      <c r="F193" s="2">
        <v>1.20219350722351</v>
      </c>
      <c r="G193" s="2">
        <v>1.1713175227342</v>
      </c>
      <c r="H193" s="2">
        <v>1.19519993521892</v>
      </c>
    </row>
    <row r="194" s="1" customFormat="1" spans="1:8">
      <c r="A194" s="7"/>
      <c r="B194" s="2" t="s">
        <v>14</v>
      </c>
      <c r="C194" s="2">
        <v>0.981351224343115</v>
      </c>
      <c r="D194" s="2">
        <v>1.00173980469179</v>
      </c>
      <c r="E194" s="2">
        <v>1.01531019792741</v>
      </c>
      <c r="F194" s="2">
        <v>1.0964453689945</v>
      </c>
      <c r="G194" s="2">
        <v>1.07393793826321</v>
      </c>
      <c r="H194" s="2">
        <v>1.09541565272516</v>
      </c>
    </row>
    <row r="195" s="1" customFormat="1" spans="1:8">
      <c r="A195" s="7"/>
      <c r="B195" s="4" t="s">
        <v>63</v>
      </c>
      <c r="C195" s="2">
        <v>0.999908192385414</v>
      </c>
      <c r="D195" s="2">
        <v>1.02058850822651</v>
      </c>
      <c r="E195" s="2">
        <v>1.03477350132465</v>
      </c>
      <c r="F195" s="2">
        <v>1.11702859778595</v>
      </c>
      <c r="G195" s="2">
        <v>1.09481403749169</v>
      </c>
      <c r="H195" s="2">
        <v>1.11548236624176</v>
      </c>
    </row>
    <row r="196" s="1" customFormat="1" spans="1:8">
      <c r="A196" s="7"/>
      <c r="B196" s="4"/>
      <c r="C196" s="2">
        <v>0.902266119100295</v>
      </c>
      <c r="D196" s="2">
        <v>0.922025042119692</v>
      </c>
      <c r="E196" s="2">
        <v>0.93322478772845</v>
      </c>
      <c r="F196" s="2">
        <v>1.00977630955704</v>
      </c>
      <c r="G196" s="2">
        <v>0.994648166448576</v>
      </c>
      <c r="H196" s="2">
        <v>1.01530116068179</v>
      </c>
    </row>
    <row r="197" s="1" customFormat="1" spans="1:8">
      <c r="A197" s="7"/>
      <c r="B197" s="4"/>
      <c r="C197" s="2">
        <v>1.09782568851429</v>
      </c>
      <c r="D197" s="2">
        <v>1.11971453314598</v>
      </c>
      <c r="E197" s="2">
        <v>1.13581461526266</v>
      </c>
      <c r="F197" s="2">
        <v>1.2250389844148</v>
      </c>
      <c r="G197" s="2">
        <v>1.19357625861041</v>
      </c>
      <c r="H197" s="2">
        <v>1.21791251243299</v>
      </c>
    </row>
    <row r="198" s="1" customFormat="1" spans="1:8">
      <c r="A198" s="7"/>
      <c r="B198" s="2" t="s">
        <v>14</v>
      </c>
      <c r="C198" s="2">
        <v>1</v>
      </c>
      <c r="D198" s="2">
        <v>1.02077602783073</v>
      </c>
      <c r="E198" s="2">
        <v>1.03460430143859</v>
      </c>
      <c r="F198" s="2">
        <v>1.1172812972526</v>
      </c>
      <c r="G198" s="2">
        <v>1.09434615418356</v>
      </c>
      <c r="H198" s="2">
        <v>1.11623201311885</v>
      </c>
    </row>
    <row r="199" s="1" customFormat="1" spans="1:8">
      <c r="A199" s="7"/>
      <c r="B199" s="2" t="s">
        <v>15</v>
      </c>
      <c r="C199" s="2">
        <v>0.0977798170320719</v>
      </c>
      <c r="D199" s="2">
        <v>0.0988448789177226</v>
      </c>
      <c r="E199" s="2">
        <v>0.101295019751894</v>
      </c>
      <c r="F199" s="2">
        <v>0.107631559913877</v>
      </c>
      <c r="G199" s="2">
        <v>0.0994648714314719</v>
      </c>
      <c r="H199" s="2">
        <v>0.101307756082358</v>
      </c>
    </row>
    <row r="200" s="1" customFormat="1" spans="1:8">
      <c r="A200" s="7"/>
      <c r="B200" s="2" t="s">
        <v>41</v>
      </c>
      <c r="C200" s="2"/>
      <c r="D200" s="2">
        <v>0.808549000099287</v>
      </c>
      <c r="E200" s="2">
        <v>0.692220284177567</v>
      </c>
      <c r="F200" s="2">
        <v>0.234946146534202</v>
      </c>
      <c r="G200" s="2">
        <v>0.306382652937301</v>
      </c>
      <c r="H200" s="2">
        <v>0.225984213743016</v>
      </c>
    </row>
    <row r="201" s="1" customFormat="1" spans="1:8">
      <c r="A201" s="8"/>
      <c r="B201" s="2"/>
      <c r="C201" s="2"/>
      <c r="D201" s="2"/>
      <c r="E201" s="2"/>
      <c r="F201" s="2">
        <v>0.387473273632728</v>
      </c>
      <c r="G201" s="2"/>
      <c r="H201" s="2">
        <v>0.802667198210009</v>
      </c>
    </row>
    <row r="204" s="1" customFormat="1" spans="1:8">
      <c r="A204" s="6" t="s">
        <v>125</v>
      </c>
      <c r="B204" s="2" t="s">
        <v>56</v>
      </c>
      <c r="C204" s="2" t="s">
        <v>33</v>
      </c>
      <c r="D204" s="2" t="s">
        <v>130</v>
      </c>
      <c r="E204" s="2" t="s">
        <v>131</v>
      </c>
      <c r="F204" s="2" t="s">
        <v>132</v>
      </c>
      <c r="G204" s="2" t="s">
        <v>133</v>
      </c>
      <c r="H204" s="2" t="s">
        <v>134</v>
      </c>
    </row>
    <row r="205" s="1" customFormat="1" spans="1:8">
      <c r="A205" s="7"/>
      <c r="B205" s="2" t="s">
        <v>165</v>
      </c>
      <c r="C205" s="2">
        <v>18094.368</v>
      </c>
      <c r="D205" s="2">
        <v>28519.681</v>
      </c>
      <c r="E205" s="2">
        <v>23793.782</v>
      </c>
      <c r="F205" s="2">
        <v>30259.61</v>
      </c>
      <c r="G205" s="2">
        <v>23834.903</v>
      </c>
      <c r="H205" s="2">
        <v>31548.782</v>
      </c>
    </row>
    <row r="206" s="1" customFormat="1" spans="1:8">
      <c r="A206" s="7"/>
      <c r="B206" s="2" t="s">
        <v>165</v>
      </c>
      <c r="C206" s="2">
        <v>19063.8671</v>
      </c>
      <c r="D206" s="2">
        <v>29471.8079</v>
      </c>
      <c r="E206" s="2">
        <v>24617.5678</v>
      </c>
      <c r="F206" s="2">
        <v>31393.0378</v>
      </c>
      <c r="G206" s="2">
        <v>24678.1732</v>
      </c>
      <c r="H206" s="2">
        <v>33376.9768</v>
      </c>
    </row>
    <row r="207" s="1" customFormat="1" spans="1:8">
      <c r="A207" s="7"/>
      <c r="B207" s="2" t="s">
        <v>165</v>
      </c>
      <c r="C207" s="2">
        <v>16700.9158</v>
      </c>
      <c r="D207" s="2">
        <v>26967.208</v>
      </c>
      <c r="E207" s="2">
        <v>22386.9118</v>
      </c>
      <c r="F207" s="2">
        <v>28407.5665</v>
      </c>
      <c r="G207" s="2">
        <v>22514.5832</v>
      </c>
      <c r="H207" s="2">
        <v>29221.4864</v>
      </c>
    </row>
    <row r="208" s="1" customFormat="1" spans="1:8">
      <c r="A208" s="7"/>
      <c r="B208" s="2" t="s">
        <v>163</v>
      </c>
      <c r="C208" s="2">
        <v>30543.095</v>
      </c>
      <c r="D208" s="2">
        <v>29990.368</v>
      </c>
      <c r="E208" s="2">
        <v>31637.731</v>
      </c>
      <c r="F208" s="2">
        <v>31442.953</v>
      </c>
      <c r="G208" s="2">
        <v>32523.024</v>
      </c>
      <c r="H208" s="2">
        <v>33815.974</v>
      </c>
    </row>
    <row r="209" s="1" customFormat="1" spans="1:8">
      <c r="A209" s="7"/>
      <c r="B209" s="2" t="s">
        <v>163</v>
      </c>
      <c r="C209" s="2">
        <v>28909.1395</v>
      </c>
      <c r="D209" s="2">
        <v>28451.2583</v>
      </c>
      <c r="E209" s="2">
        <v>29784.4708</v>
      </c>
      <c r="F209" s="2">
        <v>29753.7169</v>
      </c>
      <c r="G209" s="2">
        <v>30943.7621</v>
      </c>
      <c r="H209" s="2">
        <v>32346.2495</v>
      </c>
    </row>
    <row r="210" s="1" customFormat="1" spans="1:8">
      <c r="A210" s="7"/>
      <c r="B210" s="2" t="s">
        <v>163</v>
      </c>
      <c r="C210" s="2">
        <v>31833.1512</v>
      </c>
      <c r="D210" s="2">
        <v>31124.2568</v>
      </c>
      <c r="E210" s="2">
        <v>33092.0122</v>
      </c>
      <c r="F210" s="2">
        <v>32657.8915</v>
      </c>
      <c r="G210" s="2">
        <v>33606.7131</v>
      </c>
      <c r="H210" s="2">
        <v>35016.3009</v>
      </c>
    </row>
    <row r="211" s="1" customFormat="1" spans="1:8">
      <c r="A211" s="7"/>
      <c r="B211" s="2" t="s">
        <v>166</v>
      </c>
      <c r="C211" s="2">
        <v>0.592420905608944</v>
      </c>
      <c r="D211" s="2">
        <v>0.950961355325817</v>
      </c>
      <c r="E211" s="2">
        <v>0.752069799190087</v>
      </c>
      <c r="F211" s="2">
        <v>0.962365398695218</v>
      </c>
      <c r="G211" s="2">
        <v>0.732862448461127</v>
      </c>
      <c r="H211" s="2">
        <v>0.932954999314821</v>
      </c>
    </row>
    <row r="212" s="1" customFormat="1" spans="1:8">
      <c r="A212" s="7"/>
      <c r="B212" s="2" t="s">
        <v>166</v>
      </c>
      <c r="C212" s="2">
        <v>0.659440835310923</v>
      </c>
      <c r="D212" s="2">
        <v>1.03587010420555</v>
      </c>
      <c r="E212" s="2">
        <v>0.826523592287562</v>
      </c>
      <c r="F212" s="2">
        <v>1.05509633991308</v>
      </c>
      <c r="G212" s="2">
        <v>0.797516899213751</v>
      </c>
      <c r="H212" s="2">
        <v>1.03186543466191</v>
      </c>
    </row>
    <row r="213" s="1" customFormat="1" spans="1:8">
      <c r="A213" s="7"/>
      <c r="B213" s="2" t="s">
        <v>166</v>
      </c>
      <c r="C213" s="2">
        <v>0.524639100134077</v>
      </c>
      <c r="D213" s="2">
        <v>0.866437009991512</v>
      </c>
      <c r="E213" s="2">
        <v>0.676505002618124</v>
      </c>
      <c r="F213" s="2">
        <v>0.869853049147401</v>
      </c>
      <c r="G213" s="2">
        <v>0.669943029923983</v>
      </c>
      <c r="H213" s="2">
        <v>0.834510946300441</v>
      </c>
    </row>
    <row r="214" s="1" customFormat="1" spans="1:8">
      <c r="A214" s="7"/>
      <c r="B214" s="2" t="s">
        <v>14</v>
      </c>
      <c r="C214" s="2">
        <v>0.592166947017981</v>
      </c>
      <c r="D214" s="2">
        <v>0.951089489840959</v>
      </c>
      <c r="E214" s="2">
        <v>0.751699464698591</v>
      </c>
      <c r="F214" s="2">
        <v>0.962438262585234</v>
      </c>
      <c r="G214" s="2">
        <v>0.733440792532954</v>
      </c>
      <c r="H214" s="2">
        <v>0.93311046009239</v>
      </c>
    </row>
    <row r="215" s="1" customFormat="1" spans="1:8">
      <c r="A215" s="7"/>
      <c r="B215" s="4" t="s">
        <v>63</v>
      </c>
      <c r="C215" s="2">
        <v>1.00042886316476</v>
      </c>
      <c r="D215" s="2">
        <v>1.60590076854955</v>
      </c>
      <c r="E215" s="2">
        <v>1.27003001936758</v>
      </c>
      <c r="F215" s="2">
        <v>1.62515892442405</v>
      </c>
      <c r="G215" s="2">
        <v>1.23759431719662</v>
      </c>
      <c r="H215" s="2">
        <v>1.57549320172794</v>
      </c>
    </row>
    <row r="216" s="1" customFormat="1" spans="1:8">
      <c r="A216" s="7"/>
      <c r="B216" s="4"/>
      <c r="C216" s="2">
        <v>1.11360628726699</v>
      </c>
      <c r="D216" s="2">
        <v>1.7492872734994</v>
      </c>
      <c r="E216" s="2">
        <v>1.39576110495486</v>
      </c>
      <c r="F216" s="2">
        <v>1.78175486697849</v>
      </c>
      <c r="G216" s="2">
        <v>1.34677712633214</v>
      </c>
      <c r="H216" s="2">
        <v>1.74252453612642</v>
      </c>
    </row>
    <row r="217" s="1" customFormat="1" spans="1:8">
      <c r="A217" s="7"/>
      <c r="B217" s="4"/>
      <c r="C217" s="2">
        <v>0.885964849568252</v>
      </c>
      <c r="D217" s="2">
        <v>1.46316341085009</v>
      </c>
      <c r="E217" s="2">
        <v>1.14242276781041</v>
      </c>
      <c r="F217" s="2">
        <v>1.46893212045654</v>
      </c>
      <c r="G217" s="2">
        <v>1.13134147945552</v>
      </c>
      <c r="H217" s="2">
        <v>1.40924945322067</v>
      </c>
    </row>
    <row r="218" s="1" customFormat="1" spans="1:8">
      <c r="A218" s="7"/>
      <c r="B218" s="2" t="s">
        <v>14</v>
      </c>
      <c r="C218" s="2">
        <v>1</v>
      </c>
      <c r="D218" s="2">
        <v>1.60611715096635</v>
      </c>
      <c r="E218" s="2">
        <v>1.26940463071095</v>
      </c>
      <c r="F218" s="2">
        <v>1.6252819706197</v>
      </c>
      <c r="G218" s="2">
        <v>1.23857097432809</v>
      </c>
      <c r="H218" s="2">
        <v>1.57575573035834</v>
      </c>
    </row>
    <row r="219" s="1" customFormat="1" spans="1:8">
      <c r="A219" s="7"/>
      <c r="B219" s="2" t="s">
        <v>15</v>
      </c>
      <c r="C219" s="2">
        <v>0.113821324812611</v>
      </c>
      <c r="D219" s="2">
        <v>0.143062054054713</v>
      </c>
      <c r="E219" s="2">
        <v>0.126670326438385</v>
      </c>
      <c r="F219" s="2">
        <v>0.156411409560358</v>
      </c>
      <c r="G219" s="2">
        <v>0.107721144074182</v>
      </c>
      <c r="H219" s="2">
        <v>0.166637696552793</v>
      </c>
    </row>
    <row r="220" s="1" customFormat="1" spans="1:8">
      <c r="A220" s="7"/>
      <c r="B220" s="2" t="s">
        <v>41</v>
      </c>
      <c r="C220" s="2"/>
      <c r="D220" s="2">
        <v>0.00455701603847863</v>
      </c>
      <c r="E220" s="2">
        <v>0.0519017660861433</v>
      </c>
      <c r="F220" s="2">
        <v>0.00499640535257326</v>
      </c>
      <c r="G220" s="2">
        <v>0.0577754752234674</v>
      </c>
      <c r="H220" s="2">
        <v>0.00780727295425097</v>
      </c>
    </row>
    <row r="221" s="1" customFormat="1" spans="1:8">
      <c r="A221" s="8"/>
      <c r="B221" s="2"/>
      <c r="C221" s="2"/>
      <c r="D221" s="2"/>
      <c r="E221" s="2"/>
      <c r="F221" s="2">
        <v>0.0375656167196072</v>
      </c>
      <c r="G221" s="2"/>
      <c r="H221" s="2">
        <v>0.0422499331467675</v>
      </c>
    </row>
  </sheetData>
  <mergeCells count="22">
    <mergeCell ref="A4:A9"/>
    <mergeCell ref="A12:A27"/>
    <mergeCell ref="A30:A45"/>
    <mergeCell ref="A56:A61"/>
    <mergeCell ref="A64:A81"/>
    <mergeCell ref="A84:A101"/>
    <mergeCell ref="A104:A121"/>
    <mergeCell ref="A124:A141"/>
    <mergeCell ref="A144:A161"/>
    <mergeCell ref="A164:A181"/>
    <mergeCell ref="A184:A201"/>
    <mergeCell ref="A204:A221"/>
    <mergeCell ref="B23:B25"/>
    <mergeCell ref="B41:B43"/>
    <mergeCell ref="B75:B77"/>
    <mergeCell ref="B95:B97"/>
    <mergeCell ref="B115:B117"/>
    <mergeCell ref="B135:B137"/>
    <mergeCell ref="B155:B157"/>
    <mergeCell ref="B175:B177"/>
    <mergeCell ref="B195:B197"/>
    <mergeCell ref="B215:B2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opLeftCell="A49" workbookViewId="0">
      <selection activeCell="A1" sqref="$A1:$XFD1048576"/>
    </sheetView>
  </sheetViews>
  <sheetFormatPr defaultColWidth="9" defaultRowHeight="15"/>
  <cols>
    <col min="1" max="1" width="9" style="1"/>
    <col min="2" max="4" width="11.125" style="1"/>
    <col min="5" max="6" width="9" style="1"/>
    <col min="7" max="9" width="11.125" style="1"/>
    <col min="10" max="16384" width="9" style="1"/>
  </cols>
  <sheetData>
    <row r="1" ht="15.75" spans="1:1">
      <c r="A1" s="20" t="s">
        <v>29</v>
      </c>
    </row>
    <row r="2" spans="1:1">
      <c r="A2" s="1" t="s">
        <v>30</v>
      </c>
    </row>
    <row r="5" spans="1:9">
      <c r="A5" s="2" t="s">
        <v>31</v>
      </c>
      <c r="B5" s="2"/>
      <c r="C5" s="2"/>
      <c r="D5" s="2"/>
      <c r="F5" s="2" t="s">
        <v>31</v>
      </c>
      <c r="G5" s="2"/>
      <c r="H5" s="2"/>
      <c r="I5" s="2"/>
    </row>
    <row r="6" spans="1:9">
      <c r="A6" s="2" t="s">
        <v>32</v>
      </c>
      <c r="B6" s="2" t="s">
        <v>33</v>
      </c>
      <c r="C6" s="2" t="s">
        <v>34</v>
      </c>
      <c r="D6" s="2" t="s">
        <v>35</v>
      </c>
      <c r="F6" s="2" t="s">
        <v>36</v>
      </c>
      <c r="G6" s="2" t="s">
        <v>33</v>
      </c>
      <c r="H6" s="2" t="s">
        <v>34</v>
      </c>
      <c r="I6" s="2" t="s">
        <v>35</v>
      </c>
    </row>
    <row r="7" spans="1:9">
      <c r="A7" s="2">
        <v>1</v>
      </c>
      <c r="B7" s="2">
        <v>227</v>
      </c>
      <c r="C7" s="2">
        <v>221</v>
      </c>
      <c r="D7" s="2">
        <v>206</v>
      </c>
      <c r="F7" s="2">
        <v>1</v>
      </c>
      <c r="G7" s="2">
        <v>230</v>
      </c>
      <c r="H7" s="2">
        <v>182</v>
      </c>
      <c r="I7" s="2">
        <v>189</v>
      </c>
    </row>
    <row r="8" spans="1:9">
      <c r="A8" s="2">
        <v>2</v>
      </c>
      <c r="B8" s="2">
        <v>244</v>
      </c>
      <c r="C8" s="2">
        <v>255</v>
      </c>
      <c r="D8" s="2">
        <v>227</v>
      </c>
      <c r="F8" s="2">
        <v>2</v>
      </c>
      <c r="G8" s="2">
        <v>189</v>
      </c>
      <c r="H8" s="2">
        <v>204</v>
      </c>
      <c r="I8" s="2">
        <v>211</v>
      </c>
    </row>
    <row r="9" spans="1:9">
      <c r="A9" s="2">
        <v>3</v>
      </c>
      <c r="B9" s="2">
        <v>270</v>
      </c>
      <c r="C9" s="2">
        <v>226</v>
      </c>
      <c r="D9" s="2">
        <v>263</v>
      </c>
      <c r="F9" s="2">
        <v>3</v>
      </c>
      <c r="G9" s="2">
        <v>181</v>
      </c>
      <c r="H9" s="2">
        <v>206</v>
      </c>
      <c r="I9" s="2">
        <v>193</v>
      </c>
    </row>
    <row r="10" spans="1:9">
      <c r="A10" s="2" t="s">
        <v>37</v>
      </c>
      <c r="B10" s="2">
        <v>247</v>
      </c>
      <c r="C10" s="2">
        <v>234</v>
      </c>
      <c r="D10" s="2">
        <v>232</v>
      </c>
      <c r="F10" s="2" t="s">
        <v>37</v>
      </c>
      <c r="G10" s="2">
        <v>200</v>
      </c>
      <c r="H10" s="2">
        <v>197.333333333333</v>
      </c>
      <c r="I10" s="2">
        <v>197.666666666667</v>
      </c>
    </row>
    <row r="11" spans="1:9">
      <c r="A11" s="2" t="s">
        <v>38</v>
      </c>
      <c r="B11" s="2">
        <v>21.6564078277077</v>
      </c>
      <c r="C11" s="2">
        <v>18.3575597506858</v>
      </c>
      <c r="D11" s="2">
        <v>28.8270706107991</v>
      </c>
      <c r="F11" s="2" t="s">
        <v>38</v>
      </c>
      <c r="G11" s="2">
        <v>26.2868788561898</v>
      </c>
      <c r="H11" s="2">
        <v>13.3166562369588</v>
      </c>
      <c r="I11" s="2">
        <v>11.7189305541646</v>
      </c>
    </row>
    <row r="13" spans="1:9">
      <c r="A13" s="2" t="s">
        <v>39</v>
      </c>
      <c r="B13" s="2"/>
      <c r="C13" s="2"/>
      <c r="D13" s="2"/>
      <c r="F13" s="2" t="s">
        <v>39</v>
      </c>
      <c r="G13" s="2"/>
      <c r="H13" s="2"/>
      <c r="I13" s="2"/>
    </row>
    <row r="14" spans="1:9">
      <c r="A14" s="2" t="s">
        <v>32</v>
      </c>
      <c r="B14" s="2" t="s">
        <v>33</v>
      </c>
      <c r="C14" s="2" t="s">
        <v>34</v>
      </c>
      <c r="D14" s="2" t="s">
        <v>35</v>
      </c>
      <c r="F14" s="2" t="s">
        <v>36</v>
      </c>
      <c r="G14" s="2" t="s">
        <v>33</v>
      </c>
      <c r="H14" s="2" t="s">
        <v>34</v>
      </c>
      <c r="I14" s="2" t="s">
        <v>35</v>
      </c>
    </row>
    <row r="15" spans="1:9">
      <c r="A15" s="2">
        <v>1</v>
      </c>
      <c r="B15" s="2">
        <v>85</v>
      </c>
      <c r="C15" s="2">
        <v>67</v>
      </c>
      <c r="D15" s="2">
        <v>50</v>
      </c>
      <c r="F15" s="2">
        <v>1</v>
      </c>
      <c r="G15" s="2">
        <v>55</v>
      </c>
      <c r="H15" s="2">
        <v>34</v>
      </c>
      <c r="I15" s="2">
        <v>11</v>
      </c>
    </row>
    <row r="16" spans="1:9">
      <c r="A16" s="2">
        <v>2</v>
      </c>
      <c r="B16" s="2">
        <v>94</v>
      </c>
      <c r="C16" s="2">
        <v>62</v>
      </c>
      <c r="D16" s="2">
        <v>51</v>
      </c>
      <c r="F16" s="2">
        <v>2</v>
      </c>
      <c r="G16" s="2">
        <v>47</v>
      </c>
      <c r="H16" s="2">
        <v>37</v>
      </c>
      <c r="I16" s="2">
        <v>16</v>
      </c>
    </row>
    <row r="17" spans="1:9">
      <c r="A17" s="2">
        <v>3</v>
      </c>
      <c r="B17" s="2">
        <v>90</v>
      </c>
      <c r="C17" s="2">
        <v>61</v>
      </c>
      <c r="D17" s="2">
        <v>55</v>
      </c>
      <c r="F17" s="2">
        <v>3</v>
      </c>
      <c r="G17" s="2">
        <v>50</v>
      </c>
      <c r="H17" s="2">
        <v>44</v>
      </c>
      <c r="I17" s="2">
        <v>13</v>
      </c>
    </row>
    <row r="18" spans="1:9">
      <c r="A18" s="2" t="s">
        <v>37</v>
      </c>
      <c r="B18" s="2">
        <v>89.6666666666667</v>
      </c>
      <c r="C18" s="2">
        <v>63.3333333333333</v>
      </c>
      <c r="D18" s="2">
        <v>52</v>
      </c>
      <c r="F18" s="2" t="s">
        <v>37</v>
      </c>
      <c r="G18" s="2">
        <v>50.6666666666667</v>
      </c>
      <c r="H18" s="2">
        <v>38.3333333333333</v>
      </c>
      <c r="I18" s="2">
        <v>13.3333333333333</v>
      </c>
    </row>
    <row r="19" spans="1:9">
      <c r="A19" s="2" t="s">
        <v>38</v>
      </c>
      <c r="B19" s="2">
        <v>4.50924975282289</v>
      </c>
      <c r="C19" s="2">
        <v>3.21455025366432</v>
      </c>
      <c r="D19" s="2">
        <v>2.64575131106459</v>
      </c>
      <c r="F19" s="2" t="s">
        <v>38</v>
      </c>
      <c r="G19" s="2">
        <v>4.04145188432738</v>
      </c>
      <c r="H19" s="2">
        <v>5.13160143944688</v>
      </c>
      <c r="I19" s="2">
        <v>2.51661147842358</v>
      </c>
    </row>
    <row r="21" spans="1:9">
      <c r="A21" s="2" t="s">
        <v>40</v>
      </c>
      <c r="B21" s="2"/>
      <c r="C21" s="2"/>
      <c r="D21" s="2"/>
      <c r="F21" s="2" t="s">
        <v>40</v>
      </c>
      <c r="G21" s="2"/>
      <c r="H21" s="2"/>
      <c r="I21" s="2"/>
    </row>
    <row r="22" spans="1:9">
      <c r="A22" s="2" t="s">
        <v>32</v>
      </c>
      <c r="B22" s="2" t="s">
        <v>33</v>
      </c>
      <c r="C22" s="2" t="s">
        <v>34</v>
      </c>
      <c r="D22" s="2" t="s">
        <v>35</v>
      </c>
      <c r="F22" s="2" t="s">
        <v>36</v>
      </c>
      <c r="G22" s="2" t="s">
        <v>33</v>
      </c>
      <c r="H22" s="2" t="s">
        <v>34</v>
      </c>
      <c r="I22" s="2" t="s">
        <v>35</v>
      </c>
    </row>
    <row r="23" spans="1:9">
      <c r="A23" s="2">
        <v>1</v>
      </c>
      <c r="B23" s="2">
        <v>37.4449339207048</v>
      </c>
      <c r="C23" s="2">
        <v>30.316742081448</v>
      </c>
      <c r="D23" s="2">
        <v>24.2718446601942</v>
      </c>
      <c r="F23" s="2">
        <v>1</v>
      </c>
      <c r="G23" s="2">
        <v>23.9130434782609</v>
      </c>
      <c r="H23" s="2">
        <v>18.6813186813187</v>
      </c>
      <c r="I23" s="2">
        <v>5.82010582010582</v>
      </c>
    </row>
    <row r="24" spans="1:9">
      <c r="A24" s="2">
        <v>2</v>
      </c>
      <c r="B24" s="2">
        <v>38.5245901639344</v>
      </c>
      <c r="C24" s="2">
        <v>24.3137254901961</v>
      </c>
      <c r="D24" s="2">
        <v>22.4669603524229</v>
      </c>
      <c r="F24" s="2">
        <v>2</v>
      </c>
      <c r="G24" s="2">
        <v>24.8677248677249</v>
      </c>
      <c r="H24" s="2">
        <v>18.1372549019608</v>
      </c>
      <c r="I24" s="2">
        <v>7.58293838862559</v>
      </c>
    </row>
    <row r="25" spans="1:9">
      <c r="A25" s="2">
        <v>3</v>
      </c>
      <c r="B25" s="2">
        <v>33.3333333333333</v>
      </c>
      <c r="C25" s="2">
        <v>26.9911504424779</v>
      </c>
      <c r="D25" s="2">
        <v>20.9125475285171</v>
      </c>
      <c r="F25" s="2">
        <v>3</v>
      </c>
      <c r="G25" s="2">
        <v>27.6243093922652</v>
      </c>
      <c r="H25" s="2">
        <v>21.3592233009709</v>
      </c>
      <c r="I25" s="2">
        <v>6.73575129533679</v>
      </c>
    </row>
    <row r="26" spans="1:9">
      <c r="A26" s="2" t="s">
        <v>37</v>
      </c>
      <c r="B26" s="2">
        <v>36.4342858059908</v>
      </c>
      <c r="C26" s="2">
        <v>27.2072060047073</v>
      </c>
      <c r="D26" s="2">
        <v>22.5504508470447</v>
      </c>
      <c r="F26" s="2" t="s">
        <v>37</v>
      </c>
      <c r="G26" s="2">
        <v>25.4683592460837</v>
      </c>
      <c r="H26" s="2">
        <v>19.3925989614168</v>
      </c>
      <c r="I26" s="2">
        <v>6.7129318346894</v>
      </c>
    </row>
    <row r="27" spans="1:9">
      <c r="A27" s="2" t="s">
        <v>38</v>
      </c>
      <c r="B27" s="2">
        <v>2.73922326201185</v>
      </c>
      <c r="C27" s="2">
        <v>3.00733470920498</v>
      </c>
      <c r="D27" s="2">
        <v>1.68120412256888</v>
      </c>
      <c r="F27" s="2" t="s">
        <v>38</v>
      </c>
      <c r="G27" s="2">
        <v>1.92715980485854</v>
      </c>
      <c r="H27" s="2">
        <v>1.72473470965748</v>
      </c>
      <c r="I27" s="2">
        <v>0.881637800911849</v>
      </c>
    </row>
    <row r="28" spans="1:9">
      <c r="A28" s="2" t="s">
        <v>41</v>
      </c>
      <c r="B28" s="2"/>
      <c r="C28" s="2">
        <v>0.0171202920937797</v>
      </c>
      <c r="D28" s="2">
        <v>0.00170619172613301</v>
      </c>
      <c r="F28" s="2" t="s">
        <v>41</v>
      </c>
      <c r="G28" s="2"/>
      <c r="H28" s="2">
        <v>0.0152349785828742</v>
      </c>
      <c r="I28" s="2">
        <v>0.000105659571868818</v>
      </c>
    </row>
  </sheetData>
  <mergeCells count="6">
    <mergeCell ref="A5:D5"/>
    <mergeCell ref="F5:I5"/>
    <mergeCell ref="A13:D13"/>
    <mergeCell ref="F13:I13"/>
    <mergeCell ref="A21:D21"/>
    <mergeCell ref="F21:I2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A1" sqref="$A1:$XFD1048576"/>
    </sheetView>
  </sheetViews>
  <sheetFormatPr defaultColWidth="9" defaultRowHeight="15"/>
  <cols>
    <col min="1" max="5" width="9" style="1"/>
    <col min="6" max="6" width="11.125" style="1" customWidth="1"/>
    <col min="7" max="9" width="9" style="1"/>
    <col min="10" max="10" width="15.375" style="1" customWidth="1"/>
    <col min="11" max="11" width="21.5" style="1" customWidth="1"/>
    <col min="12" max="12" width="38.375" style="1" customWidth="1"/>
    <col min="13" max="16384" width="9" style="1"/>
  </cols>
  <sheetData>
    <row r="1" ht="15.75" spans="1:1">
      <c r="A1" s="20" t="s">
        <v>42</v>
      </c>
    </row>
    <row r="2" spans="1:1">
      <c r="A2" s="1" t="s">
        <v>43</v>
      </c>
    </row>
    <row r="3" spans="1:8">
      <c r="A3" s="21"/>
      <c r="B3" s="21"/>
      <c r="C3" s="21"/>
      <c r="D3" s="21"/>
      <c r="E3" s="21"/>
      <c r="F3" s="21"/>
      <c r="G3" s="21"/>
      <c r="H3" s="21"/>
    </row>
    <row r="4" spans="1:12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21"/>
      <c r="H4" s="21"/>
      <c r="I4" s="22" t="s">
        <v>50</v>
      </c>
      <c r="J4" s="22"/>
      <c r="K4" s="22"/>
      <c r="L4" s="22"/>
    </row>
    <row r="5" spans="1:12">
      <c r="A5" s="4">
        <v>1</v>
      </c>
      <c r="B5" s="4">
        <v>3.44</v>
      </c>
      <c r="C5" s="4">
        <v>1.56</v>
      </c>
      <c r="D5" s="4">
        <v>4.18</v>
      </c>
      <c r="E5" s="4">
        <v>90.8</v>
      </c>
      <c r="F5" s="4">
        <f t="shared" ref="F5:F13" si="0">C5+D5</f>
        <v>5.74</v>
      </c>
      <c r="G5" s="21"/>
      <c r="H5" s="21"/>
      <c r="I5" s="23"/>
      <c r="J5" s="24" t="s">
        <v>33</v>
      </c>
      <c r="K5" s="25" t="s">
        <v>34</v>
      </c>
      <c r="L5" s="25" t="s">
        <v>35</v>
      </c>
    </row>
    <row r="6" spans="1:12">
      <c r="A6" s="4">
        <v>2</v>
      </c>
      <c r="B6" s="4">
        <v>2.54</v>
      </c>
      <c r="C6" s="4">
        <v>1.68</v>
      </c>
      <c r="D6" s="4">
        <v>6.04</v>
      </c>
      <c r="E6" s="4">
        <v>89.7</v>
      </c>
      <c r="F6" s="4">
        <f t="shared" si="0"/>
        <v>7.72</v>
      </c>
      <c r="G6" s="21"/>
      <c r="H6" s="21"/>
      <c r="I6" s="22">
        <v>1</v>
      </c>
      <c r="J6" s="4">
        <f t="shared" ref="J6:J8" si="1">F5</f>
        <v>5.74</v>
      </c>
      <c r="K6" s="4">
        <f t="shared" ref="K6:K8" si="2">F8</f>
        <v>9.73</v>
      </c>
      <c r="L6" s="4">
        <f t="shared" ref="L6:L8" si="3">F11</f>
        <v>15.61</v>
      </c>
    </row>
    <row r="7" spans="1:12">
      <c r="A7" s="4">
        <v>3</v>
      </c>
      <c r="B7" s="4">
        <v>2.76</v>
      </c>
      <c r="C7" s="4">
        <v>1.61</v>
      </c>
      <c r="D7" s="4">
        <v>5.96</v>
      </c>
      <c r="E7" s="4">
        <v>89.7</v>
      </c>
      <c r="F7" s="4">
        <f t="shared" si="0"/>
        <v>7.57</v>
      </c>
      <c r="G7" s="21"/>
      <c r="H7" s="21"/>
      <c r="I7" s="22">
        <v>2</v>
      </c>
      <c r="J7" s="4">
        <f t="shared" si="1"/>
        <v>7.72</v>
      </c>
      <c r="K7" s="4">
        <f t="shared" si="2"/>
        <v>8.62</v>
      </c>
      <c r="L7" s="4">
        <f t="shared" si="3"/>
        <v>16.13</v>
      </c>
    </row>
    <row r="8" spans="1:12">
      <c r="A8" s="4">
        <v>4</v>
      </c>
      <c r="B8" s="4">
        <v>3.17</v>
      </c>
      <c r="C8" s="4">
        <v>1.82</v>
      </c>
      <c r="D8" s="4">
        <v>7.91</v>
      </c>
      <c r="E8" s="4">
        <v>87.1</v>
      </c>
      <c r="F8" s="4">
        <f t="shared" si="0"/>
        <v>9.73</v>
      </c>
      <c r="G8" s="21"/>
      <c r="H8" s="21"/>
      <c r="I8" s="22">
        <v>3</v>
      </c>
      <c r="J8" s="4">
        <f t="shared" si="1"/>
        <v>7.57</v>
      </c>
      <c r="K8" s="4">
        <f t="shared" si="2"/>
        <v>7.93</v>
      </c>
      <c r="L8" s="4">
        <f t="shared" si="3"/>
        <v>16.72</v>
      </c>
    </row>
    <row r="9" spans="1:12">
      <c r="A9" s="4">
        <v>5</v>
      </c>
      <c r="B9" s="4">
        <v>2.49</v>
      </c>
      <c r="C9" s="4">
        <v>1.74</v>
      </c>
      <c r="D9" s="4">
        <v>6.88</v>
      </c>
      <c r="E9" s="4">
        <v>88.9</v>
      </c>
      <c r="F9" s="4">
        <f t="shared" si="0"/>
        <v>8.62</v>
      </c>
      <c r="G9" s="21"/>
      <c r="H9" s="21"/>
      <c r="I9" s="22" t="s">
        <v>37</v>
      </c>
      <c r="J9" s="26">
        <f t="shared" ref="J9:L9" si="4">AVERAGE(J6:J8)</f>
        <v>7.01</v>
      </c>
      <c r="K9" s="26">
        <f t="shared" si="4"/>
        <v>8.76</v>
      </c>
      <c r="L9" s="26">
        <f t="shared" si="4"/>
        <v>16.1533333333333</v>
      </c>
    </row>
    <row r="10" spans="1:12">
      <c r="A10" s="4">
        <v>6</v>
      </c>
      <c r="B10" s="4">
        <v>1.88</v>
      </c>
      <c r="C10" s="4">
        <v>1.8</v>
      </c>
      <c r="D10" s="4">
        <v>6.13</v>
      </c>
      <c r="E10" s="4">
        <v>90.2</v>
      </c>
      <c r="F10" s="4">
        <f t="shared" si="0"/>
        <v>7.93</v>
      </c>
      <c r="G10" s="21"/>
      <c r="H10" s="21"/>
      <c r="I10" s="22" t="s">
        <v>38</v>
      </c>
      <c r="J10" s="26">
        <f t="shared" ref="J10:L10" si="5">STDEV(J6:J8)</f>
        <v>1.10240645861678</v>
      </c>
      <c r="K10" s="26">
        <f t="shared" si="5"/>
        <v>0.908129946648606</v>
      </c>
      <c r="L10" s="26">
        <f t="shared" si="5"/>
        <v>0.555367746032602</v>
      </c>
    </row>
    <row r="11" spans="1:12">
      <c r="A11" s="4">
        <v>7</v>
      </c>
      <c r="B11" s="4">
        <v>1.87</v>
      </c>
      <c r="C11" s="4">
        <v>5.75</v>
      </c>
      <c r="D11" s="4">
        <v>9.86</v>
      </c>
      <c r="E11" s="4">
        <v>82.5</v>
      </c>
      <c r="F11" s="4">
        <f t="shared" si="0"/>
        <v>15.61</v>
      </c>
      <c r="G11" s="21"/>
      <c r="H11" s="21"/>
      <c r="I11" s="27" t="s">
        <v>41</v>
      </c>
      <c r="J11" s="28"/>
      <c r="K11" s="27">
        <f>TTEST(J6:J8,K6:K8,2,2)</f>
        <v>0.101092848524676</v>
      </c>
      <c r="L11" s="27">
        <f>TTEST(J6:J8,L6:L8,2,2)</f>
        <v>0.000212774639539192</v>
      </c>
    </row>
    <row r="12" spans="1:12">
      <c r="A12" s="4">
        <v>8</v>
      </c>
      <c r="B12" s="4">
        <v>1.58</v>
      </c>
      <c r="C12" s="4">
        <v>6.34</v>
      </c>
      <c r="D12" s="4">
        <v>9.79</v>
      </c>
      <c r="E12" s="4">
        <v>82.3</v>
      </c>
      <c r="F12" s="4">
        <f t="shared" si="0"/>
        <v>16.13</v>
      </c>
      <c r="G12" s="21"/>
      <c r="H12" s="21"/>
      <c r="I12" s="21"/>
      <c r="J12" s="21"/>
      <c r="K12" s="21"/>
      <c r="L12" s="21"/>
    </row>
    <row r="13" spans="1:12">
      <c r="A13" s="4">
        <v>9</v>
      </c>
      <c r="B13" s="4">
        <v>1.98</v>
      </c>
      <c r="C13" s="4">
        <v>6.62</v>
      </c>
      <c r="D13" s="4">
        <v>10.1</v>
      </c>
      <c r="E13" s="4">
        <v>81.3</v>
      </c>
      <c r="F13" s="4">
        <f t="shared" si="0"/>
        <v>16.72</v>
      </c>
      <c r="G13" s="21"/>
      <c r="H13" s="21"/>
      <c r="I13" s="21"/>
      <c r="J13" s="21"/>
      <c r="K13" s="21"/>
      <c r="L13" s="21"/>
    </row>
    <row r="14" spans="1:1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8">
      <c r="A22" s="21"/>
      <c r="B22" s="21"/>
      <c r="C22" s="21"/>
      <c r="D22" s="21"/>
      <c r="E22" s="21"/>
      <c r="F22" s="21"/>
      <c r="G22" s="21"/>
      <c r="H22" s="21"/>
    </row>
    <row r="23" spans="1:12">
      <c r="A23" s="4" t="s">
        <v>51</v>
      </c>
      <c r="B23" s="4" t="s">
        <v>45</v>
      </c>
      <c r="C23" s="4" t="s">
        <v>46</v>
      </c>
      <c r="D23" s="4" t="s">
        <v>47</v>
      </c>
      <c r="E23" s="4" t="s">
        <v>48</v>
      </c>
      <c r="F23" s="4" t="s">
        <v>49</v>
      </c>
      <c r="G23" s="21"/>
      <c r="H23" s="21"/>
      <c r="I23" s="22" t="s">
        <v>52</v>
      </c>
      <c r="J23" s="22"/>
      <c r="K23" s="22"/>
      <c r="L23" s="22"/>
    </row>
    <row r="24" spans="1:12">
      <c r="A24" s="4">
        <v>1</v>
      </c>
      <c r="B24" s="4">
        <v>3.66</v>
      </c>
      <c r="C24" s="4">
        <v>1.22</v>
      </c>
      <c r="D24" s="4">
        <v>3.53</v>
      </c>
      <c r="E24" s="4">
        <v>91.6</v>
      </c>
      <c r="F24" s="4">
        <f t="shared" ref="F24:F32" si="6">C24+D24</f>
        <v>4.75</v>
      </c>
      <c r="G24" s="21"/>
      <c r="H24" s="21"/>
      <c r="I24" s="23"/>
      <c r="J24" s="24" t="s">
        <v>33</v>
      </c>
      <c r="K24" s="25" t="s">
        <v>34</v>
      </c>
      <c r="L24" s="25" t="s">
        <v>35</v>
      </c>
    </row>
    <row r="25" spans="1:12">
      <c r="A25" s="4">
        <v>2</v>
      </c>
      <c r="B25" s="4">
        <v>3.5</v>
      </c>
      <c r="C25" s="4">
        <v>1.31</v>
      </c>
      <c r="D25" s="4">
        <v>3.19</v>
      </c>
      <c r="E25" s="4">
        <v>92</v>
      </c>
      <c r="F25" s="4">
        <f t="shared" si="6"/>
        <v>4.5</v>
      </c>
      <c r="G25" s="21"/>
      <c r="H25" s="21"/>
      <c r="I25" s="22">
        <v>1</v>
      </c>
      <c r="J25" s="4">
        <f t="shared" ref="J25:J27" si="7">F24</f>
        <v>4.75</v>
      </c>
      <c r="K25" s="4">
        <f t="shared" ref="K25:K27" si="8">F27</f>
        <v>15.45</v>
      </c>
      <c r="L25" s="4">
        <f t="shared" ref="L25:L27" si="9">F30</f>
        <v>18.11</v>
      </c>
    </row>
    <row r="26" spans="1:12">
      <c r="A26" s="4">
        <v>3</v>
      </c>
      <c r="B26" s="4">
        <v>3.35</v>
      </c>
      <c r="C26" s="4">
        <v>1.34</v>
      </c>
      <c r="D26" s="4">
        <v>3.88</v>
      </c>
      <c r="E26" s="4">
        <v>91.4</v>
      </c>
      <c r="F26" s="4">
        <f t="shared" si="6"/>
        <v>5.22</v>
      </c>
      <c r="G26" s="21"/>
      <c r="H26" s="21"/>
      <c r="I26" s="22">
        <v>2</v>
      </c>
      <c r="J26" s="4">
        <f t="shared" si="7"/>
        <v>4.5</v>
      </c>
      <c r="K26" s="4">
        <f t="shared" si="8"/>
        <v>10.92</v>
      </c>
      <c r="L26" s="4">
        <f t="shared" si="9"/>
        <v>20.15</v>
      </c>
    </row>
    <row r="27" spans="1:12">
      <c r="A27" s="4">
        <v>4</v>
      </c>
      <c r="B27" s="4">
        <v>2.02</v>
      </c>
      <c r="C27" s="4">
        <v>6.34</v>
      </c>
      <c r="D27" s="4">
        <v>9.11</v>
      </c>
      <c r="E27" s="4">
        <v>82.5</v>
      </c>
      <c r="F27" s="4">
        <f t="shared" si="6"/>
        <v>15.45</v>
      </c>
      <c r="G27" s="21"/>
      <c r="H27" s="21"/>
      <c r="I27" s="22">
        <v>3</v>
      </c>
      <c r="J27" s="4">
        <f t="shared" si="7"/>
        <v>5.22</v>
      </c>
      <c r="K27" s="4">
        <f t="shared" si="8"/>
        <v>16.36</v>
      </c>
      <c r="L27" s="4">
        <f t="shared" si="9"/>
        <v>24.54</v>
      </c>
    </row>
    <row r="28" spans="1:12">
      <c r="A28" s="4">
        <v>5</v>
      </c>
      <c r="B28" s="4">
        <v>2.45</v>
      </c>
      <c r="C28" s="4">
        <v>3.72</v>
      </c>
      <c r="D28" s="4">
        <v>7.2</v>
      </c>
      <c r="E28" s="4">
        <v>86.6</v>
      </c>
      <c r="F28" s="4">
        <f t="shared" si="6"/>
        <v>10.92</v>
      </c>
      <c r="G28" s="21"/>
      <c r="H28" s="21"/>
      <c r="I28" s="22" t="s">
        <v>37</v>
      </c>
      <c r="J28" s="26">
        <f t="shared" ref="J28:L28" si="10">AVERAGE(J25:J27)</f>
        <v>4.82333333333333</v>
      </c>
      <c r="K28" s="26">
        <f t="shared" si="10"/>
        <v>14.2433333333333</v>
      </c>
      <c r="L28" s="26">
        <f t="shared" si="10"/>
        <v>20.9333333333333</v>
      </c>
    </row>
    <row r="29" spans="1:12">
      <c r="A29" s="4">
        <v>6</v>
      </c>
      <c r="B29" s="4">
        <v>2.04</v>
      </c>
      <c r="C29" s="4">
        <v>6.26</v>
      </c>
      <c r="D29" s="4">
        <v>10.1</v>
      </c>
      <c r="E29" s="4">
        <v>81.6</v>
      </c>
      <c r="F29" s="4">
        <f t="shared" si="6"/>
        <v>16.36</v>
      </c>
      <c r="G29" s="21"/>
      <c r="H29" s="21"/>
      <c r="I29" s="22" t="s">
        <v>38</v>
      </c>
      <c r="J29" s="26">
        <f t="shared" ref="J29:L29" si="11">STDEV(J25:J27)</f>
        <v>0.365558932777375</v>
      </c>
      <c r="K29" s="26">
        <f t="shared" si="11"/>
        <v>2.91383481572538</v>
      </c>
      <c r="L29" s="26">
        <f t="shared" si="11"/>
        <v>3.28579264916905</v>
      </c>
    </row>
    <row r="30" spans="1:12">
      <c r="A30" s="4">
        <v>7</v>
      </c>
      <c r="B30" s="4">
        <v>4.38</v>
      </c>
      <c r="C30" s="4">
        <v>8.52</v>
      </c>
      <c r="D30" s="4">
        <v>9.59</v>
      </c>
      <c r="E30" s="4">
        <v>77.5</v>
      </c>
      <c r="F30" s="4">
        <f t="shared" si="6"/>
        <v>18.11</v>
      </c>
      <c r="G30" s="21"/>
      <c r="H30" s="21"/>
      <c r="I30" s="27" t="s">
        <v>41</v>
      </c>
      <c r="J30" s="28"/>
      <c r="K30" s="27">
        <f>TTEST(J25:J27,K25:K27,2,2)</f>
        <v>0.00513697174147354</v>
      </c>
      <c r="L30" s="27">
        <f>TTEST(J25:J27,L25:L27,2,2)</f>
        <v>0.00107940040732718</v>
      </c>
    </row>
    <row r="31" spans="1:12">
      <c r="A31" s="4">
        <v>8</v>
      </c>
      <c r="B31" s="4">
        <v>3.44</v>
      </c>
      <c r="C31" s="4">
        <v>8.05</v>
      </c>
      <c r="D31" s="4">
        <v>12.1</v>
      </c>
      <c r="E31" s="4">
        <v>76.4</v>
      </c>
      <c r="F31" s="4">
        <f t="shared" si="6"/>
        <v>20.15</v>
      </c>
      <c r="G31" s="21"/>
      <c r="H31" s="21"/>
      <c r="I31" s="21"/>
      <c r="J31" s="21"/>
      <c r="K31" s="21"/>
      <c r="L31" s="21"/>
    </row>
    <row r="32" spans="1:12">
      <c r="A32" s="4">
        <v>9</v>
      </c>
      <c r="B32" s="4">
        <v>2.6</v>
      </c>
      <c r="C32" s="4">
        <v>8.44</v>
      </c>
      <c r="D32" s="4">
        <v>16.1</v>
      </c>
      <c r="E32" s="4">
        <v>72.9</v>
      </c>
      <c r="F32" s="4">
        <f t="shared" si="6"/>
        <v>24.54</v>
      </c>
      <c r="G32" s="21"/>
      <c r="H32" s="21"/>
      <c r="I32" s="21"/>
      <c r="J32" s="21"/>
      <c r="K32" s="21"/>
      <c r="L32" s="21"/>
    </row>
    <row r="33" spans="1:1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</sheetData>
  <mergeCells count="2">
    <mergeCell ref="I4:L4"/>
    <mergeCell ref="I23:L2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7"/>
  <sheetViews>
    <sheetView topLeftCell="E61" workbookViewId="0">
      <selection activeCell="N51" sqref="N51:N67"/>
    </sheetView>
  </sheetViews>
  <sheetFormatPr defaultColWidth="9" defaultRowHeight="15"/>
  <cols>
    <col min="1" max="1" width="15.25" style="1" customWidth="1"/>
    <col min="2" max="2" width="9" style="1"/>
    <col min="3" max="12" width="11.125" style="1"/>
    <col min="13" max="13" width="9" style="1"/>
    <col min="14" max="14" width="12.75" style="1" customWidth="1"/>
    <col min="15" max="15" width="14.75" style="1" customWidth="1"/>
    <col min="16" max="16" width="11.125" style="1" customWidth="1"/>
    <col min="17" max="18" width="11.875" style="1" customWidth="1"/>
    <col min="19" max="16384" width="9" style="1"/>
  </cols>
  <sheetData>
    <row r="1" spans="1:1">
      <c r="A1" s="1" t="s">
        <v>53</v>
      </c>
    </row>
    <row r="2" spans="1:1">
      <c r="A2" s="1" t="s">
        <v>54</v>
      </c>
    </row>
    <row r="4" spans="1:18">
      <c r="A4" s="2" t="s">
        <v>55</v>
      </c>
      <c r="B4" s="2" t="s">
        <v>56</v>
      </c>
      <c r="C4" s="2" t="s">
        <v>33</v>
      </c>
      <c r="D4" s="2" t="s">
        <v>34</v>
      </c>
      <c r="E4" s="2" t="s">
        <v>35</v>
      </c>
      <c r="N4" s="2" t="s">
        <v>57</v>
      </c>
      <c r="O4" s="2" t="s">
        <v>56</v>
      </c>
      <c r="P4" s="2" t="s">
        <v>33</v>
      </c>
      <c r="Q4" s="2" t="s">
        <v>34</v>
      </c>
      <c r="R4" s="2" t="s">
        <v>35</v>
      </c>
    </row>
    <row r="5" spans="1:18">
      <c r="A5" s="2"/>
      <c r="B5" s="2" t="s">
        <v>58</v>
      </c>
      <c r="C5" s="2">
        <v>58020.744</v>
      </c>
      <c r="D5" s="2">
        <v>56218.208</v>
      </c>
      <c r="E5" s="2">
        <v>55753.472</v>
      </c>
      <c r="N5" s="2"/>
      <c r="O5" s="2" t="s">
        <v>58</v>
      </c>
      <c r="P5" s="2">
        <v>53664.643</v>
      </c>
      <c r="Q5" s="2">
        <v>49868.673</v>
      </c>
      <c r="R5" s="2">
        <v>50164.723</v>
      </c>
    </row>
    <row r="6" spans="1:18">
      <c r="A6" s="2"/>
      <c r="B6" s="2" t="s">
        <v>58</v>
      </c>
      <c r="C6" s="2">
        <v>60559.5187</v>
      </c>
      <c r="D6" s="2">
        <v>58649.9314</v>
      </c>
      <c r="E6" s="2">
        <v>58247.1742</v>
      </c>
      <c r="N6" s="2"/>
      <c r="O6" s="2" t="s">
        <v>58</v>
      </c>
      <c r="P6" s="2">
        <v>56165.8144</v>
      </c>
      <c r="Q6" s="2">
        <v>52380.8155</v>
      </c>
      <c r="R6" s="2">
        <v>52594.0417</v>
      </c>
    </row>
    <row r="7" spans="1:18">
      <c r="A7" s="2"/>
      <c r="B7" s="2" t="s">
        <v>58</v>
      </c>
      <c r="C7" s="2">
        <v>55476.7594</v>
      </c>
      <c r="D7" s="2">
        <v>53808.201</v>
      </c>
      <c r="E7" s="2">
        <v>53344.7874</v>
      </c>
      <c r="N7" s="2"/>
      <c r="O7" s="2" t="s">
        <v>58</v>
      </c>
      <c r="P7" s="2">
        <v>51196.8319</v>
      </c>
      <c r="Q7" s="2">
        <v>47406.1095</v>
      </c>
      <c r="R7" s="2">
        <v>47564.0392</v>
      </c>
    </row>
    <row r="8" spans="1:18">
      <c r="A8" s="2"/>
      <c r="B8" s="2" t="s">
        <v>37</v>
      </c>
      <c r="C8" s="2">
        <v>58019.0073666667</v>
      </c>
      <c r="D8" s="2">
        <v>56225.4468</v>
      </c>
      <c r="E8" s="2">
        <v>55781.8112</v>
      </c>
      <c r="N8" s="2"/>
      <c r="O8" s="2" t="s">
        <v>37</v>
      </c>
      <c r="P8" s="2">
        <v>53675.7631</v>
      </c>
      <c r="Q8" s="2">
        <v>49885.1993333333</v>
      </c>
      <c r="R8" s="2">
        <v>50107.6013</v>
      </c>
    </row>
    <row r="9" spans="1:18">
      <c r="A9" s="2"/>
      <c r="B9" s="2" t="s">
        <v>38</v>
      </c>
      <c r="C9" s="2">
        <v>2541.38009501838</v>
      </c>
      <c r="D9" s="2">
        <v>2420.87331695405</v>
      </c>
      <c r="E9" s="2">
        <v>2451.31626211226</v>
      </c>
      <c r="N9" s="2"/>
      <c r="O9" s="2" t="s">
        <v>38</v>
      </c>
      <c r="P9" s="2">
        <v>2484.50991420734</v>
      </c>
      <c r="Q9" s="2">
        <v>2487.39417591565</v>
      </c>
      <c r="R9" s="2">
        <v>2515.48771691689</v>
      </c>
    </row>
    <row r="12" spans="1:18">
      <c r="A12" s="2" t="s">
        <v>59</v>
      </c>
      <c r="B12" s="2" t="s">
        <v>56</v>
      </c>
      <c r="C12" s="2" t="s">
        <v>33</v>
      </c>
      <c r="D12" s="2" t="s">
        <v>34</v>
      </c>
      <c r="E12" s="2" t="s">
        <v>35</v>
      </c>
      <c r="N12" s="2" t="s">
        <v>60</v>
      </c>
      <c r="O12" s="2" t="s">
        <v>56</v>
      </c>
      <c r="P12" s="2" t="s">
        <v>33</v>
      </c>
      <c r="Q12" s="2" t="s">
        <v>34</v>
      </c>
      <c r="R12" s="2" t="s">
        <v>35</v>
      </c>
    </row>
    <row r="13" spans="1:18">
      <c r="A13" s="2"/>
      <c r="B13" s="2" t="s">
        <v>61</v>
      </c>
      <c r="C13" s="2">
        <v>55515.078</v>
      </c>
      <c r="D13" s="2">
        <v>34635.128</v>
      </c>
      <c r="E13" s="2">
        <v>28983.087</v>
      </c>
      <c r="N13" s="2"/>
      <c r="O13" s="2" t="s">
        <v>61</v>
      </c>
      <c r="P13" s="2">
        <v>49704.128</v>
      </c>
      <c r="Q13" s="2">
        <v>33180.128</v>
      </c>
      <c r="R13" s="2">
        <v>29058.815</v>
      </c>
    </row>
    <row r="14" spans="1:18">
      <c r="A14" s="2"/>
      <c r="B14" s="2" t="s">
        <v>61</v>
      </c>
      <c r="C14" s="2">
        <v>52937.2813</v>
      </c>
      <c r="D14" s="2">
        <v>32496.4926</v>
      </c>
      <c r="E14" s="2">
        <v>27136.4493</v>
      </c>
      <c r="N14" s="2"/>
      <c r="O14" s="2" t="s">
        <v>61</v>
      </c>
      <c r="P14" s="2">
        <v>47851.3269</v>
      </c>
      <c r="Q14" s="2">
        <v>31374.9897</v>
      </c>
      <c r="R14" s="2">
        <v>27872.5566</v>
      </c>
    </row>
    <row r="15" spans="1:18">
      <c r="A15" s="2"/>
      <c r="B15" s="2" t="s">
        <v>61</v>
      </c>
      <c r="C15" s="2">
        <v>57705.6293</v>
      </c>
      <c r="D15" s="2">
        <v>36460.5195</v>
      </c>
      <c r="E15" s="2">
        <v>30686.6588</v>
      </c>
      <c r="N15" s="2"/>
      <c r="O15" s="2" t="s">
        <v>61</v>
      </c>
      <c r="P15" s="2">
        <v>51182.3939</v>
      </c>
      <c r="Q15" s="2">
        <v>34628.6236</v>
      </c>
      <c r="R15" s="2">
        <v>29865.9841</v>
      </c>
    </row>
    <row r="16" spans="1:18">
      <c r="A16" s="2"/>
      <c r="B16" s="2" t="s">
        <v>58</v>
      </c>
      <c r="C16" s="2">
        <v>58020.744</v>
      </c>
      <c r="D16" s="2">
        <v>56218.208</v>
      </c>
      <c r="E16" s="2">
        <v>55753.472</v>
      </c>
      <c r="N16" s="2"/>
      <c r="O16" s="2" t="s">
        <v>58</v>
      </c>
      <c r="P16" s="2">
        <v>53664.643</v>
      </c>
      <c r="Q16" s="2">
        <v>49868.673</v>
      </c>
      <c r="R16" s="2">
        <v>50164.723</v>
      </c>
    </row>
    <row r="17" spans="1:18">
      <c r="A17" s="2"/>
      <c r="B17" s="2" t="s">
        <v>58</v>
      </c>
      <c r="C17" s="2">
        <v>60559.5187</v>
      </c>
      <c r="D17" s="2">
        <v>58649.9314</v>
      </c>
      <c r="E17" s="2">
        <v>58247.1742</v>
      </c>
      <c r="N17" s="2"/>
      <c r="O17" s="2" t="s">
        <v>58</v>
      </c>
      <c r="P17" s="2">
        <v>56165.8144</v>
      </c>
      <c r="Q17" s="2">
        <v>52380.8155</v>
      </c>
      <c r="R17" s="2">
        <v>52594.0417</v>
      </c>
    </row>
    <row r="18" spans="1:18">
      <c r="A18" s="2"/>
      <c r="B18" s="2" t="s">
        <v>58</v>
      </c>
      <c r="C18" s="2">
        <v>55476.7594</v>
      </c>
      <c r="D18" s="2">
        <v>53808.201</v>
      </c>
      <c r="E18" s="2">
        <v>53344.7874</v>
      </c>
      <c r="N18" s="2"/>
      <c r="O18" s="2" t="s">
        <v>58</v>
      </c>
      <c r="P18" s="2">
        <v>51196.8319</v>
      </c>
      <c r="Q18" s="2">
        <v>47406.1095</v>
      </c>
      <c r="R18" s="2">
        <v>47564.0392</v>
      </c>
    </row>
    <row r="19" spans="1:18">
      <c r="A19" s="2"/>
      <c r="B19" s="2" t="s">
        <v>62</v>
      </c>
      <c r="C19" s="2">
        <v>0.956814307655207</v>
      </c>
      <c r="D19" s="2">
        <v>0.616083813984252</v>
      </c>
      <c r="E19" s="2">
        <v>0.519843625164725</v>
      </c>
      <c r="N19" s="2"/>
      <c r="O19" s="2" t="s">
        <v>62</v>
      </c>
      <c r="P19" s="2">
        <v>0.926198800949817</v>
      </c>
      <c r="Q19" s="2">
        <v>0.665350128727107</v>
      </c>
      <c r="R19" s="2">
        <v>0.579267924991831</v>
      </c>
    </row>
    <row r="20" spans="1:18">
      <c r="A20" s="2"/>
      <c r="B20" s="2" t="s">
        <v>62</v>
      </c>
      <c r="C20" s="2">
        <v>0.874136427045283</v>
      </c>
      <c r="D20" s="2">
        <v>0.554075543215384</v>
      </c>
      <c r="E20" s="2">
        <v>0.465884391349581</v>
      </c>
      <c r="N20" s="2"/>
      <c r="O20" s="2" t="s">
        <v>62</v>
      </c>
      <c r="P20" s="2">
        <v>0.851965335341065</v>
      </c>
      <c r="Q20" s="2">
        <v>0.598978641331004</v>
      </c>
      <c r="R20" s="2">
        <v>0.529956544488194</v>
      </c>
    </row>
    <row r="21" spans="1:18">
      <c r="A21" s="2"/>
      <c r="B21" s="2" t="s">
        <v>62</v>
      </c>
      <c r="C21" s="2">
        <v>1.04017664196874</v>
      </c>
      <c r="D21" s="2">
        <v>0.677601533268135</v>
      </c>
      <c r="E21" s="2">
        <v>0.575251309371607</v>
      </c>
      <c r="N21" s="2"/>
      <c r="O21" s="2" t="s">
        <v>62</v>
      </c>
      <c r="P21" s="2">
        <v>0.999717990362603</v>
      </c>
      <c r="Q21" s="2">
        <v>0.73046752760844</v>
      </c>
      <c r="R21" s="2">
        <v>0.627911014336226</v>
      </c>
    </row>
    <row r="22" spans="1:18">
      <c r="A22" s="2"/>
      <c r="B22" s="2" t="s">
        <v>14</v>
      </c>
      <c r="C22" s="2">
        <v>0.957042458889745</v>
      </c>
      <c r="D22" s="2">
        <v>0.61592029682259</v>
      </c>
      <c r="E22" s="2">
        <v>0.520326441961971</v>
      </c>
      <c r="N22" s="2"/>
      <c r="O22" s="2" t="s">
        <v>14</v>
      </c>
      <c r="P22" s="2">
        <v>0.925960708884495</v>
      </c>
      <c r="Q22" s="2">
        <v>0.664932099222184</v>
      </c>
      <c r="R22" s="2">
        <v>0.579045161272084</v>
      </c>
    </row>
    <row r="23" spans="1:18">
      <c r="A23" s="2"/>
      <c r="B23" s="4" t="s">
        <v>63</v>
      </c>
      <c r="C23" s="2">
        <v>0.999761608032728</v>
      </c>
      <c r="D23" s="2">
        <v>0.643737180374384</v>
      </c>
      <c r="E23" s="2">
        <v>0.543177181258803</v>
      </c>
      <c r="N23" s="2"/>
      <c r="O23" s="4" t="s">
        <v>63</v>
      </c>
      <c r="P23" s="2">
        <v>1.00025712977131</v>
      </c>
      <c r="Q23" s="2">
        <v>0.718551146223746</v>
      </c>
      <c r="R23" s="2">
        <v>0.625585858486021</v>
      </c>
    </row>
    <row r="24" spans="1:18">
      <c r="A24" s="2"/>
      <c r="B24" s="4"/>
      <c r="C24" s="2">
        <v>0.91337267111363</v>
      </c>
      <c r="D24" s="2">
        <v>0.578945623643659</v>
      </c>
      <c r="E24" s="2">
        <v>0.486795948311477</v>
      </c>
      <c r="N24" s="2"/>
      <c r="O24" s="4"/>
      <c r="P24" s="2">
        <v>0.920087998514999</v>
      </c>
      <c r="Q24" s="2">
        <v>0.646872632481991</v>
      </c>
      <c r="R24" s="2">
        <v>0.572331568071212</v>
      </c>
    </row>
    <row r="25" spans="1:18">
      <c r="A25" s="2"/>
      <c r="B25" s="4"/>
      <c r="C25" s="2">
        <v>1.08686572085364</v>
      </c>
      <c r="D25" s="2">
        <v>0.708016166862872</v>
      </c>
      <c r="E25" s="2">
        <v>0.601071879338509</v>
      </c>
      <c r="N25" s="2"/>
      <c r="O25" s="4"/>
      <c r="P25" s="2">
        <v>1.07965487171369</v>
      </c>
      <c r="Q25" s="2">
        <v>0.788875295247068</v>
      </c>
      <c r="R25" s="2">
        <v>0.678118421560965</v>
      </c>
    </row>
    <row r="26" spans="1:18">
      <c r="A26" s="2"/>
      <c r="B26" s="2" t="s">
        <v>14</v>
      </c>
      <c r="C26" s="2">
        <v>1</v>
      </c>
      <c r="D26" s="2">
        <v>0.643566323626972</v>
      </c>
      <c r="E26" s="2">
        <v>0.543681669636263</v>
      </c>
      <c r="N26" s="2"/>
      <c r="O26" s="2" t="s">
        <v>14</v>
      </c>
      <c r="P26" s="2">
        <v>1</v>
      </c>
      <c r="Q26" s="2">
        <v>0.718099691317602</v>
      </c>
      <c r="R26" s="2">
        <v>0.625345282706066</v>
      </c>
    </row>
    <row r="27" spans="1:18">
      <c r="A27" s="2"/>
      <c r="B27" s="2" t="s">
        <v>15</v>
      </c>
      <c r="C27" s="2">
        <v>0.0867467705454796</v>
      </c>
      <c r="D27" s="2">
        <v>0.064535441237717</v>
      </c>
      <c r="E27" s="2">
        <v>0.0571396358442721</v>
      </c>
      <c r="N27" s="2"/>
      <c r="O27" s="2" t="s">
        <v>15</v>
      </c>
      <c r="P27" s="2">
        <v>0.0797837473574093</v>
      </c>
      <c r="Q27" s="2">
        <v>0.0710024078235537</v>
      </c>
      <c r="R27" s="2">
        <v>0.0528938370733776</v>
      </c>
    </row>
    <row r="28" spans="1:18">
      <c r="A28" s="2"/>
      <c r="B28" s="2" t="s">
        <v>41</v>
      </c>
      <c r="C28" s="2"/>
      <c r="D28" s="2">
        <v>0.00465204724901359</v>
      </c>
      <c r="E28" s="2">
        <v>0.00160121560493261</v>
      </c>
      <c r="N28" s="2"/>
      <c r="O28" s="2" t="s">
        <v>41</v>
      </c>
      <c r="P28" s="2"/>
      <c r="Q28" s="2">
        <v>0.010247857274811</v>
      </c>
      <c r="R28" s="2">
        <v>0.00247151582430065</v>
      </c>
    </row>
    <row r="32" spans="1:18">
      <c r="A32" s="2" t="s">
        <v>64</v>
      </c>
      <c r="B32" s="2" t="s">
        <v>56</v>
      </c>
      <c r="C32" s="2" t="s">
        <v>33</v>
      </c>
      <c r="D32" s="2" t="s">
        <v>34</v>
      </c>
      <c r="E32" s="2" t="s">
        <v>35</v>
      </c>
      <c r="N32" s="2" t="s">
        <v>65</v>
      </c>
      <c r="O32" s="2" t="s">
        <v>56</v>
      </c>
      <c r="P32" s="2" t="s">
        <v>33</v>
      </c>
      <c r="Q32" s="2" t="s">
        <v>34</v>
      </c>
      <c r="R32" s="2" t="s">
        <v>35</v>
      </c>
    </row>
    <row r="33" spans="1:18">
      <c r="A33" s="2"/>
      <c r="B33" s="2" t="s">
        <v>66</v>
      </c>
      <c r="C33" s="2">
        <v>27092.664</v>
      </c>
      <c r="D33" s="2">
        <v>30767.35</v>
      </c>
      <c r="E33" s="2">
        <v>37309.25</v>
      </c>
      <c r="N33" s="2"/>
      <c r="O33" s="2" t="s">
        <v>66</v>
      </c>
      <c r="P33" s="2">
        <v>32144.522</v>
      </c>
      <c r="Q33" s="2">
        <v>34645.279</v>
      </c>
      <c r="R33" s="2">
        <v>41332.886</v>
      </c>
    </row>
    <row r="34" spans="1:18">
      <c r="A34" s="2"/>
      <c r="B34" s="2" t="s">
        <v>66</v>
      </c>
      <c r="C34" s="2">
        <v>25168.2851</v>
      </c>
      <c r="D34" s="2">
        <v>29149.9902</v>
      </c>
      <c r="E34" s="2">
        <v>35193.7322</v>
      </c>
      <c r="N34" s="2"/>
      <c r="O34" s="2" t="s">
        <v>66</v>
      </c>
      <c r="P34" s="2">
        <v>30348.9905</v>
      </c>
      <c r="Q34" s="2">
        <v>33023.4107</v>
      </c>
      <c r="R34" s="2">
        <v>39639.2831</v>
      </c>
    </row>
    <row r="35" spans="1:18">
      <c r="A35" s="2"/>
      <c r="B35" s="2" t="s">
        <v>66</v>
      </c>
      <c r="C35" s="2">
        <v>28728.0666</v>
      </c>
      <c r="D35" s="2">
        <v>32053.0376</v>
      </c>
      <c r="E35" s="2">
        <v>39199.1747</v>
      </c>
      <c r="N35" s="2"/>
      <c r="O35" s="2" t="s">
        <v>66</v>
      </c>
      <c r="P35" s="2">
        <v>33699.7057</v>
      </c>
      <c r="Q35" s="2">
        <v>36073.9773</v>
      </c>
      <c r="R35" s="2">
        <v>42521.5118</v>
      </c>
    </row>
    <row r="36" spans="1:18">
      <c r="A36" s="2"/>
      <c r="B36" s="2" t="s">
        <v>58</v>
      </c>
      <c r="C36" s="2">
        <v>58020.744</v>
      </c>
      <c r="D36" s="2">
        <v>56218.208</v>
      </c>
      <c r="E36" s="2">
        <v>55753.472</v>
      </c>
      <c r="N36" s="2"/>
      <c r="O36" s="2" t="s">
        <v>58</v>
      </c>
      <c r="P36" s="2">
        <v>53664.643</v>
      </c>
      <c r="Q36" s="2">
        <v>49868.673</v>
      </c>
      <c r="R36" s="2">
        <v>50164.723</v>
      </c>
    </row>
    <row r="37" spans="1:18">
      <c r="A37" s="2"/>
      <c r="B37" s="2" t="s">
        <v>58</v>
      </c>
      <c r="C37" s="2">
        <v>60559.5187</v>
      </c>
      <c r="D37" s="2">
        <v>58649.9314</v>
      </c>
      <c r="E37" s="2">
        <v>58247.1742</v>
      </c>
      <c r="N37" s="2"/>
      <c r="O37" s="2" t="s">
        <v>58</v>
      </c>
      <c r="P37" s="2">
        <v>56165.8144</v>
      </c>
      <c r="Q37" s="2">
        <v>52380.8155</v>
      </c>
      <c r="R37" s="2">
        <v>52594.0417</v>
      </c>
    </row>
    <row r="38" spans="1:18">
      <c r="A38" s="2"/>
      <c r="B38" s="2" t="s">
        <v>58</v>
      </c>
      <c r="C38" s="2">
        <v>55476.7594</v>
      </c>
      <c r="D38" s="2">
        <v>53808.201</v>
      </c>
      <c r="E38" s="2">
        <v>53344.7874</v>
      </c>
      <c r="N38" s="2"/>
      <c r="O38" s="2" t="s">
        <v>58</v>
      </c>
      <c r="P38" s="2">
        <v>51196.8319</v>
      </c>
      <c r="Q38" s="2">
        <v>47406.1095</v>
      </c>
      <c r="R38" s="2">
        <v>47564.0392</v>
      </c>
    </row>
    <row r="39" spans="1:18">
      <c r="A39" s="2"/>
      <c r="B39" s="2" t="s">
        <v>67</v>
      </c>
      <c r="C39" s="2">
        <v>0.466947890223538</v>
      </c>
      <c r="D39" s="2">
        <v>0.547284431406992</v>
      </c>
      <c r="E39" s="2">
        <v>0.669182539878413</v>
      </c>
      <c r="N39" s="2"/>
      <c r="O39" s="2" t="s">
        <v>67</v>
      </c>
      <c r="P39" s="2">
        <v>0.598988835162847</v>
      </c>
      <c r="Q39" s="2">
        <v>0.694730316966726</v>
      </c>
      <c r="R39" s="2">
        <v>0.823943271848626</v>
      </c>
    </row>
    <row r="40" spans="1:18">
      <c r="A40" s="2"/>
      <c r="B40" s="2" t="s">
        <v>67</v>
      </c>
      <c r="C40" s="2">
        <v>0.415595857435373</v>
      </c>
      <c r="D40" s="2">
        <v>0.49701661202625</v>
      </c>
      <c r="E40" s="2">
        <v>0.604213555135864</v>
      </c>
      <c r="N40" s="2"/>
      <c r="O40" s="2" t="s">
        <v>67</v>
      </c>
      <c r="P40" s="2">
        <v>0.540346308946248</v>
      </c>
      <c r="Q40" s="2">
        <v>0.630448579022219</v>
      </c>
      <c r="R40" s="2">
        <v>0.753683912069454</v>
      </c>
    </row>
    <row r="41" spans="1:18">
      <c r="A41" s="2"/>
      <c r="B41" s="2" t="s">
        <v>67</v>
      </c>
      <c r="C41" s="2">
        <v>0.517839666748812</v>
      </c>
      <c r="D41" s="2">
        <v>0.595690563971838</v>
      </c>
      <c r="E41" s="2">
        <v>0.734826711484841</v>
      </c>
      <c r="N41" s="2"/>
      <c r="O41" s="2" t="s">
        <v>67</v>
      </c>
      <c r="P41" s="2">
        <v>0.6582381067216</v>
      </c>
      <c r="Q41" s="2">
        <v>0.760956291931106</v>
      </c>
      <c r="R41" s="2">
        <v>0.893984457905333</v>
      </c>
    </row>
    <row r="42" spans="1:18">
      <c r="A42" s="2"/>
      <c r="B42" s="2" t="s">
        <v>14</v>
      </c>
      <c r="C42" s="2">
        <v>0.466794471469241</v>
      </c>
      <c r="D42" s="2">
        <v>0.546663869135027</v>
      </c>
      <c r="E42" s="2">
        <v>0.669407602166373</v>
      </c>
      <c r="N42" s="2"/>
      <c r="O42" s="2" t="s">
        <v>14</v>
      </c>
      <c r="P42" s="2">
        <v>0.599191083610231</v>
      </c>
      <c r="Q42" s="2">
        <v>0.69537839597335</v>
      </c>
      <c r="R42" s="2">
        <v>0.823870547274471</v>
      </c>
    </row>
    <row r="43" spans="1:18">
      <c r="A43" s="2"/>
      <c r="B43" s="4" t="s">
        <v>63</v>
      </c>
      <c r="C43" s="2">
        <v>1.000328664463</v>
      </c>
      <c r="D43" s="2">
        <v>1.17243126227354</v>
      </c>
      <c r="E43" s="2">
        <v>1.43356997732247</v>
      </c>
      <c r="N43" s="2"/>
      <c r="O43" s="4" t="s">
        <v>63</v>
      </c>
      <c r="P43" s="2">
        <v>0.999662464190612</v>
      </c>
      <c r="Q43" s="2">
        <v>1.15944702110862</v>
      </c>
      <c r="R43" s="2">
        <v>1.37509267808897</v>
      </c>
    </row>
    <row r="44" spans="1:18">
      <c r="A44" s="2"/>
      <c r="B44" s="4"/>
      <c r="C44" s="2">
        <v>0.890318722343219</v>
      </c>
      <c r="D44" s="2">
        <v>1.06474399849228</v>
      </c>
      <c r="E44" s="2">
        <v>1.29438884148327</v>
      </c>
      <c r="N44" s="2"/>
      <c r="O44" s="4"/>
      <c r="P44" s="2">
        <v>0.901792973437733</v>
      </c>
      <c r="Q44" s="2">
        <v>1.05216615578399</v>
      </c>
      <c r="R44" s="2">
        <v>1.25783565991733</v>
      </c>
    </row>
    <row r="45" spans="1:18">
      <c r="A45" s="2"/>
      <c r="B45" s="4"/>
      <c r="C45" s="2">
        <v>1.10935261319378</v>
      </c>
      <c r="D45" s="2">
        <v>1.27613028941173</v>
      </c>
      <c r="E45" s="2">
        <v>1.57419754602484</v>
      </c>
      <c r="N45" s="2"/>
      <c r="O45" s="4"/>
      <c r="P45" s="2">
        <v>1.09854456237166</v>
      </c>
      <c r="Q45" s="2">
        <v>1.26997265604523</v>
      </c>
      <c r="R45" s="2">
        <v>1.49198558249385</v>
      </c>
    </row>
    <row r="46" spans="1:18">
      <c r="A46" s="2"/>
      <c r="B46" s="2" t="s">
        <v>14</v>
      </c>
      <c r="C46" s="2">
        <v>1</v>
      </c>
      <c r="D46" s="2">
        <v>1.17110185005918</v>
      </c>
      <c r="E46" s="2">
        <v>1.43405212161019</v>
      </c>
      <c r="N46" s="2"/>
      <c r="O46" s="2" t="s">
        <v>14</v>
      </c>
      <c r="P46" s="2">
        <v>1</v>
      </c>
      <c r="Q46" s="2">
        <v>1.16052861097928</v>
      </c>
      <c r="R46" s="2">
        <v>1.37497130683338</v>
      </c>
    </row>
    <row r="47" spans="1:18">
      <c r="A47" s="2"/>
      <c r="B47" s="2" t="s">
        <v>15</v>
      </c>
      <c r="C47" s="2">
        <v>0.109517315300051</v>
      </c>
      <c r="D47" s="2">
        <v>0.105699415796859</v>
      </c>
      <c r="E47" s="2">
        <v>0.139904975364152</v>
      </c>
      <c r="N47" s="2"/>
      <c r="O47" s="2" t="s">
        <v>15</v>
      </c>
      <c r="P47" s="2">
        <v>0.098376228758897</v>
      </c>
      <c r="Q47" s="2">
        <v>0.108907278299016</v>
      </c>
      <c r="R47" s="2">
        <v>0.117075008472706</v>
      </c>
    </row>
    <row r="48" spans="1:18">
      <c r="A48" s="2"/>
      <c r="B48" s="2" t="s">
        <v>41</v>
      </c>
      <c r="C48" s="2"/>
      <c r="D48" s="2">
        <v>0.123368658280995</v>
      </c>
      <c r="E48" s="2">
        <v>0.0133552157689087</v>
      </c>
      <c r="N48" s="2"/>
      <c r="O48" s="2" t="s">
        <v>41</v>
      </c>
      <c r="P48" s="2"/>
      <c r="Q48" s="2">
        <v>0.131062043649861</v>
      </c>
      <c r="R48" s="2">
        <v>0.0131882802693657</v>
      </c>
    </row>
    <row r="51" spans="1:18">
      <c r="A51" s="2" t="s">
        <v>68</v>
      </c>
      <c r="B51" s="2" t="s">
        <v>56</v>
      </c>
      <c r="C51" s="2" t="s">
        <v>33</v>
      </c>
      <c r="D51" s="2" t="s">
        <v>34</v>
      </c>
      <c r="E51" s="2" t="s">
        <v>35</v>
      </c>
      <c r="N51" s="2" t="s">
        <v>69</v>
      </c>
      <c r="O51" s="2" t="s">
        <v>56</v>
      </c>
      <c r="P51" s="2" t="s">
        <v>33</v>
      </c>
      <c r="Q51" s="2" t="s">
        <v>34</v>
      </c>
      <c r="R51" s="2" t="s">
        <v>35</v>
      </c>
    </row>
    <row r="52" spans="1:18">
      <c r="A52" s="2"/>
      <c r="B52" s="2" t="s">
        <v>70</v>
      </c>
      <c r="C52" s="2">
        <v>36976.078</v>
      </c>
      <c r="D52" s="2">
        <v>28958.271</v>
      </c>
      <c r="E52" s="2">
        <v>13557.652</v>
      </c>
      <c r="N52" s="2"/>
      <c r="O52" s="2" t="s">
        <v>70</v>
      </c>
      <c r="P52" s="2">
        <v>47736.028</v>
      </c>
      <c r="Q52" s="2">
        <v>27170.472</v>
      </c>
      <c r="R52" s="2">
        <v>15126.986</v>
      </c>
    </row>
    <row r="53" spans="1:18">
      <c r="A53" s="2"/>
      <c r="B53" s="2" t="s">
        <v>70</v>
      </c>
      <c r="C53" s="2">
        <v>34182.982</v>
      </c>
      <c r="D53" s="2">
        <v>27151.5239</v>
      </c>
      <c r="E53" s="2">
        <v>12648.9024</v>
      </c>
      <c r="N53" s="2"/>
      <c r="O53" s="2" t="s">
        <v>70</v>
      </c>
      <c r="P53" s="2">
        <v>45659.6069</v>
      </c>
      <c r="Q53" s="2">
        <v>25675.3167</v>
      </c>
      <c r="R53" s="2">
        <v>14188.6962</v>
      </c>
    </row>
    <row r="54" spans="1:18">
      <c r="A54" s="2"/>
      <c r="B54" s="2" t="s">
        <v>70</v>
      </c>
      <c r="C54" s="2">
        <v>39405.0009</v>
      </c>
      <c r="D54" s="2">
        <v>30568.6644</v>
      </c>
      <c r="E54" s="2">
        <v>14390.6218</v>
      </c>
      <c r="N54" s="2"/>
      <c r="O54" s="2" t="s">
        <v>70</v>
      </c>
      <c r="P54" s="2">
        <v>49467.0038</v>
      </c>
      <c r="Q54" s="2">
        <v>28427.0315</v>
      </c>
      <c r="R54" s="2">
        <v>15931.034</v>
      </c>
    </row>
    <row r="55" spans="1:18">
      <c r="A55" s="2"/>
      <c r="B55" s="2" t="s">
        <v>58</v>
      </c>
      <c r="C55" s="2">
        <v>58020.744</v>
      </c>
      <c r="D55" s="2">
        <v>56218.208</v>
      </c>
      <c r="E55" s="2">
        <v>55753.472</v>
      </c>
      <c r="N55" s="2"/>
      <c r="O55" s="2" t="s">
        <v>58</v>
      </c>
      <c r="P55" s="2">
        <v>53664.643</v>
      </c>
      <c r="Q55" s="2">
        <v>49868.673</v>
      </c>
      <c r="R55" s="2">
        <v>50164.723</v>
      </c>
    </row>
    <row r="56" spans="1:18">
      <c r="A56" s="2"/>
      <c r="B56" s="2" t="s">
        <v>58</v>
      </c>
      <c r="C56" s="2">
        <v>60559.5187</v>
      </c>
      <c r="D56" s="2">
        <v>58649.9314</v>
      </c>
      <c r="E56" s="2">
        <v>58247.1742</v>
      </c>
      <c r="N56" s="2"/>
      <c r="O56" s="2" t="s">
        <v>58</v>
      </c>
      <c r="P56" s="2">
        <v>56165.8144</v>
      </c>
      <c r="Q56" s="2">
        <v>52380.8155</v>
      </c>
      <c r="R56" s="2">
        <v>52594.0417</v>
      </c>
    </row>
    <row r="57" spans="1:18">
      <c r="A57" s="2"/>
      <c r="B57" s="2" t="s">
        <v>58</v>
      </c>
      <c r="C57" s="2">
        <v>55476.7594</v>
      </c>
      <c r="D57" s="2">
        <v>53808.201</v>
      </c>
      <c r="E57" s="2">
        <v>53344.7874</v>
      </c>
      <c r="N57" s="2"/>
      <c r="O57" s="2" t="s">
        <v>58</v>
      </c>
      <c r="P57" s="2">
        <v>51196.8319</v>
      </c>
      <c r="Q57" s="2">
        <v>47406.1095</v>
      </c>
      <c r="R57" s="2">
        <v>47564.0392</v>
      </c>
    </row>
    <row r="58" spans="1:18">
      <c r="A58" s="2"/>
      <c r="B58" s="2" t="s">
        <v>71</v>
      </c>
      <c r="C58" s="2">
        <v>0.63729065590748</v>
      </c>
      <c r="D58" s="2">
        <v>0.515104839343154</v>
      </c>
      <c r="E58" s="2">
        <v>0.243171438722238</v>
      </c>
      <c r="N58" s="2"/>
      <c r="O58" s="2" t="s">
        <v>71</v>
      </c>
      <c r="P58" s="2">
        <v>0.889524747234413</v>
      </c>
      <c r="Q58" s="2">
        <v>0.544840485328334</v>
      </c>
      <c r="R58" s="2">
        <v>0.30154628781664</v>
      </c>
    </row>
    <row r="59" spans="1:18">
      <c r="A59" s="2"/>
      <c r="B59" s="2" t="s">
        <v>71</v>
      </c>
      <c r="C59" s="2">
        <v>0.56445266960155</v>
      </c>
      <c r="D59" s="2">
        <v>0.462942125453194</v>
      </c>
      <c r="E59" s="2">
        <v>0.217159073787308</v>
      </c>
      <c r="N59" s="2"/>
      <c r="O59" s="2" t="s">
        <v>71</v>
      </c>
      <c r="P59" s="2">
        <v>0.812943022152635</v>
      </c>
      <c r="Q59" s="2">
        <v>0.490166417893971</v>
      </c>
      <c r="R59" s="2">
        <v>0.269777635286774</v>
      </c>
    </row>
    <row r="60" spans="1:18">
      <c r="A60" s="2"/>
      <c r="B60" s="2" t="s">
        <v>71</v>
      </c>
      <c r="C60" s="2">
        <v>0.710297452954687</v>
      </c>
      <c r="D60" s="2">
        <v>0.568104189173691</v>
      </c>
      <c r="E60" s="2">
        <v>0.26976622274438</v>
      </c>
      <c r="N60" s="2"/>
      <c r="O60" s="2" t="s">
        <v>71</v>
      </c>
      <c r="P60" s="2">
        <v>0.96621220423602</v>
      </c>
      <c r="Q60" s="2">
        <v>0.599649112737252</v>
      </c>
      <c r="R60" s="2">
        <v>0.334938627331717</v>
      </c>
    </row>
    <row r="61" spans="1:18">
      <c r="A61" s="2"/>
      <c r="B61" s="2" t="s">
        <v>14</v>
      </c>
      <c r="C61" s="2">
        <v>0.637346926154573</v>
      </c>
      <c r="D61" s="2">
        <v>0.515383717990013</v>
      </c>
      <c r="E61" s="2">
        <v>0.243365578417975</v>
      </c>
      <c r="N61" s="2"/>
      <c r="O61" s="2" t="s">
        <v>14</v>
      </c>
      <c r="P61" s="2">
        <v>0.889559991207689</v>
      </c>
      <c r="Q61" s="2">
        <v>0.544885338653186</v>
      </c>
      <c r="R61" s="2">
        <v>0.30208751681171</v>
      </c>
    </row>
    <row r="62" spans="1:18">
      <c r="A62" s="2"/>
      <c r="B62" s="4" t="s">
        <v>63</v>
      </c>
      <c r="C62" s="2">
        <v>0.99991171174633</v>
      </c>
      <c r="D62" s="2">
        <v>0.808201653142088</v>
      </c>
      <c r="E62" s="2">
        <v>0.381537007151522</v>
      </c>
      <c r="N62" s="2"/>
      <c r="O62" s="4" t="s">
        <v>63</v>
      </c>
      <c r="P62" s="2">
        <v>0.999960380442438</v>
      </c>
      <c r="Q62" s="2">
        <v>0.612483127291556</v>
      </c>
      <c r="R62" s="2">
        <v>0.338983644495131</v>
      </c>
    </row>
    <row r="63" spans="1:18">
      <c r="A63" s="2"/>
      <c r="B63" s="4"/>
      <c r="C63" s="2">
        <v>0.885628605769186</v>
      </c>
      <c r="D63" s="2">
        <v>0.726358136292194</v>
      </c>
      <c r="E63" s="2">
        <v>0.340723497479678</v>
      </c>
      <c r="N63" s="2"/>
      <c r="O63" s="4"/>
      <c r="P63" s="2">
        <v>0.913870936404146</v>
      </c>
      <c r="Q63" s="2">
        <v>0.551021204571609</v>
      </c>
      <c r="R63" s="2">
        <v>0.303270873188122</v>
      </c>
    </row>
    <row r="64" spans="1:18">
      <c r="A64" s="2"/>
      <c r="B64" s="4"/>
      <c r="C64" s="2">
        <v>1.11445968248448</v>
      </c>
      <c r="D64" s="2">
        <v>0.891357855291376</v>
      </c>
      <c r="E64" s="2">
        <v>0.423264334813713</v>
      </c>
      <c r="N64" s="2"/>
      <c r="O64" s="4"/>
      <c r="P64" s="2">
        <v>1.08616868315342</v>
      </c>
      <c r="Q64" s="2">
        <v>0.674096315778717</v>
      </c>
      <c r="R64" s="2">
        <v>0.376521685599862</v>
      </c>
    </row>
    <row r="65" spans="1:18">
      <c r="A65" s="2"/>
      <c r="B65" s="2" t="s">
        <v>14</v>
      </c>
      <c r="C65" s="2">
        <v>1</v>
      </c>
      <c r="D65" s="2">
        <v>0.808639214908553</v>
      </c>
      <c r="E65" s="2">
        <v>0.381841613148305</v>
      </c>
      <c r="N65" s="2"/>
      <c r="O65" s="2" t="s">
        <v>14</v>
      </c>
      <c r="P65" s="2">
        <v>1</v>
      </c>
      <c r="Q65" s="2">
        <v>0.612533549213961</v>
      </c>
      <c r="R65" s="2">
        <v>0.339592067761038</v>
      </c>
    </row>
    <row r="66" spans="1:18">
      <c r="A66" s="2"/>
      <c r="B66" s="2" t="s">
        <v>15</v>
      </c>
      <c r="C66" s="2">
        <v>0.114415563905364</v>
      </c>
      <c r="D66" s="2">
        <v>0.0825007297705716</v>
      </c>
      <c r="E66" s="2">
        <v>0.0412712617393856</v>
      </c>
      <c r="N66" s="2"/>
      <c r="O66" s="2" t="s">
        <v>15</v>
      </c>
      <c r="P66" s="2">
        <v>0.0861488802074693</v>
      </c>
      <c r="Q66" s="2">
        <v>0.061537571096349</v>
      </c>
      <c r="R66" s="2">
        <v>0.0366291961950823</v>
      </c>
    </row>
    <row r="67" spans="1:18">
      <c r="A67" s="2"/>
      <c r="B67" s="2" t="s">
        <v>41</v>
      </c>
      <c r="C67" s="2"/>
      <c r="D67" s="2">
        <v>0.0785391452468588</v>
      </c>
      <c r="E67" s="2">
        <v>0.000918806554304645</v>
      </c>
      <c r="N67" s="2"/>
      <c r="O67" s="2" t="s">
        <v>41</v>
      </c>
      <c r="P67" s="2"/>
      <c r="Q67" s="2">
        <v>0.00317134134282017</v>
      </c>
      <c r="R67" s="2">
        <v>0.000257543532911151</v>
      </c>
    </row>
  </sheetData>
  <mergeCells count="14">
    <mergeCell ref="A4:A9"/>
    <mergeCell ref="A12:A28"/>
    <mergeCell ref="A32:A48"/>
    <mergeCell ref="A51:A67"/>
    <mergeCell ref="B23:B25"/>
    <mergeCell ref="B43:B45"/>
    <mergeCell ref="B62:B64"/>
    <mergeCell ref="N4:N9"/>
    <mergeCell ref="N12:N28"/>
    <mergeCell ref="N32:N48"/>
    <mergeCell ref="N51:N67"/>
    <mergeCell ref="O23:O25"/>
    <mergeCell ref="O43:O45"/>
    <mergeCell ref="O62:O6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43" workbookViewId="0">
      <selection activeCell="A1" sqref="$A1:$XFD1048576"/>
    </sheetView>
  </sheetViews>
  <sheetFormatPr defaultColWidth="9" defaultRowHeight="15"/>
  <cols>
    <col min="1" max="1" width="9" style="1"/>
    <col min="2" max="2" width="12" style="1"/>
    <col min="3" max="4" width="11.125" style="1"/>
    <col min="5" max="6" width="9" style="1"/>
    <col min="7" max="7" width="12" style="1"/>
    <col min="8" max="9" width="11.125" style="1"/>
    <col min="10" max="16384" width="9" style="1"/>
  </cols>
  <sheetData>
    <row r="1" spans="1:1">
      <c r="A1" s="1" t="s">
        <v>72</v>
      </c>
    </row>
    <row r="2" spans="1:1">
      <c r="A2" s="1" t="s">
        <v>73</v>
      </c>
    </row>
    <row r="5" spans="1:9">
      <c r="A5" s="2" t="s">
        <v>32</v>
      </c>
      <c r="B5" s="2" t="s">
        <v>33</v>
      </c>
      <c r="C5" s="2" t="s">
        <v>34</v>
      </c>
      <c r="D5" s="2" t="s">
        <v>35</v>
      </c>
      <c r="F5" s="2" t="s">
        <v>36</v>
      </c>
      <c r="G5" s="2" t="s">
        <v>33</v>
      </c>
      <c r="H5" s="2" t="s">
        <v>34</v>
      </c>
      <c r="I5" s="2" t="s">
        <v>35</v>
      </c>
    </row>
    <row r="6" spans="1:9">
      <c r="A6" s="2" t="s">
        <v>74</v>
      </c>
      <c r="B6" s="2">
        <v>24.23</v>
      </c>
      <c r="C6" s="2">
        <v>24.43</v>
      </c>
      <c r="D6" s="2">
        <v>25.25</v>
      </c>
      <c r="F6" s="2" t="s">
        <v>74</v>
      </c>
      <c r="G6" s="2">
        <v>22.54</v>
      </c>
      <c r="H6" s="2">
        <v>22.94</v>
      </c>
      <c r="I6" s="2">
        <v>24.04</v>
      </c>
    </row>
    <row r="7" spans="1:9">
      <c r="A7" s="2" t="s">
        <v>74</v>
      </c>
      <c r="B7" s="2">
        <v>24.42</v>
      </c>
      <c r="C7" s="2">
        <v>24.94</v>
      </c>
      <c r="D7" s="2">
        <v>25.21</v>
      </c>
      <c r="F7" s="2" t="s">
        <v>74</v>
      </c>
      <c r="G7" s="2">
        <v>22.61</v>
      </c>
      <c r="H7" s="2">
        <v>23.02</v>
      </c>
      <c r="I7" s="2">
        <v>24</v>
      </c>
    </row>
    <row r="8" spans="1:9">
      <c r="A8" s="2" t="s">
        <v>74</v>
      </c>
      <c r="B8" s="2">
        <v>24.36</v>
      </c>
      <c r="C8" s="2">
        <v>24.62</v>
      </c>
      <c r="D8" s="2">
        <v>25.47</v>
      </c>
      <c r="F8" s="2" t="s">
        <v>74</v>
      </c>
      <c r="G8" s="2">
        <v>22.55</v>
      </c>
      <c r="H8" s="2">
        <v>23.02</v>
      </c>
      <c r="I8" s="2">
        <v>24.04</v>
      </c>
    </row>
    <row r="9" spans="1:9">
      <c r="A9" s="2" t="s">
        <v>58</v>
      </c>
      <c r="B9" s="2">
        <v>21.51</v>
      </c>
      <c r="C9" s="2">
        <v>21.5</v>
      </c>
      <c r="D9" s="2">
        <v>21.57</v>
      </c>
      <c r="F9" s="2" t="s">
        <v>58</v>
      </c>
      <c r="G9" s="2">
        <v>16.6</v>
      </c>
      <c r="H9" s="2">
        <v>16.61</v>
      </c>
      <c r="I9" s="2">
        <v>16.67</v>
      </c>
    </row>
    <row r="10" spans="1:9">
      <c r="A10" s="2" t="s">
        <v>58</v>
      </c>
      <c r="B10" s="2">
        <v>21.5</v>
      </c>
      <c r="C10" s="2">
        <v>21.66</v>
      </c>
      <c r="D10" s="2">
        <v>21.53</v>
      </c>
      <c r="F10" s="2" t="s">
        <v>58</v>
      </c>
      <c r="G10" s="2">
        <v>16.63</v>
      </c>
      <c r="H10" s="2">
        <v>16.78</v>
      </c>
      <c r="I10" s="2">
        <v>16.62</v>
      </c>
    </row>
    <row r="11" spans="1:9">
      <c r="A11" s="2" t="s">
        <v>58</v>
      </c>
      <c r="B11" s="2">
        <v>21.65</v>
      </c>
      <c r="C11" s="2">
        <v>21.51</v>
      </c>
      <c r="D11" s="2">
        <v>21.53</v>
      </c>
      <c r="F11" s="2" t="s">
        <v>58</v>
      </c>
      <c r="G11" s="2">
        <v>16.6</v>
      </c>
      <c r="H11" s="2">
        <v>16.65</v>
      </c>
      <c r="I11" s="2">
        <v>16.62</v>
      </c>
    </row>
    <row r="12" spans="1:9">
      <c r="A12" s="2" t="s">
        <v>14</v>
      </c>
      <c r="B12" s="2">
        <v>21.5533333333333</v>
      </c>
      <c r="C12" s="2">
        <v>21.5566666666667</v>
      </c>
      <c r="D12" s="2">
        <v>21.5433333333333</v>
      </c>
      <c r="F12" s="2" t="s">
        <v>14</v>
      </c>
      <c r="G12" s="2">
        <v>19.02</v>
      </c>
      <c r="H12" s="2">
        <v>19.18</v>
      </c>
      <c r="I12" s="2">
        <v>19.18</v>
      </c>
    </row>
    <row r="13" spans="1:9">
      <c r="A13" s="2" t="s">
        <v>75</v>
      </c>
      <c r="B13" s="2">
        <v>2.72</v>
      </c>
      <c r="C13" s="2">
        <v>2.93</v>
      </c>
      <c r="D13" s="2">
        <v>3.68</v>
      </c>
      <c r="F13" s="2" t="s">
        <v>75</v>
      </c>
      <c r="G13" s="2">
        <v>5.94</v>
      </c>
      <c r="H13" s="2">
        <v>6.33</v>
      </c>
      <c r="I13" s="2">
        <v>7.37</v>
      </c>
    </row>
    <row r="14" spans="1:9">
      <c r="A14" s="2"/>
      <c r="B14" s="2">
        <v>2.92</v>
      </c>
      <c r="C14" s="2">
        <v>3.28</v>
      </c>
      <c r="D14" s="2">
        <v>3.68</v>
      </c>
      <c r="F14" s="2"/>
      <c r="G14" s="2">
        <v>5.98</v>
      </c>
      <c r="H14" s="2">
        <v>6.24</v>
      </c>
      <c r="I14" s="2">
        <v>7.38</v>
      </c>
    </row>
    <row r="15" spans="1:9">
      <c r="A15" s="2"/>
      <c r="B15" s="2">
        <v>2.71</v>
      </c>
      <c r="C15" s="2">
        <v>3.11</v>
      </c>
      <c r="D15" s="2">
        <v>3.94</v>
      </c>
      <c r="F15" s="2"/>
      <c r="G15" s="2">
        <v>5.95</v>
      </c>
      <c r="H15" s="2">
        <v>6.37</v>
      </c>
      <c r="I15" s="2">
        <v>7.42</v>
      </c>
    </row>
    <row r="16" spans="1:9">
      <c r="A16" s="2" t="s">
        <v>14</v>
      </c>
      <c r="B16" s="2">
        <v>2.78333333333333</v>
      </c>
      <c r="C16" s="2">
        <v>3.10666666666667</v>
      </c>
      <c r="D16" s="2">
        <v>3.76666666666667</v>
      </c>
      <c r="F16" s="2" t="s">
        <v>14</v>
      </c>
      <c r="G16" s="2">
        <v>5.95666666666667</v>
      </c>
      <c r="H16" s="2">
        <v>6.31333333333333</v>
      </c>
      <c r="I16" s="2">
        <v>7.39</v>
      </c>
    </row>
    <row r="17" spans="1:9">
      <c r="A17" s="2" t="s">
        <v>76</v>
      </c>
      <c r="B17" s="2">
        <v>-0.0633333333333348</v>
      </c>
      <c r="C17" s="2">
        <v>0.146666666666666</v>
      </c>
      <c r="D17" s="2">
        <v>0.896666666666666</v>
      </c>
      <c r="F17" s="2" t="s">
        <v>76</v>
      </c>
      <c r="G17" s="2">
        <v>-0.0166666666666684</v>
      </c>
      <c r="H17" s="2">
        <v>0.373333333333336</v>
      </c>
      <c r="I17" s="2">
        <v>1.41333333333333</v>
      </c>
    </row>
    <row r="18" spans="1:9">
      <c r="A18" s="2"/>
      <c r="B18" s="2">
        <v>0.136666666666668</v>
      </c>
      <c r="C18" s="2">
        <v>0.496666666666667</v>
      </c>
      <c r="D18" s="2">
        <v>0.896666666666666</v>
      </c>
      <c r="F18" s="2"/>
      <c r="G18" s="2">
        <v>0.0233333333333343</v>
      </c>
      <c r="H18" s="2">
        <v>0.283333333333332</v>
      </c>
      <c r="I18" s="2">
        <v>1.42333333333333</v>
      </c>
    </row>
    <row r="19" spans="1:9">
      <c r="A19" s="2"/>
      <c r="B19" s="2">
        <v>-0.0733333333333328</v>
      </c>
      <c r="C19" s="2">
        <v>0.326666666666666</v>
      </c>
      <c r="D19" s="2">
        <v>1.15666666666666</v>
      </c>
      <c r="F19" s="2"/>
      <c r="G19" s="2">
        <v>-0.00666666666666682</v>
      </c>
      <c r="H19" s="2">
        <v>0.413333333333335</v>
      </c>
      <c r="I19" s="2">
        <v>1.46333333333333</v>
      </c>
    </row>
    <row r="20" spans="1:9">
      <c r="A20" s="2" t="s">
        <v>77</v>
      </c>
      <c r="B20" s="2">
        <v>1.04487715286087</v>
      </c>
      <c r="C20" s="2">
        <v>0.903335200791183</v>
      </c>
      <c r="D20" s="2">
        <v>0.537126324006643</v>
      </c>
      <c r="F20" s="2" t="s">
        <v>77</v>
      </c>
      <c r="G20" s="2">
        <v>1.01161944030192</v>
      </c>
      <c r="H20" s="2">
        <v>0.771996743362167</v>
      </c>
      <c r="I20" s="2">
        <v>0.375443225908693</v>
      </c>
    </row>
    <row r="21" spans="1:9">
      <c r="A21" s="2"/>
      <c r="B21" s="2">
        <v>0.909618393998281</v>
      </c>
      <c r="C21" s="2">
        <v>0.70874243361113</v>
      </c>
      <c r="D21" s="2">
        <v>0.537126324006643</v>
      </c>
      <c r="F21" s="2"/>
      <c r="G21" s="2">
        <v>0.983956653508111</v>
      </c>
      <c r="H21" s="2">
        <v>0.821690314585791</v>
      </c>
      <c r="I21" s="2">
        <v>0.372849850112594</v>
      </c>
    </row>
    <row r="22" spans="1:9">
      <c r="A22" s="2"/>
      <c r="B22" s="2">
        <v>1.05214484820072</v>
      </c>
      <c r="C22" s="2">
        <v>0.797376688393197</v>
      </c>
      <c r="D22" s="2">
        <v>0.448547704384916</v>
      </c>
      <c r="F22" s="2"/>
      <c r="G22" s="2">
        <v>1.00463167440205</v>
      </c>
      <c r="H22" s="2">
        <v>0.750886451817384</v>
      </c>
      <c r="I22" s="2">
        <v>0.362654251353944</v>
      </c>
    </row>
    <row r="23" spans="1:9">
      <c r="A23" s="2" t="s">
        <v>14</v>
      </c>
      <c r="B23" s="2">
        <v>1.00221346501996</v>
      </c>
      <c r="C23" s="2">
        <v>0.803151440931837</v>
      </c>
      <c r="D23" s="2">
        <v>0.507600117466067</v>
      </c>
      <c r="F23" s="2" t="s">
        <v>14</v>
      </c>
      <c r="G23" s="2">
        <v>1.0000692560707</v>
      </c>
      <c r="H23" s="2">
        <v>0.781524503255114</v>
      </c>
      <c r="I23" s="2">
        <v>0.370315775791744</v>
      </c>
    </row>
    <row r="24" spans="1:9">
      <c r="A24" s="2" t="s">
        <v>15</v>
      </c>
      <c r="B24" s="2">
        <v>0.0802719766295814</v>
      </c>
      <c r="C24" s="2">
        <v>0.0974248278667172</v>
      </c>
      <c r="D24" s="2">
        <v>0.0511408898830494</v>
      </c>
      <c r="F24" s="2" t="s">
        <v>15</v>
      </c>
      <c r="G24" s="2">
        <v>0.0143846859219347</v>
      </c>
      <c r="H24" s="2">
        <v>0.0363507964447147</v>
      </c>
      <c r="I24" s="2">
        <v>0.00676059295019295</v>
      </c>
    </row>
    <row r="25" spans="1:9">
      <c r="A25" s="2" t="s">
        <v>41</v>
      </c>
      <c r="B25" s="2"/>
      <c r="C25" s="2">
        <v>0.0523723820707993</v>
      </c>
      <c r="D25" s="2">
        <v>0.000843501967256974</v>
      </c>
      <c r="F25" s="2" t="s">
        <v>41</v>
      </c>
      <c r="G25" s="2"/>
      <c r="H25" s="2">
        <v>0.000636644313787426</v>
      </c>
      <c r="I25" s="2">
        <v>2.7012445947548e-7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opLeftCell="A46" workbookViewId="0">
      <selection activeCell="N14" sqref="N14"/>
    </sheetView>
  </sheetViews>
  <sheetFormatPr defaultColWidth="9" defaultRowHeight="15"/>
  <cols>
    <col min="1" max="2" width="9" style="1"/>
    <col min="3" max="4" width="12.625" style="1"/>
    <col min="5" max="5" width="11.125" style="1" customWidth="1"/>
    <col min="6" max="14" width="9" style="1"/>
    <col min="15" max="17" width="11.125" style="1"/>
    <col min="18" max="16384" width="9" style="1"/>
  </cols>
  <sheetData>
    <row r="1" spans="1:1">
      <c r="A1" s="1" t="s">
        <v>78</v>
      </c>
    </row>
    <row r="2" spans="1:1">
      <c r="A2" s="1" t="s">
        <v>79</v>
      </c>
    </row>
    <row r="4" spans="1:17">
      <c r="A4" s="2" t="s">
        <v>55</v>
      </c>
      <c r="B4" s="2" t="s">
        <v>56</v>
      </c>
      <c r="C4" s="2" t="s">
        <v>33</v>
      </c>
      <c r="D4" s="2" t="s">
        <v>34</v>
      </c>
      <c r="E4" s="2" t="s">
        <v>35</v>
      </c>
      <c r="M4" s="2" t="s">
        <v>57</v>
      </c>
      <c r="N4" s="2" t="s">
        <v>56</v>
      </c>
      <c r="O4" s="2" t="s">
        <v>33</v>
      </c>
      <c r="P4" s="2" t="s">
        <v>34</v>
      </c>
      <c r="Q4" s="2" t="s">
        <v>35</v>
      </c>
    </row>
    <row r="5" spans="1:17">
      <c r="A5" s="2"/>
      <c r="B5" s="2" t="s">
        <v>58</v>
      </c>
      <c r="C5" s="2">
        <v>50947.501</v>
      </c>
      <c r="D5" s="2">
        <v>47347.593</v>
      </c>
      <c r="E5" s="2">
        <v>45842.137</v>
      </c>
      <c r="M5" s="2"/>
      <c r="N5" s="2" t="s">
        <v>58</v>
      </c>
      <c r="O5" s="2">
        <v>54960.501</v>
      </c>
      <c r="P5" s="2">
        <v>50061.572</v>
      </c>
      <c r="Q5" s="2">
        <v>48395.309</v>
      </c>
    </row>
    <row r="6" spans="1:17">
      <c r="A6" s="2"/>
      <c r="B6" s="2" t="s">
        <v>58</v>
      </c>
      <c r="C6" s="2">
        <v>53547.7684</v>
      </c>
      <c r="D6" s="2">
        <v>49786.8457</v>
      </c>
      <c r="E6" s="2">
        <v>48234.3312</v>
      </c>
      <c r="M6" s="2"/>
      <c r="N6" s="2" t="s">
        <v>58</v>
      </c>
      <c r="O6" s="2">
        <v>57387.3633</v>
      </c>
      <c r="P6" s="2">
        <v>52609.5608</v>
      </c>
      <c r="Q6" s="2">
        <v>50819.396</v>
      </c>
    </row>
    <row r="7" spans="1:17">
      <c r="A7" s="2"/>
      <c r="B7" s="2" t="s">
        <v>58</v>
      </c>
      <c r="C7" s="2">
        <v>48479.9903</v>
      </c>
      <c r="D7" s="2">
        <v>44913.438</v>
      </c>
      <c r="E7" s="2">
        <v>43390.0149</v>
      </c>
      <c r="M7" s="2"/>
      <c r="N7" s="2" t="s">
        <v>58</v>
      </c>
      <c r="O7" s="2">
        <v>52510.4735</v>
      </c>
      <c r="P7" s="2">
        <v>47567.5961</v>
      </c>
      <c r="Q7" s="2">
        <v>45842.508</v>
      </c>
    </row>
    <row r="8" spans="1:17">
      <c r="A8" s="2"/>
      <c r="B8" s="2" t="s">
        <v>37</v>
      </c>
      <c r="C8" s="2">
        <v>50991.7532333333</v>
      </c>
      <c r="D8" s="2">
        <v>47349.2922333333</v>
      </c>
      <c r="E8" s="2">
        <v>45822.1610333333</v>
      </c>
      <c r="M8" s="2"/>
      <c r="N8" s="2" t="s">
        <v>37</v>
      </c>
      <c r="O8" s="2">
        <v>54952.7792666667</v>
      </c>
      <c r="P8" s="2">
        <v>50079.5763</v>
      </c>
      <c r="Q8" s="2">
        <v>48352.4043333333</v>
      </c>
    </row>
    <row r="9" spans="1:17">
      <c r="A9" s="2"/>
      <c r="B9" s="2" t="s">
        <v>38</v>
      </c>
      <c r="C9" s="2">
        <v>2534.17884389128</v>
      </c>
      <c r="D9" s="2">
        <v>2436.70429435955</v>
      </c>
      <c r="E9" s="2">
        <v>2422.21992871098</v>
      </c>
      <c r="M9" s="2"/>
      <c r="N9" s="2" t="s">
        <v>38</v>
      </c>
      <c r="O9" s="2">
        <v>2438.45406953058</v>
      </c>
      <c r="P9" s="2">
        <v>2521.03056806644</v>
      </c>
      <c r="Q9" s="2">
        <v>2488.72138837443</v>
      </c>
    </row>
    <row r="12" spans="1:17">
      <c r="A12" s="2" t="s">
        <v>80</v>
      </c>
      <c r="B12" s="2" t="s">
        <v>56</v>
      </c>
      <c r="C12" s="2" t="s">
        <v>33</v>
      </c>
      <c r="D12" s="2" t="s">
        <v>34</v>
      </c>
      <c r="E12" s="2" t="s">
        <v>35</v>
      </c>
      <c r="M12" s="2" t="s">
        <v>81</v>
      </c>
      <c r="N12" s="2" t="s">
        <v>56</v>
      </c>
      <c r="O12" s="2" t="s">
        <v>33</v>
      </c>
      <c r="P12" s="2" t="s">
        <v>34</v>
      </c>
      <c r="Q12" s="2" t="s">
        <v>35</v>
      </c>
    </row>
    <row r="13" spans="1:17">
      <c r="A13" s="2"/>
      <c r="B13" s="2" t="s">
        <v>82</v>
      </c>
      <c r="C13" s="2">
        <v>44735.472</v>
      </c>
      <c r="D13" s="2">
        <v>20011.543</v>
      </c>
      <c r="E13" s="2">
        <v>11617.966</v>
      </c>
      <c r="M13" s="2"/>
      <c r="N13" s="2" t="s">
        <v>82</v>
      </c>
      <c r="O13" s="2">
        <v>46119.543</v>
      </c>
      <c r="P13" s="2">
        <v>30612.028</v>
      </c>
      <c r="Q13" s="2">
        <v>25086.714</v>
      </c>
    </row>
    <row r="14" spans="1:17">
      <c r="A14" s="2"/>
      <c r="B14" s="2" t="s">
        <v>82</v>
      </c>
      <c r="C14" s="2">
        <v>42987.356</v>
      </c>
      <c r="D14" s="2">
        <v>18713.9134</v>
      </c>
      <c r="E14" s="2">
        <v>10984.8481</v>
      </c>
      <c r="M14" s="2"/>
      <c r="N14" s="2" t="s">
        <v>82</v>
      </c>
      <c r="O14" s="2">
        <v>44025.9776</v>
      </c>
      <c r="P14" s="2">
        <v>29006.8354</v>
      </c>
      <c r="Q14" s="2">
        <v>23206.5637</v>
      </c>
    </row>
    <row r="15" spans="1:17">
      <c r="A15" s="2"/>
      <c r="B15" s="2" t="s">
        <v>82</v>
      </c>
      <c r="C15" s="2">
        <v>46220.8612</v>
      </c>
      <c r="D15" s="2">
        <v>21133.2974</v>
      </c>
      <c r="E15" s="2">
        <v>12054.4588</v>
      </c>
      <c r="M15" s="2"/>
      <c r="N15" s="2" t="s">
        <v>82</v>
      </c>
      <c r="O15" s="2">
        <v>47875.7407</v>
      </c>
      <c r="P15" s="2">
        <v>31925.3336</v>
      </c>
      <c r="Q15" s="2">
        <v>26499.4219</v>
      </c>
    </row>
    <row r="16" spans="1:17">
      <c r="A16" s="2"/>
      <c r="B16" s="2" t="s">
        <v>58</v>
      </c>
      <c r="C16" s="2">
        <v>50947.501</v>
      </c>
      <c r="D16" s="2">
        <v>47347.593</v>
      </c>
      <c r="E16" s="2">
        <v>45842.137</v>
      </c>
      <c r="M16" s="2"/>
      <c r="N16" s="2" t="s">
        <v>58</v>
      </c>
      <c r="O16" s="2">
        <v>54960.501</v>
      </c>
      <c r="P16" s="2">
        <v>50061.572</v>
      </c>
      <c r="Q16" s="2">
        <v>48395.309</v>
      </c>
    </row>
    <row r="17" spans="1:17">
      <c r="A17" s="2"/>
      <c r="B17" s="2" t="s">
        <v>58</v>
      </c>
      <c r="C17" s="2">
        <v>53547.7684</v>
      </c>
      <c r="D17" s="2">
        <v>49786.8457</v>
      </c>
      <c r="E17" s="2">
        <v>48234.3312</v>
      </c>
      <c r="M17" s="2"/>
      <c r="N17" s="2" t="s">
        <v>58</v>
      </c>
      <c r="O17" s="2">
        <v>57387.3633</v>
      </c>
      <c r="P17" s="2">
        <v>52609.5608</v>
      </c>
      <c r="Q17" s="2">
        <v>50819.396</v>
      </c>
    </row>
    <row r="18" spans="1:17">
      <c r="A18" s="2"/>
      <c r="B18" s="2" t="s">
        <v>58</v>
      </c>
      <c r="C18" s="2">
        <v>48479.9903</v>
      </c>
      <c r="D18" s="2">
        <v>44913.438</v>
      </c>
      <c r="E18" s="2">
        <v>43390.0149</v>
      </c>
      <c r="M18" s="2"/>
      <c r="N18" s="2" t="s">
        <v>58</v>
      </c>
      <c r="O18" s="2">
        <v>52510.4735</v>
      </c>
      <c r="P18" s="2">
        <v>47567.5961</v>
      </c>
      <c r="Q18" s="2">
        <v>45842.508</v>
      </c>
    </row>
    <row r="19" spans="1:17">
      <c r="A19" s="2"/>
      <c r="B19" s="2" t="s">
        <v>83</v>
      </c>
      <c r="C19" s="2">
        <v>0.878069996014132</v>
      </c>
      <c r="D19" s="2">
        <v>0.422651749160723</v>
      </c>
      <c r="E19" s="2">
        <v>0.253434214901456</v>
      </c>
      <c r="M19" s="2"/>
      <c r="N19" s="2" t="s">
        <v>83</v>
      </c>
      <c r="O19" s="2">
        <v>0.839139785134055</v>
      </c>
      <c r="P19" s="2">
        <v>0.611487549771709</v>
      </c>
      <c r="Q19" s="2">
        <v>0.518370778457061</v>
      </c>
    </row>
    <row r="20" spans="1:17">
      <c r="A20" s="2"/>
      <c r="B20" s="2" t="s">
        <v>83</v>
      </c>
      <c r="C20" s="2">
        <v>0.802785200662069</v>
      </c>
      <c r="D20" s="2">
        <v>0.375880679663142</v>
      </c>
      <c r="E20" s="2">
        <v>0.227739202072734</v>
      </c>
      <c r="M20" s="2"/>
      <c r="N20" s="2" t="s">
        <v>83</v>
      </c>
      <c r="O20" s="2">
        <v>0.767171988192739</v>
      </c>
      <c r="P20" s="2">
        <v>0.551360531411241</v>
      </c>
      <c r="Q20" s="2">
        <v>0.456647766927415</v>
      </c>
    </row>
    <row r="21" spans="1:17">
      <c r="A21" s="2"/>
      <c r="B21" s="2" t="s">
        <v>83</v>
      </c>
      <c r="C21" s="2">
        <v>0.953400793069053</v>
      </c>
      <c r="D21" s="2">
        <v>0.47053395021775</v>
      </c>
      <c r="E21" s="2">
        <v>0.277816424534116</v>
      </c>
      <c r="M21" s="2"/>
      <c r="N21" s="2" t="s">
        <v>83</v>
      </c>
      <c r="O21" s="2">
        <v>0.911736983289629</v>
      </c>
      <c r="P21" s="2">
        <v>0.671157178783731</v>
      </c>
      <c r="Q21" s="2">
        <v>0.5780534934956</v>
      </c>
    </row>
    <row r="22" spans="1:17">
      <c r="A22" s="2"/>
      <c r="B22" s="2" t="s">
        <v>14</v>
      </c>
      <c r="C22" s="2">
        <v>0.878085329915085</v>
      </c>
      <c r="D22" s="2">
        <v>0.423022126347205</v>
      </c>
      <c r="E22" s="2">
        <v>0.252996613836102</v>
      </c>
      <c r="M22" s="2"/>
      <c r="N22" s="2" t="s">
        <v>14</v>
      </c>
      <c r="O22" s="2">
        <v>0.839349585538807</v>
      </c>
      <c r="P22" s="2">
        <v>0.61133508665556</v>
      </c>
      <c r="Q22" s="2">
        <v>0.517690679626692</v>
      </c>
    </row>
    <row r="23" spans="1:17">
      <c r="A23" s="2"/>
      <c r="B23" s="4" t="s">
        <v>63</v>
      </c>
      <c r="C23" s="2">
        <v>0.999982537117487</v>
      </c>
      <c r="D23" s="2">
        <v>0.481333345133548</v>
      </c>
      <c r="E23" s="2">
        <v>0.288621397337278</v>
      </c>
      <c r="M23" s="2"/>
      <c r="N23" s="4" t="s">
        <v>63</v>
      </c>
      <c r="O23" s="2">
        <v>0.999750044071782</v>
      </c>
      <c r="P23" s="2">
        <v>0.728525468180429</v>
      </c>
      <c r="Q23" s="2">
        <v>0.617586268448921</v>
      </c>
    </row>
    <row r="24" spans="1:17">
      <c r="A24" s="2"/>
      <c r="B24" s="4"/>
      <c r="C24" s="2">
        <v>0.91424508907318</v>
      </c>
      <c r="D24" s="2">
        <v>0.428068510949263</v>
      </c>
      <c r="E24" s="2">
        <v>0.259358850801844</v>
      </c>
      <c r="M24" s="2"/>
      <c r="N24" s="4"/>
      <c r="O24" s="2">
        <v>0.914007704787588</v>
      </c>
      <c r="P24" s="2">
        <v>0.656890217033113</v>
      </c>
      <c r="Q24" s="2">
        <v>0.544049553124253</v>
      </c>
    </row>
    <row r="25" spans="1:17">
      <c r="A25" s="2"/>
      <c r="B25" s="4"/>
      <c r="C25" s="2">
        <v>1.08577237380933</v>
      </c>
      <c r="D25" s="2">
        <v>0.535863582031661</v>
      </c>
      <c r="E25" s="2">
        <v>0.316388869133005</v>
      </c>
      <c r="M25" s="2"/>
      <c r="N25" s="4"/>
      <c r="O25" s="2">
        <v>1.08624225114063</v>
      </c>
      <c r="P25" s="2">
        <v>0.799615786255368</v>
      </c>
      <c r="Q25" s="2">
        <v>0.688692177198762</v>
      </c>
    </row>
    <row r="26" spans="1:17">
      <c r="A26" s="2"/>
      <c r="B26" s="2" t="s">
        <v>14</v>
      </c>
      <c r="C26" s="2">
        <v>1</v>
      </c>
      <c r="D26" s="2">
        <v>0.481755146038157</v>
      </c>
      <c r="E26" s="2">
        <v>0.288123039090709</v>
      </c>
      <c r="M26" s="2"/>
      <c r="N26" s="2" t="s">
        <v>14</v>
      </c>
      <c r="O26" s="2">
        <v>1</v>
      </c>
      <c r="P26" s="2">
        <v>0.72834382382297</v>
      </c>
      <c r="Q26" s="2">
        <v>0.616775999590645</v>
      </c>
    </row>
    <row r="27" spans="1:17">
      <c r="A27" s="2"/>
      <c r="B27" s="2" t="s">
        <v>15</v>
      </c>
      <c r="C27" s="2">
        <v>0.0857636437014751</v>
      </c>
      <c r="D27" s="2">
        <v>0.0538987734036421</v>
      </c>
      <c r="E27" s="2">
        <v>0.0285182751655775</v>
      </c>
      <c r="M27" s="2"/>
      <c r="N27" s="2" t="s">
        <v>15</v>
      </c>
      <c r="O27" s="2">
        <v>0.0861175452380878</v>
      </c>
      <c r="P27" s="2">
        <v>0.0713629579926351</v>
      </c>
      <c r="Q27" s="2">
        <v>0.0723247162214067</v>
      </c>
    </row>
    <row r="28" spans="1:17">
      <c r="A28" s="2"/>
      <c r="B28" s="2" t="s">
        <v>41</v>
      </c>
      <c r="C28" s="2"/>
      <c r="D28" s="2">
        <v>0.000895582184630698</v>
      </c>
      <c r="E28" s="2">
        <v>0.00016718438169371</v>
      </c>
      <c r="M28" s="2"/>
      <c r="N28" s="2" t="s">
        <v>41</v>
      </c>
      <c r="O28" s="2"/>
      <c r="P28" s="2">
        <v>0.0136191552603308</v>
      </c>
      <c r="Q28" s="2">
        <v>0.00412310951377187</v>
      </c>
    </row>
    <row r="32" spans="1:17">
      <c r="A32" s="2" t="s">
        <v>84</v>
      </c>
      <c r="B32" s="2" t="s">
        <v>56</v>
      </c>
      <c r="C32" s="2" t="s">
        <v>33</v>
      </c>
      <c r="D32" s="2" t="s">
        <v>34</v>
      </c>
      <c r="E32" s="2" t="s">
        <v>35</v>
      </c>
      <c r="M32" s="2" t="s">
        <v>85</v>
      </c>
      <c r="N32" s="2" t="s">
        <v>56</v>
      </c>
      <c r="O32" s="2" t="s">
        <v>33</v>
      </c>
      <c r="P32" s="2" t="s">
        <v>34</v>
      </c>
      <c r="Q32" s="2" t="s">
        <v>35</v>
      </c>
    </row>
    <row r="33" spans="1:17">
      <c r="A33" s="2"/>
      <c r="B33" s="2" t="s">
        <v>86</v>
      </c>
      <c r="C33" s="2">
        <v>53847.258</v>
      </c>
      <c r="D33" s="2">
        <v>40957.35</v>
      </c>
      <c r="E33" s="2">
        <v>33149.744</v>
      </c>
      <c r="M33" s="2"/>
      <c r="N33" s="2" t="s">
        <v>86</v>
      </c>
      <c r="O33" s="2">
        <v>53155.451</v>
      </c>
      <c r="P33" s="2">
        <v>38733.664</v>
      </c>
      <c r="Q33" s="2">
        <v>33308.472</v>
      </c>
    </row>
    <row r="34" spans="1:17">
      <c r="A34" s="2"/>
      <c r="B34" s="2" t="s">
        <v>86</v>
      </c>
      <c r="C34" s="2">
        <v>51289.5487</v>
      </c>
      <c r="D34" s="2">
        <v>39133.4531</v>
      </c>
      <c r="E34" s="2">
        <v>31482.3106</v>
      </c>
      <c r="M34" s="2"/>
      <c r="N34" s="2" t="s">
        <v>86</v>
      </c>
      <c r="O34" s="2">
        <v>50943.7212</v>
      </c>
      <c r="P34" s="2">
        <v>36756.8926</v>
      </c>
      <c r="Q34" s="2">
        <v>31868.2777</v>
      </c>
    </row>
    <row r="35" spans="1:17">
      <c r="A35" s="2"/>
      <c r="B35" s="2" t="s">
        <v>86</v>
      </c>
      <c r="C35" s="2">
        <v>56028.6423</v>
      </c>
      <c r="D35" s="2">
        <v>42462.966</v>
      </c>
      <c r="E35" s="2">
        <v>34495.7408</v>
      </c>
      <c r="M35" s="2"/>
      <c r="N35" s="2" t="s">
        <v>86</v>
      </c>
      <c r="O35" s="2">
        <v>54927.7237</v>
      </c>
      <c r="P35" s="2">
        <v>40417.513</v>
      </c>
      <c r="Q35" s="2">
        <v>34341.8788</v>
      </c>
    </row>
    <row r="36" spans="1:17">
      <c r="A36" s="2"/>
      <c r="B36" s="2" t="s">
        <v>58</v>
      </c>
      <c r="C36" s="2">
        <v>50947.501</v>
      </c>
      <c r="D36" s="2">
        <v>47347.593</v>
      </c>
      <c r="E36" s="2">
        <v>45842.137</v>
      </c>
      <c r="M36" s="2"/>
      <c r="N36" s="2" t="s">
        <v>58</v>
      </c>
      <c r="O36" s="2">
        <v>54960.501</v>
      </c>
      <c r="P36" s="2">
        <v>50061.572</v>
      </c>
      <c r="Q36" s="2">
        <v>48395.309</v>
      </c>
    </row>
    <row r="37" spans="1:17">
      <c r="A37" s="2"/>
      <c r="B37" s="2" t="s">
        <v>58</v>
      </c>
      <c r="C37" s="2">
        <v>53547.7684</v>
      </c>
      <c r="D37" s="2">
        <v>49786.8457</v>
      </c>
      <c r="E37" s="2">
        <v>48234.3312</v>
      </c>
      <c r="M37" s="2"/>
      <c r="N37" s="2" t="s">
        <v>58</v>
      </c>
      <c r="O37" s="2">
        <v>57387.3633</v>
      </c>
      <c r="P37" s="2">
        <v>52609.5608</v>
      </c>
      <c r="Q37" s="2">
        <v>50819.396</v>
      </c>
    </row>
    <row r="38" spans="1:17">
      <c r="A38" s="2"/>
      <c r="B38" s="2" t="s">
        <v>58</v>
      </c>
      <c r="C38" s="2">
        <v>48479.9903</v>
      </c>
      <c r="D38" s="2">
        <v>44913.438</v>
      </c>
      <c r="E38" s="2">
        <v>43390.0149</v>
      </c>
      <c r="M38" s="2"/>
      <c r="N38" s="2" t="s">
        <v>58</v>
      </c>
      <c r="O38" s="2">
        <v>52510.4735</v>
      </c>
      <c r="P38" s="2">
        <v>47567.5961</v>
      </c>
      <c r="Q38" s="2">
        <v>45842.508</v>
      </c>
    </row>
    <row r="39" spans="1:17">
      <c r="A39" s="2"/>
      <c r="B39" s="2" t="s">
        <v>87</v>
      </c>
      <c r="C39" s="2">
        <v>1.05691656986277</v>
      </c>
      <c r="D39" s="2">
        <v>0.865035525670756</v>
      </c>
      <c r="E39" s="2">
        <v>0.7231282433452</v>
      </c>
      <c r="M39" s="2"/>
      <c r="N39" s="2" t="s">
        <v>87</v>
      </c>
      <c r="O39" s="2">
        <v>0.967157322674333</v>
      </c>
      <c r="P39" s="2">
        <v>0.773720489640237</v>
      </c>
      <c r="Q39" s="2">
        <v>0.688258277264022</v>
      </c>
    </row>
    <row r="40" spans="1:17">
      <c r="A40" s="2"/>
      <c r="B40" s="2" t="s">
        <v>87</v>
      </c>
      <c r="C40" s="2">
        <v>0.957827940034192</v>
      </c>
      <c r="D40" s="2">
        <v>0.786019932570261</v>
      </c>
      <c r="E40" s="2">
        <v>0.652695078728489</v>
      </c>
      <c r="M40" s="2"/>
      <c r="N40" s="2" t="s">
        <v>87</v>
      </c>
      <c r="O40" s="2">
        <v>0.887716707486368</v>
      </c>
      <c r="P40" s="2">
        <v>0.698673245719246</v>
      </c>
      <c r="Q40" s="2">
        <v>0.627088871737082</v>
      </c>
    </row>
    <row r="41" spans="1:17">
      <c r="A41" s="2"/>
      <c r="B41" s="2" t="s">
        <v>87</v>
      </c>
      <c r="C41" s="2">
        <v>1.15570654930597</v>
      </c>
      <c r="D41" s="2">
        <v>0.945440115272405</v>
      </c>
      <c r="E41" s="2">
        <v>0.795015647712995</v>
      </c>
      <c r="M41" s="2"/>
      <c r="N41" s="2" t="s">
        <v>87</v>
      </c>
      <c r="O41" s="2">
        <v>1.04603367745294</v>
      </c>
      <c r="P41" s="2">
        <v>0.849685843174236</v>
      </c>
      <c r="Q41" s="2">
        <v>0.749127399399701</v>
      </c>
    </row>
    <row r="42" spans="1:17">
      <c r="A42" s="2"/>
      <c r="B42" s="2" t="s">
        <v>14</v>
      </c>
      <c r="C42" s="2">
        <v>1.05681701973431</v>
      </c>
      <c r="D42" s="2">
        <v>0.865498524504474</v>
      </c>
      <c r="E42" s="2">
        <v>0.723612989928895</v>
      </c>
      <c r="M42" s="2"/>
      <c r="N42" s="2" t="s">
        <v>14</v>
      </c>
      <c r="O42" s="2">
        <v>0.966969235871213</v>
      </c>
      <c r="P42" s="2">
        <v>0.774026526177906</v>
      </c>
      <c r="Q42" s="2">
        <v>0.688158182800268</v>
      </c>
    </row>
    <row r="43" spans="1:17">
      <c r="A43" s="2"/>
      <c r="B43" s="4" t="s">
        <v>63</v>
      </c>
      <c r="C43" s="2">
        <v>1.00009419807459</v>
      </c>
      <c r="D43" s="2">
        <v>0.818529139404123</v>
      </c>
      <c r="E43" s="2">
        <v>0.684251133206577</v>
      </c>
      <c r="M43" s="2"/>
      <c r="N43" s="4" t="s">
        <v>63</v>
      </c>
      <c r="O43" s="2">
        <v>1.00019451167229</v>
      </c>
      <c r="P43" s="2">
        <v>0.800150057455692</v>
      </c>
      <c r="Q43" s="2">
        <v>0.711768535887204</v>
      </c>
    </row>
    <row r="44" spans="1:17">
      <c r="A44" s="2"/>
      <c r="B44" s="4"/>
      <c r="C44" s="2">
        <v>0.906332810835119</v>
      </c>
      <c r="D44" s="2">
        <v>0.743761614255484</v>
      </c>
      <c r="E44" s="2">
        <v>0.617604624585417</v>
      </c>
      <c r="M44" s="2"/>
      <c r="N44" s="4"/>
      <c r="O44" s="2">
        <v>0.9180402794165</v>
      </c>
      <c r="P44" s="2">
        <v>0.722539269917683</v>
      </c>
      <c r="Q44" s="2">
        <v>0.648509640714777</v>
      </c>
    </row>
    <row r="45" spans="1:17">
      <c r="A45" s="2"/>
      <c r="B45" s="4"/>
      <c r="C45" s="2">
        <v>1.09357299109029</v>
      </c>
      <c r="D45" s="2">
        <v>0.894610985267907</v>
      </c>
      <c r="E45" s="2">
        <v>0.752273698159087</v>
      </c>
      <c r="M45" s="2"/>
      <c r="N45" s="4"/>
      <c r="O45" s="2">
        <v>1.08176520891121</v>
      </c>
      <c r="P45" s="2">
        <v>0.878710316371846</v>
      </c>
      <c r="Q45" s="2">
        <v>0.774716890268756</v>
      </c>
    </row>
    <row r="46" spans="1:17">
      <c r="A46" s="2"/>
      <c r="B46" s="2" t="s">
        <v>14</v>
      </c>
      <c r="C46" s="2">
        <v>1</v>
      </c>
      <c r="D46" s="2">
        <v>0.818967246309171</v>
      </c>
      <c r="E46" s="2">
        <v>0.684709818650361</v>
      </c>
      <c r="M46" s="2"/>
      <c r="N46" s="2" t="s">
        <v>14</v>
      </c>
      <c r="O46" s="2">
        <v>1</v>
      </c>
      <c r="P46" s="2">
        <v>0.800466547915074</v>
      </c>
      <c r="Q46" s="2">
        <v>0.711665022290246</v>
      </c>
    </row>
    <row r="47" spans="1:17">
      <c r="A47" s="2"/>
      <c r="B47" s="2" t="s">
        <v>15</v>
      </c>
      <c r="C47" s="2">
        <v>0.0936201256699367</v>
      </c>
      <c r="D47" s="2">
        <v>0.0754256397848639</v>
      </c>
      <c r="E47" s="2">
        <v>0.0673357084951948</v>
      </c>
      <c r="M47" s="2"/>
      <c r="N47" s="2" t="s">
        <v>15</v>
      </c>
      <c r="O47" s="2">
        <v>0.0818626380628249</v>
      </c>
      <c r="P47" s="2">
        <v>0.0780860042664836</v>
      </c>
      <c r="Q47" s="2">
        <v>0.0631036884523692</v>
      </c>
    </row>
    <row r="48" spans="1:17">
      <c r="A48" s="2"/>
      <c r="B48" s="2" t="s">
        <v>41</v>
      </c>
      <c r="C48" s="2"/>
      <c r="D48" s="2">
        <v>0.0595375480803196</v>
      </c>
      <c r="E48" s="2">
        <v>0.00906732782449611</v>
      </c>
      <c r="M48" s="2"/>
      <c r="N48" s="2" t="s">
        <v>41</v>
      </c>
      <c r="O48" s="2"/>
      <c r="P48" s="2">
        <v>0.0378484165231295</v>
      </c>
      <c r="Q48" s="2">
        <v>0.00845084785696027</v>
      </c>
    </row>
  </sheetData>
  <mergeCells count="10">
    <mergeCell ref="A4:A9"/>
    <mergeCell ref="A12:A28"/>
    <mergeCell ref="A32:A48"/>
    <mergeCell ref="B23:B25"/>
    <mergeCell ref="B43:B45"/>
    <mergeCell ref="M4:M9"/>
    <mergeCell ref="M12:M28"/>
    <mergeCell ref="M32:M48"/>
    <mergeCell ref="N23:N25"/>
    <mergeCell ref="N43:N4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5"/>
  <sheetViews>
    <sheetView topLeftCell="A19" workbookViewId="0">
      <selection activeCell="A46" sqref="$A46:$XFD46"/>
    </sheetView>
  </sheetViews>
  <sheetFormatPr defaultColWidth="9" defaultRowHeight="15" outlineLevelCol="4"/>
  <cols>
    <col min="1" max="1" width="13.625" style="1" customWidth="1"/>
    <col min="2" max="2" width="21.5" style="1" customWidth="1"/>
    <col min="3" max="5" width="12.625" style="1" customWidth="1"/>
    <col min="6" max="16384" width="9" style="1"/>
  </cols>
  <sheetData>
    <row r="1" spans="1:1">
      <c r="A1" s="1" t="s">
        <v>88</v>
      </c>
    </row>
    <row r="2" spans="1:1">
      <c r="A2" s="1" t="s">
        <v>89</v>
      </c>
    </row>
    <row r="4" spans="1:5">
      <c r="A4" s="2" t="s">
        <v>55</v>
      </c>
      <c r="B4" s="2" t="s">
        <v>56</v>
      </c>
      <c r="C4" s="2" t="s">
        <v>33</v>
      </c>
      <c r="D4" s="2" t="s">
        <v>34</v>
      </c>
      <c r="E4" s="2" t="s">
        <v>35</v>
      </c>
    </row>
    <row r="5" spans="1:5">
      <c r="A5" s="2"/>
      <c r="B5" s="13" t="s">
        <v>58</v>
      </c>
      <c r="C5" s="9">
        <v>43278.439</v>
      </c>
      <c r="D5" s="9">
        <v>41942.439</v>
      </c>
      <c r="E5" s="9">
        <v>41260.731</v>
      </c>
    </row>
    <row r="6" spans="1:5">
      <c r="A6" s="2"/>
      <c r="B6" s="13" t="str">
        <f>B5</f>
        <v>GAPDH</v>
      </c>
      <c r="C6" s="9">
        <v>42523.075</v>
      </c>
      <c r="D6" s="9">
        <v>41550.439</v>
      </c>
      <c r="E6" s="9">
        <v>42923.439</v>
      </c>
    </row>
    <row r="7" spans="1:5">
      <c r="A7" s="2"/>
      <c r="B7" s="13" t="str">
        <f>B6</f>
        <v>GAPDH</v>
      </c>
      <c r="C7" s="9">
        <v>42923.024</v>
      </c>
      <c r="D7" s="9">
        <v>43007.731</v>
      </c>
      <c r="E7" s="9">
        <v>43674.731</v>
      </c>
    </row>
    <row r="8" spans="1:5">
      <c r="A8" s="2"/>
      <c r="B8" s="3" t="s">
        <v>37</v>
      </c>
      <c r="C8" s="9">
        <f>AVERAGE(C5:C7)</f>
        <v>42908.1793333333</v>
      </c>
      <c r="D8" s="9">
        <f>AVERAGE(D5:D7)</f>
        <v>42166.8696666667</v>
      </c>
      <c r="E8" s="9">
        <f>AVERAGE(E5:E7)</f>
        <v>42619.6336666667</v>
      </c>
    </row>
    <row r="9" spans="1:5">
      <c r="A9" s="2"/>
      <c r="B9" s="3" t="s">
        <v>38</v>
      </c>
      <c r="C9" s="9">
        <f>STDEV(C5:C7)</f>
        <v>377.900735935158</v>
      </c>
      <c r="D9" s="9">
        <f>STDEV(D5:D7)</f>
        <v>754.123223632143</v>
      </c>
      <c r="E9" s="9">
        <f>STDEV(E5:E7)</f>
        <v>1235.34297278988</v>
      </c>
    </row>
    <row r="10" spans="1:5">
      <c r="A10" s="15"/>
      <c r="B10" s="16"/>
      <c r="C10" s="17"/>
      <c r="D10" s="17"/>
      <c r="E10" s="17"/>
    </row>
    <row r="11" spans="1:5">
      <c r="A11" s="15"/>
      <c r="B11" s="16"/>
      <c r="C11" s="17"/>
      <c r="D11" s="17"/>
      <c r="E11" s="17"/>
    </row>
    <row r="12" spans="1:5">
      <c r="A12" s="3" t="s">
        <v>55</v>
      </c>
      <c r="B12" s="2" t="s">
        <v>56</v>
      </c>
      <c r="C12" s="2" t="s">
        <v>33</v>
      </c>
      <c r="D12" s="2" t="s">
        <v>34</v>
      </c>
      <c r="E12" s="2" t="s">
        <v>35</v>
      </c>
    </row>
    <row r="13" spans="1:5">
      <c r="A13" s="3"/>
      <c r="B13" s="3" t="s">
        <v>90</v>
      </c>
      <c r="C13" s="9">
        <v>39479.146</v>
      </c>
      <c r="D13" s="9">
        <v>41288.731</v>
      </c>
      <c r="E13" s="9">
        <v>40239.439</v>
      </c>
    </row>
    <row r="14" spans="1:5">
      <c r="A14" s="3"/>
      <c r="B14" s="3" t="str">
        <f>B13</f>
        <v>PI3K</v>
      </c>
      <c r="C14" s="9">
        <v>38419.782</v>
      </c>
      <c r="D14" s="9">
        <v>41031.731</v>
      </c>
      <c r="E14" s="9">
        <v>39409.903</v>
      </c>
    </row>
    <row r="15" spans="1:5">
      <c r="A15" s="3"/>
      <c r="B15" s="3" t="str">
        <f>B14</f>
        <v>PI3K</v>
      </c>
      <c r="C15" s="9">
        <v>40231.489</v>
      </c>
      <c r="D15" s="9">
        <v>39855.196</v>
      </c>
      <c r="E15" s="9">
        <v>40572.731</v>
      </c>
    </row>
    <row r="16" spans="1:5">
      <c r="A16" s="3"/>
      <c r="B16" s="13" t="str">
        <f t="shared" ref="B16:B18" si="0">B5</f>
        <v>GAPDH</v>
      </c>
      <c r="C16" s="9">
        <v>43278.439</v>
      </c>
      <c r="D16" s="9">
        <v>41942.439</v>
      </c>
      <c r="E16" s="9">
        <v>41260.731</v>
      </c>
    </row>
    <row r="17" spans="1:5">
      <c r="A17" s="3"/>
      <c r="B17" s="13" t="str">
        <f t="shared" si="0"/>
        <v>GAPDH</v>
      </c>
      <c r="C17" s="9">
        <v>42523.075</v>
      </c>
      <c r="D17" s="9">
        <v>41550.439</v>
      </c>
      <c r="E17" s="9">
        <v>42923.439</v>
      </c>
    </row>
    <row r="18" spans="1:5">
      <c r="A18" s="3"/>
      <c r="B18" s="13" t="str">
        <f t="shared" si="0"/>
        <v>GAPDH</v>
      </c>
      <c r="C18" s="9">
        <v>42923.024</v>
      </c>
      <c r="D18" s="9">
        <v>43007.731</v>
      </c>
      <c r="E18" s="9">
        <v>43674.731</v>
      </c>
    </row>
    <row r="19" spans="1:5">
      <c r="A19" s="3"/>
      <c r="B19" s="3" t="s">
        <v>91</v>
      </c>
      <c r="C19" s="9">
        <v>0.912212799542054</v>
      </c>
      <c r="D19" s="9">
        <v>0.984414163420492</v>
      </c>
      <c r="E19" s="9">
        <v>0.975247845221162</v>
      </c>
    </row>
    <row r="20" spans="1:5">
      <c r="A20" s="3"/>
      <c r="B20" s="3" t="str">
        <f>B19</f>
        <v>PI3K/GAPDH</v>
      </c>
      <c r="C20" s="9">
        <v>0.903504320889305</v>
      </c>
      <c r="D20" s="9">
        <v>0.987516184847048</v>
      </c>
      <c r="E20" s="9">
        <v>0.918144117017278</v>
      </c>
    </row>
    <row r="21" spans="1:5">
      <c r="A21" s="3"/>
      <c r="B21" s="3" t="str">
        <f>B20</f>
        <v>PI3K/GAPDH</v>
      </c>
      <c r="C21" s="9">
        <v>0.937293910140162</v>
      </c>
      <c r="D21" s="9">
        <v>0.926698411501876</v>
      </c>
      <c r="E21" s="9">
        <v>0.928974948924127</v>
      </c>
    </row>
    <row r="22" spans="1:5">
      <c r="A22" s="3"/>
      <c r="B22" s="3" t="s">
        <v>14</v>
      </c>
      <c r="C22" s="9">
        <v>0.91767034352384</v>
      </c>
      <c r="D22" s="9">
        <v>0.966209586589805</v>
      </c>
      <c r="E22" s="9">
        <v>0.940788970387522</v>
      </c>
    </row>
    <row r="23" spans="1:5">
      <c r="A23" s="3"/>
      <c r="B23" s="4" t="s">
        <v>63</v>
      </c>
      <c r="C23" s="9">
        <v>0.994052827335762</v>
      </c>
      <c r="D23" s="9">
        <v>1.07273180436491</v>
      </c>
      <c r="E23" s="9">
        <v>1.062743121322</v>
      </c>
    </row>
    <row r="24" spans="1:5">
      <c r="A24" s="3"/>
      <c r="B24" s="4"/>
      <c r="C24" s="9">
        <v>0.984563059344233</v>
      </c>
      <c r="D24" s="9">
        <v>1.07611212655625</v>
      </c>
      <c r="E24" s="9">
        <v>1.00051627852723</v>
      </c>
    </row>
    <row r="25" spans="1:5">
      <c r="A25" s="3"/>
      <c r="B25" s="4"/>
      <c r="C25" s="9">
        <v>1.02138411332</v>
      </c>
      <c r="D25" s="9">
        <v>1.0098380295732</v>
      </c>
      <c r="E25" s="9">
        <v>1.01231880868774</v>
      </c>
    </row>
    <row r="26" spans="1:5">
      <c r="A26" s="3"/>
      <c r="B26" s="3" t="s">
        <v>14</v>
      </c>
      <c r="C26" s="9">
        <v>1</v>
      </c>
      <c r="D26" s="9">
        <v>1.05289398683145</v>
      </c>
      <c r="E26" s="9">
        <v>1.02519273617899</v>
      </c>
    </row>
    <row r="27" spans="1:5">
      <c r="A27" s="3"/>
      <c r="B27" s="3" t="s">
        <v>15</v>
      </c>
      <c r="C27" s="9">
        <v>0.0191173782458621</v>
      </c>
      <c r="D27" s="9">
        <v>0.0373258387192803</v>
      </c>
      <c r="E27" s="9">
        <v>0.0330506958752581</v>
      </c>
    </row>
    <row r="28" spans="1:5">
      <c r="A28" s="15"/>
      <c r="B28" s="16"/>
      <c r="C28" s="17"/>
      <c r="D28" s="17"/>
      <c r="E28" s="17"/>
    </row>
    <row r="29" spans="1:5">
      <c r="A29" s="15"/>
      <c r="B29" s="15"/>
      <c r="C29" s="18"/>
      <c r="D29" s="19"/>
      <c r="E29" s="18"/>
    </row>
    <row r="30" spans="1:5">
      <c r="A30" s="3" t="s">
        <v>55</v>
      </c>
      <c r="B30" s="2" t="s">
        <v>56</v>
      </c>
      <c r="C30" s="2" t="s">
        <v>33</v>
      </c>
      <c r="D30" s="2" t="s">
        <v>34</v>
      </c>
      <c r="E30" s="2" t="s">
        <v>35</v>
      </c>
    </row>
    <row r="31" spans="1:5">
      <c r="A31" s="3"/>
      <c r="B31" s="3" t="s">
        <v>90</v>
      </c>
      <c r="C31" s="13">
        <v>36837.974</v>
      </c>
      <c r="D31" s="13">
        <v>28342.731</v>
      </c>
      <c r="E31" s="9">
        <v>14186.953</v>
      </c>
    </row>
    <row r="32" spans="1:5">
      <c r="A32" s="3"/>
      <c r="B32" s="3" t="str">
        <f>B31</f>
        <v>PI3K</v>
      </c>
      <c r="C32" s="9">
        <v>34884.388</v>
      </c>
      <c r="D32" s="9">
        <v>22369.953</v>
      </c>
      <c r="E32" s="9">
        <v>8601.953</v>
      </c>
    </row>
    <row r="33" spans="1:5">
      <c r="A33" s="3"/>
      <c r="B33" s="3" t="str">
        <f>B32</f>
        <v>PI3K</v>
      </c>
      <c r="C33" s="9">
        <v>32543.731</v>
      </c>
      <c r="D33" s="9">
        <v>23839.56</v>
      </c>
      <c r="E33" s="9">
        <v>11348.075</v>
      </c>
    </row>
    <row r="34" spans="1:5">
      <c r="A34" s="3"/>
      <c r="B34" s="13" t="str">
        <f t="shared" ref="B34:B36" si="1">B13</f>
        <v>PI3K</v>
      </c>
      <c r="C34" s="13">
        <v>39479.146</v>
      </c>
      <c r="D34" s="13">
        <v>41288.731</v>
      </c>
      <c r="E34" s="13">
        <v>40239.439</v>
      </c>
    </row>
    <row r="35" spans="1:5">
      <c r="A35" s="3"/>
      <c r="B35" s="13" t="str">
        <f t="shared" si="1"/>
        <v>PI3K</v>
      </c>
      <c r="C35" s="13">
        <v>38419.782</v>
      </c>
      <c r="D35" s="13">
        <v>41031.731</v>
      </c>
      <c r="E35" s="13">
        <v>39409.903</v>
      </c>
    </row>
    <row r="36" spans="1:5">
      <c r="A36" s="3"/>
      <c r="B36" s="13" t="str">
        <f t="shared" si="1"/>
        <v>PI3K</v>
      </c>
      <c r="C36" s="13">
        <v>40231.489</v>
      </c>
      <c r="D36" s="13">
        <v>39855.196</v>
      </c>
      <c r="E36" s="13">
        <v>40572.731</v>
      </c>
    </row>
    <row r="37" spans="1:5">
      <c r="A37" s="3"/>
      <c r="B37" s="3" t="s">
        <v>92</v>
      </c>
      <c r="C37" s="9">
        <v>0.933099566034179</v>
      </c>
      <c r="D37" s="9">
        <v>0.686451976448489</v>
      </c>
      <c r="E37" s="9">
        <v>0.352563389365344</v>
      </c>
    </row>
    <row r="38" spans="1:5">
      <c r="A38" s="3"/>
      <c r="B38" s="3" t="str">
        <f>B37</f>
        <v>p-PI3K/PI3K</v>
      </c>
      <c r="C38" s="9">
        <v>0.907979852670689</v>
      </c>
      <c r="D38" s="9">
        <v>0.545186675161231</v>
      </c>
      <c r="E38" s="9">
        <v>0.218268819387858</v>
      </c>
    </row>
    <row r="39" spans="1:5">
      <c r="A39" s="3"/>
      <c r="B39" s="3" t="str">
        <f>B38</f>
        <v>p-PI3K/PI3K</v>
      </c>
      <c r="C39" s="9">
        <v>0.808911919715425</v>
      </c>
      <c r="D39" s="9">
        <v>0.59815437866621</v>
      </c>
      <c r="E39" s="9">
        <v>0.279697095076001</v>
      </c>
    </row>
    <row r="40" spans="1:5">
      <c r="A40" s="3"/>
      <c r="B40" s="3" t="s">
        <v>14</v>
      </c>
      <c r="C40" s="9">
        <v>0.883330446140098</v>
      </c>
      <c r="D40" s="9">
        <v>0.609931010091976</v>
      </c>
      <c r="E40" s="9">
        <v>0.283509767943067</v>
      </c>
    </row>
    <row r="41" spans="1:5">
      <c r="A41" s="3"/>
      <c r="B41" s="4" t="s">
        <v>63</v>
      </c>
      <c r="C41" s="9">
        <v>1.05634258403699</v>
      </c>
      <c r="D41" s="9">
        <v>0.777117985062202</v>
      </c>
      <c r="E41" s="9">
        <v>0.399129669882823</v>
      </c>
    </row>
    <row r="42" spans="1:5">
      <c r="A42" s="3"/>
      <c r="B42" s="4"/>
      <c r="C42" s="9">
        <v>1.02790507973353</v>
      </c>
      <c r="D42" s="9">
        <v>0.617194479759575</v>
      </c>
      <c r="E42" s="9">
        <v>0.247097584309055</v>
      </c>
    </row>
    <row r="43" spans="1:5">
      <c r="A43" s="3"/>
      <c r="B43" s="4"/>
      <c r="C43" s="9">
        <v>0.915752336229482</v>
      </c>
      <c r="D43" s="9">
        <v>0.677158113682115</v>
      </c>
      <c r="E43" s="9">
        <v>0.3166392557827</v>
      </c>
    </row>
    <row r="44" spans="1:5">
      <c r="A44" s="3"/>
      <c r="B44" s="3" t="s">
        <v>14</v>
      </c>
      <c r="C44" s="9">
        <v>1</v>
      </c>
      <c r="D44" s="9">
        <v>0.690490192834631</v>
      </c>
      <c r="E44" s="9">
        <v>0.320955503324859</v>
      </c>
    </row>
    <row r="45" spans="1:5">
      <c r="A45" s="3"/>
      <c r="B45" s="3" t="s">
        <v>15</v>
      </c>
      <c r="C45" s="9">
        <v>0.0743331995197645</v>
      </c>
      <c r="D45" s="9">
        <v>0.0807910275833066</v>
      </c>
      <c r="E45" s="9">
        <v>0.0761078922031826</v>
      </c>
    </row>
    <row r="52" spans="1:5">
      <c r="A52" s="6" t="s">
        <v>55</v>
      </c>
      <c r="B52" s="2" t="s">
        <v>56</v>
      </c>
      <c r="C52" s="2" t="s">
        <v>33</v>
      </c>
      <c r="D52" s="2" t="s">
        <v>34</v>
      </c>
      <c r="E52" s="2" t="s">
        <v>35</v>
      </c>
    </row>
    <row r="53" spans="1:5">
      <c r="A53" s="7"/>
      <c r="B53" s="2" t="s">
        <v>58</v>
      </c>
      <c r="C53" s="2">
        <v>52220.543</v>
      </c>
      <c r="D53" s="2">
        <v>48256.643</v>
      </c>
      <c r="E53" s="2">
        <v>47194.693</v>
      </c>
    </row>
    <row r="54" spans="1:5">
      <c r="A54" s="7"/>
      <c r="B54" s="2" t="s">
        <v>58</v>
      </c>
      <c r="C54" s="2">
        <v>54787.7605</v>
      </c>
      <c r="D54" s="2">
        <v>50822.8616</v>
      </c>
      <c r="E54" s="2">
        <v>49670.3962</v>
      </c>
    </row>
    <row r="55" spans="1:5">
      <c r="A55" s="7"/>
      <c r="B55" s="2" t="s">
        <v>58</v>
      </c>
      <c r="C55" s="2">
        <v>49838.6973</v>
      </c>
      <c r="D55" s="2">
        <v>45655.8521</v>
      </c>
      <c r="E55" s="2">
        <v>44731.7091</v>
      </c>
    </row>
    <row r="56" spans="1:5">
      <c r="A56" s="7"/>
      <c r="B56" s="2" t="s">
        <v>37</v>
      </c>
      <c r="C56" s="2">
        <v>52282.3336</v>
      </c>
      <c r="D56" s="2">
        <v>48245.1189</v>
      </c>
      <c r="E56" s="2">
        <v>47198.9327666667</v>
      </c>
    </row>
    <row r="57" spans="1:5">
      <c r="A57" s="8"/>
      <c r="B57" s="2" t="s">
        <v>38</v>
      </c>
      <c r="C57" s="2">
        <v>2475.11013857663</v>
      </c>
      <c r="D57" s="2">
        <v>2583.52402677683</v>
      </c>
      <c r="E57" s="2">
        <v>2469.34627981631</v>
      </c>
    </row>
    <row r="60" spans="1:5">
      <c r="A60" s="6" t="s">
        <v>93</v>
      </c>
      <c r="B60" s="2" t="s">
        <v>56</v>
      </c>
      <c r="C60" s="2" t="s">
        <v>33</v>
      </c>
      <c r="D60" s="2" t="s">
        <v>34</v>
      </c>
      <c r="E60" s="2" t="s">
        <v>35</v>
      </c>
    </row>
    <row r="61" spans="1:5">
      <c r="A61" s="7"/>
      <c r="B61" s="2" t="s">
        <v>94</v>
      </c>
      <c r="C61" s="2">
        <v>51231.492</v>
      </c>
      <c r="D61" s="2">
        <v>46508.593</v>
      </c>
      <c r="E61" s="2">
        <v>43536.158</v>
      </c>
    </row>
    <row r="62" spans="1:5">
      <c r="A62" s="7"/>
      <c r="B62" s="2" t="s">
        <v>94</v>
      </c>
      <c r="C62" s="2">
        <v>49426.4361</v>
      </c>
      <c r="D62" s="2">
        <v>44567.8257</v>
      </c>
      <c r="E62" s="2">
        <v>41228.8483</v>
      </c>
    </row>
    <row r="63" spans="1:5">
      <c r="A63" s="7"/>
      <c r="B63" s="2" t="s">
        <v>94</v>
      </c>
      <c r="C63" s="2">
        <v>52840.623</v>
      </c>
      <c r="D63" s="2">
        <v>47932.5625</v>
      </c>
      <c r="E63" s="2">
        <v>45375.8436</v>
      </c>
    </row>
    <row r="64" spans="1:5">
      <c r="A64" s="7"/>
      <c r="B64" s="2" t="s">
        <v>58</v>
      </c>
      <c r="C64" s="2">
        <v>52220.543</v>
      </c>
      <c r="D64" s="2">
        <v>48256.643</v>
      </c>
      <c r="E64" s="2">
        <v>47194.693</v>
      </c>
    </row>
    <row r="65" spans="1:5">
      <c r="A65" s="7"/>
      <c r="B65" s="2" t="s">
        <v>58</v>
      </c>
      <c r="C65" s="2">
        <v>54787.7605</v>
      </c>
      <c r="D65" s="2">
        <v>50822.8616</v>
      </c>
      <c r="E65" s="2">
        <v>49670.3962</v>
      </c>
    </row>
    <row r="66" spans="1:5">
      <c r="A66" s="7"/>
      <c r="B66" s="2" t="s">
        <v>58</v>
      </c>
      <c r="C66" s="2">
        <v>49838.6973</v>
      </c>
      <c r="D66" s="2">
        <v>45655.8521</v>
      </c>
      <c r="E66" s="2">
        <v>44731.7091</v>
      </c>
    </row>
    <row r="67" spans="1:5">
      <c r="A67" s="7"/>
      <c r="B67" s="2" t="s">
        <v>95</v>
      </c>
      <c r="C67" s="2">
        <v>0.981060116513917</v>
      </c>
      <c r="D67" s="2">
        <v>0.963775971735125</v>
      </c>
      <c r="E67" s="2">
        <v>0.922479949175641</v>
      </c>
    </row>
    <row r="68" spans="1:5">
      <c r="A68" s="7"/>
      <c r="B68" s="2" t="s">
        <v>95</v>
      </c>
      <c r="C68" s="2">
        <v>0.902143757089688</v>
      </c>
      <c r="D68" s="2">
        <v>0.876924759781728</v>
      </c>
      <c r="E68" s="2">
        <v>0.830048710181217</v>
      </c>
    </row>
    <row r="69" spans="1:5">
      <c r="A69" s="7"/>
      <c r="B69" s="2" t="s">
        <v>95</v>
      </c>
      <c r="C69" s="2">
        <v>1.06023282835685</v>
      </c>
      <c r="D69" s="2">
        <v>1.04986678148101</v>
      </c>
      <c r="E69" s="2">
        <v>1.01439995280663</v>
      </c>
    </row>
    <row r="70" spans="1:5">
      <c r="A70" s="7"/>
      <c r="B70" s="2" t="s">
        <v>14</v>
      </c>
      <c r="C70" s="2">
        <v>0.981145567320152</v>
      </c>
      <c r="D70" s="2">
        <v>0.963522504332621</v>
      </c>
      <c r="E70" s="2">
        <v>0.92230953738783</v>
      </c>
    </row>
    <row r="71" spans="1:5">
      <c r="A71" s="7"/>
      <c r="B71" s="4" t="s">
        <v>63</v>
      </c>
      <c r="C71" s="2">
        <v>0.99991290710667</v>
      </c>
      <c r="D71" s="2">
        <v>0.982296617175299</v>
      </c>
      <c r="E71" s="2">
        <v>0.940207019122813</v>
      </c>
    </row>
    <row r="72" spans="1:5">
      <c r="A72" s="7"/>
      <c r="B72" s="4"/>
      <c r="C72" s="2">
        <v>0.919480031442994</v>
      </c>
      <c r="D72" s="2">
        <v>0.893776406876008</v>
      </c>
      <c r="E72" s="2">
        <v>0.845999551777385</v>
      </c>
    </row>
    <row r="73" spans="1:5">
      <c r="A73" s="7"/>
      <c r="B73" s="4"/>
      <c r="C73" s="2">
        <v>1.08060706145034</v>
      </c>
      <c r="D73" s="2">
        <v>1.07004181280517</v>
      </c>
      <c r="E73" s="2">
        <v>1.03389342682076</v>
      </c>
    </row>
    <row r="74" spans="1:5">
      <c r="A74" s="7"/>
      <c r="B74" s="2" t="s">
        <v>14</v>
      </c>
      <c r="C74" s="2">
        <v>1</v>
      </c>
      <c r="D74" s="2">
        <v>0.982038278952158</v>
      </c>
      <c r="E74" s="2">
        <v>0.940033332573653</v>
      </c>
    </row>
    <row r="75" spans="1:5">
      <c r="A75" s="7"/>
      <c r="B75" s="2" t="s">
        <v>15</v>
      </c>
      <c r="C75" s="2">
        <v>0.0805635503104581</v>
      </c>
      <c r="D75" s="2">
        <v>0.0881329869335029</v>
      </c>
      <c r="E75" s="2">
        <v>0.0939470579367287</v>
      </c>
    </row>
    <row r="76" spans="1:5">
      <c r="A76" s="8"/>
      <c r="B76" s="2" t="s">
        <v>41</v>
      </c>
      <c r="C76" s="2"/>
      <c r="D76" s="2">
        <v>0.80730734112556</v>
      </c>
      <c r="E76" s="2">
        <v>0.448559745062866</v>
      </c>
    </row>
    <row r="80" spans="1:5">
      <c r="A80" s="6" t="s">
        <v>96</v>
      </c>
      <c r="B80" s="2" t="s">
        <v>56</v>
      </c>
      <c r="C80" s="2" t="s">
        <v>33</v>
      </c>
      <c r="D80" s="2" t="s">
        <v>34</v>
      </c>
      <c r="E80" s="2" t="s">
        <v>35</v>
      </c>
    </row>
    <row r="81" spans="1:5">
      <c r="A81" s="7"/>
      <c r="B81" s="2" t="s">
        <v>97</v>
      </c>
      <c r="C81" s="2">
        <v>50094.421</v>
      </c>
      <c r="D81" s="2">
        <v>28304.593</v>
      </c>
      <c r="E81" s="2">
        <v>22584.794</v>
      </c>
    </row>
    <row r="82" spans="1:5">
      <c r="A82" s="7"/>
      <c r="B82" s="2" t="s">
        <v>97</v>
      </c>
      <c r="C82" s="2">
        <v>52668.1534</v>
      </c>
      <c r="D82" s="2">
        <v>29841.0395</v>
      </c>
      <c r="E82" s="2">
        <v>23538.6611</v>
      </c>
    </row>
    <row r="83" spans="1:5">
      <c r="A83" s="7"/>
      <c r="B83" s="2" t="s">
        <v>97</v>
      </c>
      <c r="C83" s="2">
        <v>47055.4121</v>
      </c>
      <c r="D83" s="2">
        <v>26319.1256</v>
      </c>
      <c r="E83" s="2">
        <v>21261.907</v>
      </c>
    </row>
    <row r="84" spans="1:5">
      <c r="A84" s="7"/>
      <c r="B84" s="2" t="s">
        <v>94</v>
      </c>
      <c r="C84" s="2">
        <v>51231.492</v>
      </c>
      <c r="D84" s="2">
        <v>46508.593</v>
      </c>
      <c r="E84" s="2">
        <v>43536.158</v>
      </c>
    </row>
    <row r="85" spans="1:5">
      <c r="A85" s="7"/>
      <c r="B85" s="2" t="s">
        <v>94</v>
      </c>
      <c r="C85" s="2">
        <v>49426.4361</v>
      </c>
      <c r="D85" s="2">
        <v>44567.8257</v>
      </c>
      <c r="E85" s="2">
        <v>41228.8483</v>
      </c>
    </row>
    <row r="86" spans="1:5">
      <c r="A86" s="7"/>
      <c r="B86" s="2" t="s">
        <v>94</v>
      </c>
      <c r="C86" s="2">
        <v>52840.623</v>
      </c>
      <c r="D86" s="2">
        <v>47932.5625</v>
      </c>
      <c r="E86" s="2">
        <v>45375.8436</v>
      </c>
    </row>
    <row r="87" spans="1:5">
      <c r="A87" s="7"/>
      <c r="B87" s="2" t="s">
        <v>98</v>
      </c>
      <c r="C87" s="2">
        <v>0.977805233546585</v>
      </c>
      <c r="D87" s="2">
        <v>0.608588460201322</v>
      </c>
      <c r="E87" s="2">
        <v>0.51875946425957</v>
      </c>
    </row>
    <row r="88" spans="1:5">
      <c r="A88" s="7"/>
      <c r="B88" s="2" t="s">
        <v>98</v>
      </c>
      <c r="C88" s="2">
        <v>1.06558670937636</v>
      </c>
      <c r="D88" s="2">
        <v>0.669564624957686</v>
      </c>
      <c r="E88" s="2">
        <v>0.570926961838029</v>
      </c>
    </row>
    <row r="89" spans="1:5">
      <c r="A89" s="7"/>
      <c r="B89" s="2" t="s">
        <v>98</v>
      </c>
      <c r="C89" s="2">
        <v>0.890515846113321</v>
      </c>
      <c r="D89" s="2">
        <v>0.549086554677731</v>
      </c>
      <c r="E89" s="2">
        <v>0.468573260861645</v>
      </c>
    </row>
    <row r="90" spans="1:5">
      <c r="A90" s="7"/>
      <c r="B90" s="2" t="s">
        <v>14</v>
      </c>
      <c r="C90" s="2">
        <v>0.977969263012089</v>
      </c>
      <c r="D90" s="2">
        <v>0.60907987994558</v>
      </c>
      <c r="E90" s="2">
        <v>0.519419895653081</v>
      </c>
    </row>
    <row r="91" spans="1:5">
      <c r="A91" s="7"/>
      <c r="B91" s="4" t="s">
        <v>63</v>
      </c>
      <c r="C91" s="2">
        <v>0.999832275438802</v>
      </c>
      <c r="D91" s="2">
        <v>0.622298147006078</v>
      </c>
      <c r="E91" s="2">
        <v>0.530445571123392</v>
      </c>
    </row>
    <row r="92" spans="1:5">
      <c r="A92" s="7"/>
      <c r="B92" s="4"/>
      <c r="C92" s="2">
        <v>1.08959120667496</v>
      </c>
      <c r="D92" s="2">
        <v>0.684647923284894</v>
      </c>
      <c r="E92" s="2">
        <v>0.583788247168022</v>
      </c>
    </row>
    <row r="93" spans="1:5">
      <c r="A93" s="7"/>
      <c r="B93" s="4"/>
      <c r="C93" s="2">
        <v>0.91057651788624</v>
      </c>
      <c r="D93" s="2">
        <v>0.561455840633044</v>
      </c>
      <c r="E93" s="2">
        <v>0.479128821920707</v>
      </c>
    </row>
    <row r="94" spans="1:5">
      <c r="A94" s="7"/>
      <c r="B94" s="2" t="s">
        <v>14</v>
      </c>
      <c r="C94" s="2">
        <v>1</v>
      </c>
      <c r="D94" s="2">
        <v>0.622800636974672</v>
      </c>
      <c r="E94" s="2">
        <v>0.531120880070707</v>
      </c>
    </row>
    <row r="95" spans="1:5">
      <c r="A95" s="7"/>
      <c r="B95" s="2" t="s">
        <v>15</v>
      </c>
      <c r="C95" s="2">
        <v>0.0895074622541422</v>
      </c>
      <c r="D95" s="2">
        <v>0.0615975785169474</v>
      </c>
      <c r="E95" s="2">
        <v>0.0523329805658466</v>
      </c>
    </row>
    <row r="96" spans="1:5">
      <c r="A96" s="8"/>
      <c r="B96" s="2" t="s">
        <v>41</v>
      </c>
      <c r="C96" s="2"/>
      <c r="D96" s="2">
        <v>0.00385212156041476</v>
      </c>
      <c r="E96" s="2">
        <v>0.00143459887525797</v>
      </c>
    </row>
    <row r="99" spans="1:5">
      <c r="A99" s="6" t="s">
        <v>99</v>
      </c>
      <c r="B99" s="2" t="s">
        <v>56</v>
      </c>
      <c r="C99" s="2" t="s">
        <v>33</v>
      </c>
      <c r="D99" s="2" t="s">
        <v>34</v>
      </c>
      <c r="E99" s="2" t="s">
        <v>35</v>
      </c>
    </row>
    <row r="100" spans="1:5">
      <c r="A100" s="7"/>
      <c r="B100" s="2" t="s">
        <v>100</v>
      </c>
      <c r="C100" s="2">
        <v>35951.279</v>
      </c>
      <c r="D100" s="2">
        <v>30382.995</v>
      </c>
      <c r="E100" s="2">
        <v>29867.643</v>
      </c>
    </row>
    <row r="101" spans="1:5">
      <c r="A101" s="7"/>
      <c r="B101" s="2" t="s">
        <v>100</v>
      </c>
      <c r="C101" s="2">
        <v>34405.4155</v>
      </c>
      <c r="D101" s="2">
        <v>28801.0766</v>
      </c>
      <c r="E101" s="2">
        <v>28303.2803</v>
      </c>
    </row>
    <row r="102" spans="1:5">
      <c r="A102" s="7"/>
      <c r="B102" s="2" t="s">
        <v>100</v>
      </c>
      <c r="C102" s="2">
        <v>37219.9197</v>
      </c>
      <c r="D102" s="2">
        <v>31733.2992</v>
      </c>
      <c r="E102" s="2">
        <v>31191.5553</v>
      </c>
    </row>
    <row r="103" spans="1:5">
      <c r="A103" s="7"/>
      <c r="B103" s="2" t="s">
        <v>58</v>
      </c>
      <c r="C103" s="2">
        <v>52220.543</v>
      </c>
      <c r="D103" s="2">
        <v>48256.643</v>
      </c>
      <c r="E103" s="2">
        <v>47194.693</v>
      </c>
    </row>
    <row r="104" spans="1:5">
      <c r="A104" s="7"/>
      <c r="B104" s="2" t="s">
        <v>58</v>
      </c>
      <c r="C104" s="2">
        <v>54787.7605</v>
      </c>
      <c r="D104" s="2">
        <v>50822.8616</v>
      </c>
      <c r="E104" s="2">
        <v>49670.3962</v>
      </c>
    </row>
    <row r="105" spans="1:5">
      <c r="A105" s="7"/>
      <c r="B105" s="2" t="s">
        <v>58</v>
      </c>
      <c r="C105" s="2">
        <v>49838.6973</v>
      </c>
      <c r="D105" s="2">
        <v>45655.8521</v>
      </c>
      <c r="E105" s="2">
        <v>44731.7091</v>
      </c>
    </row>
    <row r="106" spans="1:5">
      <c r="A106" s="7"/>
      <c r="B106" s="2" t="s">
        <v>101</v>
      </c>
      <c r="C106" s="2">
        <v>0.688450884166409</v>
      </c>
      <c r="D106" s="2">
        <v>0.629612693945578</v>
      </c>
      <c r="E106" s="2">
        <v>0.632860203158859</v>
      </c>
    </row>
    <row r="107" spans="1:5">
      <c r="A107" s="7"/>
      <c r="B107" s="2" t="s">
        <v>101</v>
      </c>
      <c r="C107" s="2">
        <v>0.627976306861457</v>
      </c>
      <c r="D107" s="2">
        <v>0.566695296039765</v>
      </c>
      <c r="E107" s="2">
        <v>0.569821915372602</v>
      </c>
    </row>
    <row r="108" spans="1:5">
      <c r="A108" s="7"/>
      <c r="B108" s="2" t="s">
        <v>101</v>
      </c>
      <c r="C108" s="2">
        <v>0.746807635760576</v>
      </c>
      <c r="D108" s="2">
        <v>0.695054363030933</v>
      </c>
      <c r="E108" s="2">
        <v>0.697303007811968</v>
      </c>
    </row>
    <row r="109" spans="1:5">
      <c r="A109" s="7"/>
      <c r="B109" s="2" t="s">
        <v>14</v>
      </c>
      <c r="C109" s="2">
        <v>0.687744942262814</v>
      </c>
      <c r="D109" s="2">
        <v>0.630454117672092</v>
      </c>
      <c r="E109" s="2">
        <v>0.63332837544781</v>
      </c>
    </row>
    <row r="110" spans="1:5">
      <c r="A110" s="7"/>
      <c r="B110" s="4" t="s">
        <v>63</v>
      </c>
      <c r="C110" s="2">
        <v>1.00102645888063</v>
      </c>
      <c r="D110" s="2">
        <v>0.915474117299983</v>
      </c>
      <c r="E110" s="2">
        <v>0.920196084723832</v>
      </c>
    </row>
    <row r="111" spans="1:5">
      <c r="A111" s="7"/>
      <c r="B111" s="4"/>
      <c r="C111" s="2">
        <v>0.913094765619494</v>
      </c>
      <c r="D111" s="2">
        <v>0.82399049591732</v>
      </c>
      <c r="E111" s="2">
        <v>0.828536686140907</v>
      </c>
    </row>
    <row r="112" spans="1:5">
      <c r="A112" s="7"/>
      <c r="B112" s="4"/>
      <c r="C112" s="2">
        <v>1.08587877549987</v>
      </c>
      <c r="D112" s="2">
        <v>1.01062809817848</v>
      </c>
      <c r="E112" s="2">
        <v>1.01389768933481</v>
      </c>
    </row>
    <row r="113" spans="1:5">
      <c r="A113" s="7"/>
      <c r="B113" s="2" t="s">
        <v>14</v>
      </c>
      <c r="C113" s="2">
        <v>1</v>
      </c>
      <c r="D113" s="2">
        <v>0.916697570465259</v>
      </c>
      <c r="E113" s="2">
        <v>0.920876820066516</v>
      </c>
    </row>
    <row r="114" spans="1:5">
      <c r="A114" s="7"/>
      <c r="B114" s="2" t="s">
        <v>15</v>
      </c>
      <c r="C114" s="2">
        <v>0.0863965782364151</v>
      </c>
      <c r="D114" s="2">
        <v>0.0933248159531216</v>
      </c>
      <c r="E114" s="2">
        <v>0.092682376570292</v>
      </c>
    </row>
    <row r="115" spans="1:5">
      <c r="A115" s="8"/>
      <c r="B115" s="2" t="s">
        <v>41</v>
      </c>
      <c r="C115" s="2"/>
      <c r="D115" s="2">
        <v>0.319955011586719</v>
      </c>
      <c r="E115" s="2">
        <v>0.340279828054052</v>
      </c>
    </row>
    <row r="119" spans="1:5">
      <c r="A119" s="6" t="s">
        <v>102</v>
      </c>
      <c r="B119" s="2" t="s">
        <v>56</v>
      </c>
      <c r="C119" s="2" t="s">
        <v>33</v>
      </c>
      <c r="D119" s="2" t="s">
        <v>34</v>
      </c>
      <c r="E119" s="2" t="s">
        <v>35</v>
      </c>
    </row>
    <row r="120" spans="1:5">
      <c r="A120" s="7"/>
      <c r="B120" s="2" t="s">
        <v>103</v>
      </c>
      <c r="C120" s="2">
        <v>53034.543</v>
      </c>
      <c r="D120" s="2">
        <v>38854.877</v>
      </c>
      <c r="E120" s="2">
        <v>23191.986</v>
      </c>
    </row>
    <row r="121" spans="1:5">
      <c r="A121" s="7"/>
      <c r="B121" s="2" t="s">
        <v>103</v>
      </c>
      <c r="C121" s="2">
        <v>55235.1175</v>
      </c>
      <c r="D121" s="2">
        <v>40020.1764</v>
      </c>
      <c r="E121" s="2">
        <v>24167.3068</v>
      </c>
    </row>
    <row r="122" spans="1:5">
      <c r="A122" s="7"/>
      <c r="B122" s="2" t="s">
        <v>103</v>
      </c>
      <c r="C122" s="2">
        <v>50033.9625</v>
      </c>
      <c r="D122" s="2">
        <v>37106.2934</v>
      </c>
      <c r="E122" s="2">
        <v>21768.94</v>
      </c>
    </row>
    <row r="123" spans="1:5">
      <c r="A123" s="7"/>
      <c r="B123" s="2" t="s">
        <v>100</v>
      </c>
      <c r="C123" s="2">
        <v>35951.279</v>
      </c>
      <c r="D123" s="2">
        <v>30382.995</v>
      </c>
      <c r="E123" s="2">
        <v>29867.643</v>
      </c>
    </row>
    <row r="124" spans="1:5">
      <c r="A124" s="7"/>
      <c r="B124" s="2" t="s">
        <v>100</v>
      </c>
      <c r="C124" s="2">
        <v>34405.4155</v>
      </c>
      <c r="D124" s="2">
        <v>28801.0766</v>
      </c>
      <c r="E124" s="2">
        <v>28303.2803</v>
      </c>
    </row>
    <row r="125" spans="1:5">
      <c r="A125" s="7"/>
      <c r="B125" s="2" t="s">
        <v>100</v>
      </c>
      <c r="C125" s="2">
        <v>37219.9197</v>
      </c>
      <c r="D125" s="2">
        <v>31733.2992</v>
      </c>
      <c r="E125" s="2">
        <v>31191.5553</v>
      </c>
    </row>
    <row r="126" spans="1:5">
      <c r="A126" s="7"/>
      <c r="B126" s="2" t="s">
        <v>104</v>
      </c>
      <c r="C126" s="2">
        <v>1.47517819880622</v>
      </c>
      <c r="D126" s="2">
        <v>1.27883630300436</v>
      </c>
      <c r="E126" s="2">
        <v>0.7764920050772</v>
      </c>
    </row>
    <row r="127" spans="1:5">
      <c r="A127" s="7"/>
      <c r="B127" s="2" t="s">
        <v>104</v>
      </c>
      <c r="C127" s="2">
        <v>1.6054192834846</v>
      </c>
      <c r="D127" s="2">
        <v>1.38953751471915</v>
      </c>
      <c r="E127" s="2">
        <v>0.8538694647348</v>
      </c>
    </row>
    <row r="128" spans="1:5">
      <c r="A128" s="7"/>
      <c r="B128" s="2" t="s">
        <v>104</v>
      </c>
      <c r="C128" s="2">
        <v>1.3442791629666</v>
      </c>
      <c r="D128" s="2">
        <v>1.16931722624038</v>
      </c>
      <c r="E128" s="2">
        <v>0.697911334995213</v>
      </c>
    </row>
    <row r="129" spans="1:5">
      <c r="A129" s="7"/>
      <c r="B129" s="2" t="s">
        <v>14</v>
      </c>
      <c r="C129" s="2">
        <v>1.47495888175247</v>
      </c>
      <c r="D129" s="2">
        <v>1.27923034798796</v>
      </c>
      <c r="E129" s="2">
        <v>0.776090934935737</v>
      </c>
    </row>
    <row r="130" spans="1:5">
      <c r="A130" s="7"/>
      <c r="B130" s="4" t="s">
        <v>63</v>
      </c>
      <c r="C130" s="2">
        <v>1.00014869367307</v>
      </c>
      <c r="D130" s="2">
        <v>0.867031833107721</v>
      </c>
      <c r="E130" s="2">
        <v>0.526449933407371</v>
      </c>
    </row>
    <row r="131" spans="1:5">
      <c r="A131" s="7"/>
      <c r="B131" s="4"/>
      <c r="C131" s="2">
        <v>1.08845019569435</v>
      </c>
      <c r="D131" s="2">
        <v>0.942085594323941</v>
      </c>
      <c r="E131" s="2">
        <v>0.578910690527368</v>
      </c>
    </row>
    <row r="132" spans="1:5">
      <c r="A132" s="7"/>
      <c r="B132" s="4"/>
      <c r="C132" s="2">
        <v>0.911401110632584</v>
      </c>
      <c r="D132" s="2">
        <v>0.792779541658173</v>
      </c>
      <c r="E132" s="2">
        <v>0.47317341766571</v>
      </c>
    </row>
    <row r="133" spans="1:5">
      <c r="A133" s="7"/>
      <c r="B133" s="2" t="s">
        <v>14</v>
      </c>
      <c r="C133" s="2">
        <v>1</v>
      </c>
      <c r="D133" s="2">
        <v>0.867298989696612</v>
      </c>
      <c r="E133" s="2">
        <v>0.526178013866817</v>
      </c>
    </row>
    <row r="134" spans="1:5">
      <c r="A134" s="7"/>
      <c r="B134" s="2" t="s">
        <v>15</v>
      </c>
      <c r="C134" s="2">
        <v>0.0885246361904896</v>
      </c>
      <c r="D134" s="2">
        <v>0.074653384853873</v>
      </c>
      <c r="E134" s="2">
        <v>0.0528691608901879</v>
      </c>
    </row>
    <row r="135" spans="1:5">
      <c r="A135" s="8"/>
      <c r="B135" s="2" t="s">
        <v>41</v>
      </c>
      <c r="C135" s="2"/>
      <c r="D135" s="2">
        <v>0.118146140276701</v>
      </c>
      <c r="E135" s="2">
        <v>0.00134984279081316</v>
      </c>
    </row>
    <row r="139" spans="1:5">
      <c r="A139" s="6" t="s">
        <v>105</v>
      </c>
      <c r="B139" s="2" t="s">
        <v>56</v>
      </c>
      <c r="C139" s="2" t="s">
        <v>33</v>
      </c>
      <c r="D139" s="2" t="s">
        <v>34</v>
      </c>
      <c r="E139" s="2" t="s">
        <v>35</v>
      </c>
    </row>
    <row r="140" spans="1:5">
      <c r="A140" s="7"/>
      <c r="B140" s="2" t="s">
        <v>106</v>
      </c>
      <c r="C140" s="2">
        <v>43865.179</v>
      </c>
      <c r="D140" s="2">
        <v>45770.229</v>
      </c>
      <c r="E140" s="2">
        <v>44504.057</v>
      </c>
    </row>
    <row r="141" spans="1:5">
      <c r="A141" s="7"/>
      <c r="B141" s="2" t="s">
        <v>106</v>
      </c>
      <c r="C141" s="2">
        <v>42341.0643</v>
      </c>
      <c r="D141" s="2">
        <v>43778.8674</v>
      </c>
      <c r="E141" s="2">
        <v>43033.2719</v>
      </c>
    </row>
    <row r="142" spans="1:5">
      <c r="A142" s="7"/>
      <c r="B142" s="2" t="s">
        <v>106</v>
      </c>
      <c r="C142" s="2">
        <v>45270.4143</v>
      </c>
      <c r="D142" s="2">
        <v>47153.9476</v>
      </c>
      <c r="E142" s="2">
        <v>45635.7639</v>
      </c>
    </row>
    <row r="143" spans="1:5">
      <c r="A143" s="7"/>
      <c r="B143" s="2" t="s">
        <v>58</v>
      </c>
      <c r="C143" s="2">
        <v>52220.543</v>
      </c>
      <c r="D143" s="2">
        <v>48256.643</v>
      </c>
      <c r="E143" s="2">
        <v>47194.693</v>
      </c>
    </row>
    <row r="144" spans="1:5">
      <c r="A144" s="7"/>
      <c r="B144" s="2" t="s">
        <v>58</v>
      </c>
      <c r="C144" s="2">
        <v>54787.7605</v>
      </c>
      <c r="D144" s="2">
        <v>50822.8616</v>
      </c>
      <c r="E144" s="2">
        <v>49670.3962</v>
      </c>
    </row>
    <row r="145" spans="1:5">
      <c r="A145" s="7"/>
      <c r="B145" s="2" t="s">
        <v>58</v>
      </c>
      <c r="C145" s="2">
        <v>49838.6973</v>
      </c>
      <c r="D145" s="2">
        <v>45655.8521</v>
      </c>
      <c r="E145" s="2">
        <v>44731.7091</v>
      </c>
    </row>
    <row r="146" spans="1:5">
      <c r="A146" s="7"/>
      <c r="B146" s="2" t="s">
        <v>107</v>
      </c>
      <c r="C146" s="2">
        <v>0.839998523186555</v>
      </c>
      <c r="D146" s="2">
        <v>0.948475197497679</v>
      </c>
      <c r="E146" s="2">
        <v>0.942988589839964</v>
      </c>
    </row>
    <row r="147" spans="1:5">
      <c r="A147" s="7"/>
      <c r="B147" s="2" t="s">
        <v>107</v>
      </c>
      <c r="C147" s="2">
        <v>0.772819766925863</v>
      </c>
      <c r="D147" s="2">
        <v>0.861401070733884</v>
      </c>
      <c r="E147" s="2">
        <v>0.866376658779299</v>
      </c>
    </row>
    <row r="148" spans="1:5">
      <c r="A148" s="7"/>
      <c r="B148" s="2" t="s">
        <v>107</v>
      </c>
      <c r="C148" s="2">
        <v>0.908338635488372</v>
      </c>
      <c r="D148" s="2">
        <v>1.03281278151854</v>
      </c>
      <c r="E148" s="2">
        <v>1.02021060268408</v>
      </c>
    </row>
    <row r="149" spans="1:5">
      <c r="A149" s="7"/>
      <c r="B149" s="2" t="s">
        <v>14</v>
      </c>
      <c r="C149" s="2">
        <v>0.84038564186693</v>
      </c>
      <c r="D149" s="2">
        <v>0.947563016583367</v>
      </c>
      <c r="E149" s="2">
        <v>0.943191950434448</v>
      </c>
    </row>
    <row r="150" spans="1:5">
      <c r="A150" s="7"/>
      <c r="B150" s="4" t="s">
        <v>63</v>
      </c>
      <c r="C150" s="2">
        <v>0.999539355908658</v>
      </c>
      <c r="D150" s="2">
        <v>1.12861899376413</v>
      </c>
      <c r="E150" s="2">
        <v>1.12209031528085</v>
      </c>
    </row>
    <row r="151" spans="1:5">
      <c r="A151" s="7"/>
      <c r="B151" s="4"/>
      <c r="C151" s="2">
        <v>0.919601345412127</v>
      </c>
      <c r="D151" s="2">
        <v>1.02500688710039</v>
      </c>
      <c r="E151" s="2">
        <v>1.0309274880692</v>
      </c>
    </row>
    <row r="152" spans="1:5">
      <c r="A152" s="7"/>
      <c r="B152" s="4"/>
      <c r="C152" s="2">
        <v>1.08085929867921</v>
      </c>
      <c r="D152" s="2">
        <v>1.22897480640451</v>
      </c>
      <c r="E152" s="2">
        <v>1.21397909704605</v>
      </c>
    </row>
    <row r="153" spans="1:5">
      <c r="A153" s="7"/>
      <c r="B153" s="2" t="s">
        <v>14</v>
      </c>
      <c r="C153" s="2">
        <v>1</v>
      </c>
      <c r="D153" s="2">
        <v>1.12753356242301</v>
      </c>
      <c r="E153" s="2">
        <v>1.12233230013203</v>
      </c>
    </row>
    <row r="154" spans="1:5">
      <c r="A154" s="7"/>
      <c r="B154" s="2" t="s">
        <v>15</v>
      </c>
      <c r="C154" s="2">
        <v>0.0806299635229157</v>
      </c>
      <c r="D154" s="2">
        <v>0.101988291716305</v>
      </c>
      <c r="E154" s="2">
        <v>0.0915260444067932</v>
      </c>
    </row>
    <row r="155" spans="1:5">
      <c r="A155" s="8"/>
      <c r="B155" s="2" t="s">
        <v>41</v>
      </c>
      <c r="C155" s="2"/>
      <c r="D155" s="2">
        <v>0.164538324496401</v>
      </c>
      <c r="E155" s="2">
        <v>0.157369397663297</v>
      </c>
    </row>
    <row r="159" spans="1:5">
      <c r="A159" s="6" t="s">
        <v>108</v>
      </c>
      <c r="B159" s="2" t="s">
        <v>56</v>
      </c>
      <c r="C159" s="2" t="s">
        <v>33</v>
      </c>
      <c r="D159" s="2" t="s">
        <v>34</v>
      </c>
      <c r="E159" s="2" t="s">
        <v>35</v>
      </c>
    </row>
    <row r="160" spans="1:5">
      <c r="A160" s="7"/>
      <c r="B160" s="2" t="s">
        <v>109</v>
      </c>
      <c r="C160" s="2">
        <v>25393.229</v>
      </c>
      <c r="D160" s="2">
        <v>44327.907</v>
      </c>
      <c r="E160" s="2">
        <v>42762.815</v>
      </c>
    </row>
    <row r="161" spans="1:5">
      <c r="A161" s="7"/>
      <c r="B161" s="2" t="s">
        <v>109</v>
      </c>
      <c r="C161" s="2">
        <v>26906.1618</v>
      </c>
      <c r="D161" s="2">
        <v>46040.5947</v>
      </c>
      <c r="E161" s="2">
        <v>45139.21</v>
      </c>
    </row>
    <row r="162" spans="1:5">
      <c r="A162" s="7"/>
      <c r="B162" s="2" t="s">
        <v>109</v>
      </c>
      <c r="C162" s="2">
        <v>23631.7595</v>
      </c>
      <c r="D162" s="2">
        <v>41659.1616</v>
      </c>
      <c r="E162" s="2">
        <v>39820.315</v>
      </c>
    </row>
    <row r="163" spans="1:5">
      <c r="A163" s="7"/>
      <c r="B163" s="2" t="s">
        <v>106</v>
      </c>
      <c r="C163" s="2">
        <v>43865.179</v>
      </c>
      <c r="D163" s="2">
        <v>45770.229</v>
      </c>
      <c r="E163" s="2">
        <v>44504.057</v>
      </c>
    </row>
    <row r="164" spans="1:5">
      <c r="A164" s="7"/>
      <c r="B164" s="2" t="s">
        <v>106</v>
      </c>
      <c r="C164" s="2">
        <v>42341.0643</v>
      </c>
      <c r="D164" s="2">
        <v>43778.8674</v>
      </c>
      <c r="E164" s="2">
        <v>43033.2719</v>
      </c>
    </row>
    <row r="165" spans="1:5">
      <c r="A165" s="7"/>
      <c r="B165" s="2" t="s">
        <v>106</v>
      </c>
      <c r="C165" s="2">
        <v>45270.4143</v>
      </c>
      <c r="D165" s="2">
        <v>47153.9476</v>
      </c>
      <c r="E165" s="2">
        <v>45635.7639</v>
      </c>
    </row>
    <row r="166" spans="1:5">
      <c r="A166" s="7"/>
      <c r="B166" s="2" t="s">
        <v>110</v>
      </c>
      <c r="C166" s="2">
        <v>0.578892633722069</v>
      </c>
      <c r="D166" s="2">
        <v>0.968487769637334</v>
      </c>
      <c r="E166" s="2">
        <v>0.960874533303784</v>
      </c>
    </row>
    <row r="167" spans="1:5">
      <c r="A167" s="7"/>
      <c r="B167" s="2" t="s">
        <v>110</v>
      </c>
      <c r="C167" s="2">
        <v>0.635462576220598</v>
      </c>
      <c r="D167" s="2">
        <v>1.05166253570096</v>
      </c>
      <c r="E167" s="2">
        <v>1.04893743856832</v>
      </c>
    </row>
    <row r="168" spans="1:5">
      <c r="A168" s="7"/>
      <c r="B168" s="2" t="s">
        <v>110</v>
      </c>
      <c r="C168" s="2">
        <v>0.522013325157486</v>
      </c>
      <c r="D168" s="2">
        <v>0.883471346946146</v>
      </c>
      <c r="E168" s="2">
        <v>0.872568170158318</v>
      </c>
    </row>
    <row r="169" spans="1:5">
      <c r="A169" s="7"/>
      <c r="B169" s="2" t="s">
        <v>14</v>
      </c>
      <c r="C169" s="2">
        <v>0.578789511700051</v>
      </c>
      <c r="D169" s="2">
        <v>0.967873884094813</v>
      </c>
      <c r="E169" s="2">
        <v>0.960793380676807</v>
      </c>
    </row>
    <row r="170" spans="1:5">
      <c r="A170" s="7"/>
      <c r="B170" s="4" t="s">
        <v>63</v>
      </c>
      <c r="C170" s="2">
        <v>1.00017816843591</v>
      </c>
      <c r="D170" s="2">
        <v>1.67329875552278</v>
      </c>
      <c r="E170" s="2">
        <v>1.66014503352255</v>
      </c>
    </row>
    <row r="171" spans="1:5">
      <c r="A171" s="7"/>
      <c r="B171" s="4"/>
      <c r="C171" s="2">
        <v>1.09791653679778</v>
      </c>
      <c r="D171" s="2">
        <v>1.81700344329316</v>
      </c>
      <c r="E171" s="2">
        <v>1.81229517357238</v>
      </c>
    </row>
    <row r="172" spans="1:5">
      <c r="A172" s="7"/>
      <c r="B172" s="4"/>
      <c r="C172" s="2">
        <v>0.901905294766315</v>
      </c>
      <c r="D172" s="2">
        <v>1.52641215690168</v>
      </c>
      <c r="E172" s="2">
        <v>1.50757426062432</v>
      </c>
    </row>
    <row r="173" spans="1:5">
      <c r="A173" s="7"/>
      <c r="B173" s="2" t="s">
        <v>14</v>
      </c>
      <c r="C173" s="2">
        <v>1</v>
      </c>
      <c r="D173" s="2">
        <v>1.67223811857254</v>
      </c>
      <c r="E173" s="2">
        <v>1.66000482257309</v>
      </c>
    </row>
    <row r="174" spans="1:5">
      <c r="A174" s="7"/>
      <c r="B174" s="2" t="s">
        <v>15</v>
      </c>
      <c r="C174" s="2">
        <v>0.098005742478046</v>
      </c>
      <c r="D174" s="2">
        <v>0.145298546602223</v>
      </c>
      <c r="E174" s="2">
        <v>0.152360504860372</v>
      </c>
    </row>
    <row r="175" spans="1:5">
      <c r="A175" s="8"/>
      <c r="B175" s="2" t="s">
        <v>41</v>
      </c>
      <c r="C175" s="2"/>
      <c r="D175" s="2">
        <v>0.00266476427849913</v>
      </c>
      <c r="E175" s="2">
        <v>0.00322508873102607</v>
      </c>
    </row>
    <row r="179" spans="1:5">
      <c r="A179" s="6" t="s">
        <v>111</v>
      </c>
      <c r="B179" s="2" t="s">
        <v>56</v>
      </c>
      <c r="C179" s="2" t="s">
        <v>33</v>
      </c>
      <c r="D179" s="2" t="s">
        <v>34</v>
      </c>
      <c r="E179" s="2" t="s">
        <v>35</v>
      </c>
    </row>
    <row r="180" spans="1:5">
      <c r="A180" s="7"/>
      <c r="B180" s="2" t="s">
        <v>112</v>
      </c>
      <c r="C180" s="2">
        <v>51829.785</v>
      </c>
      <c r="D180" s="2">
        <v>51662.714</v>
      </c>
      <c r="E180" s="2">
        <v>49348.279</v>
      </c>
    </row>
    <row r="181" spans="1:5">
      <c r="A181" s="7"/>
      <c r="B181" s="2" t="s">
        <v>112</v>
      </c>
      <c r="C181" s="2">
        <v>49898.3005</v>
      </c>
      <c r="D181" s="2">
        <v>49519.0785</v>
      </c>
      <c r="E181" s="2">
        <v>47384.2622</v>
      </c>
    </row>
    <row r="182" spans="1:5">
      <c r="A182" s="7"/>
      <c r="B182" s="2" t="s">
        <v>112</v>
      </c>
      <c r="C182" s="2">
        <v>53662.4483</v>
      </c>
      <c r="D182" s="2">
        <v>53391.5851</v>
      </c>
      <c r="E182" s="2">
        <v>50859.1541</v>
      </c>
    </row>
    <row r="183" spans="1:5">
      <c r="A183" s="7"/>
      <c r="B183" s="2" t="s">
        <v>58</v>
      </c>
      <c r="C183" s="2">
        <v>52220.543</v>
      </c>
      <c r="D183" s="2">
        <v>48256.643</v>
      </c>
      <c r="E183" s="2">
        <v>47194.693</v>
      </c>
    </row>
    <row r="184" spans="1:5">
      <c r="A184" s="7"/>
      <c r="B184" s="2" t="s">
        <v>58</v>
      </c>
      <c r="C184" s="2">
        <v>54787.7605</v>
      </c>
      <c r="D184" s="2">
        <v>50822.8616</v>
      </c>
      <c r="E184" s="2">
        <v>49670.3962</v>
      </c>
    </row>
    <row r="185" spans="1:5">
      <c r="A185" s="7"/>
      <c r="B185" s="2" t="s">
        <v>58</v>
      </c>
      <c r="C185" s="2">
        <v>49838.6973</v>
      </c>
      <c r="D185" s="2">
        <v>45655.8521</v>
      </c>
      <c r="E185" s="2">
        <v>44731.7091</v>
      </c>
    </row>
    <row r="186" spans="1:5">
      <c r="A186" s="7"/>
      <c r="B186" s="2" t="s">
        <v>101</v>
      </c>
      <c r="C186" s="2">
        <v>0.992517159386872</v>
      </c>
      <c r="D186" s="2">
        <v>1.07058242737689</v>
      </c>
      <c r="E186" s="2">
        <v>1.04563195272824</v>
      </c>
    </row>
    <row r="187" spans="1:5">
      <c r="A187" s="7"/>
      <c r="B187" s="2" t="s">
        <v>101</v>
      </c>
      <c r="C187" s="2">
        <v>0.910756344932186</v>
      </c>
      <c r="D187" s="2">
        <v>0.974346523218992</v>
      </c>
      <c r="E187" s="2">
        <v>0.953973912533438</v>
      </c>
    </row>
    <row r="188" spans="1:5">
      <c r="A188" s="7"/>
      <c r="B188" s="2" t="s">
        <v>101</v>
      </c>
      <c r="C188" s="2">
        <v>1.07672253102811</v>
      </c>
      <c r="D188" s="2">
        <v>1.16943573811866</v>
      </c>
      <c r="E188" s="2">
        <v>1.136982134671</v>
      </c>
    </row>
    <row r="189" spans="1:5">
      <c r="A189" s="7"/>
      <c r="B189" s="2" t="s">
        <v>14</v>
      </c>
      <c r="C189" s="2">
        <v>0.99333201178239</v>
      </c>
      <c r="D189" s="2">
        <v>1.07145489623818</v>
      </c>
      <c r="E189" s="2">
        <v>1.04552933331089</v>
      </c>
    </row>
    <row r="190" spans="1:5">
      <c r="A190" s="7"/>
      <c r="B190" s="4" t="s">
        <v>63</v>
      </c>
      <c r="C190" s="2">
        <v>0.999179677705085</v>
      </c>
      <c r="D190" s="2">
        <v>1.077768978225</v>
      </c>
      <c r="E190" s="2">
        <v>1.05265101730891</v>
      </c>
    </row>
    <row r="191" spans="1:5">
      <c r="A191" s="7"/>
      <c r="B191" s="4"/>
      <c r="C191" s="2">
        <v>0.916870023445601</v>
      </c>
      <c r="D191" s="2">
        <v>0.980887066622033</v>
      </c>
      <c r="E191" s="2">
        <v>0.960377699719623</v>
      </c>
    </row>
    <row r="192" spans="1:5">
      <c r="A192" s="7"/>
      <c r="B192" s="4"/>
      <c r="C192" s="2">
        <v>1.08395029884931</v>
      </c>
      <c r="D192" s="2">
        <v>1.17728586640461</v>
      </c>
      <c r="E192" s="2">
        <v>1.14461441007106</v>
      </c>
    </row>
    <row r="193" spans="1:5">
      <c r="A193" s="7"/>
      <c r="B193" s="2" t="s">
        <v>14</v>
      </c>
      <c r="C193" s="2">
        <v>1</v>
      </c>
      <c r="D193" s="2">
        <v>1.07864730375055</v>
      </c>
      <c r="E193" s="2">
        <v>1.0525477090332</v>
      </c>
    </row>
    <row r="194" spans="1:5">
      <c r="A194" s="7"/>
      <c r="B194" s="2" t="s">
        <v>15</v>
      </c>
      <c r="C194" s="2">
        <v>0.0835431583299667</v>
      </c>
      <c r="D194" s="2">
        <v>0.0982023458518457</v>
      </c>
      <c r="E194" s="2">
        <v>0.0921183986222583</v>
      </c>
    </row>
    <row r="195" spans="1:5">
      <c r="A195" s="8"/>
      <c r="B195" s="2" t="s">
        <v>41</v>
      </c>
      <c r="C195" s="2"/>
      <c r="D195" s="2">
        <v>0.350305980703319</v>
      </c>
      <c r="E195" s="2">
        <v>0.504816452962423</v>
      </c>
    </row>
    <row r="199" spans="1:5">
      <c r="A199" s="6" t="s">
        <v>113</v>
      </c>
      <c r="B199" s="2" t="s">
        <v>56</v>
      </c>
      <c r="C199" s="2" t="s">
        <v>33</v>
      </c>
      <c r="D199" s="2" t="s">
        <v>34</v>
      </c>
      <c r="E199" s="2" t="s">
        <v>35</v>
      </c>
    </row>
    <row r="200" spans="1:5">
      <c r="A200" s="7"/>
      <c r="B200" s="2" t="s">
        <v>114</v>
      </c>
      <c r="C200" s="2">
        <v>45379.25</v>
      </c>
      <c r="D200" s="2">
        <v>53186.593</v>
      </c>
      <c r="E200" s="2">
        <v>54170.714</v>
      </c>
    </row>
    <row r="201" spans="1:5">
      <c r="A201" s="7"/>
      <c r="B201" s="2" t="s">
        <v>114</v>
      </c>
      <c r="C201" s="2">
        <v>47825.9434</v>
      </c>
      <c r="D201" s="2">
        <v>55327.5893</v>
      </c>
      <c r="E201" s="2">
        <v>56983.7792</v>
      </c>
    </row>
    <row r="202" spans="1:5">
      <c r="A202" s="7"/>
      <c r="B202" s="2" t="s">
        <v>114</v>
      </c>
      <c r="C202" s="2">
        <v>42669.4618</v>
      </c>
      <c r="D202" s="2">
        <v>50140.7098</v>
      </c>
      <c r="E202" s="2">
        <v>50485.036</v>
      </c>
    </row>
    <row r="203" spans="1:5">
      <c r="A203" s="7"/>
      <c r="B203" s="2" t="s">
        <v>112</v>
      </c>
      <c r="C203" s="2">
        <v>51829.785</v>
      </c>
      <c r="D203" s="2">
        <v>51662.714</v>
      </c>
      <c r="E203" s="2">
        <v>49348.279</v>
      </c>
    </row>
    <row r="204" spans="1:5">
      <c r="A204" s="7"/>
      <c r="B204" s="2" t="s">
        <v>112</v>
      </c>
      <c r="C204" s="2">
        <v>49898.3005</v>
      </c>
      <c r="D204" s="2">
        <v>49519.0785</v>
      </c>
      <c r="E204" s="2">
        <v>47384.2622</v>
      </c>
    </row>
    <row r="205" spans="1:5">
      <c r="A205" s="7"/>
      <c r="B205" s="2" t="s">
        <v>112</v>
      </c>
      <c r="C205" s="2">
        <v>53662.4483</v>
      </c>
      <c r="D205" s="2">
        <v>53391.5851</v>
      </c>
      <c r="E205" s="2">
        <v>50859.1541</v>
      </c>
    </row>
    <row r="206" spans="1:5">
      <c r="A206" s="7"/>
      <c r="B206" s="2" t="s">
        <v>115</v>
      </c>
      <c r="C206" s="2">
        <v>0.87554385957804</v>
      </c>
      <c r="D206" s="2">
        <v>1.02949668884991</v>
      </c>
      <c r="E206" s="2">
        <v>1.09772245552879</v>
      </c>
    </row>
    <row r="207" spans="1:5">
      <c r="A207" s="7"/>
      <c r="B207" s="2" t="s">
        <v>115</v>
      </c>
      <c r="C207" s="2">
        <v>0.958468383106555</v>
      </c>
      <c r="D207" s="2">
        <v>1.11729844286177</v>
      </c>
      <c r="E207" s="2">
        <v>1.20258871942508</v>
      </c>
    </row>
    <row r="208" spans="1:5">
      <c r="A208" s="7"/>
      <c r="B208" s="2" t="s">
        <v>115</v>
      </c>
      <c r="C208" s="2">
        <v>0.795145640047139</v>
      </c>
      <c r="D208" s="2">
        <v>0.939112590609339</v>
      </c>
      <c r="E208" s="2">
        <v>0.992644036130361</v>
      </c>
    </row>
    <row r="209" spans="1:5">
      <c r="A209" s="7"/>
      <c r="B209" s="2" t="s">
        <v>14</v>
      </c>
      <c r="C209" s="2">
        <v>0.876385960910578</v>
      </c>
      <c r="D209" s="2">
        <v>1.02863590744034</v>
      </c>
      <c r="E209" s="2">
        <v>1.09765173702808</v>
      </c>
    </row>
    <row r="210" spans="1:5">
      <c r="A210" s="7"/>
      <c r="B210" s="4" t="s">
        <v>63</v>
      </c>
      <c r="C210" s="2">
        <v>0.999039120467353</v>
      </c>
      <c r="D210" s="2">
        <v>1.17470696105201</v>
      </c>
      <c r="E210" s="2">
        <v>1.25255595649689</v>
      </c>
    </row>
    <row r="211" spans="1:5">
      <c r="A211" s="7"/>
      <c r="B211" s="4"/>
      <c r="C211" s="2">
        <v>1.09366012904941</v>
      </c>
      <c r="D211" s="2">
        <v>1.27489313236018</v>
      </c>
      <c r="E211" s="2">
        <v>1.37221358290081</v>
      </c>
    </row>
    <row r="212" spans="1:5">
      <c r="A212" s="7"/>
      <c r="B212" s="4"/>
      <c r="C212" s="2">
        <v>0.907300750483236</v>
      </c>
      <c r="D212" s="2">
        <v>1.07157420645304</v>
      </c>
      <c r="E212" s="2">
        <v>1.13265625010582</v>
      </c>
    </row>
    <row r="213" spans="1:5">
      <c r="A213" s="7"/>
      <c r="B213" s="2" t="s">
        <v>14</v>
      </c>
      <c r="C213" s="2">
        <v>1</v>
      </c>
      <c r="D213" s="2">
        <v>1.17372476662175</v>
      </c>
      <c r="E213" s="2">
        <v>1.25247526316784</v>
      </c>
    </row>
    <row r="214" spans="1:5">
      <c r="A214" s="7"/>
      <c r="B214" s="2" t="s">
        <v>15</v>
      </c>
      <c r="C214" s="2">
        <v>0.0931834049710569</v>
      </c>
      <c r="D214" s="2">
        <v>0.101663021484866</v>
      </c>
      <c r="E214" s="2">
        <v>0.119778686783261</v>
      </c>
    </row>
    <row r="215" spans="1:5">
      <c r="A215" s="8"/>
      <c r="B215" s="2" t="s">
        <v>41</v>
      </c>
      <c r="C215" s="2"/>
      <c r="D215" s="2">
        <v>0.0945439596486626</v>
      </c>
      <c r="E215" s="2">
        <v>0.0449413117238148</v>
      </c>
    </row>
  </sheetData>
  <mergeCells count="22">
    <mergeCell ref="A4:A9"/>
    <mergeCell ref="A12:A27"/>
    <mergeCell ref="A30:A45"/>
    <mergeCell ref="A52:A57"/>
    <mergeCell ref="A60:A76"/>
    <mergeCell ref="A80:A96"/>
    <mergeCell ref="A99:A115"/>
    <mergeCell ref="A119:A135"/>
    <mergeCell ref="A139:A155"/>
    <mergeCell ref="A159:A175"/>
    <mergeCell ref="A179:A195"/>
    <mergeCell ref="A199:A215"/>
    <mergeCell ref="B23:B25"/>
    <mergeCell ref="B41:B43"/>
    <mergeCell ref="B71:B73"/>
    <mergeCell ref="B91:B93"/>
    <mergeCell ref="B110:B112"/>
    <mergeCell ref="B130:B132"/>
    <mergeCell ref="B150:B152"/>
    <mergeCell ref="B170:B172"/>
    <mergeCell ref="B190:B192"/>
    <mergeCell ref="B210:B21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5"/>
  <sheetViews>
    <sheetView tabSelected="1" topLeftCell="A13" workbookViewId="0">
      <selection activeCell="B29" sqref="B29:E43"/>
    </sheetView>
  </sheetViews>
  <sheetFormatPr defaultColWidth="9" defaultRowHeight="15" outlineLevelCol="4"/>
  <cols>
    <col min="1" max="1" width="13.625" style="1" customWidth="1"/>
    <col min="2" max="2" width="21.5" style="1" customWidth="1"/>
    <col min="3" max="5" width="12.625" style="1" customWidth="1"/>
    <col min="6" max="14" width="9" style="1"/>
    <col min="15" max="15" width="21.5" style="1" customWidth="1"/>
    <col min="16" max="18" width="12.625" style="1" customWidth="1"/>
    <col min="19" max="16384" width="9" style="1"/>
  </cols>
  <sheetData>
    <row r="1" s="1" customFormat="1" spans="1:1">
      <c r="A1" s="1" t="s">
        <v>116</v>
      </c>
    </row>
    <row r="2" s="1" customFormat="1" spans="1:1">
      <c r="A2" s="1" t="s">
        <v>117</v>
      </c>
    </row>
    <row r="3" s="1" customFormat="1" spans="1:5">
      <c r="A3" s="2" t="s">
        <v>55</v>
      </c>
      <c r="B3" s="2" t="s">
        <v>56</v>
      </c>
      <c r="C3" s="2" t="s">
        <v>33</v>
      </c>
      <c r="D3" s="2" t="s">
        <v>34</v>
      </c>
      <c r="E3" s="2" t="s">
        <v>35</v>
      </c>
    </row>
    <row r="4" s="1" customFormat="1" spans="1:5">
      <c r="A4" s="2"/>
      <c r="B4" s="13" t="s">
        <v>58</v>
      </c>
      <c r="C4" s="14">
        <v>37952.217</v>
      </c>
      <c r="D4" s="14">
        <v>37350.731</v>
      </c>
      <c r="E4" s="14">
        <v>37461.196</v>
      </c>
    </row>
    <row r="5" s="1" customFormat="1" spans="1:5">
      <c r="A5" s="2"/>
      <c r="B5" s="13" t="str">
        <f>B4</f>
        <v>GAPDH</v>
      </c>
      <c r="C5" s="14">
        <v>38906.024</v>
      </c>
      <c r="D5" s="14">
        <v>38120.317</v>
      </c>
      <c r="E5" s="14">
        <v>38817.146</v>
      </c>
    </row>
    <row r="6" s="1" customFormat="1" spans="1:5">
      <c r="A6" s="2"/>
      <c r="B6" s="13" t="str">
        <f>B5</f>
        <v>GAPDH</v>
      </c>
      <c r="C6" s="14">
        <v>38749.903</v>
      </c>
      <c r="D6" s="14">
        <v>38123.196</v>
      </c>
      <c r="E6" s="14">
        <v>37571.267</v>
      </c>
    </row>
    <row r="7" s="1" customFormat="1" spans="1:5">
      <c r="A7" s="2"/>
      <c r="B7" s="3" t="s">
        <v>37</v>
      </c>
      <c r="C7" s="14">
        <f>AVERAGE(C4:C6)</f>
        <v>38536.048</v>
      </c>
      <c r="D7" s="14">
        <f>AVERAGE(D4:D6)</f>
        <v>37864.748</v>
      </c>
      <c r="E7" s="14">
        <f>AVERAGE(E4:E6)</f>
        <v>37949.8696666667</v>
      </c>
    </row>
    <row r="8" s="1" customFormat="1" spans="1:5">
      <c r="A8" s="2"/>
      <c r="B8" s="3" t="s">
        <v>38</v>
      </c>
      <c r="C8" s="14">
        <f>STDEV(C4:C6)</f>
        <v>511.60279424667</v>
      </c>
      <c r="D8" s="14">
        <f>STDEV(D4:D6)</f>
        <v>445.154107447075</v>
      </c>
      <c r="E8" s="14">
        <f>STDEV(E4:E6)</f>
        <v>753.096995765042</v>
      </c>
    </row>
    <row r="9" s="1" customFormat="1" spans="1:5">
      <c r="A9" s="15"/>
      <c r="B9" s="16"/>
      <c r="C9" s="17"/>
      <c r="D9" s="17"/>
      <c r="E9" s="17"/>
    </row>
    <row r="10" s="1" customFormat="1" spans="1:5">
      <c r="A10" s="15"/>
      <c r="B10" s="16"/>
      <c r="C10" s="17"/>
      <c r="D10" s="17"/>
      <c r="E10" s="17"/>
    </row>
    <row r="11" s="1" customFormat="1" spans="1:5">
      <c r="A11" s="3" t="s">
        <v>55</v>
      </c>
      <c r="B11" s="2" t="s">
        <v>56</v>
      </c>
      <c r="C11" s="2" t="s">
        <v>33</v>
      </c>
      <c r="D11" s="2" t="s">
        <v>34</v>
      </c>
      <c r="E11" s="2" t="s">
        <v>35</v>
      </c>
    </row>
    <row r="12" s="1" customFormat="1" spans="1:5">
      <c r="A12" s="3"/>
      <c r="B12" s="3" t="s">
        <v>90</v>
      </c>
      <c r="C12" s="14">
        <v>34292.317</v>
      </c>
      <c r="D12" s="14">
        <v>33508.853</v>
      </c>
      <c r="E12" s="14">
        <v>34648.368</v>
      </c>
    </row>
    <row r="13" s="1" customFormat="1" spans="1:5">
      <c r="A13" s="3"/>
      <c r="B13" s="3" t="str">
        <f>B12</f>
        <v>PI3K</v>
      </c>
      <c r="C13" s="14">
        <v>35230.024</v>
      </c>
      <c r="D13" s="14">
        <v>34600.146</v>
      </c>
      <c r="E13" s="14">
        <v>35319.61</v>
      </c>
    </row>
    <row r="14" s="1" customFormat="1" spans="1:5">
      <c r="A14" s="3"/>
      <c r="B14" s="3" t="str">
        <f>B13</f>
        <v>PI3K</v>
      </c>
      <c r="C14" s="14">
        <v>34770.196</v>
      </c>
      <c r="D14" s="14">
        <v>34131.731</v>
      </c>
      <c r="E14" s="14">
        <v>34007.731</v>
      </c>
    </row>
    <row r="15" s="1" customFormat="1" spans="1:5">
      <c r="A15" s="3"/>
      <c r="B15" s="13" t="str">
        <f t="shared" ref="B15:B17" si="0">B4</f>
        <v>GAPDH</v>
      </c>
      <c r="C15" s="14">
        <f t="shared" ref="C15:C17" si="1">C4</f>
        <v>37952.217</v>
      </c>
      <c r="D15" s="14">
        <f t="shared" ref="D15:D17" si="2">D4</f>
        <v>37350.731</v>
      </c>
      <c r="E15" s="14">
        <f t="shared" ref="E15:E17" si="3">E4</f>
        <v>37461.196</v>
      </c>
    </row>
    <row r="16" s="1" customFormat="1" spans="1:5">
      <c r="A16" s="3"/>
      <c r="B16" s="13" t="str">
        <f t="shared" si="0"/>
        <v>GAPDH</v>
      </c>
      <c r="C16" s="14">
        <f t="shared" si="1"/>
        <v>38906.024</v>
      </c>
      <c r="D16" s="14">
        <f t="shared" si="2"/>
        <v>38120.317</v>
      </c>
      <c r="E16" s="14">
        <f t="shared" si="3"/>
        <v>38817.146</v>
      </c>
    </row>
    <row r="17" s="1" customFormat="1" spans="1:5">
      <c r="A17" s="3"/>
      <c r="B17" s="13" t="str">
        <f t="shared" si="0"/>
        <v>GAPDH</v>
      </c>
      <c r="C17" s="14">
        <f t="shared" si="1"/>
        <v>38749.903</v>
      </c>
      <c r="D17" s="14">
        <f t="shared" si="2"/>
        <v>38123.196</v>
      </c>
      <c r="E17" s="14">
        <f t="shared" si="3"/>
        <v>37571.267</v>
      </c>
    </row>
    <row r="18" s="1" customFormat="1" spans="1:5">
      <c r="A18" s="3"/>
      <c r="B18" s="3" t="s">
        <v>91</v>
      </c>
      <c r="C18" s="14">
        <f t="shared" ref="C18:C20" si="4">C12/C15</f>
        <v>0.903565580898739</v>
      </c>
      <c r="D18" s="14">
        <f t="shared" ref="D18:D20" si="5">D12/D15</f>
        <v>0.897140487022865</v>
      </c>
      <c r="E18" s="14">
        <f t="shared" ref="E18:E20" si="6">E12/E15</f>
        <v>0.924913555883267</v>
      </c>
    </row>
    <row r="19" s="1" customFormat="1" spans="1:5">
      <c r="A19" s="3"/>
      <c r="B19" s="3" t="str">
        <f>B18</f>
        <v>PI3K/GAPDH</v>
      </c>
      <c r="C19" s="14">
        <f t="shared" si="4"/>
        <v>0.905515917020973</v>
      </c>
      <c r="D19" s="14">
        <f t="shared" si="5"/>
        <v>0.907656303067994</v>
      </c>
      <c r="E19" s="14">
        <f t="shared" si="6"/>
        <v>0.909897136693151</v>
      </c>
    </row>
    <row r="20" s="1" customFormat="1" spans="1:5">
      <c r="A20" s="3"/>
      <c r="B20" s="3" t="str">
        <f>B19</f>
        <v>PI3K/GAPDH</v>
      </c>
      <c r="C20" s="14">
        <f t="shared" si="4"/>
        <v>0.897297626783737</v>
      </c>
      <c r="D20" s="14">
        <f t="shared" si="5"/>
        <v>0.895300881909271</v>
      </c>
      <c r="E20" s="14">
        <f t="shared" si="6"/>
        <v>0.905152626340762</v>
      </c>
    </row>
    <row r="21" s="1" customFormat="1" spans="1:5">
      <c r="A21" s="3"/>
      <c r="B21" s="3" t="s">
        <v>14</v>
      </c>
      <c r="C21" s="14">
        <f>AVERAGE(C18:C20)</f>
        <v>0.90212637490115</v>
      </c>
      <c r="D21" s="14">
        <f>AVERAGE(D18:D20)</f>
        <v>0.900032557333377</v>
      </c>
      <c r="E21" s="14">
        <f>AVERAGE(E18:E20)</f>
        <v>0.913321106305727</v>
      </c>
    </row>
    <row r="22" s="1" customFormat="1" spans="1:5">
      <c r="A22" s="3"/>
      <c r="B22" s="4" t="s">
        <v>63</v>
      </c>
      <c r="C22" s="14">
        <f t="shared" ref="C22:C24" si="7">C18/$C$20</f>
        <v>1.00698536798483</v>
      </c>
      <c r="D22" s="14">
        <f t="shared" ref="D22:D24" si="8">D18/$C$20</f>
        <v>0.999824874427189</v>
      </c>
      <c r="E22" s="14">
        <f t="shared" ref="E22:E24" si="9">E18/$C$20</f>
        <v>1.0307767771531</v>
      </c>
    </row>
    <row r="23" s="1" customFormat="1" spans="1:5">
      <c r="A23" s="3"/>
      <c r="B23" s="4"/>
      <c r="C23" s="14">
        <f t="shared" si="7"/>
        <v>1.00915893455184</v>
      </c>
      <c r="D23" s="14">
        <f t="shared" si="8"/>
        <v>1.0115443036681</v>
      </c>
      <c r="E23" s="14">
        <f t="shared" si="9"/>
        <v>1.01404161733334</v>
      </c>
    </row>
    <row r="24" s="1" customFormat="1" spans="1:5">
      <c r="A24" s="3"/>
      <c r="B24" s="4"/>
      <c r="C24" s="14">
        <f t="shared" si="7"/>
        <v>1</v>
      </c>
      <c r="D24" s="14">
        <f t="shared" si="8"/>
        <v>0.997774712854616</v>
      </c>
      <c r="E24" s="14">
        <f t="shared" si="9"/>
        <v>1.0087540625569</v>
      </c>
    </row>
    <row r="25" s="1" customFormat="1" spans="1:5">
      <c r="A25" s="3"/>
      <c r="B25" s="3" t="s">
        <v>14</v>
      </c>
      <c r="C25" s="14">
        <f>AVERAGE(C22:C24)</f>
        <v>1.00538143417889</v>
      </c>
      <c r="D25" s="14">
        <f>AVERAGE(D22:D24)</f>
        <v>1.00304796364997</v>
      </c>
      <c r="E25" s="14">
        <f>AVERAGE(E22:E24)</f>
        <v>1.01785748568112</v>
      </c>
    </row>
    <row r="26" s="1" customFormat="1" spans="1:5">
      <c r="A26" s="3"/>
      <c r="B26" s="3" t="s">
        <v>15</v>
      </c>
      <c r="C26" s="14">
        <f>STDEV(C22:C24)</f>
        <v>0.00478549613641252</v>
      </c>
      <c r="D26" s="14">
        <f>STDEV(D22:D24)</f>
        <v>0.00742910734181408</v>
      </c>
      <c r="E26" s="14">
        <f>STDEV(E22:E24)</f>
        <v>0.0114965485247554</v>
      </c>
    </row>
    <row r="27" s="1" customFormat="1" spans="1:5">
      <c r="A27" s="15"/>
      <c r="B27" s="16"/>
      <c r="C27" s="17"/>
      <c r="D27" s="17"/>
      <c r="E27" s="17"/>
    </row>
    <row r="28" s="1" customFormat="1" spans="1:5">
      <c r="A28" s="15"/>
      <c r="B28" s="15"/>
      <c r="C28" s="18"/>
      <c r="D28" s="19"/>
      <c r="E28" s="18"/>
    </row>
    <row r="29" s="1" customFormat="1" spans="1:5">
      <c r="A29" s="3" t="s">
        <v>55</v>
      </c>
      <c r="B29" s="2" t="s">
        <v>56</v>
      </c>
      <c r="C29" s="2" t="s">
        <v>33</v>
      </c>
      <c r="D29" s="2" t="s">
        <v>34</v>
      </c>
      <c r="E29" s="2" t="s">
        <v>35</v>
      </c>
    </row>
    <row r="30" s="1" customFormat="1" spans="1:5">
      <c r="A30" s="3"/>
      <c r="B30" s="3" t="s">
        <v>90</v>
      </c>
      <c r="C30" s="13">
        <v>33199.51</v>
      </c>
      <c r="D30" s="13">
        <v>21050.731</v>
      </c>
      <c r="E30" s="9">
        <v>12487.731</v>
      </c>
    </row>
    <row r="31" s="1" customFormat="1" spans="1:5">
      <c r="A31" s="3"/>
      <c r="B31" s="3" t="str">
        <f>B30</f>
        <v>PI3K</v>
      </c>
      <c r="C31" s="9">
        <v>32376.024</v>
      </c>
      <c r="D31" s="9">
        <v>16537.146</v>
      </c>
      <c r="E31" s="9">
        <v>9680.246</v>
      </c>
    </row>
    <row r="32" s="1" customFormat="1" spans="1:5">
      <c r="A32" s="3"/>
      <c r="B32" s="3" t="str">
        <f>B31</f>
        <v>PI3K</v>
      </c>
      <c r="C32" s="9">
        <v>33593.146</v>
      </c>
      <c r="D32" s="9">
        <v>20579.832</v>
      </c>
      <c r="E32" s="9">
        <v>13335.782</v>
      </c>
    </row>
    <row r="33" s="1" customFormat="1" spans="1:5">
      <c r="A33" s="3"/>
      <c r="B33" s="13" t="str">
        <f t="shared" ref="B33:B35" si="10">B12</f>
        <v>PI3K</v>
      </c>
      <c r="C33" s="13">
        <v>34292.317</v>
      </c>
      <c r="D33" s="13">
        <v>33508.853</v>
      </c>
      <c r="E33" s="13">
        <v>34648.368</v>
      </c>
    </row>
    <row r="34" s="1" customFormat="1" spans="1:5">
      <c r="A34" s="3"/>
      <c r="B34" s="13" t="str">
        <f t="shared" si="10"/>
        <v>PI3K</v>
      </c>
      <c r="C34" s="13">
        <v>35230.024</v>
      </c>
      <c r="D34" s="13">
        <v>34600.146</v>
      </c>
      <c r="E34" s="13">
        <v>35319.61</v>
      </c>
    </row>
    <row r="35" s="1" customFormat="1" spans="1:5">
      <c r="A35" s="3"/>
      <c r="B35" s="13" t="str">
        <f t="shared" si="10"/>
        <v>PI3K</v>
      </c>
      <c r="C35" s="13">
        <v>34770.196</v>
      </c>
      <c r="D35" s="13">
        <v>34131.731</v>
      </c>
      <c r="E35" s="13">
        <v>34007.731</v>
      </c>
    </row>
    <row r="36" s="1" customFormat="1" spans="1:5">
      <c r="A36" s="3"/>
      <c r="B36" s="3" t="s">
        <v>92</v>
      </c>
      <c r="C36" s="9">
        <v>0.968132599497433</v>
      </c>
      <c r="D36" s="9">
        <v>0.628214012577512</v>
      </c>
      <c r="E36" s="9">
        <v>0.36041325236444</v>
      </c>
    </row>
    <row r="37" s="1" customFormat="1" spans="1:5">
      <c r="A37" s="3"/>
      <c r="B37" s="3" t="str">
        <f>B36</f>
        <v>p-PI3K/PI3K</v>
      </c>
      <c r="C37" s="9">
        <v>0.918989552774645</v>
      </c>
      <c r="D37" s="9">
        <v>0.477950179747796</v>
      </c>
      <c r="E37" s="9">
        <v>0.27407567637355</v>
      </c>
    </row>
    <row r="38" s="1" customFormat="1" spans="1:5">
      <c r="A38" s="3"/>
      <c r="B38" s="3" t="str">
        <f>B37</f>
        <v>p-PI3K/PI3K</v>
      </c>
      <c r="C38" s="9">
        <v>0.966147731810312</v>
      </c>
      <c r="D38" s="9">
        <v>0.602953070267664</v>
      </c>
      <c r="E38" s="9">
        <v>0.392139716701476</v>
      </c>
    </row>
    <row r="39" s="1" customFormat="1" spans="1:5">
      <c r="A39" s="3"/>
      <c r="B39" s="3" t="s">
        <v>14</v>
      </c>
      <c r="C39" s="9">
        <v>0.951089961360796</v>
      </c>
      <c r="D39" s="9">
        <v>0.569705754197657</v>
      </c>
      <c r="E39" s="9">
        <v>0.342209548479822</v>
      </c>
    </row>
    <row r="40" s="1" customFormat="1" spans="1:5">
      <c r="A40" s="3"/>
      <c r="B40" s="4" t="s">
        <v>63</v>
      </c>
      <c r="C40" s="9">
        <v>1.01791906005637</v>
      </c>
      <c r="D40" s="9">
        <v>0.660520074966072</v>
      </c>
      <c r="E40" s="9">
        <v>0.378947593820431</v>
      </c>
    </row>
    <row r="41" s="1" customFormat="1" spans="1:5">
      <c r="A41" s="3"/>
      <c r="B41" s="4"/>
      <c r="C41" s="9">
        <v>0.966248819890578</v>
      </c>
      <c r="D41" s="9">
        <v>0.502528887029737</v>
      </c>
      <c r="E41" s="9">
        <v>0.288170086435787</v>
      </c>
    </row>
    <row r="42" s="1" customFormat="1" spans="1:5">
      <c r="A42" s="3"/>
      <c r="B42" s="4"/>
      <c r="C42" s="9">
        <v>1.01583212005305</v>
      </c>
      <c r="D42" s="9">
        <v>0.633960082393229</v>
      </c>
      <c r="E42" s="9">
        <v>0.412305599504396</v>
      </c>
    </row>
    <row r="43" s="1" customFormat="1" spans="1:5">
      <c r="A43" s="3"/>
      <c r="B43" s="3" t="s">
        <v>14</v>
      </c>
      <c r="C43" s="9">
        <v>1</v>
      </c>
      <c r="D43" s="9">
        <v>0.599003014796346</v>
      </c>
      <c r="E43" s="9">
        <v>0.359807759920205</v>
      </c>
    </row>
    <row r="44" s="1" customFormat="1" spans="1:5">
      <c r="A44" s="3"/>
      <c r="B44" s="3" t="s">
        <v>15</v>
      </c>
      <c r="C44" s="9">
        <v>0.0292479990551211</v>
      </c>
      <c r="D44" s="9">
        <v>0.0845978799829724</v>
      </c>
      <c r="E44" s="9">
        <v>0.0642429477257846</v>
      </c>
    </row>
    <row r="52" s="1" customFormat="1" spans="1:5">
      <c r="A52" s="2" t="s">
        <v>57</v>
      </c>
      <c r="B52" s="2" t="s">
        <v>56</v>
      </c>
      <c r="C52" s="2" t="s">
        <v>33</v>
      </c>
      <c r="D52" s="2" t="s">
        <v>34</v>
      </c>
      <c r="E52" s="2" t="s">
        <v>35</v>
      </c>
    </row>
    <row r="53" s="1" customFormat="1" spans="1:5">
      <c r="A53" s="2"/>
      <c r="B53" s="2" t="s">
        <v>58</v>
      </c>
      <c r="C53" s="2">
        <v>55822.543</v>
      </c>
      <c r="D53" s="2">
        <v>52884.208</v>
      </c>
      <c r="E53" s="2">
        <v>50867.794</v>
      </c>
    </row>
    <row r="54" s="1" customFormat="1" spans="1:5">
      <c r="A54" s="2"/>
      <c r="B54" s="2" t="s">
        <v>58</v>
      </c>
      <c r="C54" s="2">
        <v>58327.8347</v>
      </c>
      <c r="D54" s="2">
        <v>55316.687</v>
      </c>
      <c r="E54" s="2">
        <v>53330.6056</v>
      </c>
    </row>
    <row r="55" s="1" customFormat="1" spans="1:5">
      <c r="A55" s="2"/>
      <c r="B55" s="2" t="s">
        <v>58</v>
      </c>
      <c r="C55" s="2">
        <v>53365.6583</v>
      </c>
      <c r="D55" s="2">
        <v>50350.3854</v>
      </c>
      <c r="E55" s="2">
        <v>48239.2164</v>
      </c>
    </row>
    <row r="56" s="1" customFormat="1" spans="1:5">
      <c r="A56" s="2"/>
      <c r="B56" s="2" t="s">
        <v>37</v>
      </c>
      <c r="C56" s="2">
        <v>55838.6786666667</v>
      </c>
      <c r="D56" s="2">
        <v>52850.4268</v>
      </c>
      <c r="E56" s="2">
        <v>50812.5386666667</v>
      </c>
    </row>
    <row r="57" s="1" customFormat="1" spans="1:5">
      <c r="A57" s="2"/>
      <c r="B57" s="2" t="s">
        <v>38</v>
      </c>
      <c r="C57" s="2">
        <v>2481.12755133292</v>
      </c>
      <c r="D57" s="2">
        <v>2483.32313093679</v>
      </c>
      <c r="E57" s="2">
        <v>2546.14431255683</v>
      </c>
    </row>
    <row r="60" s="1" customFormat="1" spans="1:5">
      <c r="A60" s="2" t="s">
        <v>118</v>
      </c>
      <c r="B60" s="2" t="s">
        <v>56</v>
      </c>
      <c r="C60" s="2" t="s">
        <v>33</v>
      </c>
      <c r="D60" s="2" t="s">
        <v>34</v>
      </c>
      <c r="E60" s="2" t="s">
        <v>35</v>
      </c>
    </row>
    <row r="61" s="1" customFormat="1" spans="1:5">
      <c r="A61" s="2"/>
      <c r="B61" s="2" t="s">
        <v>94</v>
      </c>
      <c r="C61" s="2">
        <v>48115.442</v>
      </c>
      <c r="D61" s="2">
        <v>47177.128</v>
      </c>
      <c r="E61" s="2">
        <v>45472.128</v>
      </c>
    </row>
    <row r="62" s="1" customFormat="1" spans="1:5">
      <c r="A62" s="2"/>
      <c r="B62" s="2" t="s">
        <v>94</v>
      </c>
      <c r="C62" s="2">
        <v>45855.1938</v>
      </c>
      <c r="D62" s="2">
        <v>45304.1874</v>
      </c>
      <c r="E62" s="2">
        <v>43695.503</v>
      </c>
    </row>
    <row r="63" s="1" customFormat="1" spans="1:5">
      <c r="A63" s="2"/>
      <c r="B63" s="2" t="s">
        <v>94</v>
      </c>
      <c r="C63" s="2">
        <v>50131.7233</v>
      </c>
      <c r="D63" s="2">
        <v>48652.1187</v>
      </c>
      <c r="E63" s="2">
        <v>46802.7654</v>
      </c>
    </row>
    <row r="64" s="1" customFormat="1" spans="1:5">
      <c r="A64" s="2"/>
      <c r="B64" s="2" t="s">
        <v>58</v>
      </c>
      <c r="C64" s="2">
        <v>55822.543</v>
      </c>
      <c r="D64" s="2">
        <v>52884.208</v>
      </c>
      <c r="E64" s="2">
        <v>50867.794</v>
      </c>
    </row>
    <row r="65" s="1" customFormat="1" spans="1:5">
      <c r="A65" s="2"/>
      <c r="B65" s="2" t="s">
        <v>58</v>
      </c>
      <c r="C65" s="2">
        <v>58327.8347</v>
      </c>
      <c r="D65" s="2">
        <v>55316.687</v>
      </c>
      <c r="E65" s="2">
        <v>53330.6056</v>
      </c>
    </row>
    <row r="66" s="1" customFormat="1" spans="1:5">
      <c r="A66" s="2"/>
      <c r="B66" s="2" t="s">
        <v>58</v>
      </c>
      <c r="C66" s="2">
        <v>53365.6583</v>
      </c>
      <c r="D66" s="2">
        <v>50350.3854</v>
      </c>
      <c r="E66" s="2">
        <v>48239.2164</v>
      </c>
    </row>
    <row r="67" s="1" customFormat="1" spans="1:5">
      <c r="A67" s="2"/>
      <c r="B67" s="2" t="s">
        <v>95</v>
      </c>
      <c r="C67" s="2">
        <v>0.861935687881507</v>
      </c>
      <c r="D67" s="2">
        <v>0.892083474144115</v>
      </c>
      <c r="E67" s="2">
        <v>0.893927658824756</v>
      </c>
    </row>
    <row r="68" s="1" customFormat="1" spans="1:5">
      <c r="A68" s="2"/>
      <c r="B68" s="2" t="s">
        <v>95</v>
      </c>
      <c r="C68" s="2">
        <v>0.786163142106148</v>
      </c>
      <c r="D68" s="2">
        <v>0.818996759513092</v>
      </c>
      <c r="E68" s="2">
        <v>0.819332586015112</v>
      </c>
    </row>
    <row r="69" s="1" customFormat="1" spans="1:5">
      <c r="A69" s="2"/>
      <c r="B69" s="2" t="s">
        <v>95</v>
      </c>
      <c r="C69" s="2">
        <v>0.939400447722014</v>
      </c>
      <c r="D69" s="2">
        <v>0.96627102878144</v>
      </c>
      <c r="E69" s="2">
        <v>0.970222339681289</v>
      </c>
    </row>
    <row r="70" s="1" customFormat="1" spans="1:5">
      <c r="A70" s="2"/>
      <c r="B70" s="2" t="s">
        <v>14</v>
      </c>
      <c r="C70" s="2">
        <v>0.862499759236556</v>
      </c>
      <c r="D70" s="2">
        <v>0.892450420812883</v>
      </c>
      <c r="E70" s="2">
        <v>0.894494194840386</v>
      </c>
    </row>
    <row r="71" s="1" customFormat="1" spans="1:5">
      <c r="A71" s="2"/>
      <c r="B71" s="4" t="s">
        <v>63</v>
      </c>
      <c r="C71" s="2">
        <v>0.99934600404347</v>
      </c>
      <c r="D71" s="2">
        <v>1.03429996888781</v>
      </c>
      <c r="E71" s="2">
        <v>1.03643815462165</v>
      </c>
    </row>
    <row r="72" s="1" customFormat="1" spans="1:5">
      <c r="A72" s="2"/>
      <c r="B72" s="4"/>
      <c r="C72" s="2">
        <v>0.911493752533939</v>
      </c>
      <c r="D72" s="2">
        <v>0.949561725371413</v>
      </c>
      <c r="E72" s="2">
        <v>0.949951089540415</v>
      </c>
    </row>
    <row r="73" s="1" customFormat="1" spans="1:5">
      <c r="A73" s="2"/>
      <c r="B73" s="4"/>
      <c r="C73" s="2">
        <v>1.08916024342259</v>
      </c>
      <c r="D73" s="2">
        <v>1.12031454899969</v>
      </c>
      <c r="E73" s="2">
        <v>1.12489578030733</v>
      </c>
    </row>
    <row r="74" s="1" customFormat="1" spans="1:5">
      <c r="A74" s="2"/>
      <c r="B74" s="2" t="s">
        <v>14</v>
      </c>
      <c r="C74" s="2">
        <v>1</v>
      </c>
      <c r="D74" s="2">
        <v>1.03472541441964</v>
      </c>
      <c r="E74" s="2">
        <v>1.03709500815647</v>
      </c>
    </row>
    <row r="75" s="1" customFormat="1" spans="1:5">
      <c r="A75" s="2"/>
      <c r="B75" s="2" t="s">
        <v>15</v>
      </c>
      <c r="C75" s="2">
        <v>0.0888350509607847</v>
      </c>
      <c r="D75" s="2">
        <v>0.0853772068363826</v>
      </c>
      <c r="E75" s="2">
        <v>0.087474195048068</v>
      </c>
    </row>
    <row r="76" s="1" customFormat="1" spans="1:5">
      <c r="A76" s="2"/>
      <c r="B76" s="2" t="s">
        <v>41</v>
      </c>
      <c r="C76" s="2"/>
      <c r="D76" s="2">
        <v>0.65099003062217</v>
      </c>
      <c r="E76" s="2">
        <v>0.63348085555891</v>
      </c>
    </row>
    <row r="80" s="1" customFormat="1" spans="1:5">
      <c r="A80" s="2" t="s">
        <v>119</v>
      </c>
      <c r="B80" s="2" t="s">
        <v>56</v>
      </c>
      <c r="C80" s="2" t="s">
        <v>33</v>
      </c>
      <c r="D80" s="2" t="s">
        <v>34</v>
      </c>
      <c r="E80" s="2" t="s">
        <v>35</v>
      </c>
    </row>
    <row r="81" s="1" customFormat="1" spans="1:5">
      <c r="A81" s="2"/>
      <c r="B81" s="2" t="s">
        <v>97</v>
      </c>
      <c r="C81" s="2">
        <v>55593.057</v>
      </c>
      <c r="D81" s="2">
        <v>34555.279</v>
      </c>
      <c r="E81" s="2">
        <v>22287.007</v>
      </c>
    </row>
    <row r="82" s="1" customFormat="1" spans="1:5">
      <c r="A82" s="2"/>
      <c r="B82" s="2" t="s">
        <v>97</v>
      </c>
      <c r="C82" s="2">
        <v>57318.7233</v>
      </c>
      <c r="D82" s="2">
        <v>35958.3585</v>
      </c>
      <c r="E82" s="2">
        <v>23520.1599</v>
      </c>
    </row>
    <row r="83" s="1" customFormat="1" spans="1:5">
      <c r="A83" s="2"/>
      <c r="B83" s="2" t="s">
        <v>97</v>
      </c>
      <c r="C83" s="2">
        <v>53129.3482</v>
      </c>
      <c r="D83" s="2">
        <v>32562.0368</v>
      </c>
      <c r="E83" s="2">
        <v>20653.5882</v>
      </c>
    </row>
    <row r="84" s="1" customFormat="1" spans="1:5">
      <c r="A84" s="2"/>
      <c r="B84" s="2" t="s">
        <v>94</v>
      </c>
      <c r="C84" s="2">
        <v>48115.442</v>
      </c>
      <c r="D84" s="2">
        <v>47177.128</v>
      </c>
      <c r="E84" s="2">
        <v>45472.128</v>
      </c>
    </row>
    <row r="85" s="1" customFormat="1" spans="1:5">
      <c r="A85" s="2"/>
      <c r="B85" s="2" t="s">
        <v>94</v>
      </c>
      <c r="C85" s="2">
        <v>45855.1938</v>
      </c>
      <c r="D85" s="2">
        <v>45304.1874</v>
      </c>
      <c r="E85" s="2">
        <v>43695.503</v>
      </c>
    </row>
    <row r="86" s="1" customFormat="1" spans="1:5">
      <c r="A86" s="2"/>
      <c r="B86" s="2" t="s">
        <v>94</v>
      </c>
      <c r="C86" s="2">
        <v>50131.7233</v>
      </c>
      <c r="D86" s="2">
        <v>48652.1187</v>
      </c>
      <c r="E86" s="2">
        <v>46802.7654</v>
      </c>
    </row>
    <row r="87" s="1" customFormat="1" spans="1:5">
      <c r="A87" s="2"/>
      <c r="B87" s="2" t="s">
        <v>98</v>
      </c>
      <c r="C87" s="2">
        <v>1.15540987859989</v>
      </c>
      <c r="D87" s="2">
        <v>0.732458300556151</v>
      </c>
      <c r="E87" s="2">
        <v>0.490124565975888</v>
      </c>
    </row>
    <row r="88" s="1" customFormat="1" spans="1:5">
      <c r="A88" s="2"/>
      <c r="B88" s="2" t="s">
        <v>98</v>
      </c>
      <c r="C88" s="2">
        <v>1.24999413479744</v>
      </c>
      <c r="D88" s="2">
        <v>0.793709380162064</v>
      </c>
      <c r="E88" s="2">
        <v>0.538274153749872</v>
      </c>
    </row>
    <row r="89" s="1" customFormat="1" spans="1:5">
      <c r="A89" s="2"/>
      <c r="B89" s="2" t="s">
        <v>98</v>
      </c>
      <c r="C89" s="2">
        <v>1.05979497018408</v>
      </c>
      <c r="D89" s="2">
        <v>0.669283017267653</v>
      </c>
      <c r="E89" s="2">
        <v>0.44128991147177</v>
      </c>
    </row>
    <row r="90" s="1" customFormat="1" spans="1:5">
      <c r="A90" s="2"/>
      <c r="B90" s="2" t="s">
        <v>14</v>
      </c>
      <c r="C90" s="2">
        <v>1.15506632786047</v>
      </c>
      <c r="D90" s="2">
        <v>0.731816899328623</v>
      </c>
      <c r="E90" s="2">
        <v>0.489896210399176</v>
      </c>
    </row>
    <row r="91" s="1" customFormat="1" spans="1:5">
      <c r="A91" s="2"/>
      <c r="B91" s="4" t="s">
        <v>63</v>
      </c>
      <c r="C91" s="2">
        <v>1.00029742944724</v>
      </c>
      <c r="D91" s="2">
        <v>0.634126614973604</v>
      </c>
      <c r="E91" s="2">
        <v>0.424325905927624</v>
      </c>
    </row>
    <row r="92" s="1" customFormat="1" spans="1:5">
      <c r="A92" s="2"/>
      <c r="B92" s="4"/>
      <c r="C92" s="2">
        <v>1.08218385788529</v>
      </c>
      <c r="D92" s="2">
        <v>0.68715480749253</v>
      </c>
      <c r="E92" s="2">
        <v>0.4660114668453</v>
      </c>
    </row>
    <row r="93" s="1" customFormat="1" spans="1:5">
      <c r="A93" s="2"/>
      <c r="B93" s="4"/>
      <c r="C93" s="2">
        <v>0.917518712667469</v>
      </c>
      <c r="D93" s="2">
        <v>0.579432540906431</v>
      </c>
      <c r="E93" s="2">
        <v>0.382047247701499</v>
      </c>
    </row>
    <row r="94" s="1" customFormat="1" spans="1:5">
      <c r="A94" s="2"/>
      <c r="B94" s="2" t="s">
        <v>14</v>
      </c>
      <c r="C94" s="2">
        <v>1</v>
      </c>
      <c r="D94" s="2">
        <v>0.633571321124188</v>
      </c>
      <c r="E94" s="2">
        <v>0.424128206824808</v>
      </c>
    </row>
    <row r="95" s="1" customFormat="1" spans="1:5">
      <c r="A95" s="2"/>
      <c r="B95" s="2" t="s">
        <v>15</v>
      </c>
      <c r="C95" s="2">
        <v>0.0823329755359831</v>
      </c>
      <c r="D95" s="2">
        <v>0.0538632800993034</v>
      </c>
      <c r="E95" s="2">
        <v>0.041982458691798</v>
      </c>
    </row>
    <row r="96" s="1" customFormat="1" spans="1:5">
      <c r="A96" s="2"/>
      <c r="B96" s="2" t="s">
        <v>41</v>
      </c>
      <c r="C96" s="2"/>
      <c r="D96" s="2">
        <v>0.00297261354378483</v>
      </c>
      <c r="E96" s="2">
        <v>0.000418014565649516</v>
      </c>
    </row>
    <row r="99" s="1" customFormat="1" spans="1:5">
      <c r="A99" s="2" t="s">
        <v>120</v>
      </c>
      <c r="B99" s="2" t="s">
        <v>56</v>
      </c>
      <c r="C99" s="2" t="s">
        <v>33</v>
      </c>
      <c r="D99" s="2" t="s">
        <v>34</v>
      </c>
      <c r="E99" s="2" t="s">
        <v>35</v>
      </c>
    </row>
    <row r="100" s="1" customFormat="1" spans="1:5">
      <c r="A100" s="2"/>
      <c r="B100" s="2" t="s">
        <v>100</v>
      </c>
      <c r="C100" s="2">
        <v>33019.513</v>
      </c>
      <c r="D100" s="2">
        <v>36015.643</v>
      </c>
      <c r="E100" s="2">
        <v>34153.836</v>
      </c>
    </row>
    <row r="101" s="1" customFormat="1" spans="1:5">
      <c r="A101" s="2"/>
      <c r="B101" s="2" t="s">
        <v>100</v>
      </c>
      <c r="C101" s="2">
        <v>31306.0255</v>
      </c>
      <c r="D101" s="2">
        <v>34038.0266</v>
      </c>
      <c r="E101" s="2">
        <v>32194.8433</v>
      </c>
    </row>
    <row r="102" s="1" customFormat="1" spans="1:5">
      <c r="A102" s="2"/>
      <c r="B102" s="2" t="s">
        <v>100</v>
      </c>
      <c r="C102" s="2">
        <v>34500.3325</v>
      </c>
      <c r="D102" s="2">
        <v>37520.6147</v>
      </c>
      <c r="E102" s="2">
        <v>35582.0385</v>
      </c>
    </row>
    <row r="103" s="1" customFormat="1" spans="1:5">
      <c r="A103" s="2"/>
      <c r="B103" s="2" t="s">
        <v>58</v>
      </c>
      <c r="C103" s="2">
        <v>55822.543</v>
      </c>
      <c r="D103" s="2">
        <v>52884.208</v>
      </c>
      <c r="E103" s="2">
        <v>50867.794</v>
      </c>
    </row>
    <row r="104" s="1" customFormat="1" spans="1:5">
      <c r="A104" s="2"/>
      <c r="B104" s="2" t="s">
        <v>58</v>
      </c>
      <c r="C104" s="2">
        <v>58327.8347</v>
      </c>
      <c r="D104" s="2">
        <v>55316.687</v>
      </c>
      <c r="E104" s="2">
        <v>53330.6056</v>
      </c>
    </row>
    <row r="105" s="1" customFormat="1" spans="1:5">
      <c r="A105" s="2"/>
      <c r="B105" s="2" t="s">
        <v>58</v>
      </c>
      <c r="C105" s="2">
        <v>53365.6583</v>
      </c>
      <c r="D105" s="2">
        <v>50350.3854</v>
      </c>
      <c r="E105" s="2">
        <v>48239.2164</v>
      </c>
    </row>
    <row r="106" s="1" customFormat="1" spans="1:5">
      <c r="A106" s="2"/>
      <c r="B106" s="2" t="s">
        <v>101</v>
      </c>
      <c r="C106" s="2">
        <v>0.591508577457677</v>
      </c>
      <c r="D106" s="2">
        <v>0.6810283137832</v>
      </c>
      <c r="E106" s="2">
        <v>0.671423573037195</v>
      </c>
    </row>
    <row r="107" s="1" customFormat="1" spans="1:5">
      <c r="A107" s="2"/>
      <c r="B107" s="2" t="s">
        <v>101</v>
      </c>
      <c r="C107" s="2">
        <v>0.536725315812212</v>
      </c>
      <c r="D107" s="2">
        <v>0.615330173334495</v>
      </c>
      <c r="E107" s="2">
        <v>0.60368418730276</v>
      </c>
    </row>
    <row r="108" s="1" customFormat="1" spans="1:5">
      <c r="A108" s="2"/>
      <c r="B108" s="2" t="s">
        <v>101</v>
      </c>
      <c r="C108" s="2">
        <v>0.646489401593309</v>
      </c>
      <c r="D108" s="2">
        <v>0.745190218543987</v>
      </c>
      <c r="E108" s="2">
        <v>0.737616428197204</v>
      </c>
    </row>
    <row r="109" s="1" customFormat="1" spans="1:5">
      <c r="A109" s="2"/>
      <c r="B109" s="2" t="s">
        <v>14</v>
      </c>
      <c r="C109" s="2">
        <v>0.591574431621066</v>
      </c>
      <c r="D109" s="2">
        <v>0.680516235220561</v>
      </c>
      <c r="E109" s="2">
        <v>0.67090806284572</v>
      </c>
    </row>
    <row r="110" s="1" customFormat="1" spans="1:5">
      <c r="A110" s="2"/>
      <c r="B110" s="4" t="s">
        <v>63</v>
      </c>
      <c r="C110" s="2">
        <v>0.999888679834913</v>
      </c>
      <c r="D110" s="2">
        <v>1.15121323265613</v>
      </c>
      <c r="E110" s="2">
        <v>1.13497733699768</v>
      </c>
    </row>
    <row r="111" s="1" customFormat="1" spans="1:5">
      <c r="A111" s="2"/>
      <c r="B111" s="4"/>
      <c r="C111" s="2">
        <v>0.907282815353339</v>
      </c>
      <c r="D111" s="2">
        <v>1.04015680942858</v>
      </c>
      <c r="E111" s="2">
        <v>1.02047038383405</v>
      </c>
    </row>
    <row r="112" s="1" customFormat="1" spans="1:5">
      <c r="A112" s="2"/>
      <c r="B112" s="4"/>
      <c r="C112" s="2">
        <v>1.09282850481175</v>
      </c>
      <c r="D112" s="2">
        <v>1.25967279637488</v>
      </c>
      <c r="E112" s="2">
        <v>1.24687002813145</v>
      </c>
    </row>
    <row r="113" s="1" customFormat="1" spans="1:5">
      <c r="A113" s="2"/>
      <c r="B113" s="2" t="s">
        <v>14</v>
      </c>
      <c r="C113" s="2">
        <v>1</v>
      </c>
      <c r="D113" s="2">
        <v>1.15034761281986</v>
      </c>
      <c r="E113" s="2">
        <v>1.13410591632106</v>
      </c>
    </row>
    <row r="114" s="1" customFormat="1" spans="1:5">
      <c r="A114" s="2"/>
      <c r="B114" s="2" t="s">
        <v>15</v>
      </c>
      <c r="C114" s="2">
        <v>0.0927728948200033</v>
      </c>
      <c r="D114" s="2">
        <v>0.109760553499549</v>
      </c>
      <c r="E114" s="2">
        <v>0.113202337718767</v>
      </c>
    </row>
    <row r="115" s="1" customFormat="1" spans="1:5">
      <c r="A115" s="2"/>
      <c r="B115" s="2" t="s">
        <v>41</v>
      </c>
      <c r="C115" s="2"/>
      <c r="D115" s="2">
        <v>0.14421515453636</v>
      </c>
      <c r="E115" s="2">
        <v>0.187697630595786</v>
      </c>
    </row>
    <row r="119" s="1" customFormat="1" spans="1:5">
      <c r="A119" s="2" t="s">
        <v>121</v>
      </c>
      <c r="B119" s="2" t="s">
        <v>56</v>
      </c>
      <c r="C119" s="2" t="s">
        <v>33</v>
      </c>
      <c r="D119" s="2" t="s">
        <v>34</v>
      </c>
      <c r="E119" s="2" t="s">
        <v>35</v>
      </c>
    </row>
    <row r="120" s="1" customFormat="1" spans="1:5">
      <c r="A120" s="2"/>
      <c r="B120" s="2" t="s">
        <v>103</v>
      </c>
      <c r="C120" s="2">
        <v>41740.785</v>
      </c>
      <c r="D120" s="2">
        <v>25789.108</v>
      </c>
      <c r="E120" s="2">
        <v>21600.057</v>
      </c>
    </row>
    <row r="121" s="1" customFormat="1" spans="1:5">
      <c r="A121" s="2"/>
      <c r="B121" s="2" t="s">
        <v>103</v>
      </c>
      <c r="C121" s="2">
        <v>43343.0431</v>
      </c>
      <c r="D121" s="2">
        <v>26741.0341</v>
      </c>
      <c r="E121" s="2">
        <v>22337.5422</v>
      </c>
    </row>
    <row r="122" s="1" customFormat="1" spans="1:5">
      <c r="A122" s="2"/>
      <c r="B122" s="2" t="s">
        <v>103</v>
      </c>
      <c r="C122" s="2">
        <v>39493.0721</v>
      </c>
      <c r="D122" s="2">
        <v>24287.587</v>
      </c>
      <c r="E122" s="2">
        <v>20247.8093</v>
      </c>
    </row>
    <row r="123" s="1" customFormat="1" spans="1:5">
      <c r="A123" s="2"/>
      <c r="B123" s="2" t="s">
        <v>100</v>
      </c>
      <c r="C123" s="2">
        <v>33019.513</v>
      </c>
      <c r="D123" s="2">
        <v>36015.643</v>
      </c>
      <c r="E123" s="2">
        <v>34153.836</v>
      </c>
    </row>
    <row r="124" s="1" customFormat="1" spans="1:5">
      <c r="A124" s="2"/>
      <c r="B124" s="2" t="s">
        <v>100</v>
      </c>
      <c r="C124" s="2">
        <v>31306.0255</v>
      </c>
      <c r="D124" s="2">
        <v>34038.0266</v>
      </c>
      <c r="E124" s="2">
        <v>32194.8433</v>
      </c>
    </row>
    <row r="125" s="1" customFormat="1" spans="1:5">
      <c r="A125" s="2"/>
      <c r="B125" s="2" t="s">
        <v>100</v>
      </c>
      <c r="C125" s="2">
        <v>34500.3325</v>
      </c>
      <c r="D125" s="2">
        <v>37520.6147</v>
      </c>
      <c r="E125" s="2">
        <v>35582.0385</v>
      </c>
    </row>
    <row r="126" s="1" customFormat="1" spans="1:5">
      <c r="A126" s="2"/>
      <c r="B126" s="2" t="s">
        <v>104</v>
      </c>
      <c r="C126" s="2">
        <v>1.26412479190714</v>
      </c>
      <c r="D126" s="2">
        <v>0.716052966206934</v>
      </c>
      <c r="E126" s="2">
        <v>0.632434289372356</v>
      </c>
    </row>
    <row r="127" s="1" customFormat="1" spans="1:5">
      <c r="A127" s="2"/>
      <c r="B127" s="2" t="s">
        <v>104</v>
      </c>
      <c r="C127" s="2">
        <v>1.38449523399257</v>
      </c>
      <c r="D127" s="2">
        <v>0.785622339809794</v>
      </c>
      <c r="E127" s="2">
        <v>0.693823603732216</v>
      </c>
    </row>
    <row r="128" s="1" customFormat="1" spans="1:5">
      <c r="A128" s="2"/>
      <c r="B128" s="2" t="s">
        <v>104</v>
      </c>
      <c r="C128" s="2">
        <v>1.14471569513134</v>
      </c>
      <c r="D128" s="2">
        <v>0.647313142233781</v>
      </c>
      <c r="E128" s="2">
        <v>0.569045792584368</v>
      </c>
    </row>
    <row r="129" s="1" customFormat="1" spans="1:5">
      <c r="A129" s="2"/>
      <c r="B129" s="2" t="s">
        <v>14</v>
      </c>
      <c r="C129" s="2">
        <v>1.26444524034368</v>
      </c>
      <c r="D129" s="2">
        <v>0.71632948275017</v>
      </c>
      <c r="E129" s="2">
        <v>0.631767895229647</v>
      </c>
    </row>
    <row r="130" s="1" customFormat="1" spans="1:5">
      <c r="A130" s="2"/>
      <c r="B130" s="4" t="s">
        <v>63</v>
      </c>
      <c r="C130" s="2">
        <v>0.999746569937294</v>
      </c>
      <c r="D130" s="2">
        <v>0.566298122971546</v>
      </c>
      <c r="E130" s="2">
        <v>0.50016740084407</v>
      </c>
    </row>
    <row r="131" s="1" customFormat="1" spans="1:5">
      <c r="A131" s="2"/>
      <c r="B131" s="4"/>
      <c r="C131" s="2">
        <v>1.09494281746536</v>
      </c>
      <c r="D131" s="2">
        <v>0.62131780384278</v>
      </c>
      <c r="E131" s="2">
        <v>0.548717794646157</v>
      </c>
    </row>
    <row r="132" s="1" customFormat="1" spans="1:5">
      <c r="A132" s="2"/>
      <c r="B132" s="4"/>
      <c r="C132" s="2">
        <v>0.905310612597349</v>
      </c>
      <c r="D132" s="2">
        <v>0.511934500269729</v>
      </c>
      <c r="E132" s="2">
        <v>0.450035932303164</v>
      </c>
    </row>
    <row r="133" s="1" customFormat="1" spans="1:5">
      <c r="A133" s="2"/>
      <c r="B133" s="2" t="s">
        <v>14</v>
      </c>
      <c r="C133" s="2">
        <v>1</v>
      </c>
      <c r="D133" s="2">
        <v>0.566516809028018</v>
      </c>
      <c r="E133" s="2">
        <v>0.49964037593113</v>
      </c>
    </row>
    <row r="134" s="1" customFormat="1" spans="1:5">
      <c r="A134" s="2"/>
      <c r="B134" s="2" t="s">
        <v>15</v>
      </c>
      <c r="C134" s="2">
        <v>0.0948163564522124</v>
      </c>
      <c r="D134" s="2">
        <v>0.0546919796938457</v>
      </c>
      <c r="E134" s="2">
        <v>0.0493430421165386</v>
      </c>
    </row>
    <row r="135" s="1" customFormat="1" spans="1:5">
      <c r="A135" s="2"/>
      <c r="B135" s="2" t="s">
        <v>41</v>
      </c>
      <c r="C135" s="2"/>
      <c r="D135" s="2">
        <v>0.00236521478261639</v>
      </c>
      <c r="E135" s="2">
        <v>0.00125798871490856</v>
      </c>
    </row>
    <row r="139" s="1" customFormat="1" spans="1:5">
      <c r="A139" s="2" t="s">
        <v>122</v>
      </c>
      <c r="B139" s="2" t="s">
        <v>56</v>
      </c>
      <c r="C139" s="2" t="s">
        <v>33</v>
      </c>
      <c r="D139" s="2" t="s">
        <v>34</v>
      </c>
      <c r="E139" s="2" t="s">
        <v>35</v>
      </c>
    </row>
    <row r="140" s="1" customFormat="1" spans="1:5">
      <c r="A140" s="2"/>
      <c r="B140" s="2" t="s">
        <v>106</v>
      </c>
      <c r="C140" s="2">
        <v>48536.886</v>
      </c>
      <c r="D140" s="2">
        <v>45990.836</v>
      </c>
      <c r="E140" s="2">
        <v>45618.229</v>
      </c>
    </row>
    <row r="141" s="1" customFormat="1" spans="1:5">
      <c r="A141" s="2"/>
      <c r="B141" s="2" t="s">
        <v>106</v>
      </c>
      <c r="C141" s="2">
        <v>46414.7269</v>
      </c>
      <c r="D141" s="2">
        <v>44001.8934</v>
      </c>
      <c r="E141" s="2">
        <v>43880.2353</v>
      </c>
    </row>
    <row r="142" s="1" customFormat="1" spans="1:5">
      <c r="A142" s="2"/>
      <c r="B142" s="2" t="s">
        <v>106</v>
      </c>
      <c r="C142" s="2">
        <v>50323.7614</v>
      </c>
      <c r="D142" s="2">
        <v>47537.6512</v>
      </c>
      <c r="E142" s="2">
        <v>46900.4957</v>
      </c>
    </row>
    <row r="143" s="1" customFormat="1" spans="1:5">
      <c r="A143" s="2"/>
      <c r="B143" s="2" t="s">
        <v>58</v>
      </c>
      <c r="C143" s="2">
        <v>55822.543</v>
      </c>
      <c r="D143" s="2">
        <v>52884.208</v>
      </c>
      <c r="E143" s="2">
        <v>50867.794</v>
      </c>
    </row>
    <row r="144" s="1" customFormat="1" spans="1:5">
      <c r="A144" s="2"/>
      <c r="B144" s="2" t="s">
        <v>58</v>
      </c>
      <c r="C144" s="2">
        <v>58327.8347</v>
      </c>
      <c r="D144" s="2">
        <v>55316.687</v>
      </c>
      <c r="E144" s="2">
        <v>53330.6056</v>
      </c>
    </row>
    <row r="145" s="1" customFormat="1" spans="1:5">
      <c r="A145" s="2"/>
      <c r="B145" s="2" t="s">
        <v>58</v>
      </c>
      <c r="C145" s="2">
        <v>53365.6583</v>
      </c>
      <c r="D145" s="2">
        <v>50350.3854</v>
      </c>
      <c r="E145" s="2">
        <v>48239.2164</v>
      </c>
    </row>
    <row r="146" s="1" customFormat="1" spans="1:5">
      <c r="A146" s="2"/>
      <c r="B146" s="2" t="s">
        <v>107</v>
      </c>
      <c r="C146" s="2">
        <v>0.869485397682438</v>
      </c>
      <c r="D146" s="2">
        <v>0.869651598072529</v>
      </c>
      <c r="E146" s="2">
        <v>0.896799829770483</v>
      </c>
    </row>
    <row r="147" s="1" customFormat="1" spans="1:5">
      <c r="A147" s="2"/>
      <c r="B147" s="2" t="s">
        <v>107</v>
      </c>
      <c r="C147" s="2">
        <v>0.795756042354852</v>
      </c>
      <c r="D147" s="2">
        <v>0.79545424330998</v>
      </c>
      <c r="E147" s="2">
        <v>0.822796493801675</v>
      </c>
    </row>
    <row r="148" s="1" customFormat="1" spans="1:5">
      <c r="A148" s="2"/>
      <c r="B148" s="2" t="s">
        <v>107</v>
      </c>
      <c r="C148" s="2">
        <v>0.942998981050703</v>
      </c>
      <c r="D148" s="2">
        <v>0.944136789070139</v>
      </c>
      <c r="E148" s="2">
        <v>0.972248290915439</v>
      </c>
    </row>
    <row r="149" s="1" customFormat="1" spans="1:5">
      <c r="A149" s="2"/>
      <c r="B149" s="2" t="s">
        <v>14</v>
      </c>
      <c r="C149" s="2">
        <v>0.869413473695998</v>
      </c>
      <c r="D149" s="2">
        <v>0.869747543484216</v>
      </c>
      <c r="E149" s="2">
        <v>0.897281538162532</v>
      </c>
    </row>
    <row r="150" s="1" customFormat="1" spans="1:5">
      <c r="A150" s="2"/>
      <c r="B150" s="4" t="s">
        <v>63</v>
      </c>
      <c r="C150" s="2">
        <v>1.00008272702071</v>
      </c>
      <c r="D150" s="2">
        <v>1.0002738908284</v>
      </c>
      <c r="E150" s="2">
        <v>1.03149980636723</v>
      </c>
    </row>
    <row r="151" s="1" customFormat="1" spans="1:5">
      <c r="A151" s="2"/>
      <c r="B151" s="4"/>
      <c r="C151" s="2">
        <v>0.915279169728049</v>
      </c>
      <c r="D151" s="2">
        <v>0.91493204025053</v>
      </c>
      <c r="E151" s="2">
        <v>0.946381116344854</v>
      </c>
    </row>
    <row r="152" s="1" customFormat="1" spans="1:5">
      <c r="A152" s="2"/>
      <c r="B152" s="4"/>
      <c r="C152" s="2">
        <v>1.08463810325124</v>
      </c>
      <c r="D152" s="2">
        <v>1.08594681084994</v>
      </c>
      <c r="E152" s="2">
        <v>1.11828068040201</v>
      </c>
    </row>
    <row r="153" s="1" customFormat="1" spans="1:5">
      <c r="A153" s="2"/>
      <c r="B153" s="2" t="s">
        <v>14</v>
      </c>
      <c r="C153" s="2">
        <v>1</v>
      </c>
      <c r="D153" s="2">
        <v>1.00038424730962</v>
      </c>
      <c r="E153" s="2">
        <v>1.0320538677047</v>
      </c>
    </row>
    <row r="154" s="1" customFormat="1" spans="1:5">
      <c r="A154" s="2"/>
      <c r="B154" s="2" t="s">
        <v>15</v>
      </c>
      <c r="C154" s="2">
        <v>0.0846794970689394</v>
      </c>
      <c r="D154" s="2">
        <v>0.0855074387097818</v>
      </c>
      <c r="E154" s="2">
        <v>0.085951121393119</v>
      </c>
    </row>
    <row r="155" s="1" customFormat="1" spans="1:5">
      <c r="A155" s="2"/>
      <c r="B155" s="2" t="s">
        <v>41</v>
      </c>
      <c r="C155" s="2"/>
      <c r="D155" s="2">
        <v>0.99585224019506</v>
      </c>
      <c r="E155" s="2">
        <v>0.669319054188501</v>
      </c>
    </row>
    <row r="159" s="1" customFormat="1" spans="1:5">
      <c r="A159" s="2" t="s">
        <v>123</v>
      </c>
      <c r="B159" s="2" t="s">
        <v>56</v>
      </c>
      <c r="C159" s="2" t="s">
        <v>33</v>
      </c>
      <c r="D159" s="2" t="s">
        <v>34</v>
      </c>
      <c r="E159" s="2" t="s">
        <v>35</v>
      </c>
    </row>
    <row r="160" s="1" customFormat="1" spans="1:5">
      <c r="A160" s="2"/>
      <c r="B160" s="2" t="s">
        <v>109</v>
      </c>
      <c r="C160" s="2">
        <v>28771.472</v>
      </c>
      <c r="D160" s="2">
        <v>34275.3</v>
      </c>
      <c r="E160" s="2">
        <v>42516.179</v>
      </c>
    </row>
    <row r="161" s="1" customFormat="1" spans="1:5">
      <c r="A161" s="2"/>
      <c r="B161" s="2" t="s">
        <v>109</v>
      </c>
      <c r="C161" s="2">
        <v>30284.2991</v>
      </c>
      <c r="D161" s="2">
        <v>35825.0168</v>
      </c>
      <c r="E161" s="2">
        <v>44577.8976</v>
      </c>
    </row>
    <row r="162" s="1" customFormat="1" spans="1:5">
      <c r="A162" s="2"/>
      <c r="B162" s="2" t="s">
        <v>109</v>
      </c>
      <c r="C162" s="2">
        <v>26875.8214</v>
      </c>
      <c r="D162" s="2">
        <v>32152.1226</v>
      </c>
      <c r="E162" s="2">
        <v>39754.8353</v>
      </c>
    </row>
    <row r="163" s="1" customFormat="1" spans="1:5">
      <c r="A163" s="2"/>
      <c r="B163" s="2" t="s">
        <v>106</v>
      </c>
      <c r="C163" s="2">
        <v>48536.886</v>
      </c>
      <c r="D163" s="2">
        <v>45990.836</v>
      </c>
      <c r="E163" s="2">
        <v>45618.229</v>
      </c>
    </row>
    <row r="164" s="1" customFormat="1" spans="1:5">
      <c r="A164" s="2"/>
      <c r="B164" s="2" t="s">
        <v>106</v>
      </c>
      <c r="C164" s="2">
        <v>46414.7269</v>
      </c>
      <c r="D164" s="2">
        <v>44001.8934</v>
      </c>
      <c r="E164" s="2">
        <v>43880.2353</v>
      </c>
    </row>
    <row r="165" s="1" customFormat="1" spans="1:5">
      <c r="A165" s="2"/>
      <c r="B165" s="2" t="s">
        <v>106</v>
      </c>
      <c r="C165" s="2">
        <v>50323.7614</v>
      </c>
      <c r="D165" s="2">
        <v>47537.6512</v>
      </c>
      <c r="E165" s="2">
        <v>46900.4957</v>
      </c>
    </row>
    <row r="166" s="1" customFormat="1" spans="1:5">
      <c r="A166" s="2"/>
      <c r="B166" s="2" t="s">
        <v>110</v>
      </c>
      <c r="C166" s="2">
        <v>0.592775399723831</v>
      </c>
      <c r="D166" s="2">
        <v>0.745263686878838</v>
      </c>
      <c r="E166" s="2">
        <v>0.931999771407171</v>
      </c>
    </row>
    <row r="167" s="1" customFormat="1" spans="1:5">
      <c r="A167" s="2"/>
      <c r="B167" s="2" t="s">
        <v>110</v>
      </c>
      <c r="C167" s="2">
        <v>0.652471771841881</v>
      </c>
      <c r="D167" s="2">
        <v>0.814169892061963</v>
      </c>
      <c r="E167" s="2">
        <v>1.01589923789675</v>
      </c>
    </row>
    <row r="168" s="1" customFormat="1" spans="1:5">
      <c r="A168" s="2"/>
      <c r="B168" s="2" t="s">
        <v>110</v>
      </c>
      <c r="C168" s="2">
        <v>0.534058278878971</v>
      </c>
      <c r="D168" s="2">
        <v>0.676350677586696</v>
      </c>
      <c r="E168" s="2">
        <v>0.847642113513952</v>
      </c>
    </row>
    <row r="169" s="1" customFormat="1" spans="1:5">
      <c r="A169" s="2"/>
      <c r="B169" s="2" t="s">
        <v>14</v>
      </c>
      <c r="C169" s="2">
        <v>0.593101816814894</v>
      </c>
      <c r="D169" s="2">
        <v>0.745261418842499</v>
      </c>
      <c r="E169" s="2">
        <v>0.93184704093929</v>
      </c>
    </row>
    <row r="170" s="1" customFormat="1" spans="1:5">
      <c r="A170" s="2"/>
      <c r="B170" s="4" t="s">
        <v>63</v>
      </c>
      <c r="C170" s="2">
        <v>0.999449644088402</v>
      </c>
      <c r="D170" s="2">
        <v>1.25655269592849</v>
      </c>
      <c r="E170" s="2">
        <v>1.57139928589706</v>
      </c>
    </row>
    <row r="171" s="1" customFormat="1" spans="1:5">
      <c r="A171" s="2"/>
      <c r="B171" s="4"/>
      <c r="C171" s="2">
        <v>1.10010078091788</v>
      </c>
      <c r="D171" s="2">
        <v>1.37273208238386</v>
      </c>
      <c r="E171" s="2">
        <v>1.71285807781265</v>
      </c>
    </row>
    <row r="172" s="1" customFormat="1" spans="1:5">
      <c r="A172" s="2"/>
      <c r="B172" s="4"/>
      <c r="C172" s="2">
        <v>0.900449574993714</v>
      </c>
      <c r="D172" s="2">
        <v>1.14036183739728</v>
      </c>
      <c r="E172" s="2">
        <v>1.42916795983867</v>
      </c>
    </row>
    <row r="173" s="1" customFormat="1" spans="1:5">
      <c r="A173" s="2"/>
      <c r="B173" s="2" t="s">
        <v>14</v>
      </c>
      <c r="C173" s="2">
        <v>1</v>
      </c>
      <c r="D173" s="2">
        <v>1.25654887190321</v>
      </c>
      <c r="E173" s="2">
        <v>1.57114177451612</v>
      </c>
    </row>
    <row r="174" s="1" customFormat="1" spans="1:5">
      <c r="A174" s="2"/>
      <c r="B174" s="2" t="s">
        <v>15</v>
      </c>
      <c r="C174" s="2">
        <v>0.099826740783549</v>
      </c>
      <c r="D174" s="2">
        <v>0.116185122540492</v>
      </c>
      <c r="E174" s="2">
        <v>0.14184523429818</v>
      </c>
    </row>
    <row r="175" s="1" customFormat="1" spans="1:5">
      <c r="A175" s="2"/>
      <c r="B175" s="2" t="s">
        <v>41</v>
      </c>
      <c r="C175" s="2"/>
      <c r="D175" s="2">
        <v>0.044080042619525</v>
      </c>
      <c r="E175" s="2">
        <v>0.00467190228806153</v>
      </c>
    </row>
    <row r="179" s="1" customFormat="1" spans="1:5">
      <c r="A179" s="2" t="s">
        <v>124</v>
      </c>
      <c r="B179" s="2" t="s">
        <v>56</v>
      </c>
      <c r="C179" s="2" t="s">
        <v>33</v>
      </c>
      <c r="D179" s="2" t="s">
        <v>34</v>
      </c>
      <c r="E179" s="2" t="s">
        <v>35</v>
      </c>
    </row>
    <row r="180" s="1" customFormat="1" spans="1:5">
      <c r="A180" s="2"/>
      <c r="B180" s="2" t="s">
        <v>112</v>
      </c>
      <c r="C180" s="2">
        <v>55319.522</v>
      </c>
      <c r="D180" s="2">
        <v>53803.35</v>
      </c>
      <c r="E180" s="2">
        <v>50414.865</v>
      </c>
    </row>
    <row r="181" s="1" customFormat="1" spans="1:5">
      <c r="A181" s="2"/>
      <c r="B181" s="2" t="s">
        <v>112</v>
      </c>
      <c r="C181" s="2">
        <v>53036.2243</v>
      </c>
      <c r="D181" s="2">
        <v>51534.5818</v>
      </c>
      <c r="E181" s="2">
        <v>48099.7591</v>
      </c>
    </row>
    <row r="182" s="1" customFormat="1" spans="1:5">
      <c r="A182" s="2"/>
      <c r="B182" s="2" t="s">
        <v>112</v>
      </c>
      <c r="C182" s="2">
        <v>57315.3511</v>
      </c>
      <c r="D182" s="2">
        <v>55508.2586</v>
      </c>
      <c r="E182" s="2">
        <v>52102.2447</v>
      </c>
    </row>
    <row r="183" s="1" customFormat="1" spans="1:5">
      <c r="A183" s="2"/>
      <c r="B183" s="2" t="s">
        <v>58</v>
      </c>
      <c r="C183" s="2">
        <v>55822.543</v>
      </c>
      <c r="D183" s="2">
        <v>52884.208</v>
      </c>
      <c r="E183" s="2">
        <v>50867.794</v>
      </c>
    </row>
    <row r="184" s="1" customFormat="1" spans="1:5">
      <c r="A184" s="2"/>
      <c r="B184" s="2" t="s">
        <v>58</v>
      </c>
      <c r="C184" s="2">
        <v>58327.8347</v>
      </c>
      <c r="D184" s="2">
        <v>55316.687</v>
      </c>
      <c r="E184" s="2">
        <v>53330.6056</v>
      </c>
    </row>
    <row r="185" s="1" customFormat="1" spans="1:5">
      <c r="A185" s="2"/>
      <c r="B185" s="2" t="s">
        <v>58</v>
      </c>
      <c r="C185" s="2">
        <v>53365.6583</v>
      </c>
      <c r="D185" s="2">
        <v>50350.3854</v>
      </c>
      <c r="E185" s="2">
        <v>48239.2164</v>
      </c>
    </row>
    <row r="186" s="1" customFormat="1" spans="1:5">
      <c r="A186" s="2"/>
      <c r="B186" s="2" t="s">
        <v>101</v>
      </c>
      <c r="C186" s="2">
        <v>0.990988927179473</v>
      </c>
      <c r="D186" s="2">
        <v>1.01738027352135</v>
      </c>
      <c r="E186" s="2">
        <v>0.991095957493262</v>
      </c>
    </row>
    <row r="187" s="1" customFormat="1" spans="1:5">
      <c r="A187" s="2"/>
      <c r="B187" s="2" t="s">
        <v>101</v>
      </c>
      <c r="C187" s="2">
        <v>0.909278127206049</v>
      </c>
      <c r="D187" s="2">
        <v>0.931628132393395</v>
      </c>
      <c r="E187" s="2">
        <v>0.901916611650103</v>
      </c>
    </row>
    <row r="188" s="1" customFormat="1" spans="1:5">
      <c r="A188" s="2"/>
      <c r="B188" s="2" t="s">
        <v>101</v>
      </c>
      <c r="C188" s="2">
        <v>1.07401188190721</v>
      </c>
      <c r="D188" s="2">
        <v>1.10243959721508</v>
      </c>
      <c r="E188" s="2">
        <v>1.08008066026545</v>
      </c>
    </row>
    <row r="189" s="1" customFormat="1" spans="1:5">
      <c r="A189" s="2"/>
      <c r="B189" s="2" t="s">
        <v>14</v>
      </c>
      <c r="C189" s="2">
        <v>0.991426312097576</v>
      </c>
      <c r="D189" s="2">
        <v>1.01714933437661</v>
      </c>
      <c r="E189" s="2">
        <v>0.991031076469605</v>
      </c>
    </row>
    <row r="190" s="1" customFormat="1" spans="1:5">
      <c r="A190" s="2"/>
      <c r="B190" s="4" t="s">
        <v>63</v>
      </c>
      <c r="C190" s="2">
        <v>0.999558832650731</v>
      </c>
      <c r="D190" s="2">
        <v>1.02617840691444</v>
      </c>
      <c r="E190" s="2">
        <v>0.999666788544662</v>
      </c>
    </row>
    <row r="191" s="1" customFormat="1" spans="1:5">
      <c r="A191" s="2"/>
      <c r="B191" s="4"/>
      <c r="C191" s="2">
        <v>0.917141411430038</v>
      </c>
      <c r="D191" s="2">
        <v>0.93968469570102</v>
      </c>
      <c r="E191" s="2">
        <v>0.909716234726415</v>
      </c>
    </row>
    <row r="192" s="1" customFormat="1" spans="1:5">
      <c r="A192" s="2"/>
      <c r="B192" s="4"/>
      <c r="C192" s="2">
        <v>1.08329975591923</v>
      </c>
      <c r="D192" s="2">
        <v>1.11197330932506</v>
      </c>
      <c r="E192" s="2">
        <v>1.08942101605142</v>
      </c>
    </row>
    <row r="193" s="1" customFormat="1" spans="1:5">
      <c r="A193" s="2"/>
      <c r="B193" s="2" t="s">
        <v>14</v>
      </c>
      <c r="C193" s="2">
        <v>1</v>
      </c>
      <c r="D193" s="2">
        <v>1.02594547064684</v>
      </c>
      <c r="E193" s="2">
        <v>0.999601346440831</v>
      </c>
    </row>
    <row r="194" s="1" customFormat="1" spans="1:5">
      <c r="A194" s="2"/>
      <c r="B194" s="2" t="s">
        <v>15</v>
      </c>
      <c r="C194" s="2">
        <v>0.0830800507481779</v>
      </c>
      <c r="D194" s="2">
        <v>0.0861445430111612</v>
      </c>
      <c r="E194" s="2">
        <v>0.0898524085362684</v>
      </c>
    </row>
    <row r="195" s="1" customFormat="1" spans="1:5">
      <c r="A195" s="2"/>
      <c r="B195" s="2" t="s">
        <v>41</v>
      </c>
      <c r="C195" s="2"/>
      <c r="D195" s="2">
        <v>0.726357123094987</v>
      </c>
      <c r="E195" s="2">
        <v>0.995768246489641</v>
      </c>
    </row>
    <row r="199" s="1" customFormat="1" spans="1:5">
      <c r="A199" s="2" t="s">
        <v>125</v>
      </c>
      <c r="B199" s="2" t="s">
        <v>56</v>
      </c>
      <c r="C199" s="2" t="s">
        <v>33</v>
      </c>
      <c r="D199" s="2" t="s">
        <v>34</v>
      </c>
      <c r="E199" s="2" t="s">
        <v>35</v>
      </c>
    </row>
    <row r="200" s="1" customFormat="1" spans="1:5">
      <c r="A200" s="2"/>
      <c r="B200" s="2" t="s">
        <v>114</v>
      </c>
      <c r="C200" s="2">
        <v>39170.714</v>
      </c>
      <c r="D200" s="2">
        <v>44511.915</v>
      </c>
      <c r="E200" s="2">
        <v>55722.886</v>
      </c>
    </row>
    <row r="201" s="1" customFormat="1" spans="1:5">
      <c r="A201" s="2"/>
      <c r="B201" s="2" t="s">
        <v>114</v>
      </c>
      <c r="C201" s="2">
        <v>41226.9397</v>
      </c>
      <c r="D201" s="2">
        <v>47126.2767</v>
      </c>
      <c r="E201" s="2">
        <v>57579.485</v>
      </c>
    </row>
    <row r="202" s="1" customFormat="1" spans="1:5">
      <c r="A202" s="2"/>
      <c r="B202" s="2" t="s">
        <v>114</v>
      </c>
      <c r="C202" s="2">
        <v>36665.4289</v>
      </c>
      <c r="D202" s="2">
        <v>41097.4641</v>
      </c>
      <c r="E202" s="2">
        <v>52749.0344</v>
      </c>
    </row>
    <row r="203" s="1" customFormat="1" spans="1:5">
      <c r="A203" s="2"/>
      <c r="B203" s="2" t="s">
        <v>112</v>
      </c>
      <c r="C203" s="2">
        <v>55319.522</v>
      </c>
      <c r="D203" s="2">
        <v>53803.35</v>
      </c>
      <c r="E203" s="2">
        <v>50414.865</v>
      </c>
    </row>
    <row r="204" s="1" customFormat="1" spans="1:5">
      <c r="A204" s="2"/>
      <c r="B204" s="2" t="s">
        <v>112</v>
      </c>
      <c r="C204" s="2">
        <v>53036.2243</v>
      </c>
      <c r="D204" s="2">
        <v>51534.5818</v>
      </c>
      <c r="E204" s="2">
        <v>48099.7591</v>
      </c>
    </row>
    <row r="205" s="1" customFormat="1" spans="1:5">
      <c r="A205" s="2"/>
      <c r="B205" s="2" t="s">
        <v>112</v>
      </c>
      <c r="C205" s="2">
        <v>57315.3511</v>
      </c>
      <c r="D205" s="2">
        <v>55508.2586</v>
      </c>
      <c r="E205" s="2">
        <v>52102.2447</v>
      </c>
    </row>
    <row r="206" s="1" customFormat="1" spans="1:5">
      <c r="A206" s="2"/>
      <c r="B206" s="2" t="s">
        <v>115</v>
      </c>
      <c r="C206" s="2">
        <v>0.708081208655418</v>
      </c>
      <c r="D206" s="2">
        <v>0.827307500369401</v>
      </c>
      <c r="E206" s="2">
        <v>1.10528682363823</v>
      </c>
    </row>
    <row r="207" s="1" customFormat="1" spans="1:5">
      <c r="A207" s="2"/>
      <c r="B207" s="2" t="s">
        <v>115</v>
      </c>
      <c r="C207" s="2">
        <v>0.777335495581272</v>
      </c>
      <c r="D207" s="2">
        <v>0.914459282562763</v>
      </c>
      <c r="E207" s="2">
        <v>1.19708468560708</v>
      </c>
    </row>
    <row r="208" s="1" customFormat="1" spans="1:5">
      <c r="A208" s="2"/>
      <c r="B208" s="2" t="s">
        <v>115</v>
      </c>
      <c r="C208" s="2">
        <v>0.639713936952573</v>
      </c>
      <c r="D208" s="2">
        <v>0.740384676740697</v>
      </c>
      <c r="E208" s="2">
        <v>1.01241385479117</v>
      </c>
    </row>
    <row r="209" s="1" customFormat="1" spans="1:5">
      <c r="A209" s="2"/>
      <c r="B209" s="2" t="s">
        <v>14</v>
      </c>
      <c r="C209" s="2">
        <v>0.708376880396421</v>
      </c>
      <c r="D209" s="2">
        <v>0.827383819890953</v>
      </c>
      <c r="E209" s="2">
        <v>1.10492845467883</v>
      </c>
    </row>
    <row r="210" s="1" customFormat="1" spans="1:5">
      <c r="A210" s="2"/>
      <c r="B210" s="4" t="s">
        <v>63</v>
      </c>
      <c r="C210" s="2">
        <v>0.999582606732115</v>
      </c>
      <c r="D210" s="2">
        <v>1.16789173004407</v>
      </c>
      <c r="E210" s="2">
        <v>1.56030900248987</v>
      </c>
    </row>
    <row r="211" s="1" customFormat="1" spans="1:5">
      <c r="A211" s="2"/>
      <c r="B211" s="4"/>
      <c r="C211" s="2">
        <v>1.09734735434372</v>
      </c>
      <c r="D211" s="2">
        <v>1.29092197652048</v>
      </c>
      <c r="E211" s="2">
        <v>1.68989801719273</v>
      </c>
    </row>
    <row r="212" s="1" customFormat="1" spans="1:5">
      <c r="A212" s="2"/>
      <c r="B212" s="4"/>
      <c r="C212" s="2">
        <v>0.903070038924163</v>
      </c>
      <c r="D212" s="2">
        <v>1.04518469931763</v>
      </c>
      <c r="E212" s="2">
        <v>1.42920228314708</v>
      </c>
    </row>
    <row r="213" s="1" customFormat="1" spans="1:5">
      <c r="A213" s="2"/>
      <c r="B213" s="2" t="s">
        <v>14</v>
      </c>
      <c r="C213" s="2">
        <v>1</v>
      </c>
      <c r="D213" s="2">
        <v>1.1679994686274</v>
      </c>
      <c r="E213" s="2">
        <v>1.55980310094323</v>
      </c>
    </row>
    <row r="214" s="1" customFormat="1" spans="1:5">
      <c r="A214" s="2"/>
      <c r="B214" s="2" t="s">
        <v>15</v>
      </c>
      <c r="C214" s="2">
        <v>0.0971393302659266</v>
      </c>
      <c r="D214" s="2">
        <v>0.122868674028287</v>
      </c>
      <c r="E214" s="2">
        <v>0.130348603328463</v>
      </c>
    </row>
    <row r="215" s="1" customFormat="1" spans="1:5">
      <c r="A215" s="2"/>
      <c r="B215" s="2" t="s">
        <v>41</v>
      </c>
      <c r="C215" s="2"/>
      <c r="D215" s="2">
        <v>0.136750801883949</v>
      </c>
      <c r="E215" s="2">
        <v>0.00396788106886608</v>
      </c>
    </row>
  </sheetData>
  <mergeCells count="22">
    <mergeCell ref="A3:A8"/>
    <mergeCell ref="A11:A26"/>
    <mergeCell ref="A29:A44"/>
    <mergeCell ref="A52:A57"/>
    <mergeCell ref="A60:A76"/>
    <mergeCell ref="A80:A96"/>
    <mergeCell ref="A99:A115"/>
    <mergeCell ref="A119:A135"/>
    <mergeCell ref="A139:A155"/>
    <mergeCell ref="A159:A175"/>
    <mergeCell ref="A179:A195"/>
    <mergeCell ref="A199:A215"/>
    <mergeCell ref="B22:B24"/>
    <mergeCell ref="B40:B42"/>
    <mergeCell ref="B71:B73"/>
    <mergeCell ref="B91:B93"/>
    <mergeCell ref="B110:B112"/>
    <mergeCell ref="B130:B132"/>
    <mergeCell ref="B150:B152"/>
    <mergeCell ref="B170:B172"/>
    <mergeCell ref="B190:B192"/>
    <mergeCell ref="B210:B21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selection activeCell="A1" sqref="$A1:$XFD1048576"/>
    </sheetView>
  </sheetViews>
  <sheetFormatPr defaultColWidth="9" defaultRowHeight="15"/>
  <cols>
    <col min="1" max="2" width="9" style="1"/>
    <col min="3" max="9" width="11.125" style="1"/>
    <col min="10" max="12" width="9" style="1"/>
    <col min="13" max="19" width="11.125" style="1"/>
    <col min="20" max="16384" width="9" style="1"/>
  </cols>
  <sheetData>
    <row r="1" spans="1:1">
      <c r="A1" s="1" t="s">
        <v>126</v>
      </c>
    </row>
    <row r="2" spans="1:1">
      <c r="A2" s="1" t="s">
        <v>127</v>
      </c>
    </row>
    <row r="4" spans="1:19">
      <c r="A4" s="2" t="s">
        <v>128</v>
      </c>
      <c r="B4" s="2" t="s">
        <v>129</v>
      </c>
      <c r="C4" s="2" t="s">
        <v>33</v>
      </c>
      <c r="D4" s="2" t="s">
        <v>130</v>
      </c>
      <c r="E4" s="2" t="s">
        <v>131</v>
      </c>
      <c r="F4" s="2" t="s">
        <v>132</v>
      </c>
      <c r="G4" s="2" t="s">
        <v>133</v>
      </c>
      <c r="H4" s="2" t="s">
        <v>134</v>
      </c>
      <c r="I4" s="2" t="s">
        <v>13</v>
      </c>
      <c r="K4" s="2" t="s">
        <v>135</v>
      </c>
      <c r="L4" s="2" t="s">
        <v>129</v>
      </c>
      <c r="M4" s="2" t="s">
        <v>33</v>
      </c>
      <c r="N4" s="2" t="s">
        <v>130</v>
      </c>
      <c r="O4" s="2" t="s">
        <v>131</v>
      </c>
      <c r="P4" s="2" t="s">
        <v>132</v>
      </c>
      <c r="Q4" s="2" t="s">
        <v>133</v>
      </c>
      <c r="R4" s="2" t="s">
        <v>134</v>
      </c>
      <c r="S4" s="2" t="s">
        <v>13</v>
      </c>
    </row>
    <row r="5" spans="1:19">
      <c r="A5" s="2"/>
      <c r="B5" s="2">
        <v>1</v>
      </c>
      <c r="C5" s="2">
        <v>1.0913</v>
      </c>
      <c r="D5" s="2">
        <v>0.7286</v>
      </c>
      <c r="E5" s="2">
        <v>0.6649</v>
      </c>
      <c r="F5" s="2">
        <v>0.5374</v>
      </c>
      <c r="G5" s="2">
        <v>0.6513</v>
      </c>
      <c r="H5" s="2">
        <v>0.5849</v>
      </c>
      <c r="I5" s="2">
        <v>0.1788</v>
      </c>
      <c r="K5" s="2"/>
      <c r="L5" s="2">
        <v>1</v>
      </c>
      <c r="M5" s="2">
        <v>1.0379</v>
      </c>
      <c r="N5" s="2">
        <v>0.5673</v>
      </c>
      <c r="O5" s="2">
        <v>0.5507</v>
      </c>
      <c r="P5" s="2">
        <v>0.4343</v>
      </c>
      <c r="Q5" s="2">
        <v>0.6047</v>
      </c>
      <c r="R5" s="2">
        <v>0.4664</v>
      </c>
      <c r="S5" s="2">
        <v>0.1919</v>
      </c>
    </row>
    <row r="6" spans="1:19">
      <c r="A6" s="2"/>
      <c r="B6" s="2">
        <v>2</v>
      </c>
      <c r="C6" s="2">
        <v>1.1115</v>
      </c>
      <c r="D6" s="2">
        <v>0.7628</v>
      </c>
      <c r="E6" s="2">
        <v>0.6438</v>
      </c>
      <c r="F6" s="2">
        <v>0.5038</v>
      </c>
      <c r="G6" s="2">
        <v>0.7035</v>
      </c>
      <c r="H6" s="2">
        <v>0.5466</v>
      </c>
      <c r="I6" s="2">
        <v>0.1631</v>
      </c>
      <c r="K6" s="2"/>
      <c r="L6" s="2">
        <v>2</v>
      </c>
      <c r="M6" s="2">
        <v>1.0183</v>
      </c>
      <c r="N6" s="2">
        <v>0.6031</v>
      </c>
      <c r="O6" s="2">
        <v>0.5488</v>
      </c>
      <c r="P6" s="2">
        <v>0.4254</v>
      </c>
      <c r="Q6" s="2">
        <v>0.5768</v>
      </c>
      <c r="R6" s="2">
        <v>0.4208</v>
      </c>
      <c r="S6" s="2">
        <v>0.1651</v>
      </c>
    </row>
    <row r="7" spans="1:19">
      <c r="A7" s="2"/>
      <c r="B7" s="2">
        <v>3</v>
      </c>
      <c r="C7" s="2">
        <v>1.0904</v>
      </c>
      <c r="D7" s="2">
        <v>0.732</v>
      </c>
      <c r="E7" s="2">
        <v>0.614</v>
      </c>
      <c r="F7" s="2">
        <v>0.5614</v>
      </c>
      <c r="G7" s="2">
        <v>0.673</v>
      </c>
      <c r="H7" s="2">
        <v>0.6104</v>
      </c>
      <c r="I7" s="2">
        <v>0.1322</v>
      </c>
      <c r="K7" s="2"/>
      <c r="L7" s="2">
        <v>3</v>
      </c>
      <c r="M7" s="2">
        <v>1.1275</v>
      </c>
      <c r="N7" s="2">
        <v>0.6747</v>
      </c>
      <c r="O7" s="2">
        <v>0.4814</v>
      </c>
      <c r="P7" s="2">
        <v>0.3901</v>
      </c>
      <c r="Q7" s="2">
        <v>0.5355</v>
      </c>
      <c r="R7" s="2">
        <v>0.447</v>
      </c>
      <c r="S7" s="2">
        <v>0.1529</v>
      </c>
    </row>
    <row r="8" spans="1:19">
      <c r="A8" s="2"/>
      <c r="B8" s="2">
        <v>4</v>
      </c>
      <c r="C8" s="2">
        <v>1.233</v>
      </c>
      <c r="D8" s="2">
        <v>0.7248</v>
      </c>
      <c r="E8" s="2">
        <v>0.6382</v>
      </c>
      <c r="F8" s="2">
        <v>0.4988</v>
      </c>
      <c r="G8" s="2">
        <v>0.703</v>
      </c>
      <c r="H8" s="2">
        <v>0.6466</v>
      </c>
      <c r="I8" s="2">
        <v>0.1564</v>
      </c>
      <c r="K8" s="2"/>
      <c r="L8" s="2">
        <v>4</v>
      </c>
      <c r="M8" s="2">
        <v>1.0236</v>
      </c>
      <c r="N8" s="2">
        <v>0.668</v>
      </c>
      <c r="O8" s="2">
        <v>0.4972</v>
      </c>
      <c r="P8" s="2">
        <v>0.3562</v>
      </c>
      <c r="Q8" s="2">
        <v>0.5582</v>
      </c>
      <c r="R8" s="2">
        <v>0.4634</v>
      </c>
      <c r="S8" s="2">
        <v>0.1594</v>
      </c>
    </row>
    <row r="9" spans="1:19">
      <c r="A9" s="2"/>
      <c r="B9" s="2">
        <v>5</v>
      </c>
      <c r="C9" s="2">
        <v>1.2058</v>
      </c>
      <c r="D9" s="2">
        <v>0.8929</v>
      </c>
      <c r="E9" s="2">
        <v>0.616</v>
      </c>
      <c r="F9" s="2">
        <v>0.5005</v>
      </c>
      <c r="G9" s="2">
        <v>0.6828</v>
      </c>
      <c r="H9" s="2">
        <v>0.6103</v>
      </c>
      <c r="I9" s="2">
        <v>0.1692</v>
      </c>
      <c r="K9" s="2"/>
      <c r="L9" s="2">
        <v>5</v>
      </c>
      <c r="M9" s="2">
        <v>1.0381</v>
      </c>
      <c r="N9" s="2">
        <v>0.5612</v>
      </c>
      <c r="O9" s="2">
        <v>0.5003</v>
      </c>
      <c r="P9" s="2">
        <v>0.4078</v>
      </c>
      <c r="Q9" s="2">
        <v>0.5473</v>
      </c>
      <c r="R9" s="2">
        <v>0.4462</v>
      </c>
      <c r="S9" s="2">
        <v>0.1785</v>
      </c>
    </row>
    <row r="10" spans="1:19">
      <c r="A10" s="2"/>
      <c r="B10" s="2">
        <v>6</v>
      </c>
      <c r="C10" s="2">
        <v>1.0549</v>
      </c>
      <c r="D10" s="2">
        <v>0.7422</v>
      </c>
      <c r="E10" s="2">
        <v>0.7383</v>
      </c>
      <c r="F10" s="2">
        <v>0.522</v>
      </c>
      <c r="G10" s="2">
        <v>0.6762</v>
      </c>
      <c r="H10" s="2">
        <v>0.5497</v>
      </c>
      <c r="I10" s="2">
        <v>0.1531</v>
      </c>
      <c r="K10" s="2"/>
      <c r="L10" s="2">
        <v>6</v>
      </c>
      <c r="M10" s="2">
        <v>1.0104</v>
      </c>
      <c r="N10" s="2">
        <v>0.5583</v>
      </c>
      <c r="O10" s="2">
        <v>0.4572</v>
      </c>
      <c r="P10" s="2">
        <v>0.4358</v>
      </c>
      <c r="Q10" s="2">
        <v>0.517</v>
      </c>
      <c r="R10" s="2">
        <v>0.4039</v>
      </c>
      <c r="S10" s="2">
        <v>0.1519</v>
      </c>
    </row>
    <row r="11" spans="1:19">
      <c r="A11" s="2"/>
      <c r="B11" s="2" t="s">
        <v>14</v>
      </c>
      <c r="C11" s="2">
        <v>1.13115</v>
      </c>
      <c r="D11" s="2">
        <v>0.763883333333333</v>
      </c>
      <c r="E11" s="2">
        <v>0.652533333333333</v>
      </c>
      <c r="F11" s="2">
        <v>0.52065</v>
      </c>
      <c r="G11" s="2">
        <v>0.681633333333333</v>
      </c>
      <c r="H11" s="2">
        <v>0.591416666666667</v>
      </c>
      <c r="I11" s="2">
        <v>0.1588</v>
      </c>
      <c r="K11" s="2"/>
      <c r="L11" s="2" t="s">
        <v>14</v>
      </c>
      <c r="M11" s="2">
        <v>1.04263333333333</v>
      </c>
      <c r="N11" s="2">
        <v>0.605433333333333</v>
      </c>
      <c r="O11" s="2">
        <v>0.505933333333333</v>
      </c>
      <c r="P11" s="2">
        <v>0.408266666666667</v>
      </c>
      <c r="Q11" s="2">
        <v>0.556583333333333</v>
      </c>
      <c r="R11" s="2">
        <v>0.441283333333333</v>
      </c>
      <c r="S11" s="2">
        <v>0.166616666666667</v>
      </c>
    </row>
    <row r="12" spans="1:19">
      <c r="A12" s="2"/>
      <c r="B12" s="2" t="s">
        <v>15</v>
      </c>
      <c r="C12" s="2">
        <v>0.0712668436231043</v>
      </c>
      <c r="D12" s="2">
        <v>0.0646615934436097</v>
      </c>
      <c r="E12" s="2">
        <v>0.0460653304195972</v>
      </c>
      <c r="F12" s="2">
        <v>0.0249411908296296</v>
      </c>
      <c r="G12" s="2">
        <v>0.0198000673399528</v>
      </c>
      <c r="H12" s="2">
        <v>0.0388675400130581</v>
      </c>
      <c r="I12" s="2">
        <v>0.015952805395917</v>
      </c>
      <c r="K12" s="2"/>
      <c r="L12" s="2" t="s">
        <v>15</v>
      </c>
      <c r="M12" s="2">
        <v>0.0429852843036622</v>
      </c>
      <c r="N12" s="2">
        <v>0.0535727418251732</v>
      </c>
      <c r="O12" s="2">
        <v>0.0372194393652922</v>
      </c>
      <c r="P12" s="2">
        <v>0.0308886818538226</v>
      </c>
      <c r="Q12" s="2">
        <v>0.0310614498481102</v>
      </c>
      <c r="R12" s="2">
        <v>0.0244700973979808</v>
      </c>
      <c r="S12" s="2">
        <v>0.0157452744233521</v>
      </c>
    </row>
    <row r="14" spans="1:18">
      <c r="A14" s="2" t="s">
        <v>128</v>
      </c>
      <c r="B14" s="2" t="s">
        <v>136</v>
      </c>
      <c r="C14" s="2" t="s">
        <v>33</v>
      </c>
      <c r="D14" s="2" t="s">
        <v>130</v>
      </c>
      <c r="E14" s="2" t="s">
        <v>131</v>
      </c>
      <c r="F14" s="2" t="s">
        <v>132</v>
      </c>
      <c r="G14" s="2" t="s">
        <v>133</v>
      </c>
      <c r="H14" s="2" t="s">
        <v>134</v>
      </c>
      <c r="K14" s="2" t="s">
        <v>135</v>
      </c>
      <c r="L14" s="2" t="s">
        <v>136</v>
      </c>
      <c r="M14" s="2" t="s">
        <v>33</v>
      </c>
      <c r="N14" s="2" t="s">
        <v>130</v>
      </c>
      <c r="O14" s="2" t="s">
        <v>131</v>
      </c>
      <c r="P14" s="2" t="s">
        <v>132</v>
      </c>
      <c r="Q14" s="2" t="s">
        <v>133</v>
      </c>
      <c r="R14" s="2" t="s">
        <v>134</v>
      </c>
    </row>
    <row r="15" spans="1:18">
      <c r="A15" s="2"/>
      <c r="B15" s="2">
        <v>1</v>
      </c>
      <c r="C15" s="2">
        <v>95.9016814932895</v>
      </c>
      <c r="D15" s="2">
        <v>58.6002982465162</v>
      </c>
      <c r="E15" s="2">
        <v>52.0491592533553</v>
      </c>
      <c r="F15" s="2">
        <v>38.9365969044069</v>
      </c>
      <c r="G15" s="2">
        <v>50.6504859361341</v>
      </c>
      <c r="H15" s="2">
        <v>43.8216691520543</v>
      </c>
      <c r="K15" s="2"/>
      <c r="L15" s="2">
        <v>1</v>
      </c>
      <c r="M15" s="2">
        <v>99.4596754247446</v>
      </c>
      <c r="N15" s="2">
        <v>45.7392363158996</v>
      </c>
      <c r="O15" s="2">
        <v>43.844295199863</v>
      </c>
      <c r="P15" s="2">
        <v>30.5568767717509</v>
      </c>
      <c r="Q15" s="2">
        <v>50.008561480946</v>
      </c>
      <c r="R15" s="2">
        <v>34.2211906166169</v>
      </c>
    </row>
    <row r="16" spans="1:18">
      <c r="A16" s="2"/>
      <c r="B16" s="2">
        <v>2</v>
      </c>
      <c r="C16" s="2">
        <v>97.9791227438679</v>
      </c>
      <c r="D16" s="2">
        <v>62.1175502648224</v>
      </c>
      <c r="E16" s="2">
        <v>49.8791587391372</v>
      </c>
      <c r="F16" s="2">
        <v>35.4810510618605</v>
      </c>
      <c r="G16" s="2">
        <v>56.018923227233</v>
      </c>
      <c r="H16" s="2">
        <v>39.8827582660565</v>
      </c>
      <c r="K16" s="2"/>
      <c r="L16" s="2">
        <v>2</v>
      </c>
      <c r="M16" s="2">
        <v>97.22227507087</v>
      </c>
      <c r="N16" s="2">
        <v>49.825916554099</v>
      </c>
      <c r="O16" s="2">
        <v>43.6274043492323</v>
      </c>
      <c r="P16" s="2">
        <v>29.540914366165</v>
      </c>
      <c r="Q16" s="2">
        <v>46.8236905690531</v>
      </c>
      <c r="R16" s="2">
        <v>29.0158102014802</v>
      </c>
    </row>
    <row r="17" spans="1:18">
      <c r="A17" s="2"/>
      <c r="B17" s="2">
        <v>3</v>
      </c>
      <c r="C17" s="2">
        <v>95.8091222296498</v>
      </c>
      <c r="D17" s="2">
        <v>58.9499665758215</v>
      </c>
      <c r="E17" s="2">
        <v>46.8144186764025</v>
      </c>
      <c r="F17" s="2">
        <v>41.4048439347971</v>
      </c>
      <c r="G17" s="2">
        <v>52.882192626112</v>
      </c>
      <c r="H17" s="2">
        <v>46.444181621844</v>
      </c>
      <c r="K17" s="2"/>
      <c r="L17" s="2">
        <v>3</v>
      </c>
      <c r="M17" s="2">
        <v>109.687791328171</v>
      </c>
      <c r="N17" s="2">
        <v>57.9992770304979</v>
      </c>
      <c r="O17" s="2">
        <v>35.9334868058066</v>
      </c>
      <c r="P17" s="2">
        <v>25.5113106676053</v>
      </c>
      <c r="Q17" s="2">
        <v>42.1091683948175</v>
      </c>
      <c r="R17" s="2">
        <v>32.0066208785982</v>
      </c>
    </row>
    <row r="18" spans="1:18">
      <c r="A18" s="2"/>
      <c r="B18" s="2">
        <v>4</v>
      </c>
      <c r="C18" s="2">
        <v>110.474623335219</v>
      </c>
      <c r="D18" s="2">
        <v>58.2094924667044</v>
      </c>
      <c r="E18" s="2">
        <v>49.3032344320461</v>
      </c>
      <c r="F18" s="2">
        <v>34.9668329305291</v>
      </c>
      <c r="G18" s="2">
        <v>55.9675014140999</v>
      </c>
      <c r="H18" s="2">
        <v>50.1671208926827</v>
      </c>
      <c r="K18" s="2"/>
      <c r="L18" s="2">
        <v>4</v>
      </c>
      <c r="M18" s="2">
        <v>97.8272863910504</v>
      </c>
      <c r="N18" s="2">
        <v>57.2344513993265</v>
      </c>
      <c r="O18" s="2">
        <v>37.7371054584197</v>
      </c>
      <c r="P18" s="2">
        <v>21.6415212800365</v>
      </c>
      <c r="Q18" s="2">
        <v>44.7004432944579</v>
      </c>
      <c r="R18" s="2">
        <v>33.8787313787789</v>
      </c>
    </row>
    <row r="19" spans="1:18">
      <c r="A19" s="2"/>
      <c r="B19" s="2">
        <v>5</v>
      </c>
      <c r="C19" s="2">
        <v>107.677276700776</v>
      </c>
      <c r="D19" s="2">
        <v>75.4975060420631</v>
      </c>
      <c r="E19" s="2">
        <v>47.0201059289351</v>
      </c>
      <c r="F19" s="2">
        <v>35.1416670951818</v>
      </c>
      <c r="G19" s="2">
        <v>53.8900601635214</v>
      </c>
      <c r="H19" s="2">
        <v>46.4338972592174</v>
      </c>
      <c r="K19" s="2"/>
      <c r="L19" s="2">
        <v>5</v>
      </c>
      <c r="M19" s="2">
        <v>99.4825060406005</v>
      </c>
      <c r="N19" s="2">
        <v>45.0429025322958</v>
      </c>
      <c r="O19" s="2">
        <v>38.0909800041856</v>
      </c>
      <c r="P19" s="2">
        <v>27.5318201708491</v>
      </c>
      <c r="Q19" s="2">
        <v>43.4561747303134</v>
      </c>
      <c r="R19" s="2">
        <v>31.9152984151747</v>
      </c>
    </row>
    <row r="20" spans="1:18">
      <c r="A20" s="2"/>
      <c r="B20" s="2">
        <v>6</v>
      </c>
      <c r="C20" s="2">
        <v>92.1581734971975</v>
      </c>
      <c r="D20" s="2">
        <v>59.9989715637373</v>
      </c>
      <c r="E20" s="2">
        <v>59.5978814212989</v>
      </c>
      <c r="F20" s="2">
        <v>37.3528050599064</v>
      </c>
      <c r="G20" s="2">
        <v>53.2112922301641</v>
      </c>
      <c r="H20" s="2">
        <v>40.2015735074819</v>
      </c>
      <c r="K20" s="2"/>
      <c r="L20" s="2">
        <v>6</v>
      </c>
      <c r="M20" s="2">
        <v>96.3204657445634</v>
      </c>
      <c r="N20" s="2">
        <v>44.7118586023858</v>
      </c>
      <c r="O20" s="2">
        <v>33.1709822872472</v>
      </c>
      <c r="P20" s="2">
        <v>30.7281063906699</v>
      </c>
      <c r="Q20" s="2">
        <v>39.9973364281502</v>
      </c>
      <c r="R20" s="2">
        <v>27.0866231616598</v>
      </c>
    </row>
    <row r="21" spans="1:18">
      <c r="A21" s="2"/>
      <c r="B21" s="2" t="s">
        <v>14</v>
      </c>
      <c r="C21" s="2">
        <v>100</v>
      </c>
      <c r="D21" s="2">
        <v>62.2289641932775</v>
      </c>
      <c r="E21" s="2">
        <v>50.7773264085292</v>
      </c>
      <c r="F21" s="2">
        <v>37.213966164447</v>
      </c>
      <c r="G21" s="2">
        <v>53.7700759328774</v>
      </c>
      <c r="H21" s="2">
        <v>44.4918667832228</v>
      </c>
      <c r="K21" s="2"/>
      <c r="L21" s="2" t="s">
        <v>14</v>
      </c>
      <c r="M21" s="2">
        <v>100</v>
      </c>
      <c r="N21" s="2">
        <v>50.0922737390841</v>
      </c>
      <c r="O21" s="2">
        <v>38.7340423507924</v>
      </c>
      <c r="P21" s="2">
        <v>27.5850916078461</v>
      </c>
      <c r="Q21" s="2">
        <v>44.5158958162896</v>
      </c>
      <c r="R21" s="2">
        <v>31.3540457753848</v>
      </c>
    </row>
    <row r="22" spans="1:18">
      <c r="A22" s="2"/>
      <c r="B22" s="2" t="s">
        <v>15</v>
      </c>
      <c r="C22" s="2">
        <v>7.32934063075069</v>
      </c>
      <c r="D22" s="2">
        <v>6.65003274989558</v>
      </c>
      <c r="E22" s="2">
        <v>4.73752562550493</v>
      </c>
      <c r="F22" s="2">
        <v>2.56504250831795</v>
      </c>
      <c r="G22" s="2">
        <v>2.03631072555693</v>
      </c>
      <c r="H22" s="2">
        <v>3.99727875899193</v>
      </c>
      <c r="K22" s="2"/>
      <c r="L22" s="2" t="s">
        <v>15</v>
      </c>
      <c r="M22" s="2">
        <v>4.90690256695978</v>
      </c>
      <c r="N22" s="2">
        <v>6.1154934447792</v>
      </c>
      <c r="O22" s="2">
        <v>4.24871361259781</v>
      </c>
      <c r="P22" s="2">
        <v>3.5260381484929</v>
      </c>
      <c r="Q22" s="2">
        <v>3.54576014704175</v>
      </c>
      <c r="R22" s="2">
        <v>2.79333696824423</v>
      </c>
    </row>
    <row r="23" spans="1:18">
      <c r="A23" s="2"/>
      <c r="B23" s="2" t="s">
        <v>17</v>
      </c>
      <c r="C23" s="2"/>
      <c r="D23" s="2">
        <v>2.93645035961094e-6</v>
      </c>
      <c r="E23" s="2">
        <v>7.68679679738461e-8</v>
      </c>
      <c r="F23" s="2">
        <v>2.36121716807189e-9</v>
      </c>
      <c r="G23" s="2">
        <v>3.76134459863427e-8</v>
      </c>
      <c r="H23" s="2">
        <v>1.58191288909675e-8</v>
      </c>
      <c r="K23" s="2"/>
      <c r="L23" s="2" t="s">
        <v>17</v>
      </c>
      <c r="M23" s="2"/>
      <c r="N23" s="2">
        <v>2.40971469457733e-8</v>
      </c>
      <c r="O23" s="2">
        <v>5.17815937038803e-10</v>
      </c>
      <c r="P23" s="2">
        <v>4.91128113814613e-11</v>
      </c>
      <c r="Q23" s="2">
        <v>6.91705172551133e-10</v>
      </c>
      <c r="R23" s="2">
        <v>4.26083772001687e-11</v>
      </c>
    </row>
    <row r="24" spans="1:18">
      <c r="A24" s="2"/>
      <c r="B24" s="2"/>
      <c r="C24" s="2"/>
      <c r="D24" s="2"/>
      <c r="E24" s="2"/>
      <c r="F24" s="2">
        <v>0.000105945302908779</v>
      </c>
      <c r="G24" s="2"/>
      <c r="H24" s="2">
        <v>0.000487602572410293</v>
      </c>
      <c r="K24" s="2"/>
      <c r="L24" s="2"/>
      <c r="M24" s="2"/>
      <c r="N24" s="2"/>
      <c r="O24" s="2"/>
      <c r="P24" s="2">
        <v>0.000581815756531488</v>
      </c>
      <c r="Q24" s="2"/>
      <c r="R24" s="2">
        <v>3.13311974869182e-5</v>
      </c>
    </row>
  </sheetData>
  <mergeCells count="4">
    <mergeCell ref="A4:A12"/>
    <mergeCell ref="A14:A24"/>
    <mergeCell ref="K4:K12"/>
    <mergeCell ref="K14:K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Figure 1</vt:lpstr>
      <vt:lpstr>Figure 2</vt:lpstr>
      <vt:lpstr>Figure 3A</vt:lpstr>
      <vt:lpstr>Figure 3B</vt:lpstr>
      <vt:lpstr>Figure 4A</vt:lpstr>
      <vt:lpstr>Figure 4B</vt:lpstr>
      <vt:lpstr>Figure 5A</vt:lpstr>
      <vt:lpstr>Figure 5B</vt:lpstr>
      <vt:lpstr>Figure 6A</vt:lpstr>
      <vt:lpstr>Figure 6B</vt:lpstr>
      <vt:lpstr>Figure 6C</vt:lpstr>
      <vt:lpstr>Figure 7A</vt:lpstr>
      <vt:lpstr>Figure 7B</vt:lpstr>
      <vt:lpstr>Figure 8A</vt:lpstr>
      <vt:lpstr>Figure 8B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Author</cp:lastModifiedBy>
  <dcterms:created xsi:type="dcterms:W3CDTF">2023-05-12T11:15:00Z</dcterms:created>
  <dcterms:modified xsi:type="dcterms:W3CDTF">2023-09-21T03:58:28Z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