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BaiduSyncdisk\投稿\PeerJ\original data\Figure 5\FXR&amp;SHP mRNA\"/>
    </mc:Choice>
  </mc:AlternateContent>
  <bookViews>
    <workbookView xWindow="-108" yWindow="-108" windowWidth="23256" windowHeight="12720" activeTab="1"/>
  </bookViews>
  <sheets>
    <sheet name="FXR" sheetId="1" r:id="rId1"/>
    <sheet name="SHP" sheetId="2" r:id="rId2"/>
  </sheets>
  <calcPr calcId="152511"/>
</workbook>
</file>

<file path=xl/calcChain.xml><?xml version="1.0" encoding="utf-8"?>
<calcChain xmlns="http://schemas.openxmlformats.org/spreadsheetml/2006/main">
  <c r="K2" i="2" l="1"/>
  <c r="K17" i="2"/>
  <c r="F17" i="2"/>
  <c r="E17" i="2"/>
  <c r="K14" i="2"/>
  <c r="F14" i="2"/>
  <c r="E14" i="2"/>
  <c r="K11" i="2"/>
  <c r="F11" i="2"/>
  <c r="E11" i="2"/>
  <c r="G11" i="2" s="1"/>
  <c r="K8" i="2"/>
  <c r="F8" i="2"/>
  <c r="E8" i="2"/>
  <c r="K5" i="2"/>
  <c r="F5" i="2"/>
  <c r="E5" i="2"/>
  <c r="F2" i="2"/>
  <c r="E2" i="2"/>
  <c r="K17" i="1"/>
  <c r="F17" i="1"/>
  <c r="E17" i="1"/>
  <c r="K14" i="1"/>
  <c r="F14" i="1"/>
  <c r="E14" i="1"/>
  <c r="K11" i="1"/>
  <c r="F11" i="1"/>
  <c r="E11" i="1"/>
  <c r="K8" i="1"/>
  <c r="F8" i="1"/>
  <c r="E8" i="1"/>
  <c r="K5" i="1"/>
  <c r="F5" i="1"/>
  <c r="E5" i="1"/>
  <c r="K2" i="1"/>
  <c r="F2" i="1"/>
  <c r="E2" i="1"/>
  <c r="G17" i="2" l="1"/>
  <c r="L11" i="2"/>
  <c r="G14" i="2"/>
  <c r="L14" i="2"/>
  <c r="L17" i="2"/>
  <c r="L2" i="2"/>
  <c r="M2" i="2" s="1"/>
  <c r="N8" i="2" s="1"/>
  <c r="O8" i="2" s="1"/>
  <c r="G5" i="2"/>
  <c r="L5" i="2"/>
  <c r="G8" i="2"/>
  <c r="L8" i="2"/>
  <c r="G2" i="2"/>
  <c r="H2" i="2"/>
  <c r="I11" i="2" s="1"/>
  <c r="J11" i="2" s="1"/>
  <c r="G17" i="1"/>
  <c r="G2" i="1"/>
  <c r="L2" i="1"/>
  <c r="L14" i="1"/>
  <c r="G8" i="1"/>
  <c r="G14" i="1"/>
  <c r="L8" i="1"/>
  <c r="L17" i="1"/>
  <c r="L11" i="1"/>
  <c r="G5" i="1"/>
  <c r="G11" i="1"/>
  <c r="L5" i="1"/>
  <c r="I2" i="2" l="1"/>
  <c r="J2" i="2" s="1"/>
  <c r="N14" i="2"/>
  <c r="O14" i="2" s="1"/>
  <c r="I8" i="2"/>
  <c r="J8" i="2" s="1"/>
  <c r="N17" i="2"/>
  <c r="O17" i="2" s="1"/>
  <c r="N5" i="2"/>
  <c r="O5" i="2" s="1"/>
  <c r="N2" i="2"/>
  <c r="O2" i="2" s="1"/>
  <c r="I14" i="2"/>
  <c r="J14" i="2" s="1"/>
  <c r="I17" i="2"/>
  <c r="J17" i="2" s="1"/>
  <c r="N11" i="2"/>
  <c r="O11" i="2" s="1"/>
  <c r="I5" i="2"/>
  <c r="J5" i="2" s="1"/>
  <c r="M2" i="1"/>
  <c r="N2" i="1" s="1"/>
  <c r="O2" i="1" s="1"/>
  <c r="H2" i="1"/>
  <c r="I8" i="1" s="1"/>
  <c r="J8" i="1" s="1"/>
  <c r="N8" i="1" l="1"/>
  <c r="O8" i="1" s="1"/>
  <c r="N14" i="1"/>
  <c r="O14" i="1" s="1"/>
  <c r="N17" i="1"/>
  <c r="O17" i="1" s="1"/>
  <c r="N11" i="1"/>
  <c r="O11" i="1" s="1"/>
  <c r="N5" i="1"/>
  <c r="O5" i="1" s="1"/>
  <c r="I17" i="1"/>
  <c r="J17" i="1" s="1"/>
  <c r="I5" i="1"/>
  <c r="J5" i="1" s="1"/>
  <c r="I2" i="1"/>
  <c r="J2" i="1" s="1"/>
  <c r="I11" i="1"/>
  <c r="J11" i="1" s="1"/>
  <c r="I14" i="1"/>
  <c r="J14" i="1" s="1"/>
</calcChain>
</file>

<file path=xl/sharedStrings.xml><?xml version="1.0" encoding="utf-8"?>
<sst xmlns="http://schemas.openxmlformats.org/spreadsheetml/2006/main" count="40" uniqueCount="11">
  <si>
    <r>
      <rPr>
        <sz val="12"/>
        <color theme="1"/>
        <rFont val="Cambria"/>
        <family val="1"/>
      </rPr>
      <t>∆</t>
    </r>
    <r>
      <rPr>
        <sz val="12"/>
        <color theme="1"/>
        <rFont val="SimSun"/>
        <charset val="134"/>
      </rPr>
      <t>Ct</t>
    </r>
  </si>
  <si>
    <r>
      <rPr>
        <sz val="9"/>
        <rFont val="Cambria"/>
        <family val="1"/>
      </rPr>
      <t>∆∆</t>
    </r>
    <r>
      <rPr>
        <sz val="9"/>
        <rFont val="SimSun"/>
        <charset val="134"/>
      </rPr>
      <t>Ct</t>
    </r>
  </si>
  <si>
    <t>2（-∆∆Ct）</t>
  </si>
  <si>
    <t>ACTB</t>
    <phoneticPr fontId="12" type="noConversion"/>
  </si>
  <si>
    <t>T2DM</t>
    <phoneticPr fontId="12" type="noConversion"/>
  </si>
  <si>
    <t>T2DM+CUMS</t>
    <phoneticPr fontId="12" type="noConversion"/>
  </si>
  <si>
    <t>FXR</t>
    <phoneticPr fontId="12" type="noConversion"/>
  </si>
  <si>
    <t>SHP</t>
    <phoneticPr fontId="12" type="noConversion"/>
  </si>
  <si>
    <t>control ∆Ct mean</t>
    <phoneticPr fontId="12" type="noConversion"/>
  </si>
  <si>
    <t>control ∆Ct mean</t>
    <phoneticPr fontId="12" type="noConversion"/>
  </si>
  <si>
    <t>control ∆Ct mean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</si>
</sst>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##0.00;\-###0.00"/>
    <numFmt numFmtId="177" formatCode="#,##0.000"/>
  </numFmts>
  <fonts count="13">
    <font>
      <sz val="12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.25"/>
      <name val="Microsoft Sans Serif"/>
      <family val="2"/>
    </font>
    <font>
      <sz val="8.25"/>
      <name val="Microsoft Sans Serif"/>
      <family val="2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Cambria"/>
      <family val="1"/>
    </font>
    <font>
      <sz val="12"/>
      <color theme="1"/>
      <name val="SimSun"/>
      <charset val="134"/>
    </font>
    <font>
      <sz val="9"/>
      <name val="Cambria"/>
      <family val="1"/>
    </font>
    <font>
      <sz val="9"/>
      <name val="SimSun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top"/>
      <protection locked="0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1" fillId="0" borderId="0" xfId="1" applyFont="1" applyAlignment="1" applyProtection="1">
      <alignment vertical="center"/>
    </xf>
    <xf numFmtId="49" fontId="1" fillId="0" borderId="0" xfId="1" applyNumberFormat="1" applyFont="1" applyAlignment="1" applyProtection="1">
      <alignment vertical="center"/>
    </xf>
    <xf numFmtId="176" fontId="2" fillId="0" borderId="0" xfId="1" applyNumberFormat="1" applyFont="1" applyAlignment="1" applyProtection="1">
      <alignment vertical="center"/>
    </xf>
    <xf numFmtId="176" fontId="3" fillId="0" borderId="0" xfId="1" applyNumberFormat="1" applyFont="1" applyAlignment="1" applyProtection="1">
      <alignment vertical="center"/>
    </xf>
    <xf numFmtId="0" fontId="4" fillId="0" borderId="0" xfId="1" applyAlignment="1" applyProtection="1">
      <alignment vertical="center"/>
    </xf>
    <xf numFmtId="0" fontId="1" fillId="2" borderId="0" xfId="1" applyFont="1" applyFill="1" applyAlignment="1" applyProtection="1">
      <alignment vertical="center"/>
    </xf>
    <xf numFmtId="0" fontId="5" fillId="2" borderId="0" xfId="0" applyFont="1" applyFill="1">
      <alignment vertical="center"/>
    </xf>
    <xf numFmtId="0" fontId="1" fillId="3" borderId="0" xfId="1" applyFont="1" applyFill="1" applyAlignment="1" applyProtection="1">
      <alignment vertical="center"/>
    </xf>
    <xf numFmtId="0" fontId="6" fillId="2" borderId="0" xfId="0" applyFont="1" applyFill="1" applyAlignment="1"/>
    <xf numFmtId="0" fontId="5" fillId="3" borderId="0" xfId="0" applyFont="1" applyFill="1">
      <alignment vertical="center"/>
    </xf>
    <xf numFmtId="0" fontId="11" fillId="0" borderId="0" xfId="0" applyFont="1">
      <alignment vertical="center"/>
    </xf>
    <xf numFmtId="177" fontId="0" fillId="0" borderId="0" xfId="0" applyNumberFormat="1" applyAlignment="1"/>
    <xf numFmtId="176" fontId="0" fillId="3" borderId="0" xfId="0" applyNumberFormat="1" applyFill="1">
      <alignment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2" zoomScaleNormal="92" workbookViewId="0">
      <selection activeCell="N12" sqref="N12"/>
    </sheetView>
  </sheetViews>
  <sheetFormatPr defaultColWidth="10.296875" defaultRowHeight="15.6"/>
  <cols>
    <col min="1" max="5" width="10.296875" customWidth="1"/>
    <col min="6" max="10" width="10.296875" style="1" customWidth="1"/>
    <col min="11" max="15" width="10.296875" style="2" customWidth="1"/>
    <col min="16" max="16" width="10.296875" customWidth="1"/>
  </cols>
  <sheetData>
    <row r="1" spans="1:15">
      <c r="A1" s="3"/>
      <c r="B1" s="3" t="s">
        <v>3</v>
      </c>
      <c r="C1" s="3" t="s">
        <v>6</v>
      </c>
      <c r="D1" s="3" t="s">
        <v>7</v>
      </c>
      <c r="E1" s="3" t="s">
        <v>3</v>
      </c>
      <c r="F1" s="8" t="s">
        <v>6</v>
      </c>
      <c r="G1" s="9" t="s">
        <v>0</v>
      </c>
      <c r="H1" s="8" t="s">
        <v>8</v>
      </c>
      <c r="I1" s="8" t="s">
        <v>1</v>
      </c>
      <c r="J1" s="8" t="s">
        <v>2</v>
      </c>
      <c r="K1" s="10" t="s">
        <v>7</v>
      </c>
      <c r="L1" s="12" t="s">
        <v>0</v>
      </c>
      <c r="M1" s="10" t="s">
        <v>9</v>
      </c>
      <c r="N1" s="10" t="s">
        <v>1</v>
      </c>
      <c r="O1" s="10" t="s">
        <v>2</v>
      </c>
    </row>
    <row r="2" spans="1:15">
      <c r="A2" s="4" t="s">
        <v>4</v>
      </c>
      <c r="B2" s="14">
        <v>16.343000411987305</v>
      </c>
      <c r="C2" s="14">
        <v>19.70890998840332</v>
      </c>
      <c r="D2" s="5"/>
      <c r="E2">
        <f>AVERAGE(B2:B4)</f>
        <v>16.263067245483398</v>
      </c>
      <c r="F2" s="1">
        <f>AVERAGE(C2:C4)</f>
        <v>19.657032012939453</v>
      </c>
      <c r="G2" s="1">
        <f>F2-E2</f>
        <v>3.3939647674560547</v>
      </c>
      <c r="H2" s="1">
        <f>AVERAGE(G2:G10)</f>
        <v>3.208753161960177</v>
      </c>
      <c r="I2" s="1">
        <f>G2-$H$2</f>
        <v>0.18521160549587767</v>
      </c>
      <c r="J2" s="1">
        <f>POWER(2,-I2)</f>
        <v>0.87952006395283777</v>
      </c>
      <c r="K2" s="2" t="e">
        <f>AVERAGE(D2:D4)</f>
        <v>#DIV/0!</v>
      </c>
      <c r="L2" s="2" t="e">
        <f>K2-E2</f>
        <v>#DIV/0!</v>
      </c>
      <c r="M2" s="2" t="e">
        <f>AVERAGE(L2:L10)</f>
        <v>#DIV/0!</v>
      </c>
      <c r="N2" s="2" t="e">
        <f>L2-$M$2</f>
        <v>#DIV/0!</v>
      </c>
      <c r="O2" s="2" t="e">
        <f>POWER(2,-N2)</f>
        <v>#DIV/0!</v>
      </c>
    </row>
    <row r="3" spans="1:15">
      <c r="A3" s="3"/>
      <c r="B3" s="14">
        <v>16.262235641479492</v>
      </c>
      <c r="C3" s="14">
        <v>19.617221832275391</v>
      </c>
      <c r="D3" s="5"/>
    </row>
    <row r="4" spans="1:15">
      <c r="A4" s="3"/>
      <c r="B4" s="14">
        <v>16.183965682983398</v>
      </c>
      <c r="C4" s="14">
        <v>19.644964218139648</v>
      </c>
      <c r="D4" s="5"/>
    </row>
    <row r="5" spans="1:15">
      <c r="A5" s="4" t="s">
        <v>4</v>
      </c>
      <c r="B5" s="14">
        <v>17.423995971679688</v>
      </c>
      <c r="C5" s="14">
        <v>20.425575256347656</v>
      </c>
      <c r="D5" s="5"/>
      <c r="E5">
        <f>AVERAGE(B5:B7)</f>
        <v>17.355005900065105</v>
      </c>
      <c r="F5" s="1">
        <f>AVERAGE(C5:C7)</f>
        <v>20.321574529012043</v>
      </c>
      <c r="G5" s="1">
        <f>F5-E5</f>
        <v>2.9665686289469377</v>
      </c>
      <c r="I5" s="1">
        <f>G5-$H$2</f>
        <v>-0.24218453301323928</v>
      </c>
      <c r="J5" s="1">
        <f>POWER(2,-I5)</f>
        <v>1.1827822785208819</v>
      </c>
      <c r="K5" s="2" t="e">
        <f>AVERAGE(D5:D7)</f>
        <v>#DIV/0!</v>
      </c>
      <c r="L5" s="2" t="e">
        <f>K5-E5</f>
        <v>#DIV/0!</v>
      </c>
      <c r="N5" s="2" t="e">
        <f>L5-$M$2</f>
        <v>#DIV/0!</v>
      </c>
      <c r="O5" s="2" t="e">
        <f>POWER(2,-N5)</f>
        <v>#DIV/0!</v>
      </c>
    </row>
    <row r="6" spans="1:15">
      <c r="A6" s="3"/>
      <c r="B6" s="14">
        <v>17.284078598022461</v>
      </c>
      <c r="C6" s="14">
        <v>20.168495178222656</v>
      </c>
      <c r="D6" s="5"/>
    </row>
    <row r="7" spans="1:15">
      <c r="A7" s="7"/>
      <c r="B7" s="14">
        <v>17.356943130493164</v>
      </c>
      <c r="C7" s="14">
        <v>20.37065315246582</v>
      </c>
      <c r="D7" s="5"/>
    </row>
    <row r="8" spans="1:15">
      <c r="A8" s="4" t="s">
        <v>4</v>
      </c>
      <c r="B8" s="14">
        <v>17.540361404418945</v>
      </c>
      <c r="C8" s="14">
        <v>20.756402969360352</v>
      </c>
      <c r="D8" s="5"/>
      <c r="E8">
        <f>AVERAGE(B8:B10)</f>
        <v>17.478067398071289</v>
      </c>
      <c r="F8" s="1">
        <f>AVERAGE(C8:C10)</f>
        <v>20.743793487548828</v>
      </c>
      <c r="G8" s="1">
        <f>F8-E8</f>
        <v>3.2657260894775391</v>
      </c>
      <c r="I8" s="1">
        <f>G8-$H$2</f>
        <v>5.6972927517362049E-2</v>
      </c>
      <c r="J8" s="1">
        <f>POWER(2,-I8)</f>
        <v>0.96127896682601155</v>
      </c>
      <c r="K8" s="2" t="e">
        <f>AVERAGE(D8:D10)</f>
        <v>#DIV/0!</v>
      </c>
      <c r="L8" s="2" t="e">
        <f>K8-E8</f>
        <v>#DIV/0!</v>
      </c>
      <c r="N8" s="2" t="e">
        <f>L8-$M$2</f>
        <v>#DIV/0!</v>
      </c>
      <c r="O8" s="2" t="e">
        <f>POWER(2,-N8)</f>
        <v>#DIV/0!</v>
      </c>
    </row>
    <row r="9" spans="1:15">
      <c r="A9" s="7"/>
      <c r="B9" s="14">
        <v>17.44883918762207</v>
      </c>
      <c r="C9" s="14">
        <v>20.772001266479492</v>
      </c>
      <c r="D9" s="6"/>
    </row>
    <row r="10" spans="1:15">
      <c r="A10" s="7"/>
      <c r="B10" s="14">
        <v>17.445001602172852</v>
      </c>
      <c r="C10" s="14">
        <v>20.702976226806641</v>
      </c>
      <c r="D10" s="6"/>
    </row>
    <row r="11" spans="1:15">
      <c r="A11" s="13" t="s">
        <v>5</v>
      </c>
      <c r="B11" s="14">
        <v>17.929235458374023</v>
      </c>
      <c r="C11" s="14">
        <v>21.769603729248047</v>
      </c>
      <c r="D11" s="6"/>
      <c r="E11">
        <f>AVERAGE(B11:B13)</f>
        <v>17.934584935506184</v>
      </c>
      <c r="F11" s="1">
        <f>AVERAGE(C11:C13)</f>
        <v>21.749713261922199</v>
      </c>
      <c r="G11" s="1">
        <f>F11-E11</f>
        <v>3.8151283264160156</v>
      </c>
      <c r="I11" s="1">
        <f>G11-$H$2</f>
        <v>0.60637516445583861</v>
      </c>
      <c r="J11" s="1">
        <f>POWER(2,-I11)</f>
        <v>0.65684498264579416</v>
      </c>
      <c r="K11" s="2" t="e">
        <f>AVERAGE(D11:D13)</f>
        <v>#DIV/0!</v>
      </c>
      <c r="L11" s="2" t="e">
        <f>K11-E11</f>
        <v>#DIV/0!</v>
      </c>
      <c r="N11" s="2" t="e">
        <f>L11-$M$2</f>
        <v>#DIV/0!</v>
      </c>
      <c r="O11" s="2" t="e">
        <f>POWER(2,-N11)</f>
        <v>#DIV/0!</v>
      </c>
    </row>
    <row r="12" spans="1:15">
      <c r="B12" s="14">
        <v>18.03358268737793</v>
      </c>
      <c r="C12" s="14">
        <v>21.783662796020508</v>
      </c>
      <c r="D12" s="6"/>
    </row>
    <row r="13" spans="1:15">
      <c r="B13" s="14">
        <v>17.840936660766602</v>
      </c>
      <c r="C13" s="14">
        <v>21.695873260498047</v>
      </c>
      <c r="D13" s="6"/>
    </row>
    <row r="14" spans="1:15">
      <c r="A14" s="13" t="s">
        <v>5</v>
      </c>
      <c r="B14" s="14">
        <v>17.28608512878418</v>
      </c>
      <c r="C14" s="14">
        <v>20.186042785644531</v>
      </c>
      <c r="D14" s="6"/>
      <c r="E14">
        <f>AVERAGE(B14:B16)</f>
        <v>17.102123260498047</v>
      </c>
      <c r="F14" s="1">
        <f>AVERAGE(C14:C16)</f>
        <v>20.139938354492187</v>
      </c>
      <c r="G14" s="1">
        <f>F14-E14</f>
        <v>3.0378150939941406</v>
      </c>
      <c r="I14" s="1">
        <f>G14-$H$2</f>
        <v>-0.17093806796603639</v>
      </c>
      <c r="J14" s="1">
        <f>POWER(2,-I14)</f>
        <v>1.1257902571586962</v>
      </c>
      <c r="K14" s="2" t="e">
        <f>AVERAGE(D14:D16)</f>
        <v>#DIV/0!</v>
      </c>
      <c r="L14" s="2" t="e">
        <f>K14-E14</f>
        <v>#DIV/0!</v>
      </c>
      <c r="N14" s="2" t="e">
        <f>L14-$M$2</f>
        <v>#DIV/0!</v>
      </c>
      <c r="O14" s="2" t="e">
        <f>POWER(2,-N14)</f>
        <v>#DIV/0!</v>
      </c>
    </row>
    <row r="15" spans="1:15">
      <c r="B15" s="14">
        <v>17.004158020019531</v>
      </c>
      <c r="C15" s="14">
        <v>20.128677368164063</v>
      </c>
      <c r="D15" s="6"/>
    </row>
    <row r="16" spans="1:15">
      <c r="B16" s="14">
        <v>17.01612663269043</v>
      </c>
      <c r="C16" s="14">
        <v>20.105094909667969</v>
      </c>
      <c r="D16" s="6"/>
      <c r="H16" s="11"/>
    </row>
    <row r="17" spans="1:15">
      <c r="A17" s="13" t="s">
        <v>5</v>
      </c>
      <c r="B17" s="14">
        <v>17.078218460083008</v>
      </c>
      <c r="C17" s="14">
        <v>20.331138610839844</v>
      </c>
      <c r="D17" s="6"/>
      <c r="E17">
        <f>AVERAGE(B17:B19)</f>
        <v>17.144402186075848</v>
      </c>
      <c r="F17" s="1">
        <f>AVERAGE(C17:C19)</f>
        <v>20.471673965454102</v>
      </c>
      <c r="G17" s="1">
        <f>F17-E17</f>
        <v>3.327271779378254</v>
      </c>
      <c r="I17" s="1">
        <f>G17-$H$2</f>
        <v>0.11851861741807701</v>
      </c>
      <c r="J17" s="1">
        <f>POWER(2,-I17)</f>
        <v>0.92113299944142046</v>
      </c>
      <c r="K17" s="2" t="e">
        <f>AVERAGE(D17:D19)</f>
        <v>#DIV/0!</v>
      </c>
      <c r="L17" s="2" t="e">
        <f>K17-E17</f>
        <v>#DIV/0!</v>
      </c>
      <c r="N17" s="2" t="e">
        <f>L17-$M$2</f>
        <v>#DIV/0!</v>
      </c>
      <c r="O17" s="2" t="e">
        <f>POWER(2,-N17)</f>
        <v>#DIV/0!</v>
      </c>
    </row>
    <row r="18" spans="1:15">
      <c r="B18" s="14">
        <v>17.179262161254883</v>
      </c>
      <c r="C18" s="14">
        <v>20.748065948486328</v>
      </c>
      <c r="D18" s="6"/>
    </row>
    <row r="19" spans="1:15">
      <c r="B19" s="14">
        <v>17.175725936889648</v>
      </c>
      <c r="C19" s="14">
        <v>20.335817337036133</v>
      </c>
      <c r="D19" s="6"/>
    </row>
  </sheetData>
  <phoneticPr fontId="12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N9" sqref="N9"/>
    </sheetView>
  </sheetViews>
  <sheetFormatPr defaultColWidth="10.296875" defaultRowHeight="15.6"/>
  <cols>
    <col min="6" max="10" width="10.296875" style="1"/>
    <col min="11" max="15" width="10.296875" style="2"/>
  </cols>
  <sheetData>
    <row r="1" spans="1:15">
      <c r="A1" s="3"/>
      <c r="B1" s="3" t="s">
        <v>3</v>
      </c>
      <c r="C1" s="3" t="s">
        <v>6</v>
      </c>
      <c r="D1" s="3" t="s">
        <v>7</v>
      </c>
      <c r="E1" s="3" t="s">
        <v>3</v>
      </c>
      <c r="F1" s="8" t="s">
        <v>6</v>
      </c>
      <c r="G1" s="9" t="s">
        <v>0</v>
      </c>
      <c r="H1" s="8" t="s">
        <v>8</v>
      </c>
      <c r="I1" s="8" t="s">
        <v>1</v>
      </c>
      <c r="J1" s="8" t="s">
        <v>2</v>
      </c>
      <c r="K1" s="10" t="s">
        <v>7</v>
      </c>
      <c r="L1" s="12" t="s">
        <v>0</v>
      </c>
      <c r="M1" s="10" t="s">
        <v>10</v>
      </c>
      <c r="N1" s="10" t="s">
        <v>1</v>
      </c>
      <c r="O1" s="10" t="s">
        <v>2</v>
      </c>
    </row>
    <row r="2" spans="1:15">
      <c r="A2" s="4" t="s">
        <v>4</v>
      </c>
      <c r="B2" s="14">
        <v>16.558094024658203</v>
      </c>
      <c r="C2" s="14"/>
      <c r="D2" s="14">
        <v>22.743959426879883</v>
      </c>
      <c r="E2">
        <f>AVERAGE(B2:B4)</f>
        <v>16.517609278361004</v>
      </c>
      <c r="F2" s="1" t="e">
        <f>AVERAGE(C2:C4)</f>
        <v>#DIV/0!</v>
      </c>
      <c r="G2" s="1" t="e">
        <f>F2-E2</f>
        <v>#DIV/0!</v>
      </c>
      <c r="H2" s="1" t="e">
        <f>AVERAGE(G2:G10)</f>
        <v>#DIV/0!</v>
      </c>
      <c r="I2" s="1" t="e">
        <f>G2-$H$2</f>
        <v>#DIV/0!</v>
      </c>
      <c r="J2" s="1" t="e">
        <f>POWER(2,-I2)</f>
        <v>#DIV/0!</v>
      </c>
      <c r="K2" s="15">
        <f>AVERAGE(D2:D4)</f>
        <v>22.586621602376301</v>
      </c>
      <c r="L2" s="2">
        <f>K2-E2</f>
        <v>6.0690123240152971</v>
      </c>
      <c r="M2" s="2">
        <f>AVERAGE(L2:L10)</f>
        <v>5.6692729526095915</v>
      </c>
      <c r="N2" s="2">
        <f>L2-$M$2</f>
        <v>0.39973937140570559</v>
      </c>
      <c r="O2" s="2">
        <f>POWER(2,-N2)</f>
        <v>0.7579952057342122</v>
      </c>
    </row>
    <row r="3" spans="1:15">
      <c r="A3" s="3"/>
      <c r="B3" s="14">
        <v>16.543218612670898</v>
      </c>
      <c r="C3" s="14"/>
      <c r="D3" s="14">
        <v>22.429361343383789</v>
      </c>
    </row>
    <row r="4" spans="1:15">
      <c r="A4" s="3"/>
      <c r="B4" s="14">
        <v>16.451515197753906</v>
      </c>
      <c r="C4" s="14"/>
      <c r="D4" s="14">
        <v>22.586544036865234</v>
      </c>
    </row>
    <row r="5" spans="1:15">
      <c r="A5" s="4" t="s">
        <v>4</v>
      </c>
      <c r="B5" s="14">
        <v>17.673843383789063</v>
      </c>
      <c r="C5" s="14"/>
      <c r="D5" s="14">
        <v>23.368791580200195</v>
      </c>
      <c r="E5">
        <f>AVERAGE(B5:B7)</f>
        <v>17.575159072875977</v>
      </c>
      <c r="F5" s="1" t="e">
        <f>AVERAGE(C5:C7)</f>
        <v>#DIV/0!</v>
      </c>
      <c r="G5" s="1" t="e">
        <f>F5-E5</f>
        <v>#DIV/0!</v>
      </c>
      <c r="I5" s="1" t="e">
        <f>G5-$H$2</f>
        <v>#DIV/0!</v>
      </c>
      <c r="J5" s="1" t="e">
        <f>POWER(2,-I5)</f>
        <v>#DIV/0!</v>
      </c>
      <c r="K5" s="2">
        <f>AVERAGE(D5:D7)</f>
        <v>23.344584782918293</v>
      </c>
      <c r="L5" s="2">
        <f>K5-E5</f>
        <v>5.7694257100423165</v>
      </c>
      <c r="N5" s="2">
        <f>L5-$M$2</f>
        <v>0.100152757432725</v>
      </c>
      <c r="O5" s="2">
        <f>POWER(2,-N5)</f>
        <v>0.93293420407653127</v>
      </c>
    </row>
    <row r="6" spans="1:15">
      <c r="A6" s="3"/>
      <c r="B6" s="14">
        <v>17.550029754638672</v>
      </c>
      <c r="C6" s="14"/>
      <c r="D6" s="14">
        <v>23.337390899658203</v>
      </c>
    </row>
    <row r="7" spans="1:15">
      <c r="A7" s="7"/>
      <c r="B7" s="14">
        <v>17.501604080200195</v>
      </c>
      <c r="C7" s="14"/>
      <c r="D7" s="14">
        <v>23.327571868896484</v>
      </c>
    </row>
    <row r="8" spans="1:15">
      <c r="A8" s="4" t="s">
        <v>4</v>
      </c>
      <c r="B8" s="14">
        <v>17.712900161743164</v>
      </c>
      <c r="C8" s="14"/>
      <c r="D8" s="14">
        <v>22.731193542480469</v>
      </c>
      <c r="E8">
        <f>AVERAGE(B8:B10)</f>
        <v>17.544321060180664</v>
      </c>
      <c r="F8" s="1" t="e">
        <f>AVERAGE(C8:C10)</f>
        <v>#DIV/0!</v>
      </c>
      <c r="G8" s="1" t="e">
        <f>F8-E8</f>
        <v>#DIV/0!</v>
      </c>
      <c r="I8" s="1" t="e">
        <f>G8-$H$2</f>
        <v>#DIV/0!</v>
      </c>
      <c r="J8" s="1" t="e">
        <f>POWER(2,-I8)</f>
        <v>#DIV/0!</v>
      </c>
      <c r="K8" s="2">
        <f>AVERAGE(D8:D10)</f>
        <v>22.713701883951824</v>
      </c>
      <c r="L8" s="2">
        <f>K8-E8</f>
        <v>5.16938082377116</v>
      </c>
      <c r="N8" s="2">
        <f>L8-$M$2</f>
        <v>-0.49989212883843148</v>
      </c>
      <c r="O8" s="2">
        <f>POWER(2,-N8)</f>
        <v>1.4141078247416039</v>
      </c>
    </row>
    <row r="9" spans="1:15">
      <c r="A9" s="7"/>
      <c r="B9" s="14">
        <v>17.396835327148437</v>
      </c>
      <c r="C9" s="14"/>
      <c r="D9" s="14">
        <v>22.717929840087891</v>
      </c>
    </row>
    <row r="10" spans="1:15">
      <c r="A10" s="7"/>
      <c r="B10" s="14">
        <v>17.523227691650391</v>
      </c>
      <c r="C10" s="14"/>
      <c r="D10" s="14">
        <v>22.691982269287109</v>
      </c>
    </row>
    <row r="11" spans="1:15">
      <c r="A11" s="13" t="s">
        <v>5</v>
      </c>
      <c r="B11" s="14">
        <v>18.065820693969727</v>
      </c>
      <c r="C11" s="14"/>
      <c r="D11" s="14">
        <v>23.262676239013672</v>
      </c>
      <c r="E11">
        <f>AVERAGE(B11:B13)</f>
        <v>18.085659662882488</v>
      </c>
      <c r="F11" s="1" t="e">
        <f>AVERAGE(C11:C13)</f>
        <v>#DIV/0!</v>
      </c>
      <c r="G11" s="1" t="e">
        <f>F11-E11</f>
        <v>#DIV/0!</v>
      </c>
      <c r="I11" s="1" t="e">
        <f>G11-$H$2</f>
        <v>#DIV/0!</v>
      </c>
      <c r="J11" s="1" t="e">
        <f>POWER(2,-I11)</f>
        <v>#DIV/0!</v>
      </c>
      <c r="K11" s="2">
        <f>AVERAGE(D11:D13)</f>
        <v>23.253088633219402</v>
      </c>
      <c r="L11" s="2">
        <f>K11-E11</f>
        <v>5.1674289703369141</v>
      </c>
      <c r="N11" s="2">
        <f>L11-$M$2</f>
        <v>-0.50184398227267746</v>
      </c>
      <c r="O11" s="2">
        <f>POWER(2,-N11)</f>
        <v>1.4160222966839457</v>
      </c>
    </row>
    <row r="12" spans="1:15">
      <c r="B12" s="14">
        <v>18.116842269897461</v>
      </c>
      <c r="C12" s="14"/>
      <c r="D12" s="14">
        <v>23.372617721557617</v>
      </c>
    </row>
    <row r="13" spans="1:15">
      <c r="B13" s="14">
        <v>18.074316024780273</v>
      </c>
      <c r="C13" s="14"/>
      <c r="D13" s="14">
        <v>23.123971939086914</v>
      </c>
    </row>
    <row r="14" spans="1:15">
      <c r="A14" s="13" t="s">
        <v>5</v>
      </c>
      <c r="B14" s="14">
        <v>17.380859375</v>
      </c>
      <c r="C14" s="14"/>
      <c r="D14" s="14">
        <v>22.606273651123047</v>
      </c>
      <c r="E14">
        <f>AVERAGE(B14:B16)</f>
        <v>17.181878407796223</v>
      </c>
      <c r="F14" s="1" t="e">
        <f>AVERAGE(C14:C16)</f>
        <v>#DIV/0!</v>
      </c>
      <c r="G14" s="1" t="e">
        <f>F14-E14</f>
        <v>#DIV/0!</v>
      </c>
      <c r="I14" s="1" t="e">
        <f>G14-$H$2</f>
        <v>#DIV/0!</v>
      </c>
      <c r="J14" s="1" t="e">
        <f>POWER(2,-I14)</f>
        <v>#DIV/0!</v>
      </c>
      <c r="K14" s="2">
        <f>AVERAGE(D14:D16)</f>
        <v>22.595818201700848</v>
      </c>
      <c r="L14" s="2">
        <f>K14-E14</f>
        <v>5.4139397939046248</v>
      </c>
      <c r="N14" s="2">
        <f>L14-$M$2</f>
        <v>-0.25533315870496676</v>
      </c>
      <c r="O14" s="2">
        <f>POWER(2,-N14)</f>
        <v>1.1936113495099112</v>
      </c>
    </row>
    <row r="15" spans="1:15">
      <c r="B15" s="14">
        <v>17.054719924926758</v>
      </c>
      <c r="C15" s="14"/>
      <c r="D15" s="14">
        <v>22.586765289306641</v>
      </c>
    </row>
    <row r="16" spans="1:15">
      <c r="B16" s="14">
        <v>17.110055923461914</v>
      </c>
      <c r="C16" s="14"/>
      <c r="D16" s="14">
        <v>22.594415664672852</v>
      </c>
      <c r="H16" s="11"/>
    </row>
    <row r="17" spans="1:15">
      <c r="A17" s="13" t="s">
        <v>5</v>
      </c>
      <c r="B17" s="14">
        <v>17.228610992431641</v>
      </c>
      <c r="C17" s="14"/>
      <c r="D17" s="14">
        <v>22.878425598144531</v>
      </c>
      <c r="E17">
        <f>AVERAGE(B17:B19)</f>
        <v>17.25664774576823</v>
      </c>
      <c r="F17" s="1" t="e">
        <f>AVERAGE(C17:C19)</f>
        <v>#DIV/0!</v>
      </c>
      <c r="G17" s="1" t="e">
        <f>F17-E17</f>
        <v>#DIV/0!</v>
      </c>
      <c r="I17" s="1" t="e">
        <f>G17-$H$2</f>
        <v>#DIV/0!</v>
      </c>
      <c r="J17" s="1" t="e">
        <f>POWER(2,-I17)</f>
        <v>#DIV/0!</v>
      </c>
      <c r="K17" s="2">
        <f>AVERAGE(D17:D19)</f>
        <v>22.844123204549152</v>
      </c>
      <c r="L17" s="2">
        <f>K17-E17</f>
        <v>5.5874754587809221</v>
      </c>
      <c r="N17" s="2">
        <f>L17-$M$2</f>
        <v>-8.179749382866941E-2</v>
      </c>
      <c r="O17" s="2">
        <f>POWER(2,-N17)</f>
        <v>1.0583358294658907</v>
      </c>
    </row>
    <row r="18" spans="1:15">
      <c r="B18" s="14">
        <v>17.290107727050781</v>
      </c>
      <c r="C18" s="14"/>
      <c r="D18" s="14">
        <v>22.810861587524414</v>
      </c>
    </row>
    <row r="19" spans="1:15">
      <c r="B19" s="14">
        <v>17.251224517822266</v>
      </c>
      <c r="C19" s="14"/>
      <c r="D19" s="14">
        <v>22.843082427978516</v>
      </c>
    </row>
  </sheetData>
  <phoneticPr fontId="1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FXR</vt:lpstr>
      <vt:lpstr>SHP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youruilian</dc:creator>
  <cp:lastModifiedBy>vandercai</cp:lastModifiedBy>
  <dcterms:created xsi:type="dcterms:W3CDTF">2021-10-02T08:51:00Z</dcterms:created>
  <dcterms:modified xsi:type="dcterms:W3CDTF">2023-04-29T08:20:49Z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2052-3.9.6.6441</vt:lpwstr>
  </property>
</Properties>
</file>