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BaiduSyncdisk\投稿\PeerJ\original data\Figure 5\FXR&amp;FGF15 mRNA\"/>
    </mc:Choice>
  </mc:AlternateContent>
  <bookViews>
    <workbookView xWindow="-108" yWindow="-108" windowWidth="23256" windowHeight="12720" activeTab="2"/>
  </bookViews>
  <sheets>
    <sheet name="FXR-FGF15-0322" sheetId="1" r:id="rId1"/>
    <sheet name="FXR-0325" sheetId="2" r:id="rId2"/>
    <sheet name="FGF15-0325" sheetId="3" r:id="rId3"/>
  </sheets>
  <calcPr calcId="152511"/>
</workbook>
</file>

<file path=xl/calcChain.xml><?xml version="1.0" encoding="utf-8"?>
<calcChain xmlns="http://schemas.openxmlformats.org/spreadsheetml/2006/main">
  <c r="H2" i="1" l="1"/>
  <c r="K17" i="3" l="1"/>
  <c r="L17" i="3" s="1"/>
  <c r="F17" i="3"/>
  <c r="G17" i="3" s="1"/>
  <c r="E17" i="3"/>
  <c r="K14" i="3"/>
  <c r="F14" i="3"/>
  <c r="E14" i="3"/>
  <c r="K11" i="3"/>
  <c r="F11" i="3"/>
  <c r="E11" i="3"/>
  <c r="L11" i="3" s="1"/>
  <c r="K8" i="3"/>
  <c r="F8" i="3"/>
  <c r="E8" i="3"/>
  <c r="K5" i="3"/>
  <c r="F5" i="3"/>
  <c r="E5" i="3"/>
  <c r="K2" i="3"/>
  <c r="F2" i="3"/>
  <c r="E2" i="3"/>
  <c r="K2" i="2"/>
  <c r="K17" i="2"/>
  <c r="F17" i="2"/>
  <c r="E17" i="2"/>
  <c r="K14" i="2"/>
  <c r="F14" i="2"/>
  <c r="E14" i="2"/>
  <c r="K11" i="2"/>
  <c r="F11" i="2"/>
  <c r="E11" i="2"/>
  <c r="K8" i="2"/>
  <c r="F8" i="2"/>
  <c r="E8" i="2"/>
  <c r="K5" i="2"/>
  <c r="F5" i="2"/>
  <c r="E5" i="2"/>
  <c r="F2" i="2"/>
  <c r="E2" i="2"/>
  <c r="K17" i="1"/>
  <c r="F17" i="1"/>
  <c r="E17" i="1"/>
  <c r="K14" i="1"/>
  <c r="F14" i="1"/>
  <c r="E14" i="1"/>
  <c r="K11" i="1"/>
  <c r="F11" i="1"/>
  <c r="E11" i="1"/>
  <c r="K8" i="1"/>
  <c r="F8" i="1"/>
  <c r="E8" i="1"/>
  <c r="K5" i="1"/>
  <c r="F5" i="1"/>
  <c r="E5" i="1"/>
  <c r="K2" i="1"/>
  <c r="F2" i="1"/>
  <c r="E2" i="1"/>
  <c r="L8" i="3" l="1"/>
  <c r="G11" i="3"/>
  <c r="G14" i="3"/>
  <c r="L14" i="3"/>
  <c r="G5" i="3"/>
  <c r="L5" i="3"/>
  <c r="G2" i="3"/>
  <c r="L2" i="3"/>
  <c r="M2" i="3" s="1"/>
  <c r="N11" i="3" s="1"/>
  <c r="O11" i="3" s="1"/>
  <c r="G11" i="2"/>
  <c r="H2" i="3"/>
  <c r="I5" i="3" s="1"/>
  <c r="J5" i="3" s="1"/>
  <c r="G8" i="3"/>
  <c r="G17" i="2"/>
  <c r="L11" i="2"/>
  <c r="G14" i="2"/>
  <c r="L14" i="2"/>
  <c r="L17" i="2"/>
  <c r="L2" i="2"/>
  <c r="M2" i="2" s="1"/>
  <c r="N8" i="2" s="1"/>
  <c r="O8" i="2" s="1"/>
  <c r="G5" i="2"/>
  <c r="L5" i="2"/>
  <c r="G8" i="2"/>
  <c r="L8" i="2"/>
  <c r="G2" i="2"/>
  <c r="H2" i="2"/>
  <c r="G17" i="1"/>
  <c r="G2" i="1"/>
  <c r="L2" i="1"/>
  <c r="L14" i="1"/>
  <c r="G8" i="1"/>
  <c r="G14" i="1"/>
  <c r="L8" i="1"/>
  <c r="L17" i="1"/>
  <c r="L11" i="1"/>
  <c r="G5" i="1"/>
  <c r="G11" i="1"/>
  <c r="L5" i="1"/>
  <c r="N14" i="3" l="1"/>
  <c r="O14" i="3" s="1"/>
  <c r="I11" i="2"/>
  <c r="J11" i="2" s="1"/>
  <c r="N2" i="3"/>
  <c r="O2" i="3" s="1"/>
  <c r="N17" i="3"/>
  <c r="O17" i="3" s="1"/>
  <c r="I14" i="3"/>
  <c r="J14" i="3" s="1"/>
  <c r="I8" i="3"/>
  <c r="J8" i="3" s="1"/>
  <c r="N8" i="3"/>
  <c r="O8" i="3" s="1"/>
  <c r="I11" i="3"/>
  <c r="J11" i="3" s="1"/>
  <c r="I17" i="3"/>
  <c r="J17" i="3" s="1"/>
  <c r="N5" i="3"/>
  <c r="O5" i="3" s="1"/>
  <c r="I2" i="3"/>
  <c r="J2" i="3" s="1"/>
  <c r="I2" i="2"/>
  <c r="J2" i="2" s="1"/>
  <c r="N14" i="2"/>
  <c r="O14" i="2" s="1"/>
  <c r="I8" i="2"/>
  <c r="J8" i="2" s="1"/>
  <c r="N17" i="2"/>
  <c r="O17" i="2" s="1"/>
  <c r="N5" i="2"/>
  <c r="O5" i="2" s="1"/>
  <c r="N2" i="2"/>
  <c r="O2" i="2" s="1"/>
  <c r="I14" i="2"/>
  <c r="J14" i="2" s="1"/>
  <c r="I17" i="2"/>
  <c r="J17" i="2" s="1"/>
  <c r="N11" i="2"/>
  <c r="O11" i="2" s="1"/>
  <c r="I5" i="2"/>
  <c r="J5" i="2" s="1"/>
  <c r="M2" i="1"/>
  <c r="N2" i="1" s="1"/>
  <c r="O2" i="1" s="1"/>
  <c r="I8" i="1"/>
  <c r="J8" i="1" s="1"/>
  <c r="N8" i="1" l="1"/>
  <c r="O8" i="1" s="1"/>
  <c r="N14" i="1"/>
  <c r="O14" i="1" s="1"/>
  <c r="N17" i="1"/>
  <c r="O17" i="1" s="1"/>
  <c r="N11" i="1"/>
  <c r="O11" i="1" s="1"/>
  <c r="N5" i="1"/>
  <c r="O5" i="1" s="1"/>
  <c r="I17" i="1"/>
  <c r="J17" i="1" s="1"/>
  <c r="I5" i="1"/>
  <c r="J5" i="1" s="1"/>
  <c r="I2" i="1"/>
  <c r="J2" i="1" s="1"/>
  <c r="I11" i="1"/>
  <c r="J11" i="1" s="1"/>
  <c r="I14" i="1"/>
  <c r="J14" i="1" s="1"/>
</calcChain>
</file>

<file path=xl/sharedStrings.xml><?xml version="1.0" encoding="utf-8"?>
<sst xmlns="http://schemas.openxmlformats.org/spreadsheetml/2006/main" count="60" uniqueCount="11">
  <si>
    <r>
      <rPr>
        <sz val="12"/>
        <color theme="1"/>
        <rFont val="Cambria"/>
        <family val="1"/>
      </rPr>
      <t>∆</t>
    </r>
    <r>
      <rPr>
        <sz val="12"/>
        <color theme="1"/>
        <rFont val="SimSun"/>
        <charset val="134"/>
      </rPr>
      <t>Ct</t>
    </r>
  </si>
  <si>
    <r>
      <rPr>
        <sz val="9"/>
        <rFont val="Cambria"/>
        <family val="1"/>
      </rPr>
      <t>∆∆</t>
    </r>
    <r>
      <rPr>
        <sz val="9"/>
        <rFont val="SimSun"/>
        <charset val="134"/>
      </rPr>
      <t>Ct</t>
    </r>
  </si>
  <si>
    <t>2（-∆∆Ct）</t>
  </si>
  <si>
    <t>ACTB</t>
    <phoneticPr fontId="10" type="noConversion"/>
  </si>
  <si>
    <t>T2DM</t>
    <phoneticPr fontId="10" type="noConversion"/>
  </si>
  <si>
    <t>T2DM+CUMS</t>
    <phoneticPr fontId="10" type="noConversion"/>
  </si>
  <si>
    <t>FXR</t>
    <phoneticPr fontId="10" type="noConversion"/>
  </si>
  <si>
    <t>FGF15</t>
    <phoneticPr fontId="10" type="noConversion"/>
  </si>
  <si>
    <t>control ∆Ct mean</t>
    <phoneticPr fontId="10" type="noConversion"/>
  </si>
  <si>
    <t>control ∆Ct mean</t>
    <phoneticPr fontId="10" type="noConversion"/>
  </si>
  <si>
    <t>control ∆Ct mean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</si>
</sst>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##0.00;\-###0.00"/>
    <numFmt numFmtId="177" formatCode="#,##0.000"/>
  </numFmts>
  <fonts count="11">
    <font>
      <sz val="12"/>
      <color theme="1"/>
      <name val="宋体"/>
      <charset val="134"/>
      <scheme val="minor"/>
    </font>
    <font>
      <sz val="9"/>
      <name val="宋体"/>
      <family val="3"/>
      <charset val="134"/>
    </font>
    <font>
      <sz val="8.25"/>
      <name val="Microsoft Sans Serif"/>
      <family val="2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  <font>
      <sz val="12"/>
      <color theme="1"/>
      <name val="Cambria"/>
      <family val="1"/>
    </font>
    <font>
      <sz val="12"/>
      <color theme="1"/>
      <name val="SimSun"/>
      <charset val="134"/>
    </font>
    <font>
      <sz val="9"/>
      <name val="Cambria"/>
      <family val="1"/>
    </font>
    <font>
      <sz val="9"/>
      <name val="SimSun"/>
      <charset val="134"/>
    </font>
    <font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2" fillId="0" borderId="0">
      <alignment vertical="top"/>
      <protection locked="0"/>
    </xf>
  </cellStyleXfs>
  <cellXfs count="14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1" fillId="0" borderId="0" xfId="1" applyFont="1" applyAlignment="1" applyProtection="1">
      <alignment vertical="center"/>
    </xf>
    <xf numFmtId="49" fontId="1" fillId="0" borderId="0" xfId="1" applyNumberFormat="1" applyFont="1" applyAlignment="1" applyProtection="1">
      <alignment vertical="center"/>
    </xf>
    <xf numFmtId="0" fontId="2" fillId="0" borderId="0" xfId="1" applyAlignment="1" applyProtection="1">
      <alignment vertical="center"/>
    </xf>
    <xf numFmtId="0" fontId="1" fillId="2" borderId="0" xfId="1" applyFont="1" applyFill="1" applyAlignment="1" applyProtection="1">
      <alignment vertical="center"/>
    </xf>
    <xf numFmtId="0" fontId="3" fillId="2" borderId="0" xfId="0" applyFont="1" applyFill="1">
      <alignment vertical="center"/>
    </xf>
    <xf numFmtId="0" fontId="1" fillId="3" borderId="0" xfId="1" applyFont="1" applyFill="1" applyAlignment="1" applyProtection="1">
      <alignment vertical="center"/>
    </xf>
    <xf numFmtId="0" fontId="4" fillId="2" borderId="0" xfId="0" applyFont="1" applyFill="1" applyAlignment="1"/>
    <xf numFmtId="0" fontId="3" fillId="3" borderId="0" xfId="0" applyFont="1" applyFill="1">
      <alignment vertical="center"/>
    </xf>
    <xf numFmtId="0" fontId="9" fillId="0" borderId="0" xfId="0" applyFont="1">
      <alignment vertical="center"/>
    </xf>
    <xf numFmtId="177" fontId="0" fillId="0" borderId="0" xfId="0" applyNumberFormat="1" applyAlignment="1"/>
    <xf numFmtId="176" fontId="0" fillId="3" borderId="0" xfId="0" applyNumberFormat="1" applyFill="1">
      <alignment vertical="center"/>
    </xf>
  </cellXfs>
  <cellStyles count="2">
    <cellStyle name="Normal" xfId="1"/>
    <cellStyle name="常规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zoomScale="92" zoomScaleNormal="92" workbookViewId="0">
      <selection activeCell="R13" sqref="R13"/>
    </sheetView>
  </sheetViews>
  <sheetFormatPr defaultColWidth="10.296875" defaultRowHeight="15.6"/>
  <cols>
    <col min="1" max="5" width="10.296875" customWidth="1"/>
    <col min="6" max="10" width="10.296875" style="1" customWidth="1"/>
    <col min="11" max="15" width="10.296875" style="2" customWidth="1"/>
    <col min="16" max="16" width="10.296875" customWidth="1"/>
  </cols>
  <sheetData>
    <row r="1" spans="1:15">
      <c r="A1" s="3"/>
      <c r="B1" s="3" t="s">
        <v>3</v>
      </c>
      <c r="C1" s="3" t="s">
        <v>6</v>
      </c>
      <c r="D1" s="3" t="s">
        <v>7</v>
      </c>
      <c r="E1" s="3" t="s">
        <v>3</v>
      </c>
      <c r="F1" s="6" t="s">
        <v>6</v>
      </c>
      <c r="G1" s="7" t="s">
        <v>0</v>
      </c>
      <c r="H1" s="6" t="s">
        <v>8</v>
      </c>
      <c r="I1" s="6" t="s">
        <v>1</v>
      </c>
      <c r="J1" s="6" t="s">
        <v>2</v>
      </c>
      <c r="K1" s="8" t="s">
        <v>7</v>
      </c>
      <c r="L1" s="10" t="s">
        <v>0</v>
      </c>
      <c r="M1" s="8" t="s">
        <v>9</v>
      </c>
      <c r="N1" s="8" t="s">
        <v>1</v>
      </c>
      <c r="O1" s="8" t="s">
        <v>2</v>
      </c>
    </row>
    <row r="2" spans="1:15">
      <c r="A2" s="4" t="s">
        <v>4</v>
      </c>
      <c r="B2" s="12">
        <v>14.539775848388672</v>
      </c>
      <c r="C2" s="12">
        <v>20.736196517944336</v>
      </c>
      <c r="D2" s="12">
        <v>21.477807998657227</v>
      </c>
      <c r="E2">
        <f>AVERAGE(B2:B4)</f>
        <v>14.574967702229818</v>
      </c>
      <c r="F2" s="1">
        <f>AVERAGE(C2:C4)</f>
        <v>20.468296051025391</v>
      </c>
      <c r="G2" s="1">
        <f>F2-E2</f>
        <v>5.8933283487955723</v>
      </c>
      <c r="H2" s="1">
        <f>AVERAGE(G2:G10)</f>
        <v>4.9446356031629763</v>
      </c>
      <c r="I2" s="1">
        <f>G2-$H$2</f>
        <v>0.94869274563259598</v>
      </c>
      <c r="J2" s="1">
        <f>POWER(2,-I2)</f>
        <v>0.51810171144695394</v>
      </c>
      <c r="K2" s="2">
        <f>AVERAGE(D2:D4)</f>
        <v>21.418946584065754</v>
      </c>
      <c r="L2" s="2">
        <f>K2-E2</f>
        <v>6.8439788818359357</v>
      </c>
      <c r="M2" s="2">
        <f>AVERAGE(L2:L10)</f>
        <v>6.6266148885091134</v>
      </c>
      <c r="N2" s="2">
        <f>L2-$M$2</f>
        <v>0.21736399332682232</v>
      </c>
      <c r="O2" s="2">
        <f>POWER(2,-N2)</f>
        <v>0.86013559020782593</v>
      </c>
    </row>
    <row r="3" spans="1:15">
      <c r="A3" s="3"/>
      <c r="B3" s="12">
        <v>14.541253089904785</v>
      </c>
      <c r="C3" s="12">
        <v>20.386636734008789</v>
      </c>
      <c r="D3" s="12">
        <v>21.414384841918945</v>
      </c>
    </row>
    <row r="4" spans="1:15">
      <c r="A4" s="3"/>
      <c r="B4" s="12">
        <v>14.643874168395996</v>
      </c>
      <c r="C4" s="12">
        <v>20.282054901123047</v>
      </c>
      <c r="D4" s="12">
        <v>21.364646911621094</v>
      </c>
    </row>
    <row r="5" spans="1:15">
      <c r="A5" s="4" t="s">
        <v>4</v>
      </c>
      <c r="B5" s="12">
        <v>13.972846031188965</v>
      </c>
      <c r="C5" s="12">
        <v>18.809970855712891</v>
      </c>
      <c r="D5" s="12">
        <v>20.686790466308594</v>
      </c>
      <c r="E5">
        <f>AVERAGE(B5:B7)</f>
        <v>13.929965019226074</v>
      </c>
      <c r="F5" s="1">
        <f>AVERAGE(C5:C7)</f>
        <v>18.805377324422199</v>
      </c>
      <c r="G5" s="1">
        <f>F5-E5</f>
        <v>4.8754123051961251</v>
      </c>
      <c r="I5" s="1">
        <f>G5-$H$2</f>
        <v>-6.9223297966851227E-2</v>
      </c>
      <c r="J5" s="1">
        <f>POWER(2,-I5)</f>
        <v>1.049151700984305</v>
      </c>
      <c r="K5" s="2">
        <f>AVERAGE(D5:D7)</f>
        <v>20.610301335652668</v>
      </c>
      <c r="L5" s="2">
        <f>K5-E5</f>
        <v>6.6803363164265939</v>
      </c>
      <c r="N5" s="2">
        <f>L5-$M$2</f>
        <v>5.3721427917480469E-2</v>
      </c>
      <c r="O5" s="2">
        <f>POWER(2,-N5)</f>
        <v>0.96344790961787663</v>
      </c>
    </row>
    <row r="6" spans="1:15">
      <c r="A6" s="3"/>
      <c r="B6" s="12">
        <v>13.906451225280762</v>
      </c>
      <c r="C6" s="12">
        <v>18.793684005737305</v>
      </c>
      <c r="D6" s="12">
        <v>20.537263870239258</v>
      </c>
    </row>
    <row r="7" spans="1:15">
      <c r="A7" s="5"/>
      <c r="B7" s="12">
        <v>13.910597801208496</v>
      </c>
      <c r="C7" s="12">
        <v>18.812477111816406</v>
      </c>
      <c r="D7" s="12">
        <v>20.606849670410156</v>
      </c>
    </row>
    <row r="8" spans="1:15">
      <c r="A8" s="4" t="s">
        <v>4</v>
      </c>
      <c r="B8" s="12">
        <v>14.944297790527344</v>
      </c>
      <c r="C8" s="12">
        <v>19.067146301269531</v>
      </c>
      <c r="D8" s="12">
        <v>21.551054000854492</v>
      </c>
      <c r="E8">
        <f>AVERAGE(B8:B10)</f>
        <v>15.084153811136881</v>
      </c>
      <c r="F8" s="1">
        <f>AVERAGE(C8:C10)</f>
        <v>19.149319966634113</v>
      </c>
      <c r="G8" s="1">
        <f>F8-E8</f>
        <v>4.0651661554972325</v>
      </c>
      <c r="I8" s="1">
        <f>G8-$H$2</f>
        <v>-0.87946944766574386</v>
      </c>
      <c r="J8" s="1">
        <f>POWER(2,-I8)</f>
        <v>1.8396986260914372</v>
      </c>
      <c r="K8" s="2">
        <f>AVERAGE(D8:D10)</f>
        <v>21.439683278401692</v>
      </c>
      <c r="L8" s="2">
        <f>K8-E8</f>
        <v>6.3555294672648106</v>
      </c>
      <c r="N8" s="2">
        <f>L8-$M$2</f>
        <v>-0.27108542124430279</v>
      </c>
      <c r="O8" s="2">
        <f>POWER(2,-N8)</f>
        <v>1.2067153666126162</v>
      </c>
    </row>
    <row r="9" spans="1:15">
      <c r="A9" s="5"/>
      <c r="B9" s="12">
        <v>14.66544246673584</v>
      </c>
      <c r="C9" s="12">
        <v>19.254421234130859</v>
      </c>
      <c r="D9" s="12">
        <v>21.418231964111328</v>
      </c>
    </row>
    <row r="10" spans="1:15">
      <c r="A10" s="5"/>
      <c r="B10" s="12">
        <v>15.642721176147461</v>
      </c>
      <c r="C10" s="12">
        <v>19.126392364501953</v>
      </c>
      <c r="D10" s="12">
        <v>21.349763870239258</v>
      </c>
    </row>
    <row r="11" spans="1:15">
      <c r="A11" s="11" t="s">
        <v>5</v>
      </c>
      <c r="B11" s="12">
        <v>14.954166412353516</v>
      </c>
      <c r="C11" s="12">
        <v>20.205772399902344</v>
      </c>
      <c r="D11" s="12">
        <v>23.36799430847168</v>
      </c>
      <c r="E11">
        <f>AVERAGE(B11:B13)</f>
        <v>14.811460812886557</v>
      </c>
      <c r="F11" s="1">
        <f>AVERAGE(C11:C13)</f>
        <v>20.285501480102539</v>
      </c>
      <c r="G11" s="1">
        <f>F11-E11</f>
        <v>5.4740406672159825</v>
      </c>
      <c r="I11" s="1">
        <f>G11-$H$2</f>
        <v>0.52940506405300614</v>
      </c>
      <c r="J11" s="1">
        <f>POWER(2,-I11)</f>
        <v>0.69284038740683163</v>
      </c>
      <c r="K11" s="2">
        <f>AVERAGE(D11:D13)</f>
        <v>23.280012766520183</v>
      </c>
      <c r="L11" s="2">
        <f>K11-E11</f>
        <v>8.4685519536336269</v>
      </c>
      <c r="N11" s="2">
        <f>L11-$M$2</f>
        <v>1.8419370651245135</v>
      </c>
      <c r="O11" s="2">
        <f>POWER(2,-N11)</f>
        <v>0.27894699885744328</v>
      </c>
    </row>
    <row r="12" spans="1:15">
      <c r="B12" s="12">
        <v>14.790835380554199</v>
      </c>
      <c r="C12" s="12">
        <v>20.331893920898438</v>
      </c>
      <c r="D12" s="12">
        <v>23.365345001220703</v>
      </c>
    </row>
    <row r="13" spans="1:15">
      <c r="B13" s="12">
        <v>14.689380645751953</v>
      </c>
      <c r="C13" s="12">
        <v>20.318838119506836</v>
      </c>
      <c r="D13" s="12">
        <v>23.106698989868164</v>
      </c>
    </row>
    <row r="14" spans="1:15">
      <c r="A14" s="11" t="s">
        <v>5</v>
      </c>
      <c r="B14" s="12">
        <v>15.092116355895996</v>
      </c>
      <c r="C14" s="12">
        <v>21.357259750366211</v>
      </c>
      <c r="D14" s="12">
        <v>23.38505744934082</v>
      </c>
      <c r="E14">
        <f>AVERAGE(B14:B16)</f>
        <v>15.143613815307617</v>
      </c>
      <c r="F14" s="1">
        <f>AVERAGE(C14:C16)</f>
        <v>20.917729059855144</v>
      </c>
      <c r="G14" s="1">
        <f>F14-E14</f>
        <v>5.7741152445475272</v>
      </c>
      <c r="I14" s="1">
        <f>G14-$H$2</f>
        <v>0.82947964138455088</v>
      </c>
      <c r="J14" s="1">
        <f>POWER(2,-I14)</f>
        <v>0.56273217485963889</v>
      </c>
      <c r="K14" s="2">
        <f>AVERAGE(D14:D16)</f>
        <v>23.374958674112957</v>
      </c>
      <c r="L14" s="2">
        <f>K14-E14</f>
        <v>8.2313448588053397</v>
      </c>
      <c r="N14" s="2">
        <f>L14-$M$2</f>
        <v>1.6047299702962263</v>
      </c>
      <c r="O14" s="2">
        <f>POWER(2,-N14)</f>
        <v>0.32879722537676059</v>
      </c>
    </row>
    <row r="15" spans="1:15">
      <c r="B15" s="12">
        <v>15.091081619262695</v>
      </c>
      <c r="C15" s="12">
        <v>20.690996170043945</v>
      </c>
      <c r="D15" s="12">
        <v>23.443210601806641</v>
      </c>
    </row>
    <row r="16" spans="1:15">
      <c r="B16" s="12">
        <v>15.24764347076416</v>
      </c>
      <c r="C16" s="12">
        <v>20.704931259155273</v>
      </c>
      <c r="D16" s="12">
        <v>23.296607971191406</v>
      </c>
      <c r="H16" s="9"/>
    </row>
    <row r="17" spans="1:15">
      <c r="A17" s="11" t="s">
        <v>5</v>
      </c>
      <c r="B17" s="12">
        <v>14.448905944824219</v>
      </c>
      <c r="C17" s="12">
        <v>19.696430206298828</v>
      </c>
      <c r="D17" s="12">
        <v>23.447891235351563</v>
      </c>
      <c r="E17">
        <f>AVERAGE(B17:B19)</f>
        <v>14.390186627705893</v>
      </c>
      <c r="F17" s="1">
        <f>AVERAGE(C17:C19)</f>
        <v>19.724355697631836</v>
      </c>
      <c r="G17" s="1">
        <f>F17-E17</f>
        <v>5.3341690699259434</v>
      </c>
      <c r="I17" s="1">
        <f>G17-$H$2</f>
        <v>0.38953346676296707</v>
      </c>
      <c r="J17" s="1">
        <f>POWER(2,-I17)</f>
        <v>0.7633764223356303</v>
      </c>
      <c r="K17" s="2">
        <f>AVERAGE(D17:D19)</f>
        <v>23.42958704630534</v>
      </c>
      <c r="L17" s="2">
        <f>K17-E17</f>
        <v>9.0394004185994472</v>
      </c>
      <c r="N17" s="2">
        <f>L17-$M$2</f>
        <v>2.4127855300903338</v>
      </c>
      <c r="O17" s="2">
        <f>POWER(2,-N17)</f>
        <v>0.1877929059382899</v>
      </c>
    </row>
    <row r="18" spans="1:15">
      <c r="B18" s="12">
        <v>14.375823974609375</v>
      </c>
      <c r="C18" s="12">
        <v>19.825759887695313</v>
      </c>
      <c r="D18" s="12">
        <v>23.433561325073242</v>
      </c>
    </row>
    <row r="19" spans="1:15">
      <c r="B19" s="12">
        <v>14.345829963684082</v>
      </c>
      <c r="C19" s="12">
        <v>19.650876998901367</v>
      </c>
      <c r="D19" s="12">
        <v>23.407308578491211</v>
      </c>
    </row>
  </sheetData>
  <phoneticPr fontId="10" type="noConversion"/>
  <pageMargins left="0.75" right="0.75" top="1" bottom="1" header="0.51180555555555596" footer="0.5118055555555559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activeCell="G12" sqref="G12"/>
    </sheetView>
  </sheetViews>
  <sheetFormatPr defaultColWidth="10.296875" defaultRowHeight="15.6"/>
  <cols>
    <col min="6" max="7" width="10.296875" style="1"/>
    <col min="8" max="8" width="13.3984375" style="1" customWidth="1"/>
    <col min="9" max="10" width="10.296875" style="1"/>
    <col min="11" max="12" width="10.296875" style="2"/>
    <col min="13" max="13" width="13.3984375" style="2" customWidth="1"/>
    <col min="14" max="15" width="10.296875" style="2"/>
  </cols>
  <sheetData>
    <row r="1" spans="1:15">
      <c r="A1" s="3"/>
      <c r="B1" s="3" t="s">
        <v>3</v>
      </c>
      <c r="C1" s="3" t="s">
        <v>6</v>
      </c>
      <c r="D1" s="3" t="s">
        <v>7</v>
      </c>
      <c r="E1" s="3" t="s">
        <v>3</v>
      </c>
      <c r="F1" s="6" t="s">
        <v>6</v>
      </c>
      <c r="G1" s="7" t="s">
        <v>0</v>
      </c>
      <c r="H1" s="6" t="s">
        <v>10</v>
      </c>
      <c r="I1" s="6" t="s">
        <v>1</v>
      </c>
      <c r="J1" s="6" t="s">
        <v>2</v>
      </c>
      <c r="K1" s="8" t="s">
        <v>7</v>
      </c>
      <c r="L1" s="10" t="s">
        <v>0</v>
      </c>
      <c r="M1" s="8" t="s">
        <v>8</v>
      </c>
      <c r="N1" s="8" t="s">
        <v>1</v>
      </c>
      <c r="O1" s="8" t="s">
        <v>2</v>
      </c>
    </row>
    <row r="2" spans="1:15">
      <c r="A2" s="4" t="s">
        <v>4</v>
      </c>
      <c r="B2" s="12">
        <v>16.997842788696289</v>
      </c>
      <c r="C2" s="12">
        <v>22.719821929931641</v>
      </c>
      <c r="D2" s="12"/>
      <c r="E2">
        <f>AVERAGE(B2:B4)</f>
        <v>17.008885065714519</v>
      </c>
      <c r="F2" s="1">
        <f>AVERAGE(C2:C4)</f>
        <v>22.61197789510091</v>
      </c>
      <c r="G2" s="1">
        <f>F2-E2</f>
        <v>5.6030928293863909</v>
      </c>
      <c r="H2" s="1">
        <f>AVERAGE(G2:G10)</f>
        <v>6.0477869245741092</v>
      </c>
      <c r="I2" s="1">
        <f>G2-$H$2</f>
        <v>-0.4446940951877183</v>
      </c>
      <c r="J2" s="1">
        <f>POWER(2,-I2)</f>
        <v>1.3610254980589729</v>
      </c>
      <c r="K2" s="13" t="e">
        <f>AVERAGE(D2:D4)</f>
        <v>#DIV/0!</v>
      </c>
      <c r="L2" s="2" t="e">
        <f>K2-E2</f>
        <v>#DIV/0!</v>
      </c>
      <c r="M2" s="2" t="e">
        <f>AVERAGE(L2:L10)</f>
        <v>#DIV/0!</v>
      </c>
      <c r="N2" s="2" t="e">
        <f>L2-$M$2</f>
        <v>#DIV/0!</v>
      </c>
      <c r="O2" s="2" t="e">
        <f>POWER(2,-N2)</f>
        <v>#DIV/0!</v>
      </c>
    </row>
    <row r="3" spans="1:15">
      <c r="A3" s="3"/>
      <c r="B3" s="12">
        <v>16.996166229248047</v>
      </c>
      <c r="C3" s="12">
        <v>22.432394027709961</v>
      </c>
      <c r="D3" s="12"/>
    </row>
    <row r="4" spans="1:15">
      <c r="A4" s="3"/>
      <c r="B4" s="12">
        <v>17.032646179199219</v>
      </c>
      <c r="C4" s="12">
        <v>22.683717727661133</v>
      </c>
      <c r="D4" s="12"/>
    </row>
    <row r="5" spans="1:15">
      <c r="A5" s="4" t="s">
        <v>4</v>
      </c>
      <c r="B5" s="12">
        <v>14.699362754821777</v>
      </c>
      <c r="C5" s="12">
        <v>21.60551643371582</v>
      </c>
      <c r="D5" s="12"/>
      <c r="E5">
        <f>AVERAGE(B5:B7)</f>
        <v>14.779459953308105</v>
      </c>
      <c r="F5" s="1">
        <f>AVERAGE(C5:C7)</f>
        <v>21.37830924987793</v>
      </c>
      <c r="G5" s="1">
        <f>F5-E5</f>
        <v>6.5988492965698242</v>
      </c>
      <c r="I5" s="1">
        <f>G5-$H$2</f>
        <v>0.55106237199571506</v>
      </c>
      <c r="J5" s="1">
        <f>POWER(2,-I5)</f>
        <v>0.68251735105053735</v>
      </c>
      <c r="K5" s="2" t="e">
        <f>AVERAGE(D5:D7)</f>
        <v>#DIV/0!</v>
      </c>
      <c r="L5" s="2" t="e">
        <f>K5-E5</f>
        <v>#DIV/0!</v>
      </c>
      <c r="N5" s="2" t="e">
        <f>L5-$M$2</f>
        <v>#DIV/0!</v>
      </c>
      <c r="O5" s="2" t="e">
        <f>POWER(2,-N5)</f>
        <v>#DIV/0!</v>
      </c>
    </row>
    <row r="6" spans="1:15">
      <c r="A6" s="3"/>
      <c r="B6" s="12">
        <v>14.764492988586426</v>
      </c>
      <c r="C6" s="12">
        <v>21.284547805786133</v>
      </c>
      <c r="D6" s="12"/>
    </row>
    <row r="7" spans="1:15">
      <c r="A7" s="5"/>
      <c r="B7" s="12">
        <v>14.874524116516113</v>
      </c>
      <c r="C7" s="12">
        <v>21.244863510131836</v>
      </c>
      <c r="D7" s="12"/>
    </row>
    <row r="8" spans="1:15">
      <c r="A8" s="4" t="s">
        <v>4</v>
      </c>
      <c r="B8" s="12">
        <v>15.444520950317383</v>
      </c>
      <c r="C8" s="12">
        <v>21.442159652709961</v>
      </c>
      <c r="D8" s="12"/>
      <c r="E8">
        <f>AVERAGE(B8:B10)</f>
        <v>15.421507199605307</v>
      </c>
      <c r="F8" s="1">
        <f>AVERAGE(C8:C10)</f>
        <v>21.362925847371418</v>
      </c>
      <c r="G8" s="1">
        <f>F8-E8</f>
        <v>5.9414186477661115</v>
      </c>
      <c r="I8" s="1">
        <f>G8-$H$2</f>
        <v>-0.10636827680799765</v>
      </c>
      <c r="J8" s="1">
        <f>POWER(2,-I8)</f>
        <v>1.076514891702341</v>
      </c>
      <c r="K8" s="2" t="e">
        <f>AVERAGE(D8:D10)</f>
        <v>#DIV/0!</v>
      </c>
      <c r="L8" s="2" t="e">
        <f>K8-E8</f>
        <v>#DIV/0!</v>
      </c>
      <c r="N8" s="2" t="e">
        <f>L8-$M$2</f>
        <v>#DIV/0!</v>
      </c>
      <c r="O8" s="2" t="e">
        <f>POWER(2,-N8)</f>
        <v>#DIV/0!</v>
      </c>
    </row>
    <row r="9" spans="1:15">
      <c r="A9" s="5"/>
      <c r="B9" s="12">
        <v>15.39510440826416</v>
      </c>
      <c r="C9" s="12">
        <v>21.265619277954102</v>
      </c>
      <c r="D9" s="12"/>
    </row>
    <row r="10" spans="1:15">
      <c r="A10" s="5"/>
      <c r="B10" s="12">
        <v>15.424896240234375</v>
      </c>
      <c r="C10" s="12">
        <v>21.380998611450195</v>
      </c>
      <c r="D10" s="12"/>
    </row>
    <row r="11" spans="1:15">
      <c r="A11" s="11" t="s">
        <v>5</v>
      </c>
      <c r="B11" s="12">
        <v>14.293601989746094</v>
      </c>
      <c r="C11" s="12">
        <v>21.008457183837891</v>
      </c>
      <c r="D11" s="12"/>
      <c r="E11">
        <f>AVERAGE(B11:B13)</f>
        <v>14.464883168538412</v>
      </c>
      <c r="F11" s="1">
        <f>AVERAGE(C11:C13)</f>
        <v>20.959803899129231</v>
      </c>
      <c r="G11" s="1">
        <f>F11-E11</f>
        <v>6.4949207305908185</v>
      </c>
      <c r="I11" s="1">
        <f>G11-$H$2</f>
        <v>0.44713380601670938</v>
      </c>
      <c r="J11" s="1">
        <f>POWER(2,-I11)</f>
        <v>0.73349863893742651</v>
      </c>
      <c r="K11" s="2" t="e">
        <f>AVERAGE(D11:D13)</f>
        <v>#DIV/0!</v>
      </c>
      <c r="L11" s="2" t="e">
        <f>K11-E11</f>
        <v>#DIV/0!</v>
      </c>
      <c r="N11" s="2" t="e">
        <f>L11-$M$2</f>
        <v>#DIV/0!</v>
      </c>
      <c r="O11" s="2" t="e">
        <f>POWER(2,-N11)</f>
        <v>#DIV/0!</v>
      </c>
    </row>
    <row r="12" spans="1:15">
      <c r="B12" s="12">
        <v>14.54301643371582</v>
      </c>
      <c r="C12" s="12">
        <v>20.8436279296875</v>
      </c>
      <c r="D12" s="12"/>
    </row>
    <row r="13" spans="1:15">
      <c r="B13" s="12">
        <v>14.55803108215332</v>
      </c>
      <c r="C13" s="12">
        <v>21.027326583862305</v>
      </c>
      <c r="D13" s="12"/>
    </row>
    <row r="14" spans="1:15">
      <c r="A14" s="11" t="s">
        <v>5</v>
      </c>
      <c r="B14" s="12">
        <v>18.803531646728516</v>
      </c>
      <c r="C14" s="12">
        <v>26.658716201782227</v>
      </c>
      <c r="D14" s="12"/>
      <c r="E14">
        <f>AVERAGE(B14:B16)</f>
        <v>18.788281758626301</v>
      </c>
      <c r="F14" s="1">
        <f>AVERAGE(C14:C16)</f>
        <v>26.360326766967773</v>
      </c>
      <c r="G14" s="1">
        <f>F14-E14</f>
        <v>7.5720450083414725</v>
      </c>
      <c r="I14" s="1">
        <f>G14-$H$2</f>
        <v>1.5242580837673634</v>
      </c>
      <c r="J14" s="1">
        <f>POWER(2,-I14)</f>
        <v>0.34765829475958704</v>
      </c>
      <c r="K14" s="2" t="e">
        <f>AVERAGE(D14:D16)</f>
        <v>#DIV/0!</v>
      </c>
      <c r="L14" s="2" t="e">
        <f>K14-E14</f>
        <v>#DIV/0!</v>
      </c>
      <c r="N14" s="2" t="e">
        <f>L14-$M$2</f>
        <v>#DIV/0!</v>
      </c>
      <c r="O14" s="2" t="e">
        <f>POWER(2,-N14)</f>
        <v>#DIV/0!</v>
      </c>
    </row>
    <row r="15" spans="1:15">
      <c r="B15" s="12">
        <v>18.696098327636719</v>
      </c>
      <c r="C15" s="12">
        <v>26.276397705078125</v>
      </c>
      <c r="D15" s="12"/>
    </row>
    <row r="16" spans="1:15">
      <c r="B16" s="12">
        <v>18.865215301513672</v>
      </c>
      <c r="C16" s="12">
        <v>26.145866394042969</v>
      </c>
      <c r="D16" s="12"/>
      <c r="H16" s="9"/>
    </row>
    <row r="17" spans="1:15">
      <c r="A17" s="11" t="s">
        <v>5</v>
      </c>
      <c r="B17" s="12">
        <v>15.994898796081543</v>
      </c>
      <c r="C17" s="12">
        <v>22.3477783203125</v>
      </c>
      <c r="D17" s="12"/>
      <c r="E17">
        <f>AVERAGE(B17:B19)</f>
        <v>16.067735354105633</v>
      </c>
      <c r="F17" s="1">
        <f>AVERAGE(C17:C19)</f>
        <v>22.432190577189129</v>
      </c>
      <c r="G17" s="1">
        <f>F17-E17</f>
        <v>6.3644552230834961</v>
      </c>
      <c r="I17" s="1">
        <f>G17-$H$2</f>
        <v>0.31666829850938694</v>
      </c>
      <c r="J17" s="1">
        <f>POWER(2,-I17)</f>
        <v>0.80292197367205287</v>
      </c>
      <c r="K17" s="2" t="e">
        <f>AVERAGE(D17:D19)</f>
        <v>#DIV/0!</v>
      </c>
      <c r="L17" s="2" t="e">
        <f>K17-E17</f>
        <v>#DIV/0!</v>
      </c>
      <c r="N17" s="2" t="e">
        <f>L17-$M$2</f>
        <v>#DIV/0!</v>
      </c>
      <c r="O17" s="2" t="e">
        <f>POWER(2,-N17)</f>
        <v>#DIV/0!</v>
      </c>
    </row>
    <row r="18" spans="1:15">
      <c r="B18" s="12">
        <v>16.076480865478516</v>
      </c>
      <c r="C18" s="12">
        <v>22.549585342407227</v>
      </c>
      <c r="D18" s="12"/>
    </row>
    <row r="19" spans="1:15">
      <c r="B19" s="12">
        <v>16.131826400756836</v>
      </c>
      <c r="C19" s="12">
        <v>22.399208068847656</v>
      </c>
      <c r="D19" s="12"/>
    </row>
  </sheetData>
  <phoneticPr fontId="10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tabSelected="1" workbookViewId="0">
      <selection activeCell="M8" sqref="M8"/>
    </sheetView>
  </sheetViews>
  <sheetFormatPr defaultColWidth="10.296875" defaultRowHeight="15.6"/>
  <cols>
    <col min="6" max="10" width="10.296875" style="1"/>
    <col min="11" max="15" width="10.296875" style="2"/>
  </cols>
  <sheetData>
    <row r="1" spans="1:15">
      <c r="A1" s="3"/>
      <c r="B1" s="3" t="s">
        <v>3</v>
      </c>
      <c r="C1" s="3" t="s">
        <v>6</v>
      </c>
      <c r="D1" s="3" t="s">
        <v>7</v>
      </c>
      <c r="E1" s="3" t="s">
        <v>3</v>
      </c>
      <c r="F1" s="6" t="s">
        <v>6</v>
      </c>
      <c r="G1" s="7" t="s">
        <v>0</v>
      </c>
      <c r="H1" s="6" t="s">
        <v>8</v>
      </c>
      <c r="I1" s="6" t="s">
        <v>1</v>
      </c>
      <c r="J1" s="6" t="s">
        <v>2</v>
      </c>
      <c r="K1" s="8" t="s">
        <v>7</v>
      </c>
      <c r="L1" s="10" t="s">
        <v>0</v>
      </c>
      <c r="M1" s="8" t="s">
        <v>8</v>
      </c>
      <c r="N1" s="8" t="s">
        <v>1</v>
      </c>
      <c r="O1" s="8" t="s">
        <v>2</v>
      </c>
    </row>
    <row r="2" spans="1:15">
      <c r="A2" s="4" t="s">
        <v>4</v>
      </c>
      <c r="B2" s="12">
        <v>14.699362754821777</v>
      </c>
      <c r="C2" s="12"/>
      <c r="D2" s="12">
        <v>21.014675140380859</v>
      </c>
      <c r="E2">
        <f>AVERAGE(B2:B4)</f>
        <v>14.779459953308105</v>
      </c>
      <c r="F2" s="1" t="e">
        <f>AVERAGE(C2:C4)</f>
        <v>#DIV/0!</v>
      </c>
      <c r="G2" s="1" t="e">
        <f>F2-E2</f>
        <v>#DIV/0!</v>
      </c>
      <c r="H2" s="1" t="e">
        <f>AVERAGE(G2:G10)</f>
        <v>#DIV/0!</v>
      </c>
      <c r="I2" s="1" t="e">
        <f>G2-$H$2</f>
        <v>#DIV/0!</v>
      </c>
      <c r="J2" s="1" t="e">
        <f>POWER(2,-I2)</f>
        <v>#DIV/0!</v>
      </c>
      <c r="K2" s="13">
        <f>AVERAGE(D2:D4)</f>
        <v>21.028198877970379</v>
      </c>
      <c r="L2" s="2">
        <f>K2-E2</f>
        <v>6.2487389246622733</v>
      </c>
      <c r="M2" s="2">
        <f>AVERAGE(L2:L10)</f>
        <v>5.7762968275282125</v>
      </c>
      <c r="N2" s="2">
        <f>L2-$M$2</f>
        <v>0.47244209713406082</v>
      </c>
      <c r="O2" s="2">
        <f>POWER(2,-N2)</f>
        <v>0.72074353840238048</v>
      </c>
    </row>
    <row r="3" spans="1:15">
      <c r="A3" s="3"/>
      <c r="B3" s="12">
        <v>14.764492988586426</v>
      </c>
      <c r="C3" s="12"/>
      <c r="D3" s="12">
        <v>21.154985427856445</v>
      </c>
    </row>
    <row r="4" spans="1:15">
      <c r="A4" s="3"/>
      <c r="B4" s="12">
        <v>14.874524116516113</v>
      </c>
      <c r="C4" s="12"/>
      <c r="D4" s="12">
        <v>20.914936065673828</v>
      </c>
    </row>
    <row r="5" spans="1:15">
      <c r="A5" s="4" t="s">
        <v>4</v>
      </c>
      <c r="B5" s="12">
        <v>15.444520950317383</v>
      </c>
      <c r="C5" s="12"/>
      <c r="D5" s="12">
        <v>21.293420791625977</v>
      </c>
      <c r="E5">
        <f>AVERAGE(B5:B7)</f>
        <v>15.421507199605307</v>
      </c>
      <c r="F5" s="1" t="e">
        <f>AVERAGE(C5:C7)</f>
        <v>#DIV/0!</v>
      </c>
      <c r="G5" s="1" t="e">
        <f>F5-E5</f>
        <v>#DIV/0!</v>
      </c>
      <c r="I5" s="1" t="e">
        <f>G5-$H$2</f>
        <v>#DIV/0!</v>
      </c>
      <c r="J5" s="1" t="e">
        <f>POWER(2,-I5)</f>
        <v>#DIV/0!</v>
      </c>
      <c r="K5" s="2">
        <f>AVERAGE(D5:D7)</f>
        <v>21.355328241984051</v>
      </c>
      <c r="L5" s="2">
        <f>K5-E5</f>
        <v>5.9338210423787441</v>
      </c>
      <c r="N5" s="2">
        <f>L5-$M$2</f>
        <v>0.15752421485053159</v>
      </c>
      <c r="O5" s="2">
        <f>POWER(2,-N5)</f>
        <v>0.89656232733363417</v>
      </c>
    </row>
    <row r="6" spans="1:15">
      <c r="A6" s="3"/>
      <c r="B6" s="12">
        <v>15.39510440826416</v>
      </c>
      <c r="C6" s="12"/>
      <c r="D6" s="12">
        <v>21.513690948486328</v>
      </c>
    </row>
    <row r="7" spans="1:15">
      <c r="A7" s="5"/>
      <c r="B7" s="12">
        <v>15.424896240234375</v>
      </c>
      <c r="C7" s="12"/>
      <c r="D7" s="12">
        <v>21.258872985839844</v>
      </c>
    </row>
    <row r="8" spans="1:15">
      <c r="A8" s="4" t="s">
        <v>4</v>
      </c>
      <c r="B8" s="12">
        <v>14.792719841003418</v>
      </c>
      <c r="C8" s="12"/>
      <c r="D8" s="12">
        <v>20.147430419921875</v>
      </c>
      <c r="E8">
        <f>AVERAGE(B8:B10)</f>
        <v>14.846388498942057</v>
      </c>
      <c r="F8" s="1" t="e">
        <f>AVERAGE(C8:C10)</f>
        <v>#DIV/0!</v>
      </c>
      <c r="G8" s="1" t="e">
        <f>F8-E8</f>
        <v>#DIV/0!</v>
      </c>
      <c r="I8" s="1" t="e">
        <f>G8-$H$2</f>
        <v>#DIV/0!</v>
      </c>
      <c r="J8" s="1" t="e">
        <f>POWER(2,-I8)</f>
        <v>#DIV/0!</v>
      </c>
      <c r="K8" s="2">
        <f>AVERAGE(D8:D10)</f>
        <v>19.992719014485676</v>
      </c>
      <c r="L8" s="2">
        <f>K8-E8</f>
        <v>5.1463305155436192</v>
      </c>
      <c r="N8" s="2">
        <f>L8-$M$2</f>
        <v>-0.6299663119845933</v>
      </c>
      <c r="O8" s="2">
        <f>POWER(2,-N8)</f>
        <v>1.54752885715654</v>
      </c>
    </row>
    <row r="9" spans="1:15">
      <c r="A9" s="5"/>
      <c r="B9" s="12">
        <v>14.872588157653809</v>
      </c>
      <c r="C9" s="12"/>
      <c r="D9" s="12">
        <v>19.990638732910156</v>
      </c>
    </row>
    <row r="10" spans="1:15">
      <c r="A10" s="5"/>
      <c r="B10" s="12">
        <v>14.873857498168945</v>
      </c>
      <c r="C10" s="12"/>
      <c r="D10" s="12">
        <v>19.840087890625</v>
      </c>
    </row>
    <row r="11" spans="1:15">
      <c r="A11" s="11" t="s">
        <v>5</v>
      </c>
      <c r="B11" s="12">
        <v>14.87803840637207</v>
      </c>
      <c r="C11" s="12"/>
      <c r="D11" s="12">
        <v>23.469005584716797</v>
      </c>
      <c r="E11">
        <f>AVERAGE(B11:B13)</f>
        <v>14.832256635030111</v>
      </c>
      <c r="F11" s="1" t="e">
        <f>AVERAGE(C11:C13)</f>
        <v>#DIV/0!</v>
      </c>
      <c r="G11" s="1" t="e">
        <f>F11-E11</f>
        <v>#DIV/0!</v>
      </c>
      <c r="I11" s="1" t="e">
        <f>G11-$H$2</f>
        <v>#DIV/0!</v>
      </c>
      <c r="J11" s="1" t="e">
        <f>POWER(2,-I11)</f>
        <v>#DIV/0!</v>
      </c>
      <c r="K11" s="2">
        <f>AVERAGE(D11:D13)</f>
        <v>23.381020228068035</v>
      </c>
      <c r="L11" s="2">
        <f>K11-E11</f>
        <v>8.5487635930379238</v>
      </c>
      <c r="N11" s="2">
        <f>L11-$M$2</f>
        <v>2.7724667655097113</v>
      </c>
      <c r="O11" s="2">
        <f>POWER(2,-N11)</f>
        <v>0.14635391405650114</v>
      </c>
    </row>
    <row r="12" spans="1:15">
      <c r="B12" s="12">
        <v>14.797309875488281</v>
      </c>
      <c r="C12" s="12"/>
      <c r="D12" s="12">
        <v>23.33050537109375</v>
      </c>
    </row>
    <row r="13" spans="1:15">
      <c r="B13" s="12">
        <v>14.82142162322998</v>
      </c>
      <c r="C13" s="12"/>
      <c r="D13" s="12">
        <v>23.343549728393555</v>
      </c>
    </row>
    <row r="14" spans="1:15">
      <c r="A14" s="11" t="s">
        <v>5</v>
      </c>
      <c r="B14" s="12">
        <v>15.026620864868164</v>
      </c>
      <c r="C14" s="12"/>
      <c r="D14" s="12">
        <v>23.296396255493164</v>
      </c>
      <c r="E14">
        <f>AVERAGE(B14:B16)</f>
        <v>15.069455146789551</v>
      </c>
      <c r="F14" s="1" t="e">
        <f>AVERAGE(C14:C16)</f>
        <v>#DIV/0!</v>
      </c>
      <c r="G14" s="1" t="e">
        <f>F14-E14</f>
        <v>#DIV/0!</v>
      </c>
      <c r="I14" s="1" t="e">
        <f>G14-$H$2</f>
        <v>#DIV/0!</v>
      </c>
      <c r="J14" s="1" t="e">
        <f>POWER(2,-I14)</f>
        <v>#DIV/0!</v>
      </c>
      <c r="K14" s="2">
        <f>AVERAGE(D14:D16)</f>
        <v>23.408082326253254</v>
      </c>
      <c r="L14" s="2">
        <f>K14-E14</f>
        <v>8.3386271794637032</v>
      </c>
      <c r="N14" s="2">
        <f>L14-$M$2</f>
        <v>2.5623303519354907</v>
      </c>
      <c r="O14" s="2">
        <f>POWER(2,-N14)</f>
        <v>0.16930185058368327</v>
      </c>
    </row>
    <row r="15" spans="1:15">
      <c r="B15" s="12">
        <v>15.092867851257324</v>
      </c>
      <c r="C15" s="12"/>
      <c r="D15" s="12">
        <v>23.6370849609375</v>
      </c>
    </row>
    <row r="16" spans="1:15">
      <c r="B16" s="12">
        <v>15.088876724243164</v>
      </c>
      <c r="C16" s="12"/>
      <c r="D16" s="12">
        <v>23.290765762329102</v>
      </c>
      <c r="H16" s="9"/>
    </row>
    <row r="17" spans="1:15">
      <c r="A17" s="11" t="s">
        <v>5</v>
      </c>
      <c r="B17" s="12">
        <v>14.403083801269531</v>
      </c>
      <c r="C17" s="12"/>
      <c r="D17" s="12">
        <v>23.759963989257812</v>
      </c>
      <c r="E17">
        <f>AVERAGE(B17:B19)</f>
        <v>14.46731980641683</v>
      </c>
      <c r="F17" s="1" t="e">
        <f>AVERAGE(C17:C19)</f>
        <v>#DIV/0!</v>
      </c>
      <c r="G17" s="1" t="e">
        <f>F17-E17</f>
        <v>#DIV/0!</v>
      </c>
      <c r="I17" s="1" t="e">
        <f>G17-$H$2</f>
        <v>#DIV/0!</v>
      </c>
      <c r="J17" s="1" t="e">
        <f>POWER(2,-I17)</f>
        <v>#DIV/0!</v>
      </c>
      <c r="K17" s="2">
        <f>AVERAGE(D17:D19)</f>
        <v>23.596253077189129</v>
      </c>
      <c r="L17" s="2">
        <f>K17-E17</f>
        <v>9.1289332707722988</v>
      </c>
      <c r="N17" s="2">
        <f>L17-$M$2</f>
        <v>3.3526364432440863</v>
      </c>
      <c r="O17" s="2">
        <f>POWER(2,-N17)</f>
        <v>9.7893953037735418E-2</v>
      </c>
    </row>
    <row r="18" spans="1:15">
      <c r="B18" s="12">
        <v>14.553326606750488</v>
      </c>
      <c r="C18" s="12"/>
      <c r="D18" s="12">
        <v>23.561607360839844</v>
      </c>
    </row>
    <row r="19" spans="1:15">
      <c r="B19" s="12">
        <v>14.445549011230469</v>
      </c>
      <c r="C19" s="12"/>
      <c r="D19" s="12">
        <v>23.467187881469727</v>
      </c>
    </row>
  </sheetData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FXR-FGF15-0322</vt:lpstr>
      <vt:lpstr>FXR-0325</vt:lpstr>
      <vt:lpstr>FGF15-0325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youruilian</dc:creator>
  <cp:lastModifiedBy>vandercai</cp:lastModifiedBy>
  <dcterms:created xsi:type="dcterms:W3CDTF">2021-10-02T08:51:00Z</dcterms:created>
  <dcterms:modified xsi:type="dcterms:W3CDTF">2023-04-29T08:19:42Z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2052-3.9.6.6441</vt:lpwstr>
  </property>
</Properties>
</file>