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Katniss\Desktop\Frontiers in psychiatry\Figure 5\"/>
    </mc:Choice>
  </mc:AlternateContent>
  <xr:revisionPtr revIDLastSave="0" documentId="13_ncr:1_{92BF6D60-2603-4008-9E65-DF1D00275548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FXR-liver" sheetId="4" r:id="rId1"/>
    <sheet name="SHP-liver" sheetId="1" r:id="rId2"/>
    <sheet name="FXR-FGF15-ileum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K3" i="1"/>
  <c r="L6" i="1" s="1"/>
  <c r="J4" i="1"/>
  <c r="L4" i="1" s="1"/>
  <c r="J5" i="1"/>
  <c r="L5" i="1" s="1"/>
  <c r="J6" i="1"/>
  <c r="J7" i="1"/>
  <c r="L7" i="1" s="1"/>
  <c r="J8" i="1"/>
  <c r="L8" i="1" s="1"/>
  <c r="J3" i="1"/>
  <c r="K12" i="5"/>
  <c r="K13" i="5"/>
  <c r="K14" i="5"/>
  <c r="K15" i="5"/>
  <c r="K16" i="5"/>
  <c r="K11" i="5"/>
  <c r="K3" i="5"/>
  <c r="K4" i="5"/>
  <c r="K5" i="5"/>
  <c r="K6" i="5"/>
  <c r="K7" i="5"/>
  <c r="K2" i="5"/>
  <c r="J11" i="5"/>
  <c r="J2" i="5"/>
  <c r="I11" i="5"/>
  <c r="I7" i="5"/>
  <c r="I5" i="5"/>
  <c r="I4" i="5"/>
  <c r="I3" i="5"/>
  <c r="I12" i="5"/>
  <c r="I13" i="5"/>
  <c r="I14" i="5"/>
  <c r="I15" i="5"/>
  <c r="I16" i="5"/>
  <c r="I6" i="5"/>
  <c r="I2" i="5"/>
  <c r="I5" i="4"/>
  <c r="I6" i="4"/>
  <c r="I7" i="4"/>
  <c r="I8" i="4"/>
  <c r="I9" i="4"/>
  <c r="I4" i="4"/>
  <c r="H4" i="4"/>
  <c r="G5" i="4"/>
  <c r="G6" i="4"/>
  <c r="G7" i="4"/>
  <c r="G8" i="4"/>
  <c r="G9" i="4"/>
  <c r="G4" i="4"/>
</calcChain>
</file>

<file path=xl/sharedStrings.xml><?xml version="1.0" encoding="utf-8"?>
<sst xmlns="http://schemas.openxmlformats.org/spreadsheetml/2006/main" count="7" uniqueCount="5">
  <si>
    <t>SHP</t>
    <phoneticPr fontId="1" type="noConversion"/>
  </si>
  <si>
    <t>ACTB</t>
    <phoneticPr fontId="1" type="noConversion"/>
  </si>
  <si>
    <t>FXR</t>
    <phoneticPr fontId="1" type="noConversion"/>
  </si>
  <si>
    <t>GAPDH</t>
    <phoneticPr fontId="1" type="noConversion"/>
  </si>
  <si>
    <t>FGF15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</si>
</sst>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3879F-5961-42C5-818D-8CC9F4ABF9B6}">
  <dimension ref="C2:I14"/>
  <sheetViews>
    <sheetView workbookViewId="0">
      <selection activeCell="N18" sqref="N18"/>
    </sheetView>
  </sheetViews>
  <sheetFormatPr defaultRowHeight="13.8" x14ac:dyDescent="0.25"/>
  <sheetData>
    <row r="2" spans="3:9" x14ac:dyDescent="0.25">
      <c r="C2" t="s">
        <v>2</v>
      </c>
      <c r="D2">
        <v>1</v>
      </c>
      <c r="E2">
        <v>147901</v>
      </c>
    </row>
    <row r="3" spans="3:9" x14ac:dyDescent="0.25">
      <c r="D3">
        <v>2</v>
      </c>
      <c r="E3">
        <v>164734</v>
      </c>
    </row>
    <row r="4" spans="3:9" x14ac:dyDescent="0.25">
      <c r="D4">
        <v>3</v>
      </c>
      <c r="E4">
        <v>109542</v>
      </c>
      <c r="G4">
        <f>E2/E9</f>
        <v>0.95027017302638761</v>
      </c>
      <c r="H4">
        <f>AVERAGE(G4:G6)</f>
        <v>0.77440488428762866</v>
      </c>
      <c r="I4">
        <f>G4/$H$4</f>
        <v>1.2270973392691558</v>
      </c>
    </row>
    <row r="5" spans="3:9" x14ac:dyDescent="0.25">
      <c r="D5">
        <v>4</v>
      </c>
      <c r="E5">
        <v>66555</v>
      </c>
      <c r="G5">
        <f t="shared" ref="G5:G9" si="0">E3/E10</f>
        <v>0.84566142536666</v>
      </c>
      <c r="I5">
        <f t="shared" ref="I5:I9" si="1">G5/$H$4</f>
        <v>1.0920145811639346</v>
      </c>
    </row>
    <row r="6" spans="3:9" x14ac:dyDescent="0.25">
      <c r="D6">
        <v>5</v>
      </c>
      <c r="E6">
        <v>31443</v>
      </c>
      <c r="G6">
        <f t="shared" si="0"/>
        <v>0.52728305446983847</v>
      </c>
      <c r="I6">
        <f t="shared" si="1"/>
        <v>0.68088807956690978</v>
      </c>
    </row>
    <row r="7" spans="3:9" x14ac:dyDescent="0.25">
      <c r="D7">
        <v>6</v>
      </c>
      <c r="E7">
        <v>122829</v>
      </c>
      <c r="G7">
        <f t="shared" si="0"/>
        <v>0.3054452832786434</v>
      </c>
      <c r="I7">
        <f t="shared" si="1"/>
        <v>0.39442582230046375</v>
      </c>
    </row>
    <row r="8" spans="3:9" x14ac:dyDescent="0.25">
      <c r="G8">
        <f t="shared" si="0"/>
        <v>0.14039560635827827</v>
      </c>
      <c r="I8">
        <f t="shared" si="1"/>
        <v>0.18129483582406317</v>
      </c>
    </row>
    <row r="9" spans="3:9" x14ac:dyDescent="0.25">
      <c r="C9" t="s">
        <v>3</v>
      </c>
      <c r="D9">
        <v>1</v>
      </c>
      <c r="E9">
        <v>155641</v>
      </c>
      <c r="G9">
        <f t="shared" si="0"/>
        <v>0.3936763833912918</v>
      </c>
      <c r="I9">
        <f t="shared" si="1"/>
        <v>0.50835989206528931</v>
      </c>
    </row>
    <row r="10" spans="3:9" x14ac:dyDescent="0.25">
      <c r="D10">
        <v>2</v>
      </c>
      <c r="E10">
        <v>194799</v>
      </c>
    </row>
    <row r="11" spans="3:9" x14ac:dyDescent="0.25">
      <c r="D11">
        <v>3</v>
      </c>
      <c r="E11">
        <v>207748</v>
      </c>
    </row>
    <row r="12" spans="3:9" x14ac:dyDescent="0.25">
      <c r="D12">
        <v>4</v>
      </c>
      <c r="E12">
        <v>217895</v>
      </c>
    </row>
    <row r="13" spans="3:9" x14ac:dyDescent="0.25">
      <c r="D13">
        <v>5</v>
      </c>
      <c r="E13">
        <v>223960</v>
      </c>
    </row>
    <row r="14" spans="3:9" x14ac:dyDescent="0.25">
      <c r="D14">
        <v>6</v>
      </c>
      <c r="E14">
        <v>312005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3:L15"/>
  <sheetViews>
    <sheetView workbookViewId="0">
      <selection activeCell="L19" sqref="L19:L20"/>
    </sheetView>
  </sheetViews>
  <sheetFormatPr defaultRowHeight="13.8" x14ac:dyDescent="0.25"/>
  <cols>
    <col min="4" max="4" width="9.5546875" bestFit="1" customWidth="1"/>
    <col min="6" max="6" width="10.21875" customWidth="1"/>
    <col min="9" max="9" width="9.5546875" bestFit="1" customWidth="1"/>
  </cols>
  <sheetData>
    <row r="3" spans="6:12" x14ac:dyDescent="0.25">
      <c r="F3" t="s">
        <v>0</v>
      </c>
      <c r="G3">
        <v>1</v>
      </c>
      <c r="H3">
        <v>136403</v>
      </c>
      <c r="J3">
        <f>H3/H10</f>
        <v>1.1130759061903286</v>
      </c>
      <c r="K3">
        <f>AVERAGE(J3:J5)</f>
        <v>1.443218642496233</v>
      </c>
      <c r="L3">
        <f>J3/$K$3</f>
        <v>0.77124551569339495</v>
      </c>
    </row>
    <row r="4" spans="6:12" x14ac:dyDescent="0.25">
      <c r="G4">
        <v>2</v>
      </c>
      <c r="H4">
        <v>208031</v>
      </c>
      <c r="J4">
        <f t="shared" ref="J4:J8" si="0">H4/H11</f>
        <v>1.5570250284414107</v>
      </c>
      <c r="L4">
        <f>J4/$K$3</f>
        <v>1.0788559561206434</v>
      </c>
    </row>
    <row r="5" spans="6:12" x14ac:dyDescent="0.25">
      <c r="G5">
        <v>3</v>
      </c>
      <c r="H5">
        <v>193997</v>
      </c>
      <c r="J5">
        <f t="shared" si="0"/>
        <v>1.6595549928569595</v>
      </c>
      <c r="L5">
        <f>J5/$K$3</f>
        <v>1.1498985281859615</v>
      </c>
    </row>
    <row r="6" spans="6:12" x14ac:dyDescent="0.25">
      <c r="G6">
        <v>4</v>
      </c>
      <c r="H6">
        <v>203863</v>
      </c>
      <c r="J6">
        <f t="shared" si="0"/>
        <v>1.4473869179049905</v>
      </c>
      <c r="L6">
        <f>J6/$K$3</f>
        <v>1.0028881801315621</v>
      </c>
    </row>
    <row r="7" spans="6:12" x14ac:dyDescent="0.25">
      <c r="G7">
        <v>5</v>
      </c>
      <c r="H7">
        <v>270270</v>
      </c>
      <c r="J7">
        <f t="shared" si="0"/>
        <v>1.6852692489960841</v>
      </c>
      <c r="L7">
        <f>J7/$K$3</f>
        <v>1.1677158258440963</v>
      </c>
    </row>
    <row r="8" spans="6:12" x14ac:dyDescent="0.25">
      <c r="G8">
        <v>6</v>
      </c>
      <c r="H8">
        <v>249291</v>
      </c>
      <c r="J8">
        <f t="shared" si="0"/>
        <v>1.8981018296443499</v>
      </c>
      <c r="L8">
        <f>J8/$K$3</f>
        <v>1.3151866070419778</v>
      </c>
    </row>
    <row r="10" spans="6:12" x14ac:dyDescent="0.25">
      <c r="F10" t="s">
        <v>1</v>
      </c>
      <c r="G10">
        <v>1</v>
      </c>
      <c r="H10">
        <v>122546</v>
      </c>
    </row>
    <row r="11" spans="6:12" x14ac:dyDescent="0.25">
      <c r="G11">
        <v>2</v>
      </c>
      <c r="H11">
        <v>133608</v>
      </c>
    </row>
    <row r="12" spans="6:12" x14ac:dyDescent="0.25">
      <c r="G12">
        <v>3</v>
      </c>
      <c r="H12">
        <v>116897</v>
      </c>
    </row>
    <row r="13" spans="6:12" x14ac:dyDescent="0.25">
      <c r="G13">
        <v>4</v>
      </c>
      <c r="H13">
        <v>140849</v>
      </c>
    </row>
    <row r="14" spans="6:12" x14ac:dyDescent="0.25">
      <c r="G14">
        <v>5</v>
      </c>
      <c r="H14">
        <v>160372</v>
      </c>
    </row>
    <row r="15" spans="6:12" x14ac:dyDescent="0.25">
      <c r="G15">
        <v>6</v>
      </c>
      <c r="H15">
        <v>131337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62CF6-1ECC-4529-9AA2-DAEA02AAD539}">
  <dimension ref="E2:K24"/>
  <sheetViews>
    <sheetView tabSelected="1" workbookViewId="0">
      <selection activeCell="N12" sqref="N12"/>
    </sheetView>
  </sheetViews>
  <sheetFormatPr defaultRowHeight="13.8" x14ac:dyDescent="0.25"/>
  <sheetData>
    <row r="2" spans="5:11" x14ac:dyDescent="0.25">
      <c r="E2" t="s">
        <v>4</v>
      </c>
      <c r="F2">
        <v>1</v>
      </c>
      <c r="G2">
        <v>14986</v>
      </c>
      <c r="I2">
        <f>G2/G19</f>
        <v>0.10611210241595151</v>
      </c>
      <c r="J2">
        <f>AVERAGE(I2:I4)</f>
        <v>0.31650517059836963</v>
      </c>
      <c r="K2">
        <f>I2/$J$2</f>
        <v>0.33526182910484847</v>
      </c>
    </row>
    <row r="3" spans="5:11" x14ac:dyDescent="0.25">
      <c r="F3">
        <v>2</v>
      </c>
      <c r="G3">
        <v>108223</v>
      </c>
      <c r="I3">
        <f>G3/G20</f>
        <v>0.54461140522152218</v>
      </c>
      <c r="K3">
        <f t="shared" ref="K3:K7" si="0">I3/$J$2</f>
        <v>1.7207030273530943</v>
      </c>
    </row>
    <row r="4" spans="5:11" x14ac:dyDescent="0.25">
      <c r="F4">
        <v>3</v>
      </c>
      <c r="G4">
        <v>47144</v>
      </c>
      <c r="I4">
        <f>G4/G21</f>
        <v>0.29879200415763524</v>
      </c>
      <c r="K4">
        <f t="shared" si="0"/>
        <v>0.94403514354205742</v>
      </c>
    </row>
    <row r="5" spans="5:11" x14ac:dyDescent="0.25">
      <c r="F5">
        <v>4</v>
      </c>
      <c r="G5">
        <v>58841</v>
      </c>
      <c r="I5">
        <f>G5/G22</f>
        <v>0.25240973416782131</v>
      </c>
      <c r="K5">
        <f t="shared" si="0"/>
        <v>0.79749008109607644</v>
      </c>
    </row>
    <row r="6" spans="5:11" x14ac:dyDescent="0.25">
      <c r="F6">
        <v>5</v>
      </c>
      <c r="G6">
        <v>28709</v>
      </c>
      <c r="I6">
        <f t="shared" ref="I6" si="1">G6/G23</f>
        <v>0.14936267623952967</v>
      </c>
      <c r="K6">
        <f t="shared" si="0"/>
        <v>0.47191227858032048</v>
      </c>
    </row>
    <row r="7" spans="5:11" x14ac:dyDescent="0.25">
      <c r="F7">
        <v>6</v>
      </c>
      <c r="G7">
        <v>22427</v>
      </c>
      <c r="I7">
        <f>G7/G24</f>
        <v>0.11151885830784913</v>
      </c>
      <c r="K7">
        <f t="shared" si="0"/>
        <v>0.35234450703290843</v>
      </c>
    </row>
    <row r="11" spans="5:11" x14ac:dyDescent="0.25">
      <c r="E11" t="s">
        <v>2</v>
      </c>
      <c r="F11">
        <v>1</v>
      </c>
      <c r="G11">
        <v>199172</v>
      </c>
      <c r="I11">
        <f>G11/G19</f>
        <v>1.4102869119438073</v>
      </c>
      <c r="J11">
        <f>AVERAGE(I11:I13)</f>
        <v>0.58454170925812055</v>
      </c>
      <c r="K11">
        <f>I11/$J$11</f>
        <v>2.4126369249744268</v>
      </c>
    </row>
    <row r="12" spans="5:11" x14ac:dyDescent="0.25">
      <c r="F12">
        <v>2</v>
      </c>
      <c r="G12">
        <v>62480</v>
      </c>
      <c r="I12">
        <f t="shared" ref="I12:I16" si="2">G12/G20</f>
        <v>0.31441856720143319</v>
      </c>
      <c r="K12">
        <f t="shared" ref="K12:K16" si="3">I12/$J$11</f>
        <v>0.53788902010171691</v>
      </c>
    </row>
    <row r="13" spans="5:11" x14ac:dyDescent="0.25">
      <c r="F13">
        <v>3</v>
      </c>
      <c r="G13">
        <v>4563</v>
      </c>
      <c r="I13">
        <f t="shared" si="2"/>
        <v>2.8919648629121192E-2</v>
      </c>
      <c r="K13">
        <f t="shared" si="3"/>
        <v>4.947405492385646E-2</v>
      </c>
    </row>
    <row r="14" spans="5:11" x14ac:dyDescent="0.25">
      <c r="F14">
        <v>4</v>
      </c>
      <c r="G14">
        <v>4751</v>
      </c>
      <c r="I14">
        <f t="shared" si="2"/>
        <v>2.0380324043291567E-2</v>
      </c>
      <c r="K14">
        <f t="shared" si="3"/>
        <v>3.4865474474280962E-2</v>
      </c>
    </row>
    <row r="15" spans="5:11" x14ac:dyDescent="0.25">
      <c r="F15">
        <v>5</v>
      </c>
      <c r="G15">
        <v>7377</v>
      </c>
      <c r="I15">
        <f t="shared" si="2"/>
        <v>3.8379896987669734E-2</v>
      </c>
      <c r="K15">
        <f t="shared" si="3"/>
        <v>6.5658098267068282E-2</v>
      </c>
    </row>
    <row r="16" spans="5:11" x14ac:dyDescent="0.25">
      <c r="F16">
        <v>6</v>
      </c>
      <c r="G16">
        <v>94611</v>
      </c>
      <c r="I16">
        <f t="shared" si="2"/>
        <v>0.47045573208025659</v>
      </c>
      <c r="K16">
        <f t="shared" si="3"/>
        <v>0.80482833753187977</v>
      </c>
    </row>
    <row r="19" spans="5:7" x14ac:dyDescent="0.25">
      <c r="E19" t="s">
        <v>3</v>
      </c>
      <c r="F19">
        <v>1</v>
      </c>
      <c r="G19">
        <v>141228</v>
      </c>
    </row>
    <row r="20" spans="5:7" x14ac:dyDescent="0.25">
      <c r="F20">
        <v>2</v>
      </c>
      <c r="G20">
        <v>198716</v>
      </c>
    </row>
    <row r="21" spans="5:7" x14ac:dyDescent="0.25">
      <c r="F21">
        <v>3</v>
      </c>
      <c r="G21">
        <v>157782</v>
      </c>
    </row>
    <row r="22" spans="5:7" x14ac:dyDescent="0.25">
      <c r="F22">
        <v>4</v>
      </c>
      <c r="G22">
        <v>233117</v>
      </c>
    </row>
    <row r="23" spans="5:7" x14ac:dyDescent="0.25">
      <c r="F23">
        <v>5</v>
      </c>
      <c r="G23">
        <v>192210</v>
      </c>
    </row>
    <row r="24" spans="5:7" x14ac:dyDescent="0.25">
      <c r="F24">
        <v>6</v>
      </c>
      <c r="G24">
        <v>201105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FXR-liver</vt:lpstr>
      <vt:lpstr>SHP-liver</vt:lpstr>
      <vt:lpstr>FXR-FGF15-ileum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Katniss</dc:creator>
  <cp:lastModifiedBy>Katniss</cp:lastModifiedBy>
  <dcterms:created xsi:type="dcterms:W3CDTF">2015-06-05T18:19:34Z</dcterms:created>
  <dcterms:modified xsi:type="dcterms:W3CDTF">2023-04-13T11:51:58Z</dcterms:modified>
</cp:coreProperties>
</file>