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BF23FC36-E318-4FC5-9FF2-43608012C9B9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Protein" sheetId="2" r:id="rId1"/>
    <sheet name="Bgluc" sheetId="3" r:id="rId2"/>
    <sheet name="Nhasa" sheetId="1" r:id="rId3"/>
    <sheet name="Chitinase" sheetId="4" r:id="rId4"/>
    <sheet name="Individual compilation" sheetId="5" r:id="rId5"/>
    <sheet name="Optimum" sheetId="6" r:id="rId6"/>
    <sheet name="Annual, Inter and Intra localit" sheetId="7" r:id="rId7"/>
    <sheet name="statistics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5" l="1"/>
  <c r="O31" i="5"/>
  <c r="E32" i="5"/>
  <c r="Z37" i="7" l="1"/>
  <c r="Z35" i="7"/>
  <c r="Z36" i="7"/>
  <c r="Y35" i="7"/>
  <c r="Y36" i="7"/>
  <c r="Y37" i="7"/>
  <c r="X35" i="7"/>
  <c r="X36" i="7"/>
  <c r="X37" i="7"/>
  <c r="V35" i="7"/>
  <c r="V36" i="7"/>
  <c r="V37" i="7"/>
  <c r="U35" i="7"/>
  <c r="U36" i="7"/>
  <c r="U37" i="7"/>
  <c r="T35" i="7"/>
  <c r="T36" i="7"/>
  <c r="T37" i="7"/>
  <c r="T29" i="7"/>
  <c r="U29" i="7"/>
  <c r="V29" i="7"/>
  <c r="X29" i="7"/>
  <c r="Y29" i="7"/>
  <c r="Z29" i="7"/>
  <c r="T30" i="7"/>
  <c r="U30" i="7"/>
  <c r="V30" i="7"/>
  <c r="X30" i="7"/>
  <c r="Y30" i="7"/>
  <c r="Z30" i="7"/>
  <c r="T31" i="7"/>
  <c r="U31" i="7"/>
  <c r="V31" i="7"/>
  <c r="X31" i="7"/>
  <c r="Y31" i="7"/>
  <c r="Z31" i="7"/>
  <c r="T32" i="7"/>
  <c r="U32" i="7"/>
  <c r="V32" i="7"/>
  <c r="X32" i="7"/>
  <c r="Y32" i="7"/>
  <c r="Z32" i="7"/>
  <c r="T33" i="7"/>
  <c r="U33" i="7"/>
  <c r="V33" i="7"/>
  <c r="X33" i="7"/>
  <c r="Y33" i="7"/>
  <c r="Z33" i="7"/>
  <c r="T34" i="7"/>
  <c r="U34" i="7"/>
  <c r="V34" i="7"/>
  <c r="X34" i="7"/>
  <c r="Y34" i="7"/>
  <c r="Z34" i="7"/>
  <c r="Q29" i="7"/>
  <c r="R29" i="7"/>
  <c r="Q30" i="7"/>
  <c r="R30" i="7"/>
  <c r="Q31" i="7"/>
  <c r="R31" i="7"/>
  <c r="Q32" i="7"/>
  <c r="R32" i="7"/>
  <c r="Q33" i="7"/>
  <c r="R33" i="7"/>
  <c r="Q34" i="7"/>
  <c r="R34" i="7"/>
  <c r="P30" i="7"/>
  <c r="P31" i="7"/>
  <c r="P32" i="7"/>
  <c r="P33" i="7"/>
  <c r="P34" i="7"/>
  <c r="P29" i="7"/>
  <c r="K33" i="5" l="1"/>
  <c r="M17" i="7" l="1"/>
  <c r="N17" i="7"/>
  <c r="O17" i="7"/>
  <c r="P17" i="7"/>
  <c r="Q17" i="7"/>
  <c r="R17" i="7"/>
  <c r="M18" i="7"/>
  <c r="N18" i="7"/>
  <c r="O18" i="7"/>
  <c r="P18" i="7"/>
  <c r="Q18" i="7"/>
  <c r="R18" i="7"/>
  <c r="M19" i="7"/>
  <c r="N19" i="7"/>
  <c r="O19" i="7"/>
  <c r="P19" i="7"/>
  <c r="Q19" i="7"/>
  <c r="W19" i="7" s="1"/>
  <c r="R19" i="7"/>
  <c r="M20" i="7"/>
  <c r="N20" i="7"/>
  <c r="O20" i="7"/>
  <c r="P20" i="7"/>
  <c r="Q20" i="7"/>
  <c r="R20" i="7"/>
  <c r="M21" i="7"/>
  <c r="N21" i="7"/>
  <c r="O21" i="7"/>
  <c r="P21" i="7"/>
  <c r="Q21" i="7"/>
  <c r="R21" i="7"/>
  <c r="M22" i="7"/>
  <c r="N22" i="7"/>
  <c r="O22" i="7"/>
  <c r="U22" i="7" s="1"/>
  <c r="P22" i="7"/>
  <c r="Q22" i="7"/>
  <c r="R22" i="7"/>
  <c r="M23" i="7"/>
  <c r="N23" i="7"/>
  <c r="O23" i="7"/>
  <c r="P23" i="7"/>
  <c r="Q23" i="7"/>
  <c r="R23" i="7"/>
  <c r="M24" i="7"/>
  <c r="N24" i="7"/>
  <c r="O24" i="7"/>
  <c r="P24" i="7"/>
  <c r="Q24" i="7"/>
  <c r="R24" i="7"/>
  <c r="N16" i="7"/>
  <c r="T16" i="7" s="1"/>
  <c r="O16" i="7"/>
  <c r="P16" i="7"/>
  <c r="V16" i="7" s="1"/>
  <c r="Q16" i="7"/>
  <c r="R16" i="7"/>
  <c r="M16" i="7"/>
  <c r="O8" i="7"/>
  <c r="O9" i="7"/>
  <c r="S16" i="7" l="1"/>
  <c r="W16" i="7"/>
  <c r="X22" i="7"/>
  <c r="W22" i="7"/>
  <c r="U16" i="7"/>
  <c r="V22" i="7"/>
  <c r="X19" i="7"/>
  <c r="T22" i="7"/>
  <c r="V19" i="7"/>
  <c r="S22" i="7"/>
  <c r="U19" i="7"/>
  <c r="T19" i="7"/>
  <c r="X16" i="7"/>
  <c r="S19" i="7"/>
  <c r="P8" i="7"/>
  <c r="Q8" i="7"/>
  <c r="R8" i="7"/>
  <c r="P9" i="7"/>
  <c r="Q9" i="7"/>
  <c r="R9" i="7"/>
  <c r="O10" i="7"/>
  <c r="P10" i="7"/>
  <c r="Q10" i="7"/>
  <c r="R10" i="7"/>
  <c r="O7" i="7"/>
  <c r="P7" i="7"/>
  <c r="Q7" i="7"/>
  <c r="R7" i="7"/>
  <c r="J32" i="5"/>
  <c r="I32" i="5"/>
  <c r="O11" i="5"/>
  <c r="O32" i="5" s="1"/>
  <c r="P11" i="5"/>
  <c r="P32" i="5" s="1"/>
  <c r="O12" i="5"/>
  <c r="P12" i="5"/>
  <c r="O14" i="5"/>
  <c r="P14" i="5"/>
  <c r="O22" i="5"/>
  <c r="P22" i="5"/>
  <c r="O23" i="5"/>
  <c r="P23" i="5"/>
  <c r="O25" i="5"/>
  <c r="P25" i="5"/>
  <c r="O27" i="5"/>
  <c r="P27" i="5"/>
  <c r="O28" i="5"/>
  <c r="P28" i="5"/>
  <c r="O29" i="5"/>
  <c r="P29" i="5"/>
  <c r="O30" i="5"/>
  <c r="P30" i="5"/>
  <c r="M10" i="5"/>
  <c r="N10" i="5"/>
  <c r="M11" i="5"/>
  <c r="N11" i="5"/>
  <c r="M12" i="5"/>
  <c r="N12" i="5"/>
  <c r="K13" i="5"/>
  <c r="L13" i="5"/>
  <c r="M13" i="5"/>
  <c r="N13" i="5"/>
  <c r="K14" i="5"/>
  <c r="L14" i="5"/>
  <c r="M14" i="5"/>
  <c r="N14" i="5"/>
  <c r="K15" i="5"/>
  <c r="L15" i="5"/>
  <c r="M15" i="5"/>
  <c r="N15" i="5"/>
  <c r="M16" i="5"/>
  <c r="N16" i="5"/>
  <c r="M17" i="5"/>
  <c r="N17" i="5"/>
  <c r="M18" i="5"/>
  <c r="N18" i="5"/>
  <c r="M19" i="5"/>
  <c r="N19" i="5"/>
  <c r="M20" i="5"/>
  <c r="N20" i="5"/>
  <c r="M21" i="5"/>
  <c r="N21" i="5"/>
  <c r="M22" i="5"/>
  <c r="N22" i="5"/>
  <c r="M23" i="5"/>
  <c r="N23" i="5"/>
  <c r="M24" i="5"/>
  <c r="N24" i="5"/>
  <c r="M25" i="5"/>
  <c r="N25" i="5"/>
  <c r="K26" i="5"/>
  <c r="L26" i="5"/>
  <c r="M26" i="5"/>
  <c r="N26" i="5"/>
  <c r="M27" i="5"/>
  <c r="N27" i="5"/>
  <c r="M28" i="5"/>
  <c r="N28" i="5"/>
  <c r="K29" i="5"/>
  <c r="L29" i="5"/>
  <c r="M29" i="5"/>
  <c r="N29" i="5"/>
  <c r="K30" i="5"/>
  <c r="L30" i="5"/>
  <c r="M30" i="5"/>
  <c r="N30" i="5"/>
  <c r="K31" i="5"/>
  <c r="L31" i="5"/>
  <c r="M31" i="5"/>
  <c r="N31" i="5"/>
  <c r="N9" i="5"/>
  <c r="N32" i="5" s="1"/>
  <c r="M9" i="5"/>
  <c r="M32" i="5" s="1"/>
  <c r="L9" i="5"/>
  <c r="L32" i="5" s="1"/>
  <c r="K9" i="5"/>
  <c r="K32" i="5" l="1"/>
  <c r="G32" i="5"/>
  <c r="F32" i="5" l="1"/>
  <c r="H32" i="5"/>
  <c r="C32" i="5"/>
  <c r="D32" i="5"/>
  <c r="B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mg proteína/ml de soln.</t>
        </r>
      </text>
    </comment>
  </commentList>
</comments>
</file>

<file path=xl/sharedStrings.xml><?xml version="1.0" encoding="utf-8"?>
<sst xmlns="http://schemas.openxmlformats.org/spreadsheetml/2006/main" count="370" uniqueCount="80">
  <si>
    <t>Media</t>
  </si>
  <si>
    <t>(mU/mg tejido)</t>
  </si>
  <si>
    <t>pH</t>
  </si>
  <si>
    <t>(g)</t>
  </si>
  <si>
    <t>(mm)</t>
  </si>
  <si>
    <t>(mg/mL)</t>
  </si>
  <si>
    <t>%</t>
  </si>
  <si>
    <t>Desv Est</t>
  </si>
  <si>
    <t>(°C)</t>
  </si>
  <si>
    <t>Guásimas</t>
  </si>
  <si>
    <t>Hermosillo</t>
  </si>
  <si>
    <t>Puerto Peñasco</t>
  </si>
  <si>
    <t xml:space="preserve">Guásimas </t>
  </si>
  <si>
    <t>(mU/g tejido)</t>
  </si>
  <si>
    <t>(U/g tejido)</t>
  </si>
  <si>
    <t xml:space="preserve">Guaymas      </t>
  </si>
  <si>
    <t xml:space="preserve">Hermosillo   </t>
  </si>
  <si>
    <t xml:space="preserve">Peñasco      </t>
  </si>
  <si>
    <t>Localidad</t>
  </si>
  <si>
    <t>W</t>
  </si>
  <si>
    <t>Ho</t>
  </si>
  <si>
    <t>Pvalor (95)</t>
  </si>
  <si>
    <t>Guasimas</t>
  </si>
  <si>
    <t>Hillo</t>
  </si>
  <si>
    <t>Peñasco</t>
  </si>
  <si>
    <t>Estadístico</t>
  </si>
  <si>
    <t>HP y PG</t>
  </si>
  <si>
    <t>Year</t>
  </si>
  <si>
    <t>Chitinase</t>
  </si>
  <si>
    <t xml:space="preserve">β-N-acetylhexosaminidase </t>
  </si>
  <si>
    <t xml:space="preserve">β-glucosidase </t>
  </si>
  <si>
    <t>P value (95)</t>
  </si>
  <si>
    <t>Accepted</t>
  </si>
  <si>
    <t>Acccepted</t>
  </si>
  <si>
    <t>Rejected</t>
  </si>
  <si>
    <t>All differents</t>
  </si>
  <si>
    <t>No significant differences</t>
  </si>
  <si>
    <t>P value(95)</t>
  </si>
  <si>
    <t>Point</t>
  </si>
  <si>
    <t>Intra-locality</t>
  </si>
  <si>
    <t>Inter-locality</t>
  </si>
  <si>
    <t>Mann-Whitney-Wilcoxon test</t>
  </si>
  <si>
    <t>Kruskal-Wallis test</t>
  </si>
  <si>
    <t>Media (mU/g dry tissue)</t>
  </si>
  <si>
    <t>Mass</t>
  </si>
  <si>
    <t>Diameter</t>
  </si>
  <si>
    <t>Protein</t>
  </si>
  <si>
    <t>-</t>
  </si>
  <si>
    <t>Organisms</t>
  </si>
  <si>
    <t>Sampling Data</t>
  </si>
  <si>
    <t>Kinetic assays</t>
  </si>
  <si>
    <t>End point assays</t>
  </si>
  <si>
    <t>Temperature</t>
  </si>
  <si>
    <t>Ionic strength (NaCl; M)</t>
  </si>
  <si>
    <t>Relative activity</t>
  </si>
  <si>
    <t>standard deviation</t>
  </si>
  <si>
    <t>N/D</t>
  </si>
  <si>
    <t>N/A: not available</t>
  </si>
  <si>
    <t>N/A</t>
  </si>
  <si>
    <t>tissue activity</t>
  </si>
  <si>
    <t>mU/mg dry tissue</t>
  </si>
  <si>
    <t>year</t>
  </si>
  <si>
    <t>Zone</t>
  </si>
  <si>
    <t>Organism</t>
  </si>
  <si>
    <t>Site</t>
  </si>
  <si>
    <t>Locality</t>
  </si>
  <si>
    <t>Activity (mU/mg dry tissue)</t>
  </si>
  <si>
    <t>Activity (mU/g dry tissue)</t>
  </si>
  <si>
    <t>SD</t>
  </si>
  <si>
    <t>mg of protein/g drye tissue</t>
  </si>
  <si>
    <t>mg/mg tissue</t>
  </si>
  <si>
    <t xml:space="preserve">Activity </t>
  </si>
  <si>
    <t>(mU/mg  dry tissue)</t>
  </si>
  <si>
    <t>Organism sample</t>
  </si>
  <si>
    <t>β-glucosidase activity</t>
  </si>
  <si>
    <t>β-N-acetylhexosaminidase activity</t>
  </si>
  <si>
    <t>Chitinase activity</t>
  </si>
  <si>
    <t>Protein quantification by Bradford method</t>
  </si>
  <si>
    <t>Protein (mg/ml)</t>
  </si>
  <si>
    <t xml:space="preserve">Mix of 23 organisms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</si>
</sst>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9" applyNumberFormat="0" applyFill="0" applyAlignment="0" applyProtection="0"/>
    <xf numFmtId="0" fontId="2" fillId="3" borderId="0" applyNumberFormat="0" applyBorder="0" applyAlignment="0" applyProtection="0"/>
  </cellStyleXfs>
  <cellXfs count="85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5" xfId="0" applyFill="1" applyBorder="1"/>
    <xf numFmtId="165" fontId="0" fillId="2" borderId="0" xfId="0" applyNumberFormat="1" applyFill="1"/>
    <xf numFmtId="164" fontId="0" fillId="2" borderId="0" xfId="0" applyNumberFormat="1" applyFill="1"/>
    <xf numFmtId="0" fontId="0" fillId="2" borderId="3" xfId="0" applyFill="1" applyBorder="1"/>
    <xf numFmtId="165" fontId="0" fillId="2" borderId="5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4" fontId="2" fillId="2" borderId="0" xfId="2" applyNumberFormat="1" applyFill="1"/>
    <xf numFmtId="2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/>
    <xf numFmtId="164" fontId="0" fillId="2" borderId="5" xfId="0" applyNumberFormat="1" applyFill="1" applyBorder="1"/>
    <xf numFmtId="2" fontId="0" fillId="2" borderId="5" xfId="0" applyNumberFormat="1" applyFill="1" applyBorder="1"/>
    <xf numFmtId="164" fontId="0" fillId="2" borderId="3" xfId="0" applyNumberFormat="1" applyFill="1" applyBorder="1"/>
    <xf numFmtId="2" fontId="0" fillId="2" borderId="3" xfId="0" applyNumberFormat="1" applyFill="1" applyBorder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0" fontId="0" fillId="2" borderId="2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vertical="center" wrapText="1"/>
    </xf>
    <xf numFmtId="164" fontId="0" fillId="2" borderId="5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vertical="center" wrapText="1"/>
    </xf>
    <xf numFmtId="0" fontId="2" fillId="2" borderId="0" xfId="2" applyFill="1"/>
    <xf numFmtId="0" fontId="2" fillId="2" borderId="0" xfId="2" applyFill="1" applyAlignment="1">
      <alignment horizontal="center"/>
    </xf>
    <xf numFmtId="164" fontId="2" fillId="2" borderId="0" xfId="2" applyNumberFormat="1" applyFill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2" fillId="2" borderId="0" xfId="2" applyNumberFormat="1" applyFill="1" applyBorder="1" applyAlignment="1">
      <alignment horizontal="center"/>
    </xf>
    <xf numFmtId="2" fontId="2" fillId="2" borderId="3" xfId="2" applyNumberForma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2" fillId="2" borderId="0" xfId="2" applyNumberForma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2" fillId="2" borderId="3" xfId="2" applyNumberForma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0" fillId="2" borderId="10" xfId="0" applyFill="1" applyBorder="1"/>
    <xf numFmtId="0" fontId="0" fillId="2" borderId="13" xfId="0" applyFill="1" applyBorder="1"/>
    <xf numFmtId="0" fontId="0" fillId="2" borderId="14" xfId="0" applyFill="1" applyBorder="1"/>
    <xf numFmtId="2" fontId="0" fillId="2" borderId="1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164" fontId="0" fillId="2" borderId="5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</cellXfs>
  <cellStyles count="3">
    <cellStyle name="Incorrecto" xfId="2" builtinId="27"/>
    <cellStyle name="Normal" xfId="0" builtinId="0"/>
    <cellStyle name="Título 2" xfId="1" builtin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30"/>
  <sheetViews>
    <sheetView tabSelected="1" zoomScale="90" zoomScaleNormal="90" workbookViewId="0">
      <selection activeCell="I7" sqref="I7"/>
    </sheetView>
  </sheetViews>
  <sheetFormatPr baseColWidth="10" defaultRowHeight="14.5" x14ac:dyDescent="0.35"/>
  <cols>
    <col min="1" max="1" width="10.90625" style="2"/>
    <col min="2" max="2" width="16.1796875" style="2" customWidth="1"/>
    <col min="3" max="5" width="10.90625" style="2"/>
    <col min="6" max="6" width="23.08984375" style="2" customWidth="1"/>
    <col min="7" max="16384" width="10.90625" style="2"/>
  </cols>
  <sheetData>
    <row r="4" spans="1:7" x14ac:dyDescent="0.35">
      <c r="A4" s="2" t="s">
        <v>77</v>
      </c>
    </row>
    <row r="6" spans="1:7" x14ac:dyDescent="0.35">
      <c r="A6" s="22" t="s">
        <v>63</v>
      </c>
      <c r="B6" s="22" t="s">
        <v>78</v>
      </c>
      <c r="C6" s="22" t="s">
        <v>68</v>
      </c>
      <c r="D6" s="22" t="s">
        <v>70</v>
      </c>
      <c r="E6" s="22"/>
      <c r="F6" s="22" t="s">
        <v>69</v>
      </c>
      <c r="G6" s="22" t="s">
        <v>68</v>
      </c>
    </row>
    <row r="7" spans="1:7" x14ac:dyDescent="0.35">
      <c r="A7" s="14">
        <v>1</v>
      </c>
      <c r="B7" s="45">
        <v>2.8667197029965523</v>
      </c>
      <c r="C7" s="45">
        <v>7.3489294407589584E-2</v>
      </c>
      <c r="D7" s="45">
        <v>5.7334394059931043E-2</v>
      </c>
      <c r="E7" s="45">
        <v>1.4697858881517916E-3</v>
      </c>
      <c r="F7" s="45">
        <v>57.334394059931043</v>
      </c>
      <c r="G7" s="45">
        <v>1.4697858881517916</v>
      </c>
    </row>
    <row r="8" spans="1:7" x14ac:dyDescent="0.35">
      <c r="A8" s="11">
        <v>2</v>
      </c>
      <c r="B8" s="28">
        <v>1.8008309025015465</v>
      </c>
      <c r="C8" s="28">
        <v>6.60495751299814E-2</v>
      </c>
      <c r="D8" s="28">
        <v>3.6016618050030931E-2</v>
      </c>
      <c r="E8" s="28">
        <v>1.320991502599628E-3</v>
      </c>
      <c r="F8" s="28">
        <v>36.016618050030928</v>
      </c>
      <c r="G8" s="28">
        <v>1.3209915025996279</v>
      </c>
    </row>
    <row r="9" spans="1:7" x14ac:dyDescent="0.35">
      <c r="A9" s="11">
        <v>3</v>
      </c>
      <c r="B9" s="28">
        <v>1.324211084592946</v>
      </c>
      <c r="C9" s="28">
        <v>1.9443439702809154E-2</v>
      </c>
      <c r="D9" s="28">
        <v>2.648422169185892E-2</v>
      </c>
      <c r="E9" s="28">
        <v>3.8886879405618312E-4</v>
      </c>
      <c r="F9" s="28">
        <v>26.48422169185892</v>
      </c>
      <c r="G9" s="28">
        <v>0.38886879405618313</v>
      </c>
    </row>
    <row r="10" spans="1:7" x14ac:dyDescent="0.35">
      <c r="A10" s="11">
        <v>4</v>
      </c>
      <c r="B10" s="28">
        <v>1.8347741536285687</v>
      </c>
      <c r="C10" s="28">
        <v>0.1212264019890729</v>
      </c>
      <c r="D10" s="28">
        <v>3.6695483072571373E-2</v>
      </c>
      <c r="E10" s="28">
        <v>2.4245280397814581E-3</v>
      </c>
      <c r="F10" s="28">
        <v>36.695483072571371</v>
      </c>
      <c r="G10" s="28">
        <v>2.4245280397814581</v>
      </c>
    </row>
    <row r="11" spans="1:7" x14ac:dyDescent="0.35">
      <c r="A11" s="11">
        <v>5</v>
      </c>
      <c r="B11" s="28">
        <v>1.3638071245469812</v>
      </c>
      <c r="C11" s="28">
        <v>6.9002452912560686E-2</v>
      </c>
      <c r="D11" s="28">
        <v>2.7276142490939622E-2</v>
      </c>
      <c r="E11" s="28">
        <v>1.3800490582512137E-3</v>
      </c>
      <c r="F11" s="28">
        <v>27.276142490939623</v>
      </c>
      <c r="G11" s="28">
        <v>1.3800490582512137</v>
      </c>
    </row>
    <row r="12" spans="1:7" x14ac:dyDescent="0.35">
      <c r="A12" s="11">
        <v>6</v>
      </c>
      <c r="B12" s="28">
        <v>1.733227260673561</v>
      </c>
      <c r="C12" s="28">
        <v>3.2405732838015178E-2</v>
      </c>
      <c r="D12" s="28">
        <v>3.4664545213471218E-2</v>
      </c>
      <c r="E12" s="28">
        <v>6.4811465676030357E-4</v>
      </c>
      <c r="F12" s="28">
        <v>34.664545213471214</v>
      </c>
      <c r="G12" s="28">
        <v>0.64811465676030355</v>
      </c>
    </row>
    <row r="13" spans="1:7" x14ac:dyDescent="0.35">
      <c r="A13" s="11">
        <v>7</v>
      </c>
      <c r="B13" s="28">
        <v>3.3211349774595589</v>
      </c>
      <c r="C13" s="28">
        <v>0.43099972747620913</v>
      </c>
      <c r="D13" s="28">
        <v>6.642269954919118E-2</v>
      </c>
      <c r="E13" s="28">
        <v>8.619994549524182E-3</v>
      </c>
      <c r="F13" s="28">
        <v>66.422699549191179</v>
      </c>
      <c r="G13" s="28">
        <v>8.6199945495241828</v>
      </c>
    </row>
    <row r="14" spans="1:7" x14ac:dyDescent="0.35">
      <c r="A14" s="11">
        <v>8</v>
      </c>
      <c r="B14" s="28">
        <v>1.7913904357818442</v>
      </c>
      <c r="C14" s="28">
        <v>7.3553059534039553E-2</v>
      </c>
      <c r="D14" s="28">
        <v>3.5827808715636886E-2</v>
      </c>
      <c r="E14" s="28">
        <v>1.4710611906807911E-3</v>
      </c>
      <c r="F14" s="28">
        <v>35.827808715636884</v>
      </c>
      <c r="G14" s="28">
        <v>1.4710611906807911</v>
      </c>
    </row>
    <row r="15" spans="1:7" x14ac:dyDescent="0.35">
      <c r="A15" s="11">
        <v>9</v>
      </c>
      <c r="B15" s="28">
        <v>1.0479094846636614</v>
      </c>
      <c r="C15" s="28">
        <v>3.9283100933950314E-2</v>
      </c>
      <c r="D15" s="28">
        <v>2.0958189693273229E-2</v>
      </c>
      <c r="E15" s="28">
        <v>7.8566201867900627E-4</v>
      </c>
      <c r="F15" s="28">
        <v>20.95818969327323</v>
      </c>
      <c r="G15" s="28">
        <v>0.78566201867900631</v>
      </c>
    </row>
    <row r="16" spans="1:7" x14ac:dyDescent="0.35">
      <c r="A16" s="11">
        <v>10</v>
      </c>
      <c r="B16" s="28">
        <v>0.81808538849111634</v>
      </c>
      <c r="C16" s="28">
        <v>2.4607815622867603E-2</v>
      </c>
      <c r="D16" s="28">
        <v>1.6361707769822327E-2</v>
      </c>
      <c r="E16" s="28">
        <v>4.9215631245735209E-4</v>
      </c>
      <c r="F16" s="28">
        <v>16.361707769822328</v>
      </c>
      <c r="G16" s="28">
        <v>0.49215631245735209</v>
      </c>
    </row>
    <row r="17" spans="1:7" x14ac:dyDescent="0.35">
      <c r="A17" s="11">
        <v>11</v>
      </c>
      <c r="B17" s="28">
        <v>1.3725802174489528</v>
      </c>
      <c r="C17" s="28">
        <v>1.4143021302925773E-2</v>
      </c>
      <c r="D17" s="28">
        <v>2.7451604348979055E-2</v>
      </c>
      <c r="E17" s="28">
        <v>2.8286042605851547E-4</v>
      </c>
      <c r="F17" s="28">
        <v>27.451604348979053</v>
      </c>
      <c r="G17" s="28">
        <v>0.28286042605851547</v>
      </c>
    </row>
    <row r="18" spans="1:7" x14ac:dyDescent="0.35">
      <c r="A18" s="11">
        <v>12</v>
      </c>
      <c r="B18" s="28">
        <v>1.1850083974188987</v>
      </c>
      <c r="C18" s="28">
        <v>4.0158460856008264E-2</v>
      </c>
      <c r="D18" s="28">
        <v>2.3700167948377975E-2</v>
      </c>
      <c r="E18" s="28">
        <v>8.0316921712016533E-4</v>
      </c>
      <c r="F18" s="28">
        <v>23.700167948377974</v>
      </c>
      <c r="G18" s="28">
        <v>0.80316921712016531</v>
      </c>
    </row>
    <row r="19" spans="1:7" x14ac:dyDescent="0.35">
      <c r="A19" s="11">
        <v>13</v>
      </c>
      <c r="B19" s="28">
        <v>1.1304516927428623</v>
      </c>
      <c r="C19" s="28">
        <v>6.4811465676031799E-3</v>
      </c>
      <c r="D19" s="28">
        <v>2.2609033854857245E-2</v>
      </c>
      <c r="E19" s="28">
        <v>1.2962293135206359E-4</v>
      </c>
      <c r="F19" s="28">
        <v>22.609033854857245</v>
      </c>
      <c r="G19" s="28">
        <v>0.1296229313520636</v>
      </c>
    </row>
    <row r="20" spans="1:7" x14ac:dyDescent="0.35">
      <c r="A20" s="11">
        <v>14</v>
      </c>
      <c r="B20" s="28">
        <v>0.80516220277556783</v>
      </c>
      <c r="C20" s="28">
        <v>0.14214264124319753</v>
      </c>
      <c r="D20" s="28">
        <v>1.6103244055511355E-2</v>
      </c>
      <c r="E20" s="28">
        <v>2.8428528248639505E-3</v>
      </c>
      <c r="F20" s="28">
        <v>16.103244055511354</v>
      </c>
      <c r="G20" s="28">
        <v>2.8428528248639506</v>
      </c>
    </row>
    <row r="21" spans="1:7" x14ac:dyDescent="0.35">
      <c r="A21" s="11">
        <v>15</v>
      </c>
      <c r="B21" s="28">
        <v>1.2864624767966057</v>
      </c>
      <c r="C21" s="28">
        <v>0.1128483461319887</v>
      </c>
      <c r="D21" s="28">
        <v>2.5729249535932114E-2</v>
      </c>
      <c r="E21" s="28">
        <v>2.2569669226397741E-3</v>
      </c>
      <c r="F21" s="28">
        <v>25.729249535932112</v>
      </c>
      <c r="G21" s="28">
        <v>2.2569669226397742</v>
      </c>
    </row>
    <row r="22" spans="1:7" x14ac:dyDescent="0.35">
      <c r="A22" s="11">
        <v>16</v>
      </c>
      <c r="B22" s="28">
        <v>1.3991646778042959</v>
      </c>
      <c r="C22" s="28">
        <v>4.01894578791505E-2</v>
      </c>
      <c r="D22" s="28">
        <v>2.7983293556085916E-2</v>
      </c>
      <c r="E22" s="28">
        <v>8.0378915758300997E-4</v>
      </c>
      <c r="F22" s="28">
        <v>27.983293556085915</v>
      </c>
      <c r="G22" s="28">
        <v>0.80378915758300995</v>
      </c>
    </row>
    <row r="23" spans="1:7" x14ac:dyDescent="0.35">
      <c r="A23" s="11">
        <v>17</v>
      </c>
      <c r="B23" s="28">
        <v>2.2084327764518688</v>
      </c>
      <c r="C23" s="28">
        <v>0.10607265977194391</v>
      </c>
      <c r="D23" s="28">
        <v>4.4168655529037378E-2</v>
      </c>
      <c r="E23" s="28">
        <v>2.1214531954388783E-3</v>
      </c>
      <c r="F23" s="28">
        <v>44.16865552903738</v>
      </c>
      <c r="G23" s="28">
        <v>2.1214531954388782</v>
      </c>
    </row>
    <row r="24" spans="1:7" x14ac:dyDescent="0.35">
      <c r="A24" s="11">
        <v>18</v>
      </c>
      <c r="B24" s="28">
        <v>1.4135286838150798</v>
      </c>
      <c r="C24" s="28">
        <v>1.5664994783388338E-2</v>
      </c>
      <c r="D24" s="28">
        <v>2.8270573676301595E-2</v>
      </c>
      <c r="E24" s="28">
        <v>3.1329989566776674E-4</v>
      </c>
      <c r="F24" s="28">
        <v>28.270573676301595</v>
      </c>
      <c r="G24" s="28">
        <v>0.31329989566776673</v>
      </c>
    </row>
    <row r="25" spans="1:7" x14ac:dyDescent="0.35">
      <c r="A25" s="11">
        <v>19</v>
      </c>
      <c r="B25" s="28">
        <v>2.8095111818262173</v>
      </c>
      <c r="C25" s="28">
        <v>4.8992862938392459E-2</v>
      </c>
      <c r="D25" s="28">
        <v>5.6190223636524345E-2</v>
      </c>
      <c r="E25" s="28">
        <v>9.7985725876784916E-4</v>
      </c>
      <c r="F25" s="28">
        <v>56.190223636524344</v>
      </c>
      <c r="G25" s="28">
        <v>0.97985725876784913</v>
      </c>
    </row>
    <row r="26" spans="1:7" x14ac:dyDescent="0.35">
      <c r="A26" s="11">
        <v>20</v>
      </c>
      <c r="B26" s="28">
        <v>3.6934500132590817</v>
      </c>
      <c r="C26" s="28">
        <v>0.2880284536998684</v>
      </c>
      <c r="D26" s="28">
        <v>7.3869000265181631E-2</v>
      </c>
      <c r="E26" s="28">
        <v>5.7605690739973682E-3</v>
      </c>
      <c r="F26" s="28">
        <v>73.869000265181626</v>
      </c>
      <c r="G26" s="28">
        <v>5.7605690739973685</v>
      </c>
    </row>
    <row r="27" spans="1:7" x14ac:dyDescent="0.35">
      <c r="A27" s="11">
        <v>21</v>
      </c>
      <c r="B27" s="28">
        <v>3.8729779899230965</v>
      </c>
      <c r="C27" s="28">
        <v>0.16075783151660225</v>
      </c>
      <c r="D27" s="28">
        <v>7.7459559798461933E-2</v>
      </c>
      <c r="E27" s="28">
        <v>3.2151566303320451E-3</v>
      </c>
      <c r="F27" s="28">
        <v>77.459559798461939</v>
      </c>
      <c r="G27" s="28">
        <v>3.2151566303320451</v>
      </c>
    </row>
    <row r="28" spans="1:7" x14ac:dyDescent="0.35">
      <c r="A28" s="11">
        <v>22</v>
      </c>
      <c r="B28" s="28">
        <v>3.6439494386988418</v>
      </c>
      <c r="C28" s="28">
        <v>0.20051193322737151</v>
      </c>
      <c r="D28" s="28">
        <v>7.2878988773976833E-2</v>
      </c>
      <c r="E28" s="28">
        <v>4.0102386645474303E-3</v>
      </c>
      <c r="F28" s="28">
        <v>72.878988773976829</v>
      </c>
      <c r="G28" s="28">
        <v>4.0102386645474306</v>
      </c>
    </row>
    <row r="29" spans="1:7" x14ac:dyDescent="0.35">
      <c r="A29" s="16">
        <v>23</v>
      </c>
      <c r="B29" s="46">
        <v>4.1177406523468578</v>
      </c>
      <c r="C29" s="46">
        <v>0.71659913037622158</v>
      </c>
      <c r="D29" s="46">
        <v>8.2354813046937161E-2</v>
      </c>
      <c r="E29" s="46">
        <v>1.4331982607524432E-2</v>
      </c>
      <c r="F29" s="46">
        <v>82.354813046937167</v>
      </c>
      <c r="G29" s="46">
        <v>14.331982607524433</v>
      </c>
    </row>
    <row r="30" spans="1:7" x14ac:dyDescent="0.35">
      <c r="B30" s="10"/>
      <c r="C30" s="10"/>
      <c r="D30" s="10"/>
      <c r="E30" s="10"/>
      <c r="F30" s="10"/>
      <c r="G30" s="1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30"/>
  <sheetViews>
    <sheetView workbookViewId="0">
      <selection activeCell="A3" sqref="A3:C3"/>
    </sheetView>
  </sheetViews>
  <sheetFormatPr baseColWidth="10" defaultRowHeight="14.5" x14ac:dyDescent="0.35"/>
  <cols>
    <col min="1" max="1" width="10.90625" style="2"/>
    <col min="2" max="2" width="17.54296875" style="2" customWidth="1"/>
    <col min="3" max="16384" width="10.90625" style="2"/>
  </cols>
  <sheetData>
    <row r="3" spans="1:3" x14ac:dyDescent="0.35">
      <c r="A3" s="71"/>
      <c r="B3" s="71"/>
      <c r="C3" s="71"/>
    </row>
    <row r="4" spans="1:3" x14ac:dyDescent="0.35">
      <c r="A4" s="72" t="s">
        <v>74</v>
      </c>
      <c r="B4" s="72"/>
      <c r="C4" s="72"/>
    </row>
    <row r="5" spans="1:3" x14ac:dyDescent="0.35">
      <c r="A5" s="69" t="s">
        <v>73</v>
      </c>
      <c r="B5" s="39" t="s">
        <v>71</v>
      </c>
      <c r="C5" s="69" t="s">
        <v>68</v>
      </c>
    </row>
    <row r="6" spans="1:3" x14ac:dyDescent="0.35">
      <c r="A6" s="70"/>
      <c r="B6" s="40" t="s">
        <v>72</v>
      </c>
      <c r="C6" s="70"/>
    </row>
    <row r="7" spans="1:3" x14ac:dyDescent="0.35">
      <c r="A7" s="38">
        <v>1</v>
      </c>
      <c r="B7" s="37">
        <v>6.9668080706715943E-2</v>
      </c>
      <c r="C7" s="37">
        <v>3.2230205913798604E-2</v>
      </c>
    </row>
    <row r="8" spans="1:3" x14ac:dyDescent="0.35">
      <c r="A8" s="38">
        <v>2</v>
      </c>
      <c r="B8" s="37" t="s">
        <v>47</v>
      </c>
      <c r="C8" s="37" t="s">
        <v>47</v>
      </c>
    </row>
    <row r="9" spans="1:3" x14ac:dyDescent="0.35">
      <c r="A9" s="38">
        <v>3</v>
      </c>
      <c r="B9" s="37" t="s">
        <v>47</v>
      </c>
      <c r="C9" s="37" t="s">
        <v>47</v>
      </c>
    </row>
    <row r="10" spans="1:3" x14ac:dyDescent="0.35">
      <c r="A10" s="38">
        <v>4</v>
      </c>
      <c r="B10" s="37" t="s">
        <v>47</v>
      </c>
      <c r="C10" s="37" t="s">
        <v>47</v>
      </c>
    </row>
    <row r="11" spans="1:3" x14ac:dyDescent="0.35">
      <c r="A11" s="38">
        <v>5</v>
      </c>
      <c r="B11" s="37">
        <v>5.8112484605209139E-2</v>
      </c>
      <c r="C11" s="37">
        <v>4.0227938862755852E-3</v>
      </c>
    </row>
    <row r="12" spans="1:3" x14ac:dyDescent="0.35">
      <c r="A12" s="38">
        <v>6</v>
      </c>
      <c r="B12" s="37">
        <v>0.15451048366251577</v>
      </c>
      <c r="C12" s="37">
        <v>1.5381097381738627E-2</v>
      </c>
    </row>
    <row r="13" spans="1:3" x14ac:dyDescent="0.35">
      <c r="A13" s="38">
        <v>7</v>
      </c>
      <c r="B13" s="37">
        <v>5.6896106068208427E-2</v>
      </c>
      <c r="C13" s="37">
        <v>7.5003160490751657E-3</v>
      </c>
    </row>
    <row r="14" spans="1:3" x14ac:dyDescent="0.35">
      <c r="A14" s="38">
        <v>8</v>
      </c>
      <c r="B14" s="37" t="s">
        <v>47</v>
      </c>
      <c r="C14" s="37" t="s">
        <v>47</v>
      </c>
    </row>
    <row r="15" spans="1:3" x14ac:dyDescent="0.35">
      <c r="A15" s="38">
        <v>9</v>
      </c>
      <c r="B15" s="37" t="s">
        <v>47</v>
      </c>
      <c r="C15" s="37" t="s">
        <v>47</v>
      </c>
    </row>
    <row r="16" spans="1:3" x14ac:dyDescent="0.35">
      <c r="A16" s="38">
        <v>10</v>
      </c>
      <c r="B16" s="37" t="s">
        <v>47</v>
      </c>
      <c r="C16" s="37" t="s">
        <v>47</v>
      </c>
    </row>
    <row r="17" spans="1:3" ht="15.75" customHeight="1" x14ac:dyDescent="0.35">
      <c r="A17" s="38">
        <v>11</v>
      </c>
      <c r="B17" s="37" t="s">
        <v>47</v>
      </c>
      <c r="C17" s="37" t="s">
        <v>47</v>
      </c>
    </row>
    <row r="18" spans="1:3" x14ac:dyDescent="0.35">
      <c r="A18" s="38">
        <v>12</v>
      </c>
      <c r="B18" s="37" t="s">
        <v>47</v>
      </c>
      <c r="C18" s="37" t="s">
        <v>47</v>
      </c>
    </row>
    <row r="19" spans="1:3" x14ac:dyDescent="0.35">
      <c r="A19" s="38">
        <v>13</v>
      </c>
      <c r="B19" s="37" t="s">
        <v>47</v>
      </c>
      <c r="C19" s="37" t="s">
        <v>47</v>
      </c>
    </row>
    <row r="20" spans="1:3" x14ac:dyDescent="0.35">
      <c r="A20" s="38">
        <v>14</v>
      </c>
      <c r="B20" s="37" t="s">
        <v>47</v>
      </c>
      <c r="C20" s="37" t="s">
        <v>47</v>
      </c>
    </row>
    <row r="21" spans="1:3" x14ac:dyDescent="0.35">
      <c r="A21" s="38">
        <v>15</v>
      </c>
      <c r="B21" s="37" t="s">
        <v>47</v>
      </c>
      <c r="C21" s="37" t="s">
        <v>47</v>
      </c>
    </row>
    <row r="22" spans="1:3" x14ac:dyDescent="0.35">
      <c r="A22" s="38">
        <v>16</v>
      </c>
      <c r="B22" s="37" t="s">
        <v>47</v>
      </c>
      <c r="C22" s="37" t="s">
        <v>47</v>
      </c>
    </row>
    <row r="23" spans="1:3" x14ac:dyDescent="0.35">
      <c r="A23" s="38">
        <v>17</v>
      </c>
      <c r="B23" s="37" t="s">
        <v>47</v>
      </c>
      <c r="C23" s="37" t="s">
        <v>47</v>
      </c>
    </row>
    <row r="24" spans="1:3" x14ac:dyDescent="0.35">
      <c r="A24" s="38">
        <v>18</v>
      </c>
      <c r="B24" s="37">
        <v>8.5785096321975424E-2</v>
      </c>
      <c r="C24" s="37">
        <v>1.5971000782119958E-2</v>
      </c>
    </row>
    <row r="25" spans="1:3" x14ac:dyDescent="0.35">
      <c r="A25" s="38">
        <v>19</v>
      </c>
      <c r="B25" s="37" t="s">
        <v>47</v>
      </c>
      <c r="C25" s="37" t="s">
        <v>47</v>
      </c>
    </row>
    <row r="26" spans="1:3" x14ac:dyDescent="0.35">
      <c r="A26" s="38">
        <v>20</v>
      </c>
      <c r="B26" s="37" t="s">
        <v>47</v>
      </c>
      <c r="C26" s="37" t="s">
        <v>47</v>
      </c>
    </row>
    <row r="27" spans="1:3" x14ac:dyDescent="0.35">
      <c r="A27" s="38">
        <v>21</v>
      </c>
      <c r="B27" s="37">
        <v>0.14163714414592493</v>
      </c>
      <c r="C27" s="37">
        <v>2.7913710853067057E-3</v>
      </c>
    </row>
    <row r="28" spans="1:3" x14ac:dyDescent="0.35">
      <c r="A28" s="38">
        <v>22</v>
      </c>
      <c r="B28" s="37">
        <v>9.7948881691982542E-2</v>
      </c>
      <c r="C28" s="37">
        <v>4.8876374183343708E-3</v>
      </c>
    </row>
    <row r="29" spans="1:3" x14ac:dyDescent="0.35">
      <c r="A29" s="41">
        <v>23</v>
      </c>
      <c r="B29" s="40">
        <v>0.11193723486749077</v>
      </c>
      <c r="C29" s="40">
        <v>2.8218787791765882E-3</v>
      </c>
    </row>
    <row r="30" spans="1:3" x14ac:dyDescent="0.35">
      <c r="A30" s="5" t="s">
        <v>0</v>
      </c>
      <c r="B30" s="37">
        <v>9.7061939008752859E-2</v>
      </c>
      <c r="C30" s="37">
        <v>1.0700787661978199E-2</v>
      </c>
    </row>
  </sheetData>
  <mergeCells count="4">
    <mergeCell ref="A5:A6"/>
    <mergeCell ref="C5:C6"/>
    <mergeCell ref="A3:C3"/>
    <mergeCell ref="A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30"/>
  <sheetViews>
    <sheetView workbookViewId="0">
      <selection activeCell="E15" sqref="E15"/>
    </sheetView>
  </sheetViews>
  <sheetFormatPr baseColWidth="10" defaultColWidth="9.1796875" defaultRowHeight="14.5" x14ac:dyDescent="0.35"/>
  <cols>
    <col min="1" max="1" width="9.1796875" style="2"/>
    <col min="2" max="2" width="16.90625" style="5" customWidth="1"/>
    <col min="3" max="16384" width="9.1796875" style="2"/>
  </cols>
  <sheetData>
    <row r="4" spans="1:3" x14ac:dyDescent="0.35">
      <c r="A4" s="72" t="s">
        <v>75</v>
      </c>
      <c r="B4" s="72"/>
      <c r="C4" s="72"/>
    </row>
    <row r="5" spans="1:3" x14ac:dyDescent="0.35">
      <c r="A5" s="69" t="s">
        <v>73</v>
      </c>
      <c r="B5" s="39" t="s">
        <v>71</v>
      </c>
      <c r="C5" s="69" t="s">
        <v>68</v>
      </c>
    </row>
    <row r="6" spans="1:3" x14ac:dyDescent="0.35">
      <c r="A6" s="70"/>
      <c r="B6" s="40" t="s">
        <v>72</v>
      </c>
      <c r="C6" s="70"/>
    </row>
    <row r="7" spans="1:3" x14ac:dyDescent="0.35">
      <c r="A7" s="3">
        <v>1</v>
      </c>
      <c r="B7" s="23">
        <v>8.155038759689921</v>
      </c>
      <c r="C7" s="23">
        <v>5.4814479161747968E-2</v>
      </c>
    </row>
    <row r="8" spans="1:3" x14ac:dyDescent="0.35">
      <c r="A8" s="2">
        <v>2</v>
      </c>
      <c r="B8" s="5">
        <v>4.6752799310938844</v>
      </c>
      <c r="C8" s="5">
        <v>0.74783028428608533</v>
      </c>
    </row>
    <row r="9" spans="1:3" x14ac:dyDescent="0.35">
      <c r="A9" s="2">
        <v>3</v>
      </c>
      <c r="B9" s="5">
        <v>1.2773471145564168</v>
      </c>
      <c r="C9" s="5">
        <v>8.6024911091465053E-2</v>
      </c>
    </row>
    <row r="10" spans="1:3" x14ac:dyDescent="0.35">
      <c r="A10" s="2">
        <v>4</v>
      </c>
      <c r="B10" s="5">
        <v>7.8062015503875966</v>
      </c>
      <c r="C10" s="5">
        <v>0.22711105725125244</v>
      </c>
    </row>
    <row r="11" spans="1:3" x14ac:dyDescent="0.35">
      <c r="A11" s="2">
        <v>5</v>
      </c>
      <c r="B11" s="5">
        <v>6.1050818260120598</v>
      </c>
      <c r="C11" s="5">
        <v>0.30583153794282575</v>
      </c>
    </row>
    <row r="12" spans="1:3" x14ac:dyDescent="0.35">
      <c r="A12" s="2">
        <v>6</v>
      </c>
      <c r="B12" s="5">
        <v>8.8656330749354009</v>
      </c>
      <c r="C12" s="5">
        <v>0.11627906976744118</v>
      </c>
    </row>
    <row r="13" spans="1:3" x14ac:dyDescent="0.35">
      <c r="A13" s="2">
        <v>7</v>
      </c>
      <c r="B13" s="5">
        <v>7.5262704565030125</v>
      </c>
      <c r="C13" s="5">
        <v>0.37586316147560062</v>
      </c>
    </row>
    <row r="14" spans="1:3" x14ac:dyDescent="0.35">
      <c r="A14" s="2">
        <v>8</v>
      </c>
      <c r="B14" s="5">
        <v>4.3695090439276489</v>
      </c>
      <c r="C14" s="5">
        <v>0.23363231679619018</v>
      </c>
    </row>
    <row r="15" spans="1:3" x14ac:dyDescent="0.35">
      <c r="A15" s="2">
        <v>9</v>
      </c>
      <c r="B15" s="5">
        <v>2.8191214470284236</v>
      </c>
      <c r="C15" s="5">
        <v>0.10090761855176549</v>
      </c>
    </row>
    <row r="16" spans="1:3" x14ac:dyDescent="0.35">
      <c r="A16" s="2">
        <v>10</v>
      </c>
      <c r="B16" s="5">
        <v>2.9913867355727817</v>
      </c>
      <c r="C16" s="5">
        <v>0.15946174488866185</v>
      </c>
    </row>
    <row r="17" spans="1:3" x14ac:dyDescent="0.35">
      <c r="A17" s="2">
        <v>11</v>
      </c>
      <c r="B17" s="5">
        <v>3.7622739018087854</v>
      </c>
      <c r="C17" s="5">
        <v>6.4599483204134556E-2</v>
      </c>
    </row>
    <row r="18" spans="1:3" x14ac:dyDescent="0.35">
      <c r="A18" s="2">
        <v>12</v>
      </c>
      <c r="B18" s="5">
        <v>3.7665805340223955</v>
      </c>
      <c r="C18" s="5">
        <v>0.10035469593222239</v>
      </c>
    </row>
    <row r="19" spans="1:3" x14ac:dyDescent="0.35">
      <c r="A19" s="2">
        <v>13</v>
      </c>
      <c r="B19" s="5">
        <v>3.8527131782945734</v>
      </c>
      <c r="C19" s="5">
        <v>7.1934940088243693E-2</v>
      </c>
    </row>
    <row r="20" spans="1:3" x14ac:dyDescent="0.35">
      <c r="A20" s="2">
        <v>14</v>
      </c>
      <c r="B20" s="5">
        <v>4.1972437553832895</v>
      </c>
      <c r="C20" s="5">
        <v>3.2514360186350989E-2</v>
      </c>
    </row>
    <row r="21" spans="1:3" x14ac:dyDescent="0.35">
      <c r="A21" s="2">
        <v>15</v>
      </c>
      <c r="B21" s="5">
        <v>2.9870801033591734</v>
      </c>
      <c r="C21" s="5">
        <v>0.11627906976744229</v>
      </c>
    </row>
    <row r="22" spans="1:3" x14ac:dyDescent="0.35">
      <c r="A22" s="2">
        <v>16</v>
      </c>
      <c r="B22" s="5">
        <v>5.8682170542635648</v>
      </c>
      <c r="C22" s="5">
        <v>0.25449244965881374</v>
      </c>
    </row>
    <row r="23" spans="1:3" x14ac:dyDescent="0.35">
      <c r="A23" s="2">
        <v>17</v>
      </c>
      <c r="B23" s="5">
        <v>6.2127476313522836</v>
      </c>
      <c r="C23" s="5">
        <v>0.2472847066314475</v>
      </c>
    </row>
    <row r="24" spans="1:3" x14ac:dyDescent="0.35">
      <c r="A24" s="2">
        <v>18</v>
      </c>
      <c r="B24" s="5">
        <v>6.8285960378983637</v>
      </c>
      <c r="C24" s="5">
        <v>1.973546810919825E-2</v>
      </c>
    </row>
    <row r="25" spans="1:3" x14ac:dyDescent="0.35">
      <c r="A25" s="2">
        <v>19</v>
      </c>
      <c r="B25" s="5">
        <v>2.8923341946597763</v>
      </c>
      <c r="C25" s="5">
        <v>0.26863859041775517</v>
      </c>
    </row>
    <row r="26" spans="1:3" x14ac:dyDescent="0.35">
      <c r="A26" s="2">
        <v>20</v>
      </c>
      <c r="B26" s="5">
        <v>7.2635658914728678</v>
      </c>
      <c r="C26" s="5">
        <v>0.31435465272858915</v>
      </c>
    </row>
    <row r="27" spans="1:3" x14ac:dyDescent="0.35">
      <c r="A27" s="2">
        <v>21</v>
      </c>
      <c r="B27" s="5">
        <v>7.8234280792420305</v>
      </c>
      <c r="C27" s="5">
        <v>0.89663834466118075</v>
      </c>
    </row>
    <row r="28" spans="1:3" x14ac:dyDescent="0.35">
      <c r="A28" s="2">
        <v>22</v>
      </c>
      <c r="B28" s="5">
        <v>6.4366925064599494</v>
      </c>
      <c r="C28" s="5">
        <v>0.34401878438486622</v>
      </c>
    </row>
    <row r="29" spans="1:3" x14ac:dyDescent="0.35">
      <c r="A29" s="6">
        <v>23</v>
      </c>
      <c r="B29" s="25">
        <v>5.5021533161068046</v>
      </c>
      <c r="C29" s="25">
        <v>0.14172681026618841</v>
      </c>
    </row>
    <row r="30" spans="1:3" x14ac:dyDescent="0.35">
      <c r="A30" s="2" t="s">
        <v>0</v>
      </c>
      <c r="B30" s="5">
        <v>5.3036737445230875</v>
      </c>
      <c r="C30" s="5">
        <v>0.22957950161954219</v>
      </c>
    </row>
  </sheetData>
  <mergeCells count="3">
    <mergeCell ref="A4:C4"/>
    <mergeCell ref="A5:A6"/>
    <mergeCell ref="C5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81"/>
  <sheetViews>
    <sheetView workbookViewId="0">
      <selection activeCell="E6" sqref="E6"/>
    </sheetView>
  </sheetViews>
  <sheetFormatPr baseColWidth="10" defaultRowHeight="14.5" x14ac:dyDescent="0.35"/>
  <cols>
    <col min="1" max="1" width="10.90625" style="2"/>
    <col min="2" max="2" width="17.453125" style="2" customWidth="1"/>
    <col min="3" max="3" width="12.26953125" style="2" customWidth="1"/>
    <col min="4" max="16384" width="10.90625" style="2"/>
  </cols>
  <sheetData>
    <row r="5" spans="1:3" x14ac:dyDescent="0.35">
      <c r="A5" s="72" t="s">
        <v>76</v>
      </c>
      <c r="B5" s="72"/>
      <c r="C5" s="72"/>
    </row>
    <row r="6" spans="1:3" x14ac:dyDescent="0.35">
      <c r="A6" s="69" t="s">
        <v>73</v>
      </c>
      <c r="B6" s="39" t="s">
        <v>71</v>
      </c>
      <c r="C6" s="69" t="s">
        <v>68</v>
      </c>
    </row>
    <row r="7" spans="1:3" x14ac:dyDescent="0.35">
      <c r="A7" s="70"/>
      <c r="B7" s="40" t="s">
        <v>72</v>
      </c>
      <c r="C7" s="70"/>
    </row>
    <row r="8" spans="1:3" x14ac:dyDescent="0.35">
      <c r="A8" s="11">
        <v>1</v>
      </c>
      <c r="B8" s="37" t="s">
        <v>47</v>
      </c>
      <c r="C8" s="37" t="s">
        <v>47</v>
      </c>
    </row>
    <row r="9" spans="1:3" x14ac:dyDescent="0.35">
      <c r="A9" s="43">
        <v>2</v>
      </c>
      <c r="B9" s="44" t="s">
        <v>47</v>
      </c>
      <c r="C9" s="44" t="s">
        <v>47</v>
      </c>
    </row>
    <row r="10" spans="1:3" x14ac:dyDescent="0.35">
      <c r="A10" s="43">
        <v>3</v>
      </c>
      <c r="B10" s="44">
        <v>3.2549231063031495E-2</v>
      </c>
      <c r="C10" s="44">
        <v>3.5338122738173641E-3</v>
      </c>
    </row>
    <row r="11" spans="1:3" x14ac:dyDescent="0.35">
      <c r="A11" s="43">
        <v>4</v>
      </c>
      <c r="B11" s="44">
        <v>6.8524696974803139E-3</v>
      </c>
      <c r="C11" s="44">
        <v>5.4535081451389748E-3</v>
      </c>
    </row>
    <row r="12" spans="1:3" x14ac:dyDescent="0.35">
      <c r="A12" s="43">
        <v>5</v>
      </c>
      <c r="B12" s="44" t="s">
        <v>47</v>
      </c>
      <c r="C12" s="44" t="s">
        <v>47</v>
      </c>
    </row>
    <row r="13" spans="1:3" s="42" customFormat="1" x14ac:dyDescent="0.35">
      <c r="A13" s="43">
        <v>6</v>
      </c>
      <c r="B13" s="44">
        <v>4.1816915489951589E-2</v>
      </c>
      <c r="C13" s="44">
        <v>5.0790969751332883E-3</v>
      </c>
    </row>
    <row r="14" spans="1:3" s="42" customFormat="1" x14ac:dyDescent="0.35">
      <c r="A14" s="43">
        <v>7</v>
      </c>
      <c r="B14" s="44" t="s">
        <v>47</v>
      </c>
      <c r="C14" s="44" t="s">
        <v>47</v>
      </c>
    </row>
    <row r="15" spans="1:3" s="42" customFormat="1" x14ac:dyDescent="0.35">
      <c r="A15" s="11">
        <v>8</v>
      </c>
      <c r="B15" s="37" t="s">
        <v>47</v>
      </c>
      <c r="C15" s="37" t="s">
        <v>47</v>
      </c>
    </row>
    <row r="16" spans="1:3" s="42" customFormat="1" x14ac:dyDescent="0.35">
      <c r="A16" s="11">
        <v>9</v>
      </c>
      <c r="B16" s="37" t="s">
        <v>47</v>
      </c>
      <c r="C16" s="37" t="s">
        <v>47</v>
      </c>
    </row>
    <row r="17" spans="1:3" s="42" customFormat="1" x14ac:dyDescent="0.35">
      <c r="A17" s="11">
        <v>10</v>
      </c>
      <c r="B17" s="37" t="s">
        <v>47</v>
      </c>
      <c r="C17" s="37" t="s">
        <v>47</v>
      </c>
    </row>
    <row r="18" spans="1:3" s="42" customFormat="1" x14ac:dyDescent="0.35">
      <c r="A18" s="11">
        <v>11</v>
      </c>
      <c r="B18" s="37" t="s">
        <v>47</v>
      </c>
      <c r="C18" s="37" t="s">
        <v>47</v>
      </c>
    </row>
    <row r="19" spans="1:3" x14ac:dyDescent="0.35">
      <c r="A19" s="11">
        <v>12</v>
      </c>
      <c r="B19" s="37" t="s">
        <v>47</v>
      </c>
      <c r="C19" s="37" t="s">
        <v>47</v>
      </c>
    </row>
    <row r="20" spans="1:3" x14ac:dyDescent="0.35">
      <c r="A20" s="11">
        <v>13</v>
      </c>
      <c r="B20" s="37" t="s">
        <v>47</v>
      </c>
      <c r="C20" s="37" t="s">
        <v>47</v>
      </c>
    </row>
    <row r="21" spans="1:3" x14ac:dyDescent="0.35">
      <c r="A21" s="43">
        <v>14</v>
      </c>
      <c r="B21" s="44">
        <v>3.4374684056212718E-2</v>
      </c>
      <c r="C21" s="44">
        <v>7.296409225427479E-3</v>
      </c>
    </row>
    <row r="22" spans="1:3" x14ac:dyDescent="0.35">
      <c r="A22" s="43">
        <v>15</v>
      </c>
      <c r="B22" s="44">
        <v>1.0924634066884603E-2</v>
      </c>
      <c r="C22" s="44">
        <v>4.7790775603761765E-3</v>
      </c>
    </row>
    <row r="23" spans="1:3" x14ac:dyDescent="0.35">
      <c r="A23" s="43">
        <v>16</v>
      </c>
      <c r="B23" s="44" t="s">
        <v>47</v>
      </c>
      <c r="C23" s="44" t="s">
        <v>47</v>
      </c>
    </row>
    <row r="24" spans="1:3" x14ac:dyDescent="0.35">
      <c r="A24" s="11">
        <v>17</v>
      </c>
      <c r="B24" s="37">
        <v>3.3391747829115137E-2</v>
      </c>
      <c r="C24" s="37">
        <v>4.0535606807930061E-4</v>
      </c>
    </row>
    <row r="25" spans="1:3" s="42" customFormat="1" x14ac:dyDescent="0.35">
      <c r="A25" s="11">
        <v>18</v>
      </c>
      <c r="B25" s="37" t="s">
        <v>47</v>
      </c>
      <c r="C25" s="37" t="s">
        <v>47</v>
      </c>
    </row>
    <row r="26" spans="1:3" s="42" customFormat="1" x14ac:dyDescent="0.35">
      <c r="A26" s="11">
        <v>19</v>
      </c>
      <c r="B26" s="37">
        <v>3.9429784652714586E-2</v>
      </c>
      <c r="C26" s="37">
        <v>8.7972540175001845E-3</v>
      </c>
    </row>
    <row r="27" spans="1:3" s="42" customFormat="1" x14ac:dyDescent="0.35">
      <c r="A27" s="43">
        <v>20</v>
      </c>
      <c r="B27" s="44">
        <v>3.8868106808658827E-2</v>
      </c>
      <c r="C27" s="44">
        <v>1.4615320882804066E-3</v>
      </c>
    </row>
    <row r="28" spans="1:3" x14ac:dyDescent="0.35">
      <c r="A28" s="43">
        <v>21</v>
      </c>
      <c r="B28" s="44">
        <v>3.6200137049393948E-2</v>
      </c>
      <c r="C28" s="44">
        <v>3.4633637638567709E-3</v>
      </c>
    </row>
    <row r="29" spans="1:3" x14ac:dyDescent="0.35">
      <c r="A29" s="43">
        <v>22</v>
      </c>
      <c r="B29" s="44">
        <v>3.6902234354463652E-2</v>
      </c>
      <c r="C29" s="44">
        <v>3.9091123544060949E-3</v>
      </c>
    </row>
    <row r="30" spans="1:3" x14ac:dyDescent="0.35">
      <c r="A30" s="43">
        <v>23</v>
      </c>
      <c r="B30" s="44" t="s">
        <v>47</v>
      </c>
      <c r="C30" s="44" t="s">
        <v>47</v>
      </c>
    </row>
    <row r="31" spans="1:3" s="42" customFormat="1" x14ac:dyDescent="0.35">
      <c r="A31" s="43" t="s">
        <v>0</v>
      </c>
      <c r="B31" s="44">
        <v>3.1130994506790688E-2</v>
      </c>
      <c r="C31" s="44">
        <v>4.4178522472016046E-3</v>
      </c>
    </row>
    <row r="32" spans="1:3" s="42" customFormat="1" x14ac:dyDescent="0.35">
      <c r="B32" s="9"/>
      <c r="C32" s="9"/>
    </row>
    <row r="33" s="42" customFormat="1" x14ac:dyDescent="0.35"/>
    <row r="34" s="42" customFormat="1" x14ac:dyDescent="0.35"/>
    <row r="35" s="42" customFormat="1" x14ac:dyDescent="0.35"/>
    <row r="36" s="42" customFormat="1" x14ac:dyDescent="0.35"/>
    <row r="37" s="42" customFormat="1" x14ac:dyDescent="0.35"/>
    <row r="38" s="42" customFormat="1" x14ac:dyDescent="0.35"/>
    <row r="39" s="42" customFormat="1" x14ac:dyDescent="0.35"/>
    <row r="40" s="42" customFormat="1" x14ac:dyDescent="0.35"/>
    <row r="41" s="42" customFormat="1" x14ac:dyDescent="0.35"/>
    <row r="42" s="42" customFormat="1" x14ac:dyDescent="0.35"/>
    <row r="43" s="42" customFormat="1" x14ac:dyDescent="0.35"/>
    <row r="44" s="42" customFormat="1" x14ac:dyDescent="0.35"/>
    <row r="45" s="42" customFormat="1" x14ac:dyDescent="0.35"/>
    <row r="46" s="42" customFormat="1" x14ac:dyDescent="0.35"/>
    <row r="47" s="42" customFormat="1" x14ac:dyDescent="0.35"/>
    <row r="48" s="42" customFormat="1" x14ac:dyDescent="0.35"/>
    <row r="49" s="42" customFormat="1" x14ac:dyDescent="0.35"/>
    <row r="50" s="42" customFormat="1" x14ac:dyDescent="0.35"/>
    <row r="51" s="42" customFormat="1" x14ac:dyDescent="0.35"/>
    <row r="58" s="42" customFormat="1" x14ac:dyDescent="0.35"/>
    <row r="59" s="42" customFormat="1" x14ac:dyDescent="0.35"/>
    <row r="60" s="42" customFormat="1" x14ac:dyDescent="0.35"/>
    <row r="79" s="42" customFormat="1" x14ac:dyDescent="0.35"/>
    <row r="80" s="42" customFormat="1" x14ac:dyDescent="0.35"/>
    <row r="81" s="42" customFormat="1" x14ac:dyDescent="0.35"/>
  </sheetData>
  <mergeCells count="3">
    <mergeCell ref="A6:A7"/>
    <mergeCell ref="C6:C7"/>
    <mergeCell ref="A5:C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4"/>
  <sheetViews>
    <sheetView workbookViewId="0">
      <selection activeCell="D2" sqref="D2"/>
    </sheetView>
  </sheetViews>
  <sheetFormatPr baseColWidth="10" defaultRowHeight="14.5" x14ac:dyDescent="0.35"/>
  <cols>
    <col min="1" max="1" width="11.453125" style="52"/>
    <col min="2" max="2" width="13.54296875" style="52" bestFit="1" customWidth="1"/>
    <col min="3" max="3" width="12.54296875" style="52" bestFit="1" customWidth="1"/>
    <col min="4" max="4" width="11.54296875" style="52" bestFit="1" customWidth="1"/>
    <col min="5" max="5" width="14.6328125" style="11" customWidth="1"/>
    <col min="6" max="10" width="11.54296875" style="11" bestFit="1" customWidth="1"/>
    <col min="11" max="13" width="10.90625" style="11"/>
    <col min="14" max="14" width="12.6328125" style="11" customWidth="1"/>
    <col min="15" max="16384" width="10.90625" style="11"/>
  </cols>
  <sheetData>
    <row r="1" spans="1:18" x14ac:dyDescent="0.35">
      <c r="A1" s="51" t="s">
        <v>49</v>
      </c>
    </row>
    <row r="7" spans="1:18" x14ac:dyDescent="0.35">
      <c r="A7" s="49"/>
      <c r="B7" s="49" t="s">
        <v>44</v>
      </c>
      <c r="C7" s="49" t="s">
        <v>45</v>
      </c>
      <c r="D7" s="49" t="s">
        <v>46</v>
      </c>
      <c r="E7" s="73" t="s">
        <v>30</v>
      </c>
      <c r="F7" s="73"/>
      <c r="G7" s="73" t="s">
        <v>29</v>
      </c>
      <c r="H7" s="73"/>
      <c r="I7" s="73" t="s">
        <v>28</v>
      </c>
      <c r="J7" s="73"/>
      <c r="K7" s="73" t="s">
        <v>30</v>
      </c>
      <c r="L7" s="73"/>
      <c r="M7" s="73" t="s">
        <v>29</v>
      </c>
      <c r="N7" s="73"/>
      <c r="O7" s="73" t="s">
        <v>28</v>
      </c>
      <c r="P7" s="73"/>
      <c r="Q7" s="73" t="s">
        <v>29</v>
      </c>
      <c r="R7" s="73"/>
    </row>
    <row r="8" spans="1:18" x14ac:dyDescent="0.35">
      <c r="A8" s="50" t="s">
        <v>48</v>
      </c>
      <c r="B8" s="50" t="s">
        <v>3</v>
      </c>
      <c r="C8" s="50" t="s">
        <v>4</v>
      </c>
      <c r="D8" s="50" t="s">
        <v>5</v>
      </c>
      <c r="E8" s="16" t="s">
        <v>1</v>
      </c>
      <c r="F8" s="16" t="s">
        <v>68</v>
      </c>
      <c r="G8" s="16" t="s">
        <v>1</v>
      </c>
      <c r="H8" s="16" t="s">
        <v>68</v>
      </c>
      <c r="I8" s="16" t="s">
        <v>1</v>
      </c>
      <c r="J8" s="16" t="s">
        <v>68</v>
      </c>
      <c r="K8" s="16" t="s">
        <v>13</v>
      </c>
      <c r="L8" s="16" t="s">
        <v>68</v>
      </c>
      <c r="M8" s="16" t="s">
        <v>13</v>
      </c>
      <c r="N8" s="16" t="s">
        <v>68</v>
      </c>
      <c r="O8" s="16" t="s">
        <v>13</v>
      </c>
      <c r="P8" s="16" t="s">
        <v>68</v>
      </c>
      <c r="Q8" s="16" t="s">
        <v>14</v>
      </c>
      <c r="R8" s="16" t="s">
        <v>68</v>
      </c>
    </row>
    <row r="9" spans="1:18" x14ac:dyDescent="0.35">
      <c r="A9" s="52">
        <v>1</v>
      </c>
      <c r="B9" s="53">
        <v>441</v>
      </c>
      <c r="C9" s="53">
        <v>93</v>
      </c>
      <c r="D9" s="54">
        <v>2.8667197029965523</v>
      </c>
      <c r="E9" s="37">
        <v>6.9668080706715943E-2</v>
      </c>
      <c r="F9" s="37">
        <v>3.2230205913798604E-2</v>
      </c>
      <c r="G9" s="37">
        <v>8.155038759689921</v>
      </c>
      <c r="H9" s="37">
        <v>5.4814479161747968E-2</v>
      </c>
      <c r="I9" s="55">
        <v>0</v>
      </c>
      <c r="J9" s="55">
        <v>0</v>
      </c>
      <c r="K9" s="28">
        <f>E9*1000</f>
        <v>69.668080706715941</v>
      </c>
      <c r="L9" s="28">
        <f>F9*1000</f>
        <v>32.230205913798606</v>
      </c>
      <c r="M9" s="28">
        <f>G9*1000</f>
        <v>8155.0387596899209</v>
      </c>
      <c r="N9" s="28">
        <f>H9*1000</f>
        <v>54.814479161747968</v>
      </c>
      <c r="O9" s="47" t="s">
        <v>47</v>
      </c>
      <c r="P9" s="47" t="s">
        <v>47</v>
      </c>
      <c r="Q9" s="37">
        <v>8.155038759689921</v>
      </c>
      <c r="R9" s="37">
        <v>5.4814479161747968E-2</v>
      </c>
    </row>
    <row r="10" spans="1:18" x14ac:dyDescent="0.35">
      <c r="A10" s="52">
        <v>2</v>
      </c>
      <c r="B10" s="53">
        <v>194</v>
      </c>
      <c r="C10" s="53">
        <v>77</v>
      </c>
      <c r="D10" s="54">
        <v>1.8008309025015465</v>
      </c>
      <c r="E10" s="55">
        <v>0</v>
      </c>
      <c r="F10" s="55">
        <v>0</v>
      </c>
      <c r="G10" s="37">
        <v>4.6752799310938844</v>
      </c>
      <c r="H10" s="37">
        <v>1.246383807143463</v>
      </c>
      <c r="I10" s="55">
        <v>0</v>
      </c>
      <c r="J10" s="55">
        <v>0</v>
      </c>
      <c r="K10" s="28">
        <v>0</v>
      </c>
      <c r="L10" s="28">
        <v>0</v>
      </c>
      <c r="M10" s="28">
        <f t="shared" ref="M10:M31" si="0">G10*1000</f>
        <v>4675.2799310938844</v>
      </c>
      <c r="N10" s="28">
        <f t="shared" ref="N10:N31" si="1">H10*1000</f>
        <v>1246.3838071434629</v>
      </c>
      <c r="O10" s="47" t="s">
        <v>47</v>
      </c>
      <c r="P10" s="47" t="s">
        <v>47</v>
      </c>
      <c r="Q10" s="37">
        <v>4.6752799310938844</v>
      </c>
      <c r="R10" s="37">
        <v>1.246383807143463</v>
      </c>
    </row>
    <row r="11" spans="1:18" x14ac:dyDescent="0.35">
      <c r="A11" s="52">
        <v>3</v>
      </c>
      <c r="B11" s="53">
        <v>236</v>
      </c>
      <c r="C11" s="53">
        <v>83</v>
      </c>
      <c r="D11" s="54">
        <v>1.324211084592946</v>
      </c>
      <c r="E11" s="55">
        <v>0</v>
      </c>
      <c r="F11" s="55">
        <v>0</v>
      </c>
      <c r="G11" s="55">
        <v>1.2773471145564168</v>
      </c>
      <c r="H11" s="55">
        <v>0.14337485181910842</v>
      </c>
      <c r="I11" s="37">
        <v>3.2549231063031495E-2</v>
      </c>
      <c r="J11" s="37">
        <v>3.5338122738173641E-3</v>
      </c>
      <c r="K11" s="28">
        <v>0</v>
      </c>
      <c r="L11" s="28">
        <v>0</v>
      </c>
      <c r="M11" s="28">
        <f t="shared" si="0"/>
        <v>1277.3471145564167</v>
      </c>
      <c r="N11" s="28">
        <f t="shared" si="1"/>
        <v>143.37485181910841</v>
      </c>
      <c r="O11" s="47">
        <f t="shared" ref="O11:O31" si="2">I11*1000</f>
        <v>32.549231063031492</v>
      </c>
      <c r="P11" s="47">
        <f t="shared" ref="P11:P31" si="3">J11*1000</f>
        <v>3.5338122738173641</v>
      </c>
      <c r="Q11" s="55">
        <v>1.2773471145564168</v>
      </c>
      <c r="R11" s="55">
        <v>0.14337485181910842</v>
      </c>
    </row>
    <row r="12" spans="1:18" x14ac:dyDescent="0.35">
      <c r="A12" s="52">
        <v>4</v>
      </c>
      <c r="B12" s="53">
        <v>288</v>
      </c>
      <c r="C12" s="53">
        <v>84</v>
      </c>
      <c r="D12" s="54">
        <v>1.8347741536285687</v>
      </c>
      <c r="E12" s="55">
        <v>0</v>
      </c>
      <c r="F12" s="55">
        <v>0</v>
      </c>
      <c r="G12" s="37">
        <v>7.8062015503875966</v>
      </c>
      <c r="H12" s="37">
        <v>0.37851842875208846</v>
      </c>
      <c r="I12" s="37">
        <v>6.8524696974803139E-3</v>
      </c>
      <c r="J12" s="37">
        <v>5.4535081451389748E-3</v>
      </c>
      <c r="K12" s="28">
        <v>0</v>
      </c>
      <c r="L12" s="28">
        <v>0</v>
      </c>
      <c r="M12" s="28">
        <f t="shared" si="0"/>
        <v>7806.2015503875964</v>
      </c>
      <c r="N12" s="28">
        <f t="shared" si="1"/>
        <v>378.51842875208848</v>
      </c>
      <c r="O12" s="47">
        <f t="shared" si="2"/>
        <v>6.8524696974803136</v>
      </c>
      <c r="P12" s="47">
        <f t="shared" si="3"/>
        <v>5.4535081451389749</v>
      </c>
      <c r="Q12" s="37">
        <v>7.8062015503875966</v>
      </c>
      <c r="R12" s="37">
        <v>0.37851842875208846</v>
      </c>
    </row>
    <row r="13" spans="1:18" x14ac:dyDescent="0.35">
      <c r="A13" s="52">
        <v>5</v>
      </c>
      <c r="B13" s="53">
        <v>364</v>
      </c>
      <c r="C13" s="53">
        <v>94</v>
      </c>
      <c r="D13" s="54">
        <v>1.3638071245469812</v>
      </c>
      <c r="E13" s="37">
        <v>5.8112484605209139E-2</v>
      </c>
      <c r="F13" s="37">
        <v>4.0227938862755852E-3</v>
      </c>
      <c r="G13" s="37">
        <v>6.1050818260120598</v>
      </c>
      <c r="H13" s="37">
        <v>0.50971922990471008</v>
      </c>
      <c r="I13" s="55">
        <v>0</v>
      </c>
      <c r="J13" s="55">
        <v>0</v>
      </c>
      <c r="K13" s="28">
        <f t="shared" ref="K13:K31" si="4">E13*1000</f>
        <v>58.11248460520914</v>
      </c>
      <c r="L13" s="28">
        <f t="shared" ref="L13:L31" si="5">F13*1000</f>
        <v>4.0227938862755854</v>
      </c>
      <c r="M13" s="28">
        <f t="shared" si="0"/>
        <v>6105.0818260120595</v>
      </c>
      <c r="N13" s="28">
        <f t="shared" si="1"/>
        <v>509.71922990471006</v>
      </c>
      <c r="O13" s="47" t="s">
        <v>47</v>
      </c>
      <c r="P13" s="47" t="s">
        <v>47</v>
      </c>
      <c r="Q13" s="37">
        <v>6.1050818260120598</v>
      </c>
      <c r="R13" s="37">
        <v>0.50971922990471008</v>
      </c>
    </row>
    <row r="14" spans="1:18" x14ac:dyDescent="0.35">
      <c r="A14" s="52">
        <v>6</v>
      </c>
      <c r="B14" s="53">
        <v>490</v>
      </c>
      <c r="C14" s="53">
        <v>98</v>
      </c>
      <c r="D14" s="54">
        <v>1.733227260673561</v>
      </c>
      <c r="E14" s="37">
        <v>0.15451048366251577</v>
      </c>
      <c r="F14" s="37">
        <v>1.5381097381738627E-2</v>
      </c>
      <c r="G14" s="37">
        <v>8.8656330749354009</v>
      </c>
      <c r="H14" s="37">
        <v>0.19379844961240167</v>
      </c>
      <c r="I14" s="37">
        <v>4.1816915489951589E-2</v>
      </c>
      <c r="J14" s="37">
        <v>5.0790969751332883E-3</v>
      </c>
      <c r="K14" s="28">
        <f t="shared" si="4"/>
        <v>154.51048366251578</v>
      </c>
      <c r="L14" s="28">
        <f t="shared" si="5"/>
        <v>15.381097381738627</v>
      </c>
      <c r="M14" s="28">
        <f t="shared" si="0"/>
        <v>8865.6330749354001</v>
      </c>
      <c r="N14" s="28">
        <f t="shared" si="1"/>
        <v>193.79844961240167</v>
      </c>
      <c r="O14" s="47">
        <f t="shared" si="2"/>
        <v>41.81691548995159</v>
      </c>
      <c r="P14" s="47">
        <f t="shared" si="3"/>
        <v>5.0790969751332886</v>
      </c>
      <c r="Q14" s="37">
        <v>8.8656330749354009</v>
      </c>
      <c r="R14" s="37">
        <v>0.19379844961240167</v>
      </c>
    </row>
    <row r="15" spans="1:18" x14ac:dyDescent="0.35">
      <c r="A15" s="52">
        <v>7</v>
      </c>
      <c r="B15" s="53">
        <v>380</v>
      </c>
      <c r="C15" s="53">
        <v>95</v>
      </c>
      <c r="D15" s="54">
        <v>3.3211349774595589</v>
      </c>
      <c r="E15" s="37">
        <v>5.6896106068208427E-2</v>
      </c>
      <c r="F15" s="37">
        <v>7.5003160490751657E-3</v>
      </c>
      <c r="G15" s="37">
        <v>7.5262704565030125</v>
      </c>
      <c r="H15" s="37">
        <v>0.62643860245933458</v>
      </c>
      <c r="I15" s="55">
        <v>0</v>
      </c>
      <c r="J15" s="55">
        <v>0</v>
      </c>
      <c r="K15" s="28">
        <f t="shared" si="4"/>
        <v>56.896106068208425</v>
      </c>
      <c r="L15" s="28">
        <f t="shared" si="5"/>
        <v>7.5003160490751659</v>
      </c>
      <c r="M15" s="28">
        <f t="shared" si="0"/>
        <v>7526.2704565030126</v>
      </c>
      <c r="N15" s="28">
        <f t="shared" si="1"/>
        <v>626.43860245933456</v>
      </c>
      <c r="O15" s="47" t="s">
        <v>47</v>
      </c>
      <c r="P15" s="47" t="s">
        <v>47</v>
      </c>
      <c r="Q15" s="37">
        <v>7.5262704565030125</v>
      </c>
      <c r="R15" s="37">
        <v>0.62643860245933458</v>
      </c>
    </row>
    <row r="16" spans="1:18" x14ac:dyDescent="0.35">
      <c r="A16" s="52">
        <v>8</v>
      </c>
      <c r="B16" s="53">
        <v>250</v>
      </c>
      <c r="C16" s="53">
        <v>82</v>
      </c>
      <c r="D16" s="54">
        <v>1.7913904357818442</v>
      </c>
      <c r="E16" s="55">
        <v>0</v>
      </c>
      <c r="F16" s="55">
        <v>0</v>
      </c>
      <c r="G16" s="37">
        <v>4.3695090439276489</v>
      </c>
      <c r="H16" s="37">
        <v>0.38938719466031685</v>
      </c>
      <c r="I16" s="55">
        <v>0</v>
      </c>
      <c r="J16" s="55">
        <v>0</v>
      </c>
      <c r="K16" s="28">
        <v>0</v>
      </c>
      <c r="L16" s="28">
        <v>0</v>
      </c>
      <c r="M16" s="28">
        <f t="shared" si="0"/>
        <v>4369.5090439276491</v>
      </c>
      <c r="N16" s="28">
        <f t="shared" si="1"/>
        <v>389.38719466031682</v>
      </c>
      <c r="O16" s="47" t="s">
        <v>47</v>
      </c>
      <c r="P16" s="47" t="s">
        <v>47</v>
      </c>
      <c r="Q16" s="37">
        <v>4.3695090439276489</v>
      </c>
      <c r="R16" s="37">
        <v>0.38938719466031685</v>
      </c>
    </row>
    <row r="17" spans="1:18" x14ac:dyDescent="0.35">
      <c r="A17" s="52">
        <v>9</v>
      </c>
      <c r="B17" s="53">
        <v>267</v>
      </c>
      <c r="C17" s="53">
        <v>80</v>
      </c>
      <c r="D17" s="54">
        <v>1.0479094846636614</v>
      </c>
      <c r="E17" s="55">
        <v>0</v>
      </c>
      <c r="F17" s="55">
        <v>0</v>
      </c>
      <c r="G17" s="37">
        <v>2.8191214470284236</v>
      </c>
      <c r="H17" s="37">
        <v>0.16817936425294289</v>
      </c>
      <c r="I17" s="55">
        <v>0</v>
      </c>
      <c r="J17" s="55">
        <v>0</v>
      </c>
      <c r="K17" s="28">
        <v>0</v>
      </c>
      <c r="L17" s="28">
        <v>0</v>
      </c>
      <c r="M17" s="28">
        <f t="shared" si="0"/>
        <v>2819.1214470284235</v>
      </c>
      <c r="N17" s="28">
        <f t="shared" si="1"/>
        <v>168.17936425294289</v>
      </c>
      <c r="O17" s="47" t="s">
        <v>47</v>
      </c>
      <c r="P17" s="47" t="s">
        <v>47</v>
      </c>
      <c r="Q17" s="37">
        <v>2.8191214470284236</v>
      </c>
      <c r="R17" s="37">
        <v>0.16817936425294289</v>
      </c>
    </row>
    <row r="18" spans="1:18" x14ac:dyDescent="0.35">
      <c r="A18" s="52">
        <v>10</v>
      </c>
      <c r="B18" s="53">
        <v>105</v>
      </c>
      <c r="C18" s="53">
        <v>61</v>
      </c>
      <c r="D18" s="54">
        <v>0.81808538849111634</v>
      </c>
      <c r="E18" s="55">
        <v>0</v>
      </c>
      <c r="F18" s="55">
        <v>0</v>
      </c>
      <c r="G18" s="37">
        <v>2.9913867355727817</v>
      </c>
      <c r="H18" s="37">
        <v>0.2657695748144363</v>
      </c>
      <c r="I18" s="55">
        <v>0</v>
      </c>
      <c r="J18" s="55">
        <v>0</v>
      </c>
      <c r="K18" s="28">
        <v>0</v>
      </c>
      <c r="L18" s="28">
        <v>0</v>
      </c>
      <c r="M18" s="28">
        <f t="shared" si="0"/>
        <v>2991.3867355727816</v>
      </c>
      <c r="N18" s="28">
        <f t="shared" si="1"/>
        <v>265.76957481443628</v>
      </c>
      <c r="O18" s="47" t="s">
        <v>47</v>
      </c>
      <c r="P18" s="47" t="s">
        <v>47</v>
      </c>
      <c r="Q18" s="37">
        <v>2.9913867355727817</v>
      </c>
      <c r="R18" s="37">
        <v>0.2657695748144363</v>
      </c>
    </row>
    <row r="19" spans="1:18" x14ac:dyDescent="0.35">
      <c r="A19" s="52">
        <v>11</v>
      </c>
      <c r="B19" s="53">
        <v>235</v>
      </c>
      <c r="C19" s="53">
        <v>80</v>
      </c>
      <c r="D19" s="54">
        <v>1.3725802174489528</v>
      </c>
      <c r="E19" s="55">
        <v>0</v>
      </c>
      <c r="F19" s="55">
        <v>0</v>
      </c>
      <c r="G19" s="37">
        <v>3.7622739018087854</v>
      </c>
      <c r="H19" s="37">
        <v>0.10766580534022374</v>
      </c>
      <c r="I19" s="55">
        <v>0</v>
      </c>
      <c r="J19" s="55">
        <v>0</v>
      </c>
      <c r="K19" s="28">
        <v>0</v>
      </c>
      <c r="L19" s="28">
        <v>0</v>
      </c>
      <c r="M19" s="28">
        <f t="shared" si="0"/>
        <v>3762.2739018087855</v>
      </c>
      <c r="N19" s="28">
        <f t="shared" si="1"/>
        <v>107.66580534022374</v>
      </c>
      <c r="O19" s="47" t="s">
        <v>47</v>
      </c>
      <c r="P19" s="47" t="s">
        <v>47</v>
      </c>
      <c r="Q19" s="37">
        <v>3.7622739018087854</v>
      </c>
      <c r="R19" s="37">
        <v>0.10766580534022374</v>
      </c>
    </row>
    <row r="20" spans="1:18" x14ac:dyDescent="0.35">
      <c r="A20" s="52">
        <v>12</v>
      </c>
      <c r="B20" s="53">
        <v>231</v>
      </c>
      <c r="C20" s="53">
        <v>81</v>
      </c>
      <c r="D20" s="54">
        <v>1.1850083974188987</v>
      </c>
      <c r="E20" s="55">
        <v>0</v>
      </c>
      <c r="F20" s="55">
        <v>0</v>
      </c>
      <c r="G20" s="37">
        <v>3.7665805340223955</v>
      </c>
      <c r="H20" s="37">
        <v>0.16725782655370419</v>
      </c>
      <c r="I20" s="55">
        <v>0</v>
      </c>
      <c r="J20" s="55">
        <v>0</v>
      </c>
      <c r="K20" s="28">
        <v>0</v>
      </c>
      <c r="L20" s="28">
        <v>0</v>
      </c>
      <c r="M20" s="28">
        <f t="shared" si="0"/>
        <v>3766.5805340223956</v>
      </c>
      <c r="N20" s="28">
        <f t="shared" si="1"/>
        <v>167.25782655370421</v>
      </c>
      <c r="O20" s="47" t="s">
        <v>47</v>
      </c>
      <c r="P20" s="47" t="s">
        <v>47</v>
      </c>
      <c r="Q20" s="37">
        <v>3.7665805340223955</v>
      </c>
      <c r="R20" s="37">
        <v>0.16725782655370419</v>
      </c>
    </row>
    <row r="21" spans="1:18" x14ac:dyDescent="0.35">
      <c r="A21" s="52">
        <v>13</v>
      </c>
      <c r="B21" s="53">
        <v>248</v>
      </c>
      <c r="C21" s="53">
        <v>79</v>
      </c>
      <c r="D21" s="54">
        <v>1.1304516927428623</v>
      </c>
      <c r="E21" s="55">
        <v>0</v>
      </c>
      <c r="F21" s="55">
        <v>0</v>
      </c>
      <c r="G21" s="37">
        <v>3.8527131782945734</v>
      </c>
      <c r="H21" s="37">
        <v>0.11989156681373939</v>
      </c>
      <c r="I21" s="55">
        <v>0</v>
      </c>
      <c r="J21" s="55">
        <v>0</v>
      </c>
      <c r="K21" s="28">
        <v>0</v>
      </c>
      <c r="L21" s="28">
        <v>0</v>
      </c>
      <c r="M21" s="28">
        <f t="shared" si="0"/>
        <v>3852.7131782945735</v>
      </c>
      <c r="N21" s="28">
        <f t="shared" si="1"/>
        <v>119.89156681373939</v>
      </c>
      <c r="O21" s="47" t="s">
        <v>47</v>
      </c>
      <c r="P21" s="47" t="s">
        <v>47</v>
      </c>
      <c r="Q21" s="37">
        <v>3.8527131782945734</v>
      </c>
      <c r="R21" s="37">
        <v>0.11989156681373939</v>
      </c>
    </row>
    <row r="22" spans="1:18" x14ac:dyDescent="0.35">
      <c r="A22" s="52">
        <v>14</v>
      </c>
      <c r="B22" s="53">
        <v>400</v>
      </c>
      <c r="C22" s="53">
        <v>97</v>
      </c>
      <c r="D22" s="54">
        <v>0.80516220277556783</v>
      </c>
      <c r="E22" s="55">
        <v>0</v>
      </c>
      <c r="F22" s="55">
        <v>0</v>
      </c>
      <c r="G22" s="37">
        <v>4.1972437553832895</v>
      </c>
      <c r="H22" s="37">
        <v>5.4190600310585271E-2</v>
      </c>
      <c r="I22" s="37">
        <v>3.4374684056212718E-2</v>
      </c>
      <c r="J22" s="37">
        <v>7.296409225427479E-3</v>
      </c>
      <c r="K22" s="28">
        <v>0</v>
      </c>
      <c r="L22" s="28">
        <v>0</v>
      </c>
      <c r="M22" s="28">
        <f t="shared" si="0"/>
        <v>4197.2437553832897</v>
      </c>
      <c r="N22" s="28">
        <f t="shared" si="1"/>
        <v>54.190600310585275</v>
      </c>
      <c r="O22" s="47">
        <f t="shared" si="2"/>
        <v>34.374684056212715</v>
      </c>
      <c r="P22" s="47">
        <f t="shared" si="3"/>
        <v>7.2964092254274791</v>
      </c>
      <c r="Q22" s="37">
        <v>4.1972437553832895</v>
      </c>
      <c r="R22" s="37">
        <v>5.4190600310585271E-2</v>
      </c>
    </row>
    <row r="23" spans="1:18" x14ac:dyDescent="0.35">
      <c r="A23" s="52">
        <v>15</v>
      </c>
      <c r="B23" s="53">
        <v>200</v>
      </c>
      <c r="C23" s="53">
        <v>79</v>
      </c>
      <c r="D23" s="54">
        <v>1.2864624767966057</v>
      </c>
      <c r="E23" s="55">
        <v>0</v>
      </c>
      <c r="F23" s="55">
        <v>0</v>
      </c>
      <c r="G23" s="37">
        <v>2.9870801033591734</v>
      </c>
      <c r="H23" s="37">
        <v>0.19379844961240345</v>
      </c>
      <c r="I23" s="37">
        <v>1.0924634066884603E-2</v>
      </c>
      <c r="J23" s="37">
        <v>4.7790775603761765E-3</v>
      </c>
      <c r="K23" s="28">
        <v>0</v>
      </c>
      <c r="L23" s="28">
        <v>0</v>
      </c>
      <c r="M23" s="28">
        <f t="shared" si="0"/>
        <v>2987.0801033591733</v>
      </c>
      <c r="N23" s="28">
        <f t="shared" si="1"/>
        <v>193.79844961240343</v>
      </c>
      <c r="O23" s="47">
        <f t="shared" si="2"/>
        <v>10.924634066884602</v>
      </c>
      <c r="P23" s="47">
        <f t="shared" si="3"/>
        <v>4.7790775603761766</v>
      </c>
      <c r="Q23" s="37">
        <v>2.9870801033591734</v>
      </c>
      <c r="R23" s="37">
        <v>0.19379844961240345</v>
      </c>
    </row>
    <row r="24" spans="1:18" x14ac:dyDescent="0.35">
      <c r="A24" s="52">
        <v>16</v>
      </c>
      <c r="B24" s="53">
        <v>330</v>
      </c>
      <c r="C24" s="53">
        <v>87</v>
      </c>
      <c r="D24" s="54">
        <v>1.3991646778042959</v>
      </c>
      <c r="E24" s="55">
        <v>0</v>
      </c>
      <c r="F24" s="55">
        <v>0</v>
      </c>
      <c r="G24" s="37">
        <v>5.8682170542635648</v>
      </c>
      <c r="H24" s="37">
        <v>0.42415408276469013</v>
      </c>
      <c r="I24" s="55">
        <v>0</v>
      </c>
      <c r="J24" s="55">
        <v>0</v>
      </c>
      <c r="K24" s="28">
        <v>0</v>
      </c>
      <c r="L24" s="28">
        <v>0</v>
      </c>
      <c r="M24" s="28">
        <f t="shared" si="0"/>
        <v>5868.2170542635649</v>
      </c>
      <c r="N24" s="28">
        <f t="shared" si="1"/>
        <v>424.15408276469014</v>
      </c>
      <c r="O24" s="47" t="s">
        <v>47</v>
      </c>
      <c r="P24" s="47" t="s">
        <v>47</v>
      </c>
      <c r="Q24" s="37">
        <v>5.8682170542635648</v>
      </c>
      <c r="R24" s="37">
        <v>0.42415408276469013</v>
      </c>
    </row>
    <row r="25" spans="1:18" x14ac:dyDescent="0.35">
      <c r="A25" s="52">
        <v>17</v>
      </c>
      <c r="B25" s="53">
        <v>316</v>
      </c>
      <c r="C25" s="53">
        <v>87</v>
      </c>
      <c r="D25" s="54">
        <v>2.2084327764518688</v>
      </c>
      <c r="E25" s="55">
        <v>0</v>
      </c>
      <c r="F25" s="55">
        <v>0</v>
      </c>
      <c r="G25" s="37">
        <v>6.2127476313522836</v>
      </c>
      <c r="H25" s="37">
        <v>0.41214117771907927</v>
      </c>
      <c r="I25" s="37">
        <v>3.3391747829115137E-2</v>
      </c>
      <c r="J25" s="37">
        <v>4.0535606807930061E-4</v>
      </c>
      <c r="K25" s="28">
        <v>0</v>
      </c>
      <c r="L25" s="28">
        <v>0</v>
      </c>
      <c r="M25" s="28">
        <f t="shared" si="0"/>
        <v>6212.7476313522839</v>
      </c>
      <c r="N25" s="28">
        <f t="shared" si="1"/>
        <v>412.14117771907928</v>
      </c>
      <c r="O25" s="47">
        <f t="shared" si="2"/>
        <v>33.39174782911514</v>
      </c>
      <c r="P25" s="47">
        <f t="shared" si="3"/>
        <v>0.40535606807930058</v>
      </c>
      <c r="Q25" s="37">
        <v>6.2127476313522836</v>
      </c>
      <c r="R25" s="37">
        <v>0.41214117771907927</v>
      </c>
    </row>
    <row r="26" spans="1:18" x14ac:dyDescent="0.35">
      <c r="A26" s="52">
        <v>18</v>
      </c>
      <c r="B26" s="53">
        <v>380</v>
      </c>
      <c r="C26" s="53">
        <v>95</v>
      </c>
      <c r="D26" s="54">
        <v>1.4135286838150798</v>
      </c>
      <c r="E26" s="37">
        <v>8.5785096321975424E-2</v>
      </c>
      <c r="F26" s="37">
        <v>1.5971000782119958E-2</v>
      </c>
      <c r="G26" s="37">
        <v>6.8285960378983637</v>
      </c>
      <c r="H26" s="37">
        <v>3.2892446848664394E-2</v>
      </c>
      <c r="I26" s="55">
        <v>0</v>
      </c>
      <c r="J26" s="55">
        <v>0</v>
      </c>
      <c r="K26" s="28">
        <f t="shared" si="4"/>
        <v>85.785096321975431</v>
      </c>
      <c r="L26" s="28">
        <f t="shared" si="5"/>
        <v>15.971000782119958</v>
      </c>
      <c r="M26" s="28">
        <f t="shared" si="0"/>
        <v>6828.5960378983636</v>
      </c>
      <c r="N26" s="28">
        <f t="shared" si="1"/>
        <v>32.892446848664392</v>
      </c>
      <c r="O26" s="47" t="s">
        <v>47</v>
      </c>
      <c r="P26" s="47" t="s">
        <v>47</v>
      </c>
      <c r="Q26" s="37">
        <v>6.8285960378983637</v>
      </c>
      <c r="R26" s="37">
        <v>3.2892446848664394E-2</v>
      </c>
    </row>
    <row r="27" spans="1:18" x14ac:dyDescent="0.35">
      <c r="A27" s="52">
        <v>19</v>
      </c>
      <c r="B27" s="53">
        <v>350</v>
      </c>
      <c r="C27" s="53">
        <v>93</v>
      </c>
      <c r="D27" s="54">
        <v>2.8095111818262173</v>
      </c>
      <c r="E27" s="55">
        <v>0</v>
      </c>
      <c r="F27" s="55">
        <v>0</v>
      </c>
      <c r="G27" s="37">
        <v>2.8923341946597763</v>
      </c>
      <c r="H27" s="37">
        <v>0.44773098402959183</v>
      </c>
      <c r="I27" s="37">
        <v>3.9429784652714586E-2</v>
      </c>
      <c r="J27" s="37">
        <v>8.7972540175001845E-3</v>
      </c>
      <c r="K27" s="28">
        <v>0</v>
      </c>
      <c r="L27" s="28">
        <v>0</v>
      </c>
      <c r="M27" s="28">
        <f t="shared" si="0"/>
        <v>2892.3341946597761</v>
      </c>
      <c r="N27" s="28">
        <f t="shared" si="1"/>
        <v>447.73098402959181</v>
      </c>
      <c r="O27" s="47">
        <f t="shared" si="2"/>
        <v>39.429784652714588</v>
      </c>
      <c r="P27" s="47">
        <f t="shared" si="3"/>
        <v>8.797254017500185</v>
      </c>
      <c r="Q27" s="37">
        <v>2.8923341946597763</v>
      </c>
      <c r="R27" s="37">
        <v>0.44773098402959183</v>
      </c>
    </row>
    <row r="28" spans="1:18" x14ac:dyDescent="0.35">
      <c r="A28" s="52">
        <v>20</v>
      </c>
      <c r="B28" s="53">
        <v>460</v>
      </c>
      <c r="C28" s="53">
        <v>97</v>
      </c>
      <c r="D28" s="54">
        <v>3.6934500132590817</v>
      </c>
      <c r="E28" s="55">
        <v>0</v>
      </c>
      <c r="F28" s="55">
        <v>0</v>
      </c>
      <c r="G28" s="37">
        <v>7.2635658914728678</v>
      </c>
      <c r="H28" s="37">
        <v>0.5239244212143146</v>
      </c>
      <c r="I28" s="37">
        <v>3.8868106808658827E-2</v>
      </c>
      <c r="J28" s="37">
        <v>1.4615320882804066E-3</v>
      </c>
      <c r="K28" s="28">
        <v>0</v>
      </c>
      <c r="L28" s="28">
        <v>0</v>
      </c>
      <c r="M28" s="28">
        <f t="shared" si="0"/>
        <v>7263.5658914728674</v>
      </c>
      <c r="N28" s="28">
        <f t="shared" si="1"/>
        <v>523.92442121431463</v>
      </c>
      <c r="O28" s="47">
        <f t="shared" si="2"/>
        <v>38.86810680865883</v>
      </c>
      <c r="P28" s="47">
        <f t="shared" si="3"/>
        <v>1.4615320882804066</v>
      </c>
      <c r="Q28" s="37">
        <v>7.2635658914728678</v>
      </c>
      <c r="R28" s="37">
        <v>0.5239244212143146</v>
      </c>
    </row>
    <row r="29" spans="1:18" x14ac:dyDescent="0.35">
      <c r="A29" s="52">
        <v>21</v>
      </c>
      <c r="B29" s="53">
        <v>445</v>
      </c>
      <c r="C29" s="53">
        <v>98</v>
      </c>
      <c r="D29" s="54">
        <v>3.8729779899230965</v>
      </c>
      <c r="E29" s="37">
        <v>0.14163714414592493</v>
      </c>
      <c r="F29" s="37">
        <v>2.7913710853067057E-3</v>
      </c>
      <c r="G29" s="37">
        <v>7.8234280792420305</v>
      </c>
      <c r="H29" s="37">
        <v>1.4943972411019677</v>
      </c>
      <c r="I29" s="37">
        <v>3.6200137049393948E-2</v>
      </c>
      <c r="J29" s="37">
        <v>3.4633637638567709E-3</v>
      </c>
      <c r="K29" s="28">
        <f t="shared" si="4"/>
        <v>141.63714414592494</v>
      </c>
      <c r="L29" s="28">
        <f t="shared" si="5"/>
        <v>2.7913710853067055</v>
      </c>
      <c r="M29" s="28">
        <f t="shared" si="0"/>
        <v>7823.4280792420304</v>
      </c>
      <c r="N29" s="28">
        <f t="shared" si="1"/>
        <v>1494.3972411019677</v>
      </c>
      <c r="O29" s="47">
        <f t="shared" si="2"/>
        <v>36.200137049393945</v>
      </c>
      <c r="P29" s="47">
        <f t="shared" si="3"/>
        <v>3.4633637638567709</v>
      </c>
      <c r="Q29" s="37">
        <v>7.8234280792420305</v>
      </c>
      <c r="R29" s="37">
        <v>1.4943972411019677</v>
      </c>
    </row>
    <row r="30" spans="1:18" x14ac:dyDescent="0.35">
      <c r="A30" s="52">
        <v>22</v>
      </c>
      <c r="B30" s="53">
        <v>467</v>
      </c>
      <c r="C30" s="53">
        <v>98</v>
      </c>
      <c r="D30" s="54">
        <v>3.6439494386988418</v>
      </c>
      <c r="E30" s="37">
        <v>9.7948881691982542E-2</v>
      </c>
      <c r="F30" s="37">
        <v>4.8876374183343708E-3</v>
      </c>
      <c r="G30" s="37">
        <v>6.4366925064599494</v>
      </c>
      <c r="H30" s="37">
        <v>0.57336464064144343</v>
      </c>
      <c r="I30" s="37">
        <v>3.6902234354463652E-2</v>
      </c>
      <c r="J30" s="37">
        <v>3.9091123544060949E-3</v>
      </c>
      <c r="K30" s="28">
        <f t="shared" si="4"/>
        <v>97.948881691982535</v>
      </c>
      <c r="L30" s="28">
        <f t="shared" si="5"/>
        <v>4.8876374183343705</v>
      </c>
      <c r="M30" s="28">
        <f t="shared" si="0"/>
        <v>6436.6925064599491</v>
      </c>
      <c r="N30" s="28">
        <f t="shared" si="1"/>
        <v>573.36464064144343</v>
      </c>
      <c r="O30" s="47">
        <f t="shared" si="2"/>
        <v>36.902234354463651</v>
      </c>
      <c r="P30" s="47">
        <f t="shared" si="3"/>
        <v>3.9091123544060951</v>
      </c>
      <c r="Q30" s="37">
        <v>6.4366925064599494</v>
      </c>
      <c r="R30" s="37">
        <v>0.57336464064144343</v>
      </c>
    </row>
    <row r="31" spans="1:18" x14ac:dyDescent="0.35">
      <c r="A31" s="56">
        <v>23</v>
      </c>
      <c r="B31" s="57">
        <v>436</v>
      </c>
      <c r="C31" s="57">
        <v>96</v>
      </c>
      <c r="D31" s="58">
        <v>4.1177406523468578</v>
      </c>
      <c r="E31" s="40">
        <v>0.11193723486749077</v>
      </c>
      <c r="F31" s="40">
        <v>2.8218787791765882E-3</v>
      </c>
      <c r="G31" s="40">
        <v>5.5021533161068046</v>
      </c>
      <c r="H31" s="40">
        <v>0.23621135044364719</v>
      </c>
      <c r="I31" s="59">
        <v>0</v>
      </c>
      <c r="J31" s="59">
        <v>0</v>
      </c>
      <c r="K31" s="46">
        <f t="shared" si="4"/>
        <v>111.93723486749077</v>
      </c>
      <c r="L31" s="46">
        <f t="shared" si="5"/>
        <v>2.821878779176588</v>
      </c>
      <c r="M31" s="46">
        <f t="shared" si="0"/>
        <v>5502.1533161068046</v>
      </c>
      <c r="N31" s="46">
        <f t="shared" si="1"/>
        <v>236.21135044364718</v>
      </c>
      <c r="O31" s="48">
        <f t="shared" si="2"/>
        <v>0</v>
      </c>
      <c r="P31" s="48">
        <f t="shared" si="3"/>
        <v>0</v>
      </c>
      <c r="Q31" s="40">
        <v>5.5021533161068046</v>
      </c>
      <c r="R31" s="40">
        <v>0.23621135044364719</v>
      </c>
    </row>
    <row r="32" spans="1:18" x14ac:dyDescent="0.35">
      <c r="A32" s="52" t="s">
        <v>0</v>
      </c>
      <c r="B32" s="54">
        <f t="shared" ref="B32:J32" si="6">AVERAGE(B9:B31)</f>
        <v>326.6521739130435</v>
      </c>
      <c r="C32" s="54">
        <f t="shared" si="6"/>
        <v>87.565217391304344</v>
      </c>
      <c r="D32" s="54">
        <f t="shared" si="6"/>
        <v>2.0365439528975897</v>
      </c>
      <c r="E32" s="54">
        <f>AVERAGE(E9:E31)</f>
        <v>3.3760674437827085E-2</v>
      </c>
      <c r="F32" s="54">
        <f t="shared" si="6"/>
        <v>3.7220130998185043E-3</v>
      </c>
      <c r="G32" s="54">
        <f>AVERAGE(G9:G31)</f>
        <v>5.3036737445230875</v>
      </c>
      <c r="H32" s="54">
        <f t="shared" si="6"/>
        <v>0.38104367721628718</v>
      </c>
      <c r="I32" s="54">
        <f>AVERAGE(I9:I31)</f>
        <v>1.3535215002952473E-2</v>
      </c>
      <c r="J32" s="54">
        <f t="shared" si="6"/>
        <v>1.9208053248702627E-3</v>
      </c>
      <c r="K32" s="60">
        <f>AVERAGE(K9:K31)</f>
        <v>33.760674437827092</v>
      </c>
      <c r="L32" s="60">
        <f t="shared" ref="L32:P32" si="7">AVERAGE(L9:L31)</f>
        <v>3.7220130998185046</v>
      </c>
      <c r="M32" s="60">
        <f>AVERAGE(M9:M31)</f>
        <v>5303.6737445230865</v>
      </c>
      <c r="N32" s="60">
        <f t="shared" si="7"/>
        <v>381.04367721628722</v>
      </c>
      <c r="O32" s="60">
        <f>AVERAGE(O9:O31)</f>
        <v>28.300904097082444</v>
      </c>
      <c r="P32" s="60">
        <f t="shared" si="7"/>
        <v>4.0162293156378217</v>
      </c>
    </row>
    <row r="33" spans="1:11" x14ac:dyDescent="0.35">
      <c r="A33" s="52" t="s">
        <v>79</v>
      </c>
      <c r="E33" s="37">
        <v>0.374</v>
      </c>
      <c r="F33" s="11">
        <v>1.03E-2</v>
      </c>
      <c r="G33" s="11">
        <v>3.645</v>
      </c>
      <c r="H33" s="11">
        <v>0.1981</v>
      </c>
      <c r="I33" s="11">
        <v>2.4E-2</v>
      </c>
      <c r="J33" s="11">
        <v>0</v>
      </c>
      <c r="K33" s="11">
        <f>E33*1000</f>
        <v>374</v>
      </c>
    </row>
    <row r="34" spans="1:11" x14ac:dyDescent="0.35">
      <c r="E34" s="71"/>
      <c r="F34" s="71"/>
      <c r="G34" s="71"/>
      <c r="H34" s="71"/>
      <c r="I34" s="71"/>
      <c r="J34" s="71"/>
      <c r="K34" s="28"/>
    </row>
  </sheetData>
  <mergeCells count="10">
    <mergeCell ref="E34:F34"/>
    <mergeCell ref="G34:H34"/>
    <mergeCell ref="I34:J34"/>
    <mergeCell ref="K7:L7"/>
    <mergeCell ref="M7:N7"/>
    <mergeCell ref="O7:P7"/>
    <mergeCell ref="Q7:R7"/>
    <mergeCell ref="E7:F7"/>
    <mergeCell ref="G7:H7"/>
    <mergeCell ref="I7:J7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I45"/>
  <sheetViews>
    <sheetView workbookViewId="0">
      <selection activeCell="F31" sqref="F31"/>
    </sheetView>
  </sheetViews>
  <sheetFormatPr baseColWidth="10" defaultRowHeight="14.5" x14ac:dyDescent="0.35"/>
  <cols>
    <col min="1" max="1" width="12.81640625" style="2" customWidth="1"/>
    <col min="2" max="2" width="10.90625" style="2"/>
    <col min="3" max="3" width="16.7265625" style="2" customWidth="1"/>
    <col min="4" max="4" width="10.90625" style="2"/>
    <col min="5" max="5" width="17.7265625" style="2" customWidth="1"/>
    <col min="6" max="6" width="10.90625" style="2"/>
    <col min="7" max="7" width="17.6328125" style="2" customWidth="1"/>
    <col min="8" max="16384" width="10.90625" style="2"/>
  </cols>
  <sheetData>
    <row r="6" spans="1:7" x14ac:dyDescent="0.35">
      <c r="B6" s="71" t="s">
        <v>50</v>
      </c>
      <c r="C6" s="71"/>
      <c r="D6" s="71"/>
      <c r="E6" s="71"/>
      <c r="F6" s="71"/>
      <c r="G6" s="71"/>
    </row>
    <row r="7" spans="1:7" x14ac:dyDescent="0.35">
      <c r="A7" s="16"/>
      <c r="B7" s="76" t="s">
        <v>28</v>
      </c>
      <c r="C7" s="76"/>
      <c r="D7" s="76" t="s">
        <v>29</v>
      </c>
      <c r="E7" s="76"/>
      <c r="F7" s="76" t="s">
        <v>30</v>
      </c>
      <c r="G7" s="76"/>
    </row>
    <row r="8" spans="1:7" x14ac:dyDescent="0.35">
      <c r="A8" s="74" t="s">
        <v>53</v>
      </c>
      <c r="B8" s="73" t="s">
        <v>54</v>
      </c>
      <c r="C8" s="73"/>
      <c r="D8" s="73" t="s">
        <v>54</v>
      </c>
      <c r="E8" s="73"/>
      <c r="F8" s="73" t="s">
        <v>54</v>
      </c>
      <c r="G8" s="73"/>
    </row>
    <row r="9" spans="1:7" x14ac:dyDescent="0.35">
      <c r="A9" s="75"/>
      <c r="B9" s="16" t="s">
        <v>6</v>
      </c>
      <c r="C9" s="16" t="s">
        <v>55</v>
      </c>
      <c r="D9" s="16" t="s">
        <v>6</v>
      </c>
      <c r="E9" s="16" t="s">
        <v>55</v>
      </c>
      <c r="F9" s="16" t="s">
        <v>6</v>
      </c>
      <c r="G9" s="16" t="s">
        <v>55</v>
      </c>
    </row>
    <row r="10" spans="1:7" x14ac:dyDescent="0.35">
      <c r="A10" s="14">
        <v>0</v>
      </c>
      <c r="B10" s="7">
        <v>100</v>
      </c>
      <c r="C10" s="7">
        <v>1.5564544467982804</v>
      </c>
      <c r="D10" s="7">
        <v>100</v>
      </c>
      <c r="E10" s="7">
        <v>4.2566530939809724</v>
      </c>
      <c r="F10" s="7">
        <v>100</v>
      </c>
      <c r="G10" s="7">
        <v>6.254115105854769</v>
      </c>
    </row>
    <row r="11" spans="1:7" x14ac:dyDescent="0.35">
      <c r="A11" s="11">
        <v>1</v>
      </c>
      <c r="B11" s="17">
        <v>173.60509762274327</v>
      </c>
      <c r="C11" s="17">
        <v>3.7676178605016397</v>
      </c>
      <c r="D11" s="17">
        <v>208.96316178141328</v>
      </c>
      <c r="E11" s="17">
        <v>6.9806673390320615</v>
      </c>
      <c r="F11" s="17">
        <v>106.82162708438607</v>
      </c>
      <c r="G11" s="17">
        <v>9.4770082534164075</v>
      </c>
    </row>
    <row r="12" spans="1:7" x14ac:dyDescent="0.35">
      <c r="A12" s="11">
        <v>2</v>
      </c>
      <c r="B12" s="17">
        <v>213.30773629605426</v>
      </c>
      <c r="C12" s="17">
        <v>5.4819374462242179</v>
      </c>
      <c r="D12" s="17">
        <v>181.24786980231764</v>
      </c>
      <c r="E12" s="17">
        <v>6.1521160141525133</v>
      </c>
      <c r="F12" s="17">
        <v>113.39060131379486</v>
      </c>
      <c r="G12" s="17">
        <v>2.6528549772612422</v>
      </c>
    </row>
    <row r="13" spans="1:7" x14ac:dyDescent="0.35">
      <c r="A13" s="11">
        <v>3</v>
      </c>
      <c r="B13" s="17">
        <v>228.0232955706235</v>
      </c>
      <c r="C13" s="17">
        <v>8.2831492570226057</v>
      </c>
      <c r="D13" s="17">
        <v>187.16271870029541</v>
      </c>
      <c r="E13" s="17">
        <v>2.4620646896098743</v>
      </c>
      <c r="F13" s="17">
        <v>125.39161192521479</v>
      </c>
      <c r="G13" s="17">
        <v>6.5895913874406231</v>
      </c>
    </row>
    <row r="14" spans="1:7" x14ac:dyDescent="0.35">
      <c r="A14" s="16">
        <v>4</v>
      </c>
      <c r="B14" s="8">
        <v>186.31623533441089</v>
      </c>
      <c r="C14" s="8">
        <v>5.5095719627669935</v>
      </c>
      <c r="D14" s="8">
        <v>86.018802544876166</v>
      </c>
      <c r="E14" s="8">
        <v>5.1035577016429183</v>
      </c>
      <c r="F14" s="8">
        <v>146.10914603335019</v>
      </c>
      <c r="G14" s="8">
        <v>4.4894784345419145</v>
      </c>
    </row>
    <row r="18" spans="1:9" x14ac:dyDescent="0.35">
      <c r="B18" s="71" t="s">
        <v>50</v>
      </c>
      <c r="C18" s="71"/>
      <c r="D18" s="71"/>
      <c r="E18" s="71"/>
      <c r="F18" s="71"/>
      <c r="G18" s="71"/>
    </row>
    <row r="19" spans="1:9" x14ac:dyDescent="0.35">
      <c r="A19" s="16"/>
      <c r="B19" s="76" t="s">
        <v>28</v>
      </c>
      <c r="C19" s="76"/>
      <c r="D19" s="76" t="s">
        <v>29</v>
      </c>
      <c r="E19" s="76"/>
      <c r="F19" s="76" t="s">
        <v>30</v>
      </c>
      <c r="G19" s="76"/>
    </row>
    <row r="20" spans="1:9" x14ac:dyDescent="0.35">
      <c r="A20" s="74" t="s">
        <v>2</v>
      </c>
      <c r="B20" s="71" t="s">
        <v>54</v>
      </c>
      <c r="C20" s="71"/>
      <c r="D20" s="71" t="s">
        <v>54</v>
      </c>
      <c r="E20" s="71"/>
      <c r="F20" s="71" t="s">
        <v>54</v>
      </c>
      <c r="G20" s="71"/>
    </row>
    <row r="21" spans="1:9" x14ac:dyDescent="0.35">
      <c r="A21" s="75"/>
      <c r="B21" s="16" t="s">
        <v>6</v>
      </c>
      <c r="C21" s="16" t="s">
        <v>55</v>
      </c>
      <c r="D21" s="16" t="s">
        <v>6</v>
      </c>
      <c r="E21" s="16" t="s">
        <v>55</v>
      </c>
      <c r="F21" s="16" t="s">
        <v>6</v>
      </c>
      <c r="G21" s="16" t="s">
        <v>55</v>
      </c>
    </row>
    <row r="22" spans="1:9" x14ac:dyDescent="0.35">
      <c r="A22" s="14">
        <v>3</v>
      </c>
      <c r="B22" s="7">
        <v>58.076683450499779</v>
      </c>
      <c r="C22" s="7">
        <v>0.18454618192089356</v>
      </c>
      <c r="D22" s="14" t="s">
        <v>56</v>
      </c>
      <c r="E22" s="14" t="s">
        <v>56</v>
      </c>
      <c r="F22" s="14" t="s">
        <v>56</v>
      </c>
      <c r="G22" s="14" t="s">
        <v>56</v>
      </c>
    </row>
    <row r="23" spans="1:9" x14ac:dyDescent="0.35">
      <c r="A23" s="11">
        <v>4</v>
      </c>
      <c r="B23" s="17">
        <v>61.275483937128293</v>
      </c>
      <c r="C23" s="17">
        <v>0.92886207944264554</v>
      </c>
      <c r="D23" s="11" t="s">
        <v>56</v>
      </c>
      <c r="E23" s="11" t="s">
        <v>56</v>
      </c>
      <c r="F23" s="11" t="s">
        <v>56</v>
      </c>
      <c r="G23" s="11" t="s">
        <v>56</v>
      </c>
    </row>
    <row r="24" spans="1:9" x14ac:dyDescent="0.35">
      <c r="A24" s="11">
        <v>5</v>
      </c>
      <c r="B24" s="17">
        <v>100</v>
      </c>
      <c r="C24" s="17">
        <v>1.5564544467982804</v>
      </c>
      <c r="D24" s="17">
        <v>274.04559067252069</v>
      </c>
      <c r="E24" s="17">
        <v>13.509289681039698</v>
      </c>
      <c r="F24" s="17">
        <v>100</v>
      </c>
      <c r="G24" s="17">
        <v>11.050441247820849</v>
      </c>
      <c r="H24" s="4"/>
      <c r="I24" s="4"/>
    </row>
    <row r="25" spans="1:9" x14ac:dyDescent="0.35">
      <c r="A25" s="11">
        <v>6</v>
      </c>
      <c r="B25" s="17">
        <v>53.715733505097411</v>
      </c>
      <c r="C25" s="17">
        <v>0.73177525503537233</v>
      </c>
      <c r="D25" s="17">
        <v>100</v>
      </c>
      <c r="E25" s="17">
        <v>4.2566530939809724</v>
      </c>
      <c r="F25" s="17">
        <v>71.70652012475864</v>
      </c>
      <c r="G25" s="17">
        <v>11.852267307088301</v>
      </c>
      <c r="H25" s="4"/>
      <c r="I25" s="4"/>
    </row>
    <row r="26" spans="1:9" x14ac:dyDescent="0.35">
      <c r="A26" s="11">
        <v>7</v>
      </c>
      <c r="B26" s="17">
        <v>61.924648822629528</v>
      </c>
      <c r="C26" s="17">
        <v>0.16570684726419671</v>
      </c>
      <c r="D26" s="17">
        <v>54.984370249686236</v>
      </c>
      <c r="E26" s="17">
        <v>1.0365608775395552</v>
      </c>
      <c r="F26" s="17">
        <v>14.228427149858904</v>
      </c>
      <c r="G26" s="17">
        <v>1.7015356063255025</v>
      </c>
      <c r="H26" s="4"/>
      <c r="I26" s="4"/>
    </row>
    <row r="27" spans="1:9" x14ac:dyDescent="0.35">
      <c r="A27" s="11">
        <v>8</v>
      </c>
      <c r="B27" s="17">
        <v>64.520722763101901</v>
      </c>
      <c r="C27" s="17">
        <v>0.9126421514759141</v>
      </c>
      <c r="D27" s="17">
        <v>16.821741149321777</v>
      </c>
      <c r="E27" s="17">
        <v>0.95669134631022645</v>
      </c>
      <c r="F27" s="17">
        <v>5.6141393138274172</v>
      </c>
      <c r="G27" s="17">
        <v>0.44556661220852511</v>
      </c>
      <c r="H27" s="4"/>
      <c r="I27" s="4"/>
    </row>
    <row r="28" spans="1:9" x14ac:dyDescent="0.35">
      <c r="A28" s="11">
        <v>9</v>
      </c>
      <c r="B28" s="17">
        <v>54.986230423495435</v>
      </c>
      <c r="C28" s="17">
        <v>0.42249064048097262</v>
      </c>
      <c r="D28" s="17">
        <v>6.2873132991227569</v>
      </c>
      <c r="E28" s="17">
        <v>0.27465185566668732</v>
      </c>
      <c r="F28" s="17">
        <v>7.1736224565572568</v>
      </c>
      <c r="G28" s="17">
        <v>1.1788584484173144</v>
      </c>
      <c r="H28" s="4"/>
      <c r="I28" s="4"/>
    </row>
    <row r="29" spans="1:9" x14ac:dyDescent="0.35">
      <c r="A29" s="16">
        <v>10</v>
      </c>
      <c r="B29" s="8">
        <v>77.946155703980779</v>
      </c>
      <c r="C29" s="8">
        <v>0.38416351223597811</v>
      </c>
      <c r="D29" s="16" t="s">
        <v>58</v>
      </c>
      <c r="E29" s="16" t="s">
        <v>58</v>
      </c>
      <c r="F29" s="16" t="s">
        <v>58</v>
      </c>
      <c r="G29" s="16" t="s">
        <v>58</v>
      </c>
    </row>
    <row r="30" spans="1:9" x14ac:dyDescent="0.35">
      <c r="A30" s="2" t="s">
        <v>57</v>
      </c>
    </row>
    <row r="32" spans="1:9" x14ac:dyDescent="0.35">
      <c r="B32" s="71" t="s">
        <v>51</v>
      </c>
      <c r="C32" s="71"/>
      <c r="D32" s="71"/>
      <c r="E32" s="71"/>
      <c r="F32" s="71"/>
      <c r="G32" s="71"/>
    </row>
    <row r="33" spans="1:7" x14ac:dyDescent="0.35">
      <c r="A33" s="11"/>
      <c r="B33" s="76" t="s">
        <v>28</v>
      </c>
      <c r="C33" s="76"/>
      <c r="D33" s="76" t="s">
        <v>29</v>
      </c>
      <c r="E33" s="76"/>
      <c r="F33" s="76" t="s">
        <v>30</v>
      </c>
      <c r="G33" s="76"/>
    </row>
    <row r="34" spans="1:7" x14ac:dyDescent="0.35">
      <c r="A34" s="14" t="s">
        <v>52</v>
      </c>
      <c r="B34" s="73" t="s">
        <v>54</v>
      </c>
      <c r="C34" s="73"/>
      <c r="D34" s="73" t="s">
        <v>54</v>
      </c>
      <c r="E34" s="73"/>
      <c r="F34" s="73" t="s">
        <v>54</v>
      </c>
      <c r="G34" s="73"/>
    </row>
    <row r="35" spans="1:7" x14ac:dyDescent="0.35">
      <c r="A35" s="16" t="s">
        <v>8</v>
      </c>
      <c r="B35" s="16" t="s">
        <v>6</v>
      </c>
      <c r="C35" s="16" t="s">
        <v>55</v>
      </c>
      <c r="D35" s="16" t="s">
        <v>6</v>
      </c>
      <c r="E35" s="16" t="s">
        <v>55</v>
      </c>
      <c r="F35" s="16" t="s">
        <v>6</v>
      </c>
      <c r="G35" s="16" t="s">
        <v>55</v>
      </c>
    </row>
    <row r="36" spans="1:7" x14ac:dyDescent="0.35">
      <c r="A36" s="18">
        <v>4</v>
      </c>
      <c r="B36" s="7">
        <v>76.30696100453217</v>
      </c>
      <c r="C36" s="7">
        <v>1.1935555397860003</v>
      </c>
      <c r="D36" s="7">
        <v>19.023949389968372</v>
      </c>
      <c r="E36" s="7">
        <v>0.82830107455143798</v>
      </c>
      <c r="F36" s="7">
        <v>10.706009578248107</v>
      </c>
      <c r="G36" s="7">
        <v>0.80274253401925433</v>
      </c>
    </row>
    <row r="37" spans="1:7" x14ac:dyDescent="0.35">
      <c r="A37" s="19">
        <v>25</v>
      </c>
      <c r="B37" s="17">
        <v>80.53405671587673</v>
      </c>
      <c r="C37" s="17">
        <v>1.213504190305861</v>
      </c>
      <c r="D37" s="17">
        <v>43.696339810212393</v>
      </c>
      <c r="E37" s="17">
        <v>1.3374287019384379</v>
      </c>
      <c r="F37" s="17">
        <v>37.741387301096871</v>
      </c>
      <c r="G37" s="17">
        <v>0.7449135455733823</v>
      </c>
    </row>
    <row r="38" spans="1:7" x14ac:dyDescent="0.35">
      <c r="A38" s="19">
        <v>30</v>
      </c>
      <c r="B38" s="17">
        <v>107.81606048068529</v>
      </c>
      <c r="C38" s="17">
        <v>1.510025805190921</v>
      </c>
      <c r="D38" s="17">
        <v>69.001355625847268</v>
      </c>
      <c r="E38" s="17">
        <v>2.6146364467220113</v>
      </c>
      <c r="F38" s="17">
        <v>64.622277151243622</v>
      </c>
      <c r="G38" s="17">
        <v>3.5169326240791654</v>
      </c>
    </row>
    <row r="39" spans="1:7" x14ac:dyDescent="0.35">
      <c r="A39" s="19">
        <v>37</v>
      </c>
      <c r="B39" s="17">
        <v>100</v>
      </c>
      <c r="C39" s="17">
        <v>1.5564544467982804</v>
      </c>
      <c r="D39" s="17">
        <v>100</v>
      </c>
      <c r="E39" s="17">
        <v>5.356580754717549</v>
      </c>
      <c r="F39" s="17">
        <v>100</v>
      </c>
      <c r="G39" s="17">
        <v>2.7646423865554302</v>
      </c>
    </row>
    <row r="40" spans="1:7" x14ac:dyDescent="0.35">
      <c r="A40" s="19">
        <v>40</v>
      </c>
      <c r="B40" s="17">
        <v>64.030259381106006</v>
      </c>
      <c r="C40" s="17">
        <v>1.1935555397860123</v>
      </c>
      <c r="D40" s="17">
        <v>201.5815634884772</v>
      </c>
      <c r="E40" s="17">
        <v>0.81337550835969807</v>
      </c>
      <c r="F40" s="17">
        <v>95.519851691642231</v>
      </c>
      <c r="G40" s="17">
        <v>2.8943293674023458</v>
      </c>
    </row>
    <row r="41" spans="1:7" x14ac:dyDescent="0.35">
      <c r="A41" s="19">
        <v>50</v>
      </c>
      <c r="B41" s="17">
        <v>67.018050377199444</v>
      </c>
      <c r="C41" s="17">
        <v>1.4209579745425418</v>
      </c>
      <c r="D41" s="17">
        <v>110.12200632625398</v>
      </c>
      <c r="E41" s="17">
        <v>2.5191793700436427</v>
      </c>
      <c r="F41" s="17">
        <v>137.30882125753126</v>
      </c>
      <c r="G41" s="17">
        <v>6.5557306944905811</v>
      </c>
    </row>
    <row r="42" spans="1:7" x14ac:dyDescent="0.35">
      <c r="A42" s="19">
        <v>60</v>
      </c>
      <c r="B42" s="11" t="s">
        <v>58</v>
      </c>
      <c r="C42" s="11" t="s">
        <v>58</v>
      </c>
      <c r="D42" s="17">
        <v>53.004970628106662</v>
      </c>
      <c r="E42" s="17">
        <v>2.3164944632582549</v>
      </c>
      <c r="F42" s="17">
        <v>100.46346361810599</v>
      </c>
      <c r="G42" s="17">
        <v>6.3982043534308177</v>
      </c>
    </row>
    <row r="43" spans="1:7" x14ac:dyDescent="0.35">
      <c r="A43" s="19">
        <v>70</v>
      </c>
      <c r="B43" s="11" t="s">
        <v>58</v>
      </c>
      <c r="C43" s="11" t="s">
        <v>58</v>
      </c>
      <c r="D43" s="17">
        <v>53.004970628106662</v>
      </c>
      <c r="E43" s="17">
        <v>2.3164944632582549</v>
      </c>
      <c r="F43" s="17">
        <v>19.666306194963695</v>
      </c>
      <c r="G43" s="17">
        <v>1.3176828448348517</v>
      </c>
    </row>
    <row r="44" spans="1:7" x14ac:dyDescent="0.35">
      <c r="A44" s="20">
        <v>80</v>
      </c>
      <c r="B44" s="16" t="s">
        <v>58</v>
      </c>
      <c r="C44" s="16" t="s">
        <v>58</v>
      </c>
      <c r="D44" s="8">
        <v>50.745594215996398</v>
      </c>
      <c r="E44" s="8">
        <v>2.1914786539506843</v>
      </c>
      <c r="F44" s="8">
        <v>22.369843967248567</v>
      </c>
      <c r="G44" s="8">
        <v>1.3578244887414623</v>
      </c>
    </row>
    <row r="45" spans="1:7" x14ac:dyDescent="0.35">
      <c r="A45" s="2" t="s">
        <v>57</v>
      </c>
      <c r="B45" s="11"/>
      <c r="C45" s="11"/>
      <c r="D45" s="11"/>
      <c r="E45" s="11"/>
      <c r="F45" s="11"/>
      <c r="G45" s="11"/>
    </row>
  </sheetData>
  <mergeCells count="23">
    <mergeCell ref="D8:E8"/>
    <mergeCell ref="B33:C33"/>
    <mergeCell ref="D33:E33"/>
    <mergeCell ref="F33:G33"/>
    <mergeCell ref="B34:C34"/>
    <mergeCell ref="D34:E34"/>
    <mergeCell ref="F34:G34"/>
    <mergeCell ref="B6:G6"/>
    <mergeCell ref="B18:G18"/>
    <mergeCell ref="B32:G32"/>
    <mergeCell ref="A8:A9"/>
    <mergeCell ref="A20:A21"/>
    <mergeCell ref="B7:C7"/>
    <mergeCell ref="B19:C19"/>
    <mergeCell ref="B20:C20"/>
    <mergeCell ref="B8:C8"/>
    <mergeCell ref="F7:G7"/>
    <mergeCell ref="F8:G8"/>
    <mergeCell ref="D19:E19"/>
    <mergeCell ref="F19:G19"/>
    <mergeCell ref="D20:E20"/>
    <mergeCell ref="F20:G20"/>
    <mergeCell ref="D7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Z43"/>
  <sheetViews>
    <sheetView workbookViewId="0">
      <selection activeCell="G13" sqref="G13:H13"/>
    </sheetView>
  </sheetViews>
  <sheetFormatPr baseColWidth="10" defaultRowHeight="14.5" x14ac:dyDescent="0.35"/>
  <cols>
    <col min="1" max="1" width="10.90625" style="2"/>
    <col min="2" max="2" width="15.1796875" style="2" customWidth="1"/>
    <col min="3" max="3" width="16.54296875" style="2" customWidth="1"/>
    <col min="4" max="4" width="10.90625" style="2"/>
    <col min="5" max="5" width="17.1796875" style="2" customWidth="1"/>
    <col min="6" max="6" width="10.90625" style="2"/>
    <col min="7" max="7" width="16.08984375" style="2" customWidth="1"/>
    <col min="8" max="12" width="10.90625" style="2"/>
    <col min="13" max="13" width="16.6328125" style="2" customWidth="1"/>
    <col min="14" max="14" width="10.90625" style="2"/>
    <col min="15" max="15" width="15.36328125" style="2" customWidth="1"/>
    <col min="16" max="16" width="10.90625" style="2"/>
    <col min="17" max="17" width="16.54296875" style="2" customWidth="1"/>
    <col min="18" max="21" width="10.90625" style="2"/>
    <col min="22" max="22" width="13.26953125" style="2" customWidth="1"/>
    <col min="23" max="16384" width="10.90625" style="2"/>
  </cols>
  <sheetData>
    <row r="5" spans="1:24" x14ac:dyDescent="0.35">
      <c r="C5" s="76" t="s">
        <v>28</v>
      </c>
      <c r="D5" s="76"/>
      <c r="E5" s="76" t="s">
        <v>29</v>
      </c>
      <c r="F5" s="76"/>
      <c r="G5" s="76" t="s">
        <v>30</v>
      </c>
      <c r="H5" s="76"/>
      <c r="M5" s="76" t="s">
        <v>28</v>
      </c>
      <c r="N5" s="76"/>
      <c r="O5" s="76" t="s">
        <v>29</v>
      </c>
      <c r="P5" s="76"/>
      <c r="Q5" s="76" t="s">
        <v>30</v>
      </c>
      <c r="R5" s="76"/>
    </row>
    <row r="6" spans="1:24" x14ac:dyDescent="0.35">
      <c r="A6" s="22" t="s">
        <v>27</v>
      </c>
      <c r="B6" s="22" t="s">
        <v>64</v>
      </c>
      <c r="C6" s="22" t="s">
        <v>60</v>
      </c>
      <c r="D6" s="22" t="s">
        <v>7</v>
      </c>
      <c r="E6" s="22" t="s">
        <v>60</v>
      </c>
      <c r="F6" s="22" t="s">
        <v>7</v>
      </c>
      <c r="G6" s="22" t="s">
        <v>60</v>
      </c>
      <c r="H6" s="22" t="s">
        <v>7</v>
      </c>
      <c r="K6" s="22" t="s">
        <v>27</v>
      </c>
      <c r="L6" s="22" t="s">
        <v>64</v>
      </c>
      <c r="M6" s="22" t="s">
        <v>60</v>
      </c>
      <c r="N6" s="22" t="s">
        <v>7</v>
      </c>
      <c r="O6" s="22" t="s">
        <v>60</v>
      </c>
      <c r="P6" s="22" t="s">
        <v>7</v>
      </c>
      <c r="Q6" s="22" t="s">
        <v>60</v>
      </c>
      <c r="R6" s="22" t="s">
        <v>7</v>
      </c>
    </row>
    <row r="7" spans="1:24" x14ac:dyDescent="0.35">
      <c r="A7" s="3">
        <v>2015</v>
      </c>
      <c r="B7" s="3" t="s">
        <v>12</v>
      </c>
      <c r="C7" s="23">
        <v>2.4E-2</v>
      </c>
      <c r="D7" s="23">
        <v>0</v>
      </c>
      <c r="E7" s="3">
        <v>3.645</v>
      </c>
      <c r="F7" s="23">
        <v>0.1981</v>
      </c>
      <c r="G7" s="23">
        <v>0.374</v>
      </c>
      <c r="H7" s="23">
        <v>1.03E-2</v>
      </c>
      <c r="K7" s="3">
        <v>2015</v>
      </c>
      <c r="L7" s="3" t="s">
        <v>12</v>
      </c>
      <c r="M7" s="24">
        <v>24.276018179951258</v>
      </c>
      <c r="N7" s="24">
        <v>0.37784516446740979</v>
      </c>
      <c r="O7" s="24">
        <f t="shared" ref="O7:R7" si="0">E7*1000</f>
        <v>3645</v>
      </c>
      <c r="P7" s="24">
        <f t="shared" si="0"/>
        <v>198.1</v>
      </c>
      <c r="Q7" s="24">
        <f t="shared" si="0"/>
        <v>374</v>
      </c>
      <c r="R7" s="24">
        <f t="shared" si="0"/>
        <v>10.3</v>
      </c>
    </row>
    <row r="8" spans="1:24" x14ac:dyDescent="0.35">
      <c r="A8" s="2">
        <v>2016</v>
      </c>
      <c r="B8" s="2" t="s">
        <v>9</v>
      </c>
      <c r="C8" s="5">
        <v>3.6999999999999998E-2</v>
      </c>
      <c r="D8" s="5">
        <v>1E-3</v>
      </c>
      <c r="E8" s="10">
        <v>3.8482364423884285</v>
      </c>
      <c r="F8" s="5">
        <v>0.15656175166175609</v>
      </c>
      <c r="G8" s="10">
        <v>2.1954441873043749</v>
      </c>
      <c r="H8" s="5">
        <v>8.4206367822123596E-2</v>
      </c>
      <c r="K8" s="2">
        <v>2016</v>
      </c>
      <c r="L8" s="2" t="s">
        <v>9</v>
      </c>
      <c r="M8" s="10">
        <v>36.888997154258085</v>
      </c>
      <c r="N8" s="10">
        <v>0.90294273315926099</v>
      </c>
      <c r="O8" s="10">
        <f t="shared" ref="O8:O10" si="1">E8*1000</f>
        <v>3848.2364423884287</v>
      </c>
      <c r="P8" s="10">
        <f t="shared" ref="P8:P10" si="2">F8*1000</f>
        <v>156.56175166175609</v>
      </c>
      <c r="Q8" s="10">
        <f t="shared" ref="Q8:Q10" si="3">G8*1000</f>
        <v>2195.4441873043747</v>
      </c>
      <c r="R8" s="10">
        <f t="shared" ref="R8:R10" si="4">H8*1000</f>
        <v>84.206367822123596</v>
      </c>
    </row>
    <row r="9" spans="1:24" x14ac:dyDescent="0.35">
      <c r="A9" s="2">
        <v>2016</v>
      </c>
      <c r="B9" s="2" t="s">
        <v>10</v>
      </c>
      <c r="C9" s="5">
        <v>2.5000000000000001E-2</v>
      </c>
      <c r="D9" s="5">
        <v>0</v>
      </c>
      <c r="E9" s="10">
        <v>2.9885652631945199</v>
      </c>
      <c r="F9" s="5">
        <v>8.796178970137751E-2</v>
      </c>
      <c r="G9" s="10">
        <v>0.871</v>
      </c>
      <c r="H9" s="5">
        <v>2.2800000000000001E-2</v>
      </c>
      <c r="K9" s="2">
        <v>2016</v>
      </c>
      <c r="L9" s="2" t="s">
        <v>10</v>
      </c>
      <c r="M9" s="10">
        <v>25.148614209620291</v>
      </c>
      <c r="N9" s="10">
        <v>0.39013601052986252</v>
      </c>
      <c r="O9" s="10">
        <f t="shared" si="1"/>
        <v>2988.56526319452</v>
      </c>
      <c r="P9" s="10">
        <f t="shared" si="2"/>
        <v>87.961789701377512</v>
      </c>
      <c r="Q9" s="10">
        <f t="shared" si="3"/>
        <v>871</v>
      </c>
      <c r="R9" s="10">
        <f t="shared" si="4"/>
        <v>22.8</v>
      </c>
    </row>
    <row r="10" spans="1:24" x14ac:dyDescent="0.35">
      <c r="A10" s="6">
        <v>2016</v>
      </c>
      <c r="B10" s="6" t="s">
        <v>11</v>
      </c>
      <c r="C10" s="25">
        <v>2.1999999999999999E-2</v>
      </c>
      <c r="D10" s="25">
        <v>0</v>
      </c>
      <c r="E10" s="26">
        <v>3.2617316940113827</v>
      </c>
      <c r="F10" s="25">
        <v>0.28111304974952184</v>
      </c>
      <c r="G10" s="26">
        <v>1.1636327093992087</v>
      </c>
      <c r="H10" s="25">
        <v>2.6723564552539686E-2</v>
      </c>
      <c r="K10" s="6">
        <v>2016</v>
      </c>
      <c r="L10" s="6" t="s">
        <v>11</v>
      </c>
      <c r="M10" s="26">
        <v>21.816883914520368</v>
      </c>
      <c r="N10" s="26">
        <v>0.21451293598213508</v>
      </c>
      <c r="O10" s="26">
        <f t="shared" si="1"/>
        <v>3261.7316940113828</v>
      </c>
      <c r="P10" s="26">
        <f t="shared" si="2"/>
        <v>281.11304974952185</v>
      </c>
      <c r="Q10" s="26">
        <f t="shared" si="3"/>
        <v>1163.6327093992088</v>
      </c>
      <c r="R10" s="26">
        <f t="shared" si="4"/>
        <v>26.723564552539685</v>
      </c>
    </row>
    <row r="13" spans="1:24" x14ac:dyDescent="0.35">
      <c r="A13" s="27"/>
      <c r="B13" s="27"/>
      <c r="C13" s="77" t="s">
        <v>28</v>
      </c>
      <c r="D13" s="77"/>
      <c r="E13" s="77" t="s">
        <v>29</v>
      </c>
      <c r="F13" s="77"/>
      <c r="G13" s="77" t="s">
        <v>30</v>
      </c>
      <c r="H13" s="77"/>
      <c r="M13" s="76" t="s">
        <v>28</v>
      </c>
      <c r="N13" s="76"/>
      <c r="O13" s="76" t="s">
        <v>29</v>
      </c>
      <c r="P13" s="76"/>
      <c r="Q13" s="76" t="s">
        <v>30</v>
      </c>
      <c r="R13" s="76"/>
      <c r="S13" s="76" t="s">
        <v>28</v>
      </c>
      <c r="T13" s="76"/>
      <c r="U13" s="76" t="s">
        <v>29</v>
      </c>
      <c r="V13" s="76"/>
      <c r="W13" s="76" t="s">
        <v>30</v>
      </c>
      <c r="X13" s="76"/>
    </row>
    <row r="14" spans="1:24" x14ac:dyDescent="0.35">
      <c r="A14" s="27"/>
      <c r="B14" s="27"/>
      <c r="C14" s="79" t="s">
        <v>59</v>
      </c>
      <c r="D14" s="79"/>
      <c r="E14" s="79" t="s">
        <v>59</v>
      </c>
      <c r="F14" s="79"/>
      <c r="G14" s="79" t="s">
        <v>59</v>
      </c>
      <c r="H14" s="79"/>
      <c r="M14" s="71" t="s">
        <v>59</v>
      </c>
      <c r="N14" s="71"/>
      <c r="O14" s="71" t="s">
        <v>59</v>
      </c>
      <c r="P14" s="71"/>
      <c r="Q14" s="71" t="s">
        <v>59</v>
      </c>
      <c r="R14" s="71"/>
      <c r="S14" s="71" t="s">
        <v>59</v>
      </c>
      <c r="T14" s="71"/>
      <c r="U14" s="71" t="s">
        <v>59</v>
      </c>
      <c r="V14" s="71"/>
      <c r="W14" s="71" t="s">
        <v>59</v>
      </c>
      <c r="X14" s="71"/>
    </row>
    <row r="15" spans="1:24" ht="29" x14ac:dyDescent="0.35">
      <c r="A15" s="21" t="s">
        <v>62</v>
      </c>
      <c r="B15" s="21" t="s">
        <v>63</v>
      </c>
      <c r="C15" s="21" t="s">
        <v>60</v>
      </c>
      <c r="D15" s="21" t="s">
        <v>7</v>
      </c>
      <c r="E15" s="21" t="s">
        <v>60</v>
      </c>
      <c r="F15" s="21" t="s">
        <v>7</v>
      </c>
      <c r="G15" s="21" t="s">
        <v>60</v>
      </c>
      <c r="H15" s="21" t="s">
        <v>7</v>
      </c>
      <c r="K15" s="12" t="s">
        <v>62</v>
      </c>
      <c r="L15" s="12" t="s">
        <v>63</v>
      </c>
      <c r="M15" s="22" t="s">
        <v>60</v>
      </c>
      <c r="N15" s="22" t="s">
        <v>7</v>
      </c>
      <c r="O15" s="22" t="s">
        <v>60</v>
      </c>
      <c r="P15" s="22" t="s">
        <v>7</v>
      </c>
      <c r="Q15" s="22" t="s">
        <v>60</v>
      </c>
      <c r="R15" s="22" t="s">
        <v>7</v>
      </c>
      <c r="S15" s="22" t="s">
        <v>60</v>
      </c>
      <c r="T15" s="22" t="s">
        <v>7</v>
      </c>
      <c r="U15" s="22" t="s">
        <v>60</v>
      </c>
      <c r="V15" s="22" t="s">
        <v>7</v>
      </c>
      <c r="W15" s="22" t="s">
        <v>60</v>
      </c>
      <c r="X15" s="22" t="s">
        <v>7</v>
      </c>
    </row>
    <row r="16" spans="1:24" x14ac:dyDescent="0.35">
      <c r="A16" s="3">
        <v>1</v>
      </c>
      <c r="B16" s="3">
        <v>1</v>
      </c>
      <c r="C16" s="24">
        <v>1.9833711119818031E-2</v>
      </c>
      <c r="D16" s="24">
        <v>9.0880394479002995E-5</v>
      </c>
      <c r="E16" s="24">
        <v>2.3649030815717391</v>
      </c>
      <c r="F16" s="24">
        <v>9.5418914797882698E-2</v>
      </c>
      <c r="G16" s="24">
        <v>1.145898911440369</v>
      </c>
      <c r="H16" s="24">
        <v>1.556976291811517E-2</v>
      </c>
      <c r="K16" s="2">
        <v>1</v>
      </c>
      <c r="L16" s="2">
        <v>1</v>
      </c>
      <c r="M16" s="10">
        <f>C16*1000</f>
        <v>19.83371111981803</v>
      </c>
      <c r="N16" s="10">
        <f t="shared" ref="N16:R16" si="5">D16*1000</f>
        <v>9.0880394479002993E-2</v>
      </c>
      <c r="O16" s="10">
        <f t="shared" si="5"/>
        <v>2364.9030815717392</v>
      </c>
      <c r="P16" s="10">
        <f t="shared" si="5"/>
        <v>95.418914797882692</v>
      </c>
      <c r="Q16" s="10">
        <f t="shared" si="5"/>
        <v>1145.8989114403691</v>
      </c>
      <c r="R16" s="10">
        <f t="shared" si="5"/>
        <v>15.56976291811517</v>
      </c>
      <c r="S16" s="78">
        <f>AVERAGE(M16:M18)</f>
        <v>20.111355311076359</v>
      </c>
      <c r="T16" s="78">
        <f>AVERAGE(N16:N18)</f>
        <v>0.13023366930953958</v>
      </c>
      <c r="U16" s="78">
        <f t="shared" ref="U16:X16" si="6">AVERAGE(O16:O18)</f>
        <v>3054.5375408488562</v>
      </c>
      <c r="V16" s="78">
        <f t="shared" si="6"/>
        <v>127.53202088729206</v>
      </c>
      <c r="W16" s="78">
        <f t="shared" si="6"/>
        <v>966.29494655722976</v>
      </c>
      <c r="X16" s="78">
        <f t="shared" si="6"/>
        <v>37.442898998912774</v>
      </c>
    </row>
    <row r="17" spans="1:26" x14ac:dyDescent="0.35">
      <c r="A17" s="2">
        <v>1</v>
      </c>
      <c r="B17" s="2">
        <v>2</v>
      </c>
      <c r="C17" s="10">
        <v>1.9298254465248407E-2</v>
      </c>
      <c r="D17" s="10">
        <v>2.0894021897061276E-4</v>
      </c>
      <c r="E17" s="10">
        <v>3.3317955930918801</v>
      </c>
      <c r="F17" s="10">
        <v>0.12829836376369785</v>
      </c>
      <c r="G17" s="10">
        <v>0.80334104753544577</v>
      </c>
      <c r="H17" s="10">
        <v>4.6551219641954536E-2</v>
      </c>
      <c r="K17" s="2">
        <v>1</v>
      </c>
      <c r="L17" s="2">
        <v>2</v>
      </c>
      <c r="M17" s="10">
        <f t="shared" ref="M17:M24" si="7">C17*1000</f>
        <v>19.298254465248405</v>
      </c>
      <c r="N17" s="10">
        <f t="shared" ref="N17:N24" si="8">D17*1000</f>
        <v>0.20894021897061277</v>
      </c>
      <c r="O17" s="10">
        <f t="shared" ref="O17:O24" si="9">E17*1000</f>
        <v>3331.7955930918802</v>
      </c>
      <c r="P17" s="10">
        <f t="shared" ref="P17:P24" si="10">F17*1000</f>
        <v>128.29836376369786</v>
      </c>
      <c r="Q17" s="10">
        <f t="shared" ref="Q17:Q24" si="11">G17*1000</f>
        <v>803.3410475354458</v>
      </c>
      <c r="R17" s="10">
        <f t="shared" ref="R17:R24" si="12">H17*1000</f>
        <v>46.551219641954539</v>
      </c>
      <c r="S17" s="78"/>
      <c r="T17" s="78"/>
      <c r="U17" s="78"/>
      <c r="V17" s="78"/>
      <c r="W17" s="78"/>
      <c r="X17" s="78"/>
    </row>
    <row r="18" spans="1:26" x14ac:dyDescent="0.35">
      <c r="A18" s="2">
        <v>1</v>
      </c>
      <c r="B18" s="2">
        <v>3</v>
      </c>
      <c r="C18" s="10">
        <v>2.1202100348162639E-2</v>
      </c>
      <c r="D18" s="10">
        <v>9.0880394479002995E-5</v>
      </c>
      <c r="E18" s="10">
        <v>3.4669139478829489</v>
      </c>
      <c r="F18" s="10">
        <v>0.15887878410029563</v>
      </c>
      <c r="G18" s="10">
        <v>0.94964488069587427</v>
      </c>
      <c r="H18" s="10">
        <v>5.0207714436668618E-2</v>
      </c>
      <c r="K18" s="2">
        <v>1</v>
      </c>
      <c r="L18" s="2">
        <v>3</v>
      </c>
      <c r="M18" s="10">
        <f t="shared" si="7"/>
        <v>21.202100348162638</v>
      </c>
      <c r="N18" s="10">
        <f t="shared" si="8"/>
        <v>9.0880394479002993E-2</v>
      </c>
      <c r="O18" s="10">
        <f t="shared" si="9"/>
        <v>3466.9139478829488</v>
      </c>
      <c r="P18" s="10">
        <f t="shared" si="10"/>
        <v>158.87878410029563</v>
      </c>
      <c r="Q18" s="10">
        <f t="shared" si="11"/>
        <v>949.64488069587424</v>
      </c>
      <c r="R18" s="10">
        <f t="shared" si="12"/>
        <v>50.207714436668617</v>
      </c>
      <c r="S18" s="78"/>
      <c r="T18" s="78"/>
      <c r="U18" s="78"/>
      <c r="V18" s="78"/>
      <c r="W18" s="78"/>
      <c r="X18" s="78"/>
    </row>
    <row r="19" spans="1:26" x14ac:dyDescent="0.35">
      <c r="A19" s="2">
        <v>2</v>
      </c>
      <c r="B19" s="2">
        <v>1</v>
      </c>
      <c r="C19" s="10">
        <v>2.2471330936772133E-2</v>
      </c>
      <c r="D19" s="10">
        <v>1.7848555152320811E-4</v>
      </c>
      <c r="E19" s="10">
        <v>3.2900883221748667</v>
      </c>
      <c r="F19" s="10">
        <v>0.13412880058498408</v>
      </c>
      <c r="G19" s="10">
        <v>1.0734859031084394</v>
      </c>
      <c r="H19" s="10">
        <v>2.7088823835145701E-2</v>
      </c>
      <c r="K19" s="2">
        <v>2</v>
      </c>
      <c r="L19" s="2">
        <v>1</v>
      </c>
      <c r="M19" s="10">
        <f t="shared" si="7"/>
        <v>22.471330936772134</v>
      </c>
      <c r="N19" s="10">
        <f t="shared" si="8"/>
        <v>0.17848555152320811</v>
      </c>
      <c r="O19" s="10">
        <f t="shared" si="9"/>
        <v>3290.0883221748668</v>
      </c>
      <c r="P19" s="10">
        <f t="shared" si="10"/>
        <v>134.12880058498408</v>
      </c>
      <c r="Q19" s="10">
        <f t="shared" si="11"/>
        <v>1073.4859031084393</v>
      </c>
      <c r="R19" s="10">
        <f t="shared" si="12"/>
        <v>27.0888238351457</v>
      </c>
      <c r="S19" s="78">
        <f t="shared" ref="S19:T19" si="13">AVERAGE(M19:M21)</f>
        <v>23.81988843716972</v>
      </c>
      <c r="T19" s="78">
        <f t="shared" si="13"/>
        <v>0.30430931433348735</v>
      </c>
      <c r="U19" s="78">
        <f t="shared" ref="U19" si="14">AVERAGE(O19:O21)</f>
        <v>3385.5880891783527</v>
      </c>
      <c r="V19" s="78">
        <f t="shared" ref="V19" si="15">AVERAGE(P19:P21)</f>
        <v>118.63225073470524</v>
      </c>
      <c r="W19" s="78">
        <f t="shared" ref="W19" si="16">AVERAGE(Q19:Q21)</f>
        <v>1254.2721211888345</v>
      </c>
      <c r="X19" s="78">
        <f t="shared" ref="X19" si="17">AVERAGE(R19:R21)</f>
        <v>28.515139784416515</v>
      </c>
    </row>
    <row r="20" spans="1:26" x14ac:dyDescent="0.35">
      <c r="A20" s="2">
        <v>2</v>
      </c>
      <c r="B20" s="2">
        <v>2</v>
      </c>
      <c r="C20" s="10">
        <v>2.3760393253328651E-2</v>
      </c>
      <c r="D20" s="10">
        <v>3.383039359941584E-4</v>
      </c>
      <c r="E20" s="10">
        <v>4.0290981857770234</v>
      </c>
      <c r="F20" s="10">
        <v>0.14263690459300826</v>
      </c>
      <c r="G20" s="10">
        <v>1.6128889243564852</v>
      </c>
      <c r="H20" s="10">
        <v>3.6289348069554021E-2</v>
      </c>
      <c r="K20" s="2">
        <v>2</v>
      </c>
      <c r="L20" s="2">
        <v>2</v>
      </c>
      <c r="M20" s="10">
        <f t="shared" si="7"/>
        <v>23.760393253328651</v>
      </c>
      <c r="N20" s="10">
        <f t="shared" si="8"/>
        <v>0.33830393599415842</v>
      </c>
      <c r="O20" s="10">
        <f t="shared" si="9"/>
        <v>4029.0981857770234</v>
      </c>
      <c r="P20" s="10">
        <f t="shared" si="10"/>
        <v>142.63690459300827</v>
      </c>
      <c r="Q20" s="10">
        <f t="shared" si="11"/>
        <v>1612.8889243564852</v>
      </c>
      <c r="R20" s="10">
        <f t="shared" si="12"/>
        <v>36.289348069554023</v>
      </c>
      <c r="S20" s="78"/>
      <c r="T20" s="78"/>
      <c r="U20" s="78"/>
      <c r="V20" s="78"/>
      <c r="W20" s="78"/>
      <c r="X20" s="78"/>
    </row>
    <row r="21" spans="1:26" x14ac:dyDescent="0.35">
      <c r="A21" s="2">
        <v>2</v>
      </c>
      <c r="B21" s="2">
        <v>3</v>
      </c>
      <c r="C21" s="10">
        <v>2.5227941121408377E-2</v>
      </c>
      <c r="D21" s="10">
        <v>3.9613845548309556E-4</v>
      </c>
      <c r="E21" s="10">
        <v>2.837577759583167</v>
      </c>
      <c r="F21" s="10">
        <v>7.9131047026123391E-2</v>
      </c>
      <c r="G21" s="10">
        <v>1.0764415361015793</v>
      </c>
      <c r="H21" s="10">
        <v>2.2167247448549809E-2</v>
      </c>
      <c r="K21" s="2">
        <v>2</v>
      </c>
      <c r="L21" s="2">
        <v>3</v>
      </c>
      <c r="M21" s="10">
        <f t="shared" si="7"/>
        <v>25.227941121408378</v>
      </c>
      <c r="N21" s="10">
        <f t="shared" si="8"/>
        <v>0.39613845548309556</v>
      </c>
      <c r="O21" s="10">
        <f t="shared" si="9"/>
        <v>2837.5777595831669</v>
      </c>
      <c r="P21" s="10">
        <f t="shared" si="10"/>
        <v>79.131047026123397</v>
      </c>
      <c r="Q21" s="10">
        <f t="shared" si="11"/>
        <v>1076.4415361015792</v>
      </c>
      <c r="R21" s="10">
        <f t="shared" si="12"/>
        <v>22.167247448549809</v>
      </c>
      <c r="S21" s="78"/>
      <c r="T21" s="78"/>
      <c r="U21" s="78"/>
      <c r="V21" s="78"/>
      <c r="W21" s="78"/>
      <c r="X21" s="78"/>
    </row>
    <row r="22" spans="1:26" x14ac:dyDescent="0.35">
      <c r="A22" s="2">
        <v>3</v>
      </c>
      <c r="B22" s="2">
        <v>1</v>
      </c>
      <c r="C22" s="10">
        <v>2.0210513950811471E-2</v>
      </c>
      <c r="D22" s="10">
        <v>1.5740946064953987E-4</v>
      </c>
      <c r="E22" s="10">
        <v>1.4742050049063911</v>
      </c>
      <c r="F22" s="10">
        <v>0.13615505199847913</v>
      </c>
      <c r="G22" s="10">
        <v>0.60206244070261328</v>
      </c>
      <c r="H22" s="10">
        <v>3.1970058924657978E-2</v>
      </c>
      <c r="K22" s="2">
        <v>3</v>
      </c>
      <c r="L22" s="2">
        <v>1</v>
      </c>
      <c r="M22" s="10">
        <f t="shared" si="7"/>
        <v>20.210513950811471</v>
      </c>
      <c r="N22" s="10">
        <f t="shared" si="8"/>
        <v>0.15740946064953987</v>
      </c>
      <c r="O22" s="10">
        <f t="shared" si="9"/>
        <v>1474.205004906391</v>
      </c>
      <c r="P22" s="10">
        <f t="shared" si="10"/>
        <v>136.15505199847914</v>
      </c>
      <c r="Q22" s="10">
        <f t="shared" si="11"/>
        <v>602.06244070261323</v>
      </c>
      <c r="R22" s="10">
        <f t="shared" si="12"/>
        <v>31.970058924657977</v>
      </c>
      <c r="S22" s="78">
        <f t="shared" ref="S22:T22" si="18">AVERAGE(M22:M24)</f>
        <v>21.61195605906779</v>
      </c>
      <c r="T22" s="78">
        <f t="shared" si="18"/>
        <v>0.15241002469971959</v>
      </c>
      <c r="U22" s="78">
        <f t="shared" ref="U22" si="19">AVERAGE(O22:O24)</f>
        <v>2113.4209921762977</v>
      </c>
      <c r="V22" s="78">
        <f t="shared" ref="V22" si="20">AVERAGE(P22:P24)</f>
        <v>128.87165474534336</v>
      </c>
      <c r="W22" s="78">
        <f t="shared" ref="W22" si="21">AVERAGE(Q22:Q24)</f>
        <v>702.55396246937232</v>
      </c>
      <c r="X22" s="78">
        <f t="shared" ref="X22" si="22">AVERAGE(R22:R24)</f>
        <v>24.315056552984217</v>
      </c>
    </row>
    <row r="23" spans="1:26" x14ac:dyDescent="0.35">
      <c r="A23" s="2">
        <v>3</v>
      </c>
      <c r="B23" s="2">
        <v>2</v>
      </c>
      <c r="C23" s="10">
        <v>2.2788638583924506E-2</v>
      </c>
      <c r="D23" s="10">
        <v>9.0880394479004513E-5</v>
      </c>
      <c r="E23" s="10">
        <v>1.3860097759072962</v>
      </c>
      <c r="F23" s="10">
        <v>9.7819998765313526E-2</v>
      </c>
      <c r="G23" s="10">
        <v>0.73358810889734194</v>
      </c>
      <c r="H23" s="10">
        <v>2.6723564552539516E-2</v>
      </c>
      <c r="K23" s="2">
        <v>3</v>
      </c>
      <c r="L23" s="2">
        <v>2</v>
      </c>
      <c r="M23" s="10">
        <f t="shared" si="7"/>
        <v>22.788638583924506</v>
      </c>
      <c r="N23" s="10">
        <f t="shared" si="8"/>
        <v>9.0880394479004506E-2</v>
      </c>
      <c r="O23" s="10">
        <f t="shared" si="9"/>
        <v>1386.0097759072962</v>
      </c>
      <c r="P23" s="10">
        <f t="shared" si="10"/>
        <v>97.819998765313528</v>
      </c>
      <c r="Q23" s="10">
        <f t="shared" si="11"/>
        <v>733.58810889734195</v>
      </c>
      <c r="R23" s="10">
        <f t="shared" si="12"/>
        <v>26.723564552539514</v>
      </c>
      <c r="S23" s="78"/>
      <c r="T23" s="78"/>
      <c r="U23" s="78"/>
      <c r="V23" s="78"/>
      <c r="W23" s="78"/>
      <c r="X23" s="78"/>
    </row>
    <row r="24" spans="1:26" x14ac:dyDescent="0.35">
      <c r="A24" s="6">
        <v>3</v>
      </c>
      <c r="B24" s="6">
        <v>3</v>
      </c>
      <c r="C24" s="26">
        <v>2.1836715642467391E-2</v>
      </c>
      <c r="D24" s="26">
        <v>2.0894021897061442E-4</v>
      </c>
      <c r="E24" s="26">
        <v>3.4800481957152054</v>
      </c>
      <c r="F24" s="26">
        <v>0.15263991347223746</v>
      </c>
      <c r="G24" s="26">
        <v>0.77201133780816178</v>
      </c>
      <c r="H24" s="26">
        <v>1.4251546181755165E-2</v>
      </c>
      <c r="K24" s="2">
        <v>3</v>
      </c>
      <c r="L24" s="2">
        <v>3</v>
      </c>
      <c r="M24" s="10">
        <f t="shared" si="7"/>
        <v>21.836715642467393</v>
      </c>
      <c r="N24" s="10">
        <f t="shared" si="8"/>
        <v>0.20894021897061441</v>
      </c>
      <c r="O24" s="10">
        <f t="shared" si="9"/>
        <v>3480.0481957152056</v>
      </c>
      <c r="P24" s="10">
        <f t="shared" si="10"/>
        <v>152.63991347223745</v>
      </c>
      <c r="Q24" s="10">
        <f t="shared" si="11"/>
        <v>772.01133780816178</v>
      </c>
      <c r="R24" s="10">
        <f t="shared" si="12"/>
        <v>14.251546181755165</v>
      </c>
      <c r="S24" s="78"/>
      <c r="T24" s="78"/>
      <c r="U24" s="78"/>
      <c r="V24" s="78"/>
      <c r="W24" s="78"/>
      <c r="X24" s="78"/>
    </row>
    <row r="27" spans="1:26" x14ac:dyDescent="0.35">
      <c r="B27" s="76" t="s">
        <v>66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O27" s="27"/>
      <c r="P27" s="77" t="s">
        <v>67</v>
      </c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43.5" x14ac:dyDescent="0.35">
      <c r="A28" s="29" t="s">
        <v>61</v>
      </c>
      <c r="B28" s="21" t="s">
        <v>28</v>
      </c>
      <c r="C28" s="21" t="s">
        <v>29</v>
      </c>
      <c r="D28" s="21" t="s">
        <v>30</v>
      </c>
      <c r="E28" s="21" t="s">
        <v>65</v>
      </c>
      <c r="F28" s="21" t="s">
        <v>28</v>
      </c>
      <c r="G28" s="21" t="s">
        <v>29</v>
      </c>
      <c r="H28" s="21" t="s">
        <v>30</v>
      </c>
      <c r="I28" s="21" t="s">
        <v>38</v>
      </c>
      <c r="J28" s="21" t="s">
        <v>28</v>
      </c>
      <c r="K28" s="21" t="s">
        <v>29</v>
      </c>
      <c r="L28" s="21" t="s">
        <v>30</v>
      </c>
      <c r="O28" s="21" t="s">
        <v>61</v>
      </c>
      <c r="P28" s="21" t="s">
        <v>28</v>
      </c>
      <c r="Q28" s="21" t="s">
        <v>29</v>
      </c>
      <c r="R28" s="21" t="s">
        <v>30</v>
      </c>
      <c r="S28" s="21" t="s">
        <v>65</v>
      </c>
      <c r="T28" s="21" t="s">
        <v>28</v>
      </c>
      <c r="U28" s="21" t="s">
        <v>29</v>
      </c>
      <c r="V28" s="21" t="s">
        <v>30</v>
      </c>
      <c r="W28" s="21" t="s">
        <v>38</v>
      </c>
      <c r="X28" s="21" t="s">
        <v>28</v>
      </c>
      <c r="Y28" s="21" t="s">
        <v>29</v>
      </c>
      <c r="Z28" s="21" t="s">
        <v>30</v>
      </c>
    </row>
    <row r="29" spans="1:26" x14ac:dyDescent="0.35">
      <c r="A29" s="30">
        <v>2015</v>
      </c>
      <c r="B29" s="27">
        <v>2.4494167000000001E-2</v>
      </c>
      <c r="C29" s="27">
        <v>3.68205048</v>
      </c>
      <c r="D29" s="27">
        <v>0.36950339900000001</v>
      </c>
      <c r="E29" s="27" t="s">
        <v>15</v>
      </c>
      <c r="F29" s="27">
        <v>3.7047651000000001E-2</v>
      </c>
      <c r="G29" s="27">
        <v>3.7228867210000001</v>
      </c>
      <c r="H29" s="27">
        <v>2.2264783339999998</v>
      </c>
      <c r="I29" s="27">
        <v>1</v>
      </c>
      <c r="J29" s="27">
        <v>1.9833711E-2</v>
      </c>
      <c r="K29" s="31">
        <v>2.3649030815717391</v>
      </c>
      <c r="L29" s="32">
        <v>1.145898911440369</v>
      </c>
      <c r="O29" s="13">
        <v>2015</v>
      </c>
      <c r="P29" s="13">
        <f>B29*1000</f>
        <v>24.494167000000001</v>
      </c>
      <c r="Q29" s="13">
        <f t="shared" ref="Q29:R34" si="23">C29*1000</f>
        <v>3682.0504799999999</v>
      </c>
      <c r="R29" s="13">
        <f t="shared" si="23"/>
        <v>369.503399</v>
      </c>
      <c r="S29" s="13" t="s">
        <v>15</v>
      </c>
      <c r="T29" s="13">
        <f t="shared" ref="T29:T37" si="24">F29*1000</f>
        <v>37.047651000000002</v>
      </c>
      <c r="U29" s="13">
        <f t="shared" ref="U29:V37" si="25">G29*1000</f>
        <v>3722.8867209999999</v>
      </c>
      <c r="V29" s="13">
        <f t="shared" ref="V29:V34" si="26">H29*1000</f>
        <v>2226.4783339999999</v>
      </c>
      <c r="W29" s="13">
        <v>1</v>
      </c>
      <c r="X29" s="13">
        <f t="shared" ref="X29:X37" si="27">J29*1000</f>
        <v>19.833711000000001</v>
      </c>
      <c r="Y29" s="13">
        <f t="shared" ref="Y29:Y37" si="28">K29*1000</f>
        <v>2364.9030815717392</v>
      </c>
      <c r="Z29" s="13">
        <f t="shared" ref="Z29:Z37" si="29">L29*1000</f>
        <v>1145.8989114403691</v>
      </c>
    </row>
    <row r="30" spans="1:26" x14ac:dyDescent="0.35">
      <c r="A30" s="30">
        <v>2015</v>
      </c>
      <c r="B30" s="27">
        <v>2.3839719999999998E-2</v>
      </c>
      <c r="C30" s="27">
        <v>3.4314344659999998</v>
      </c>
      <c r="D30" s="27">
        <v>0.366902483</v>
      </c>
      <c r="E30" s="27" t="s">
        <v>15</v>
      </c>
      <c r="F30" s="27">
        <v>3.7702098000000003E-2</v>
      </c>
      <c r="G30" s="27">
        <v>3.7980965539999998</v>
      </c>
      <c r="H30" s="27">
        <v>2.2597292050000002</v>
      </c>
      <c r="I30" s="27">
        <v>1</v>
      </c>
      <c r="J30" s="27">
        <v>1.9298254000000001E-2</v>
      </c>
      <c r="K30" s="31">
        <v>3.3317955930918801</v>
      </c>
      <c r="L30" s="32">
        <v>0.80334104753544577</v>
      </c>
      <c r="O30" s="27">
        <v>2015</v>
      </c>
      <c r="P30" s="27">
        <f t="shared" ref="P30:P34" si="30">B30*1000</f>
        <v>23.83972</v>
      </c>
      <c r="Q30" s="27">
        <f t="shared" si="23"/>
        <v>3431.4344659999997</v>
      </c>
      <c r="R30" s="27">
        <f t="shared" si="23"/>
        <v>366.90248300000002</v>
      </c>
      <c r="S30" s="27" t="s">
        <v>15</v>
      </c>
      <c r="T30" s="27">
        <f t="shared" si="24"/>
        <v>37.702098000000007</v>
      </c>
      <c r="U30" s="27">
        <f t="shared" si="25"/>
        <v>3798.0965539999997</v>
      </c>
      <c r="V30" s="27">
        <f t="shared" si="26"/>
        <v>2259.7292050000001</v>
      </c>
      <c r="W30" s="27">
        <v>1</v>
      </c>
      <c r="X30" s="27">
        <f t="shared" si="27"/>
        <v>19.298254</v>
      </c>
      <c r="Y30" s="27">
        <f t="shared" si="28"/>
        <v>3331.7955930918802</v>
      </c>
      <c r="Z30" s="27">
        <f t="shared" si="29"/>
        <v>803.3410475354458</v>
      </c>
    </row>
    <row r="31" spans="1:26" x14ac:dyDescent="0.35">
      <c r="A31" s="30">
        <v>2015</v>
      </c>
      <c r="B31" s="27">
        <v>2.4494167000000001E-2</v>
      </c>
      <c r="C31" s="27">
        <v>3.822395448</v>
      </c>
      <c r="D31" s="27">
        <v>0.385975864</v>
      </c>
      <c r="E31" s="27" t="s">
        <v>15</v>
      </c>
      <c r="F31" s="27">
        <v>3.5917242000000002E-2</v>
      </c>
      <c r="G31" s="27">
        <v>4.0237260519999998</v>
      </c>
      <c r="H31" s="27">
        <v>2.1001250229999999</v>
      </c>
      <c r="I31" s="27">
        <v>1</v>
      </c>
      <c r="J31" s="27">
        <v>2.1202100000000002E-2</v>
      </c>
      <c r="K31" s="31">
        <v>3.4669139478829489</v>
      </c>
      <c r="L31" s="32">
        <v>0.94964488069587427</v>
      </c>
      <c r="O31" s="27">
        <v>2015</v>
      </c>
      <c r="P31" s="27">
        <f t="shared" si="30"/>
        <v>24.494167000000001</v>
      </c>
      <c r="Q31" s="27">
        <f t="shared" si="23"/>
        <v>3822.3954479999998</v>
      </c>
      <c r="R31" s="27">
        <f t="shared" si="23"/>
        <v>385.975864</v>
      </c>
      <c r="S31" s="27" t="s">
        <v>15</v>
      </c>
      <c r="T31" s="27">
        <f t="shared" si="24"/>
        <v>35.917242000000002</v>
      </c>
      <c r="U31" s="27">
        <f t="shared" si="25"/>
        <v>4023.726052</v>
      </c>
      <c r="V31" s="27">
        <f t="shared" si="26"/>
        <v>2100.1250230000001</v>
      </c>
      <c r="W31" s="27">
        <v>1</v>
      </c>
      <c r="X31" s="27">
        <f t="shared" si="27"/>
        <v>21.202100000000002</v>
      </c>
      <c r="Y31" s="27">
        <f t="shared" si="28"/>
        <v>3466.9139478829488</v>
      </c>
      <c r="Z31" s="27">
        <f t="shared" si="29"/>
        <v>949.64488069587424</v>
      </c>
    </row>
    <row r="32" spans="1:26" x14ac:dyDescent="0.35">
      <c r="A32" s="30">
        <v>2016</v>
      </c>
      <c r="B32" s="27">
        <v>3.7047651000000001E-2</v>
      </c>
      <c r="C32" s="27">
        <v>3.7228867210000001</v>
      </c>
      <c r="D32" s="27">
        <v>2.2264783339999998</v>
      </c>
      <c r="E32" s="27" t="s">
        <v>16</v>
      </c>
      <c r="F32" s="27">
        <v>2.4791642999999999E-2</v>
      </c>
      <c r="G32" s="27">
        <v>2.8921599320000002</v>
      </c>
      <c r="H32" s="27">
        <v>0.89023665799999996</v>
      </c>
      <c r="I32" s="27">
        <v>2</v>
      </c>
      <c r="J32" s="27">
        <v>2.2471331000000001E-2</v>
      </c>
      <c r="K32" s="31">
        <v>3.2900883221748667</v>
      </c>
      <c r="L32" s="32">
        <v>1.0734859031084394</v>
      </c>
      <c r="O32" s="27">
        <v>2016</v>
      </c>
      <c r="P32" s="27">
        <f t="shared" si="30"/>
        <v>37.047651000000002</v>
      </c>
      <c r="Q32" s="27">
        <f t="shared" si="23"/>
        <v>3722.8867209999999</v>
      </c>
      <c r="R32" s="27">
        <f t="shared" si="23"/>
        <v>2226.4783339999999</v>
      </c>
      <c r="S32" s="27" t="s">
        <v>16</v>
      </c>
      <c r="T32" s="27">
        <f t="shared" si="24"/>
        <v>24.791642999999997</v>
      </c>
      <c r="U32" s="27">
        <f t="shared" si="25"/>
        <v>2892.159932</v>
      </c>
      <c r="V32" s="27">
        <f t="shared" si="26"/>
        <v>890.23665799999992</v>
      </c>
      <c r="W32" s="27">
        <v>2</v>
      </c>
      <c r="X32" s="27">
        <f t="shared" si="27"/>
        <v>22.471330999999999</v>
      </c>
      <c r="Y32" s="27">
        <f t="shared" si="28"/>
        <v>3290.0883221748668</v>
      </c>
      <c r="Z32" s="27">
        <f t="shared" si="29"/>
        <v>1073.4859031084393</v>
      </c>
    </row>
    <row r="33" spans="1:26" x14ac:dyDescent="0.35">
      <c r="A33" s="30">
        <v>2016</v>
      </c>
      <c r="B33" s="27">
        <v>3.7702098000000003E-2</v>
      </c>
      <c r="C33" s="27">
        <v>3.7980965539999998</v>
      </c>
      <c r="D33" s="27">
        <v>2.2597292050000002</v>
      </c>
      <c r="E33" s="27" t="s">
        <v>16</v>
      </c>
      <c r="F33" s="27">
        <v>2.5089119E-2</v>
      </c>
      <c r="G33" s="27">
        <v>3.0090770359999999</v>
      </c>
      <c r="H33" s="27">
        <v>0.87693630899999997</v>
      </c>
      <c r="I33" s="27">
        <v>2</v>
      </c>
      <c r="J33" s="27">
        <v>2.3760393000000001E-2</v>
      </c>
      <c r="K33" s="31">
        <v>4.0290981857770234</v>
      </c>
      <c r="L33" s="32">
        <v>1.6128889243564852</v>
      </c>
      <c r="O33" s="27">
        <v>2016</v>
      </c>
      <c r="P33" s="27">
        <f t="shared" si="30"/>
        <v>37.702098000000007</v>
      </c>
      <c r="Q33" s="27">
        <f t="shared" si="23"/>
        <v>3798.0965539999997</v>
      </c>
      <c r="R33" s="27">
        <f t="shared" si="23"/>
        <v>2259.7292050000001</v>
      </c>
      <c r="S33" s="27" t="s">
        <v>16</v>
      </c>
      <c r="T33" s="27">
        <f t="shared" si="24"/>
        <v>25.089119</v>
      </c>
      <c r="U33" s="27">
        <f t="shared" si="25"/>
        <v>3009.0770359999997</v>
      </c>
      <c r="V33" s="27">
        <f t="shared" si="26"/>
        <v>876.93630899999994</v>
      </c>
      <c r="W33" s="27">
        <v>2</v>
      </c>
      <c r="X33" s="27">
        <f t="shared" si="27"/>
        <v>23.760393000000001</v>
      </c>
      <c r="Y33" s="27">
        <f t="shared" si="28"/>
        <v>4029.0981857770234</v>
      </c>
      <c r="Z33" s="27">
        <f t="shared" si="29"/>
        <v>1612.8889243564852</v>
      </c>
    </row>
    <row r="34" spans="1:26" x14ac:dyDescent="0.35">
      <c r="A34" s="30">
        <v>2016</v>
      </c>
      <c r="B34" s="27">
        <v>3.5917242000000002E-2</v>
      </c>
      <c r="C34" s="27">
        <v>4.0237260519999998</v>
      </c>
      <c r="D34" s="27">
        <v>2.1001250229999999</v>
      </c>
      <c r="E34" s="27" t="s">
        <v>16</v>
      </c>
      <c r="F34" s="27">
        <v>2.556508E-2</v>
      </c>
      <c r="G34" s="27">
        <v>3.0644588220000002</v>
      </c>
      <c r="H34" s="27">
        <v>0.84590216299999998</v>
      </c>
      <c r="I34" s="27">
        <v>2</v>
      </c>
      <c r="J34" s="27">
        <v>2.5227941E-2</v>
      </c>
      <c r="K34" s="31">
        <v>2.837577759583167</v>
      </c>
      <c r="L34" s="32">
        <v>1.0764415361015793</v>
      </c>
      <c r="O34" s="27">
        <v>2016</v>
      </c>
      <c r="P34" s="27">
        <f t="shared" si="30"/>
        <v>35.917242000000002</v>
      </c>
      <c r="Q34" s="27">
        <f t="shared" si="23"/>
        <v>4023.726052</v>
      </c>
      <c r="R34" s="27">
        <f t="shared" si="23"/>
        <v>2100.1250230000001</v>
      </c>
      <c r="S34" s="27" t="s">
        <v>16</v>
      </c>
      <c r="T34" s="27">
        <f t="shared" si="24"/>
        <v>25.565080000000002</v>
      </c>
      <c r="U34" s="27">
        <f t="shared" si="25"/>
        <v>3064.4588220000001</v>
      </c>
      <c r="V34" s="27">
        <f t="shared" si="26"/>
        <v>845.90216299999997</v>
      </c>
      <c r="W34" s="27">
        <v>2</v>
      </c>
      <c r="X34" s="27">
        <f t="shared" si="27"/>
        <v>25.227941000000001</v>
      </c>
      <c r="Y34" s="27">
        <f t="shared" si="28"/>
        <v>2837.5777595831669</v>
      </c>
      <c r="Z34" s="27">
        <f t="shared" si="29"/>
        <v>1076.4415361015792</v>
      </c>
    </row>
    <row r="35" spans="1:26" x14ac:dyDescent="0.35">
      <c r="A35" s="30" t="s">
        <v>47</v>
      </c>
      <c r="B35" s="27" t="s">
        <v>47</v>
      </c>
      <c r="C35" s="27" t="s">
        <v>47</v>
      </c>
      <c r="D35" s="27" t="s">
        <v>47</v>
      </c>
      <c r="E35" s="27" t="s">
        <v>17</v>
      </c>
      <c r="F35" s="27">
        <v>2.1995369000000001E-2</v>
      </c>
      <c r="G35" s="27">
        <v>3.1018118389999998</v>
      </c>
      <c r="H35" s="27">
        <v>1.1917112228340387</v>
      </c>
      <c r="I35" s="27">
        <v>3</v>
      </c>
      <c r="J35" s="27">
        <v>2.0210513999999999E-2</v>
      </c>
      <c r="K35" s="31">
        <v>1.4742050049063911</v>
      </c>
      <c r="L35" s="32">
        <v>0.60206244070261328</v>
      </c>
      <c r="O35" s="27"/>
      <c r="P35" s="27"/>
      <c r="Q35" s="27"/>
      <c r="R35" s="27"/>
      <c r="S35" s="27" t="s">
        <v>17</v>
      </c>
      <c r="T35" s="27">
        <f t="shared" si="24"/>
        <v>21.995369</v>
      </c>
      <c r="U35" s="27">
        <f t="shared" si="25"/>
        <v>3101.811839</v>
      </c>
      <c r="V35" s="27">
        <f t="shared" si="25"/>
        <v>1191.7112228340388</v>
      </c>
      <c r="W35" s="27">
        <v>3</v>
      </c>
      <c r="X35" s="27">
        <f t="shared" si="27"/>
        <v>20.210514</v>
      </c>
      <c r="Y35" s="27">
        <f t="shared" si="28"/>
        <v>1474.205004906391</v>
      </c>
      <c r="Z35" s="27">
        <f t="shared" si="29"/>
        <v>602.06244070261323</v>
      </c>
    </row>
    <row r="36" spans="1:26" x14ac:dyDescent="0.35">
      <c r="A36" s="30" t="s">
        <v>47</v>
      </c>
      <c r="B36" s="27" t="s">
        <v>47</v>
      </c>
      <c r="C36" s="27" t="s">
        <v>47</v>
      </c>
      <c r="D36" s="27" t="s">
        <v>47</v>
      </c>
      <c r="E36" s="27" t="s">
        <v>17</v>
      </c>
      <c r="F36" s="27">
        <v>2.1578903E-2</v>
      </c>
      <c r="G36" s="27">
        <v>3.0970617439999999</v>
      </c>
      <c r="H36" s="27">
        <v>1.1385098289575188</v>
      </c>
      <c r="I36" s="27">
        <v>3</v>
      </c>
      <c r="J36" s="27">
        <v>2.2788638999999999E-2</v>
      </c>
      <c r="K36" s="31">
        <v>1.3860097759072962</v>
      </c>
      <c r="L36" s="32">
        <v>0.73358810889734194</v>
      </c>
      <c r="O36" s="27"/>
      <c r="P36" s="27"/>
      <c r="Q36" s="27"/>
      <c r="R36" s="27"/>
      <c r="S36" s="27" t="s">
        <v>17</v>
      </c>
      <c r="T36" s="27">
        <f t="shared" si="24"/>
        <v>21.578903</v>
      </c>
      <c r="U36" s="27">
        <f t="shared" si="25"/>
        <v>3097.0617440000001</v>
      </c>
      <c r="V36" s="27">
        <f t="shared" si="25"/>
        <v>1138.5098289575189</v>
      </c>
      <c r="W36" s="27">
        <v>3</v>
      </c>
      <c r="X36" s="27">
        <f t="shared" si="27"/>
        <v>22.788639</v>
      </c>
      <c r="Y36" s="27">
        <f t="shared" si="28"/>
        <v>1386.0097759072962</v>
      </c>
      <c r="Z36" s="27">
        <f t="shared" si="29"/>
        <v>733.58810889734195</v>
      </c>
    </row>
    <row r="37" spans="1:26" x14ac:dyDescent="0.35">
      <c r="A37" s="33" t="s">
        <v>47</v>
      </c>
      <c r="B37" s="15" t="s">
        <v>47</v>
      </c>
      <c r="C37" s="15" t="s">
        <v>47</v>
      </c>
      <c r="D37" s="15" t="s">
        <v>47</v>
      </c>
      <c r="E37" s="15" t="s">
        <v>17</v>
      </c>
      <c r="F37" s="15">
        <v>2.1876379000000001E-2</v>
      </c>
      <c r="G37" s="15">
        <v>3.5863214989999999</v>
      </c>
      <c r="H37" s="15">
        <v>1.1606770764060688</v>
      </c>
      <c r="I37" s="15">
        <v>3</v>
      </c>
      <c r="J37" s="15">
        <v>2.1836715999999999E-2</v>
      </c>
      <c r="K37" s="34">
        <v>3.4800481957152054</v>
      </c>
      <c r="L37" s="35">
        <v>0.77201133780816178</v>
      </c>
      <c r="O37" s="15"/>
      <c r="P37" s="15"/>
      <c r="Q37" s="15"/>
      <c r="R37" s="15"/>
      <c r="S37" s="15" t="s">
        <v>17</v>
      </c>
      <c r="T37" s="15">
        <f t="shared" si="24"/>
        <v>21.876379</v>
      </c>
      <c r="U37" s="15">
        <f t="shared" si="25"/>
        <v>3586.3214989999997</v>
      </c>
      <c r="V37" s="15">
        <f t="shared" si="25"/>
        <v>1160.6770764060689</v>
      </c>
      <c r="W37" s="15">
        <v>3</v>
      </c>
      <c r="X37" s="15">
        <f t="shared" si="27"/>
        <v>21.836715999999999</v>
      </c>
      <c r="Y37" s="15">
        <f t="shared" si="28"/>
        <v>3480.0481957152056</v>
      </c>
      <c r="Z37" s="15">
        <f t="shared" si="29"/>
        <v>772.01133780816178</v>
      </c>
    </row>
    <row r="38" spans="1:26" x14ac:dyDescent="0.3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41" spans="1:26" x14ac:dyDescent="0.35">
      <c r="H41" s="36"/>
    </row>
    <row r="42" spans="1:26" x14ac:dyDescent="0.35">
      <c r="H42" s="36"/>
    </row>
    <row r="43" spans="1:26" x14ac:dyDescent="0.35">
      <c r="H43" s="36"/>
    </row>
  </sheetData>
  <mergeCells count="44">
    <mergeCell ref="C14:D14"/>
    <mergeCell ref="E14:F14"/>
    <mergeCell ref="G14:H14"/>
    <mergeCell ref="M5:N5"/>
    <mergeCell ref="O5:P5"/>
    <mergeCell ref="Q5:R5"/>
    <mergeCell ref="C13:D13"/>
    <mergeCell ref="E13:F13"/>
    <mergeCell ref="G13:H13"/>
    <mergeCell ref="M13:N13"/>
    <mergeCell ref="O13:P13"/>
    <mergeCell ref="Q13:R13"/>
    <mergeCell ref="M14:N14"/>
    <mergeCell ref="O14:P14"/>
    <mergeCell ref="Q14:R14"/>
    <mergeCell ref="S16:S18"/>
    <mergeCell ref="S19:S21"/>
    <mergeCell ref="S22:S24"/>
    <mergeCell ref="T16:T18"/>
    <mergeCell ref="U16:U18"/>
    <mergeCell ref="U19:U21"/>
    <mergeCell ref="V19:V21"/>
    <mergeCell ref="W19:W21"/>
    <mergeCell ref="X19:X21"/>
    <mergeCell ref="U22:U24"/>
    <mergeCell ref="V22:V24"/>
    <mergeCell ref="W22:W24"/>
    <mergeCell ref="X22:X24"/>
    <mergeCell ref="B27:L27"/>
    <mergeCell ref="P27:Z27"/>
    <mergeCell ref="C5:D5"/>
    <mergeCell ref="E5:F5"/>
    <mergeCell ref="G5:H5"/>
    <mergeCell ref="S13:T13"/>
    <mergeCell ref="U13:V13"/>
    <mergeCell ref="W13:X13"/>
    <mergeCell ref="S14:T14"/>
    <mergeCell ref="U14:V14"/>
    <mergeCell ref="W14:X14"/>
    <mergeCell ref="V16:V18"/>
    <mergeCell ref="W16:W18"/>
    <mergeCell ref="X16:X18"/>
    <mergeCell ref="T19:T21"/>
    <mergeCell ref="T22:T24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"/>
  <sheetViews>
    <sheetView workbookViewId="0">
      <selection activeCell="I14" sqref="I14"/>
    </sheetView>
  </sheetViews>
  <sheetFormatPr baseColWidth="10" defaultRowHeight="14.5" x14ac:dyDescent="0.35"/>
  <cols>
    <col min="1" max="8" width="10.90625" style="2"/>
    <col min="9" max="9" width="12.08984375" style="2" customWidth="1"/>
    <col min="10" max="16384" width="10.90625" style="2"/>
  </cols>
  <sheetData>
    <row r="1" spans="1:14" x14ac:dyDescent="0.35">
      <c r="A1" s="2" t="s">
        <v>41</v>
      </c>
      <c r="F1" s="2" t="s">
        <v>42</v>
      </c>
      <c r="K1" s="2" t="s">
        <v>42</v>
      </c>
    </row>
    <row r="2" spans="1:14" ht="15" thickBot="1" x14ac:dyDescent="0.4">
      <c r="F2" s="2" t="s">
        <v>40</v>
      </c>
      <c r="L2" s="2" t="s">
        <v>39</v>
      </c>
    </row>
    <row r="3" spans="1:14" x14ac:dyDescent="0.35">
      <c r="A3" s="61"/>
      <c r="B3" s="80" t="s">
        <v>43</v>
      </c>
      <c r="C3" s="80"/>
      <c r="D3" s="81"/>
      <c r="F3" s="61"/>
      <c r="G3" s="80" t="s">
        <v>43</v>
      </c>
      <c r="H3" s="80"/>
      <c r="I3" s="81"/>
      <c r="K3" s="61"/>
      <c r="L3" s="80" t="s">
        <v>43</v>
      </c>
      <c r="M3" s="80"/>
      <c r="N3" s="81"/>
    </row>
    <row r="4" spans="1:14" x14ac:dyDescent="0.35">
      <c r="A4" s="62" t="s">
        <v>27</v>
      </c>
      <c r="B4" s="1" t="s">
        <v>28</v>
      </c>
      <c r="C4" s="1" t="s">
        <v>29</v>
      </c>
      <c r="D4" s="63" t="s">
        <v>30</v>
      </c>
      <c r="F4" s="62" t="s">
        <v>18</v>
      </c>
      <c r="G4" s="1" t="s">
        <v>28</v>
      </c>
      <c r="H4" s="1" t="s">
        <v>29</v>
      </c>
      <c r="I4" s="63" t="s">
        <v>30</v>
      </c>
      <c r="K4" s="62" t="s">
        <v>38</v>
      </c>
      <c r="L4" s="1" t="s">
        <v>28</v>
      </c>
      <c r="M4" s="1" t="s">
        <v>29</v>
      </c>
      <c r="N4" s="63" t="s">
        <v>30</v>
      </c>
    </row>
    <row r="5" spans="1:14" x14ac:dyDescent="0.35">
      <c r="A5" s="62">
        <v>2015</v>
      </c>
      <c r="B5" s="64">
        <v>24.494199999999999</v>
      </c>
      <c r="C5" s="64">
        <v>3682.05</v>
      </c>
      <c r="D5" s="65">
        <v>369.50299999999999</v>
      </c>
      <c r="F5" s="62" t="s">
        <v>22</v>
      </c>
      <c r="G5" s="64">
        <v>37.047699999999999</v>
      </c>
      <c r="H5" s="64">
        <v>3798.1</v>
      </c>
      <c r="I5" s="65">
        <v>2226.48</v>
      </c>
      <c r="K5" s="62">
        <v>1</v>
      </c>
      <c r="L5" s="64">
        <v>19.8337</v>
      </c>
      <c r="M5" s="64">
        <v>3331.8</v>
      </c>
      <c r="N5" s="65">
        <v>949.64499999999998</v>
      </c>
    </row>
    <row r="6" spans="1:14" x14ac:dyDescent="0.35">
      <c r="A6" s="62">
        <v>2016</v>
      </c>
      <c r="B6" s="64">
        <v>37.047699999999999</v>
      </c>
      <c r="C6" s="64">
        <v>3798.1</v>
      </c>
      <c r="D6" s="65">
        <v>2226.48</v>
      </c>
      <c r="F6" s="62" t="s">
        <v>23</v>
      </c>
      <c r="G6" s="64">
        <v>25.089099999999998</v>
      </c>
      <c r="H6" s="64">
        <v>3009.08</v>
      </c>
      <c r="I6" s="65">
        <v>876.93600000000004</v>
      </c>
      <c r="K6" s="62">
        <v>2</v>
      </c>
      <c r="L6" s="64">
        <v>23.760400000000001</v>
      </c>
      <c r="M6" s="64">
        <v>3290.09</v>
      </c>
      <c r="N6" s="65">
        <v>1076.44</v>
      </c>
    </row>
    <row r="7" spans="1:14" x14ac:dyDescent="0.35">
      <c r="A7" s="62" t="s">
        <v>19</v>
      </c>
      <c r="B7" s="1">
        <v>9</v>
      </c>
      <c r="C7" s="1">
        <v>7</v>
      </c>
      <c r="D7" s="63">
        <v>9</v>
      </c>
      <c r="F7" s="62" t="s">
        <v>24</v>
      </c>
      <c r="G7" s="64">
        <v>21.8764</v>
      </c>
      <c r="H7" s="64">
        <v>3101.81</v>
      </c>
      <c r="I7" s="65">
        <v>1160.68</v>
      </c>
      <c r="K7" s="62">
        <v>3</v>
      </c>
      <c r="L7" s="64">
        <v>21.8367</v>
      </c>
      <c r="M7" s="64">
        <v>1474.21</v>
      </c>
      <c r="N7" s="65">
        <v>733.58799999999997</v>
      </c>
    </row>
    <row r="8" spans="1:14" x14ac:dyDescent="0.35">
      <c r="A8" s="62" t="s">
        <v>31</v>
      </c>
      <c r="B8" s="1">
        <v>7.6522099999999996E-2</v>
      </c>
      <c r="C8" s="1">
        <v>0.38273099999999999</v>
      </c>
      <c r="D8" s="63">
        <v>8.0855200000000002E-2</v>
      </c>
      <c r="F8" s="62" t="s">
        <v>25</v>
      </c>
      <c r="G8" s="1">
        <v>7.2</v>
      </c>
      <c r="H8" s="1">
        <v>7.2</v>
      </c>
      <c r="I8" s="63">
        <v>7.2</v>
      </c>
      <c r="K8" s="62" t="s">
        <v>25</v>
      </c>
      <c r="L8" s="1">
        <v>5.6888899999999998</v>
      </c>
      <c r="M8" s="1">
        <v>1.1555599999999999</v>
      </c>
      <c r="N8" s="63">
        <v>5.9555600000000002</v>
      </c>
    </row>
    <row r="9" spans="1:14" ht="15" thickBot="1" x14ac:dyDescent="0.4">
      <c r="A9" s="66" t="s">
        <v>20</v>
      </c>
      <c r="B9" s="67" t="s">
        <v>32</v>
      </c>
      <c r="C9" s="67" t="s">
        <v>32</v>
      </c>
      <c r="D9" s="68" t="s">
        <v>33</v>
      </c>
      <c r="F9" s="62" t="s">
        <v>21</v>
      </c>
      <c r="G9" s="1">
        <v>2.7E-2</v>
      </c>
      <c r="H9" s="1">
        <v>2.7E-2</v>
      </c>
      <c r="I9" s="63">
        <v>2.7E-2</v>
      </c>
      <c r="K9" s="62" t="s">
        <v>37</v>
      </c>
      <c r="L9" s="1">
        <v>5.8099999999999999E-2</v>
      </c>
      <c r="M9" s="1">
        <v>0.56113999999999997</v>
      </c>
      <c r="N9" s="63">
        <v>5.0900000000000001E-2</v>
      </c>
    </row>
    <row r="10" spans="1:14" x14ac:dyDescent="0.35">
      <c r="F10" s="62" t="s">
        <v>20</v>
      </c>
      <c r="G10" s="1" t="s">
        <v>34</v>
      </c>
      <c r="H10" s="1" t="s">
        <v>34</v>
      </c>
      <c r="I10" s="63" t="s">
        <v>34</v>
      </c>
      <c r="K10" s="62" t="s">
        <v>20</v>
      </c>
      <c r="L10" s="1" t="s">
        <v>32</v>
      </c>
      <c r="M10" s="1" t="s">
        <v>32</v>
      </c>
      <c r="N10" s="63" t="s">
        <v>32</v>
      </c>
    </row>
    <row r="11" spans="1:14" ht="15" thickBot="1" x14ac:dyDescent="0.4">
      <c r="F11" s="66"/>
      <c r="G11" s="67" t="s">
        <v>35</v>
      </c>
      <c r="H11" s="67" t="s">
        <v>26</v>
      </c>
      <c r="I11" s="68" t="s">
        <v>35</v>
      </c>
      <c r="K11" s="66"/>
      <c r="L11" s="82" t="s">
        <v>36</v>
      </c>
      <c r="M11" s="83"/>
      <c r="N11" s="84"/>
    </row>
  </sheetData>
  <mergeCells count="4">
    <mergeCell ref="B3:D3"/>
    <mergeCell ref="G3:I3"/>
    <mergeCell ref="L3:N3"/>
    <mergeCell ref="L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Protein</vt:lpstr>
      <vt:lpstr>Bgluc</vt:lpstr>
      <vt:lpstr>Nhasa</vt:lpstr>
      <vt:lpstr>Chitinase</vt:lpstr>
      <vt:lpstr>Individual compilation</vt:lpstr>
      <vt:lpstr>Optimum</vt:lpstr>
      <vt:lpstr>Annual, Inter and Intra localit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2023-01-23T19:22:00Z</dcterms:modified>
</cp:coreProperties>
</file>