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12231\Desktop\ZmST family\2投\3PeerJ\Supp\"/>
    </mc:Choice>
  </mc:AlternateContent>
  <xr:revisionPtr revIDLastSave="0" documentId="13_ncr:1_{14149616-B130-4E6D-9E52-A8973A341C4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e-ZmINT1" sheetId="1" r:id="rId1"/>
    <sheet name="Se-ZmINT4" sheetId="2" r:id="rId2"/>
    <sheet name="Se-ZmpGlcT2" sheetId="3" r:id="rId3"/>
    <sheet name="Se-ZmpGlcT4" sheetId="4" r:id="rId4"/>
    <sheet name="Se-ZmPMT4" sheetId="5" r:id="rId5"/>
    <sheet name="Se-ZmPMT5" sheetId="6" r:id="rId6"/>
    <sheet name="Se-ZmPMT8" sheetId="7" r:id="rId7"/>
    <sheet name="Se-ZmPMT9" sheetId="8" r:id="rId8"/>
    <sheet name="Se-ZmPMT13" sheetId="9" r:id="rId9"/>
    <sheet name="Se-ZmSFP5" sheetId="10" r:id="rId10"/>
    <sheet name="Se-ZmSFP7" sheetId="11" r:id="rId11"/>
    <sheet name="Se-ZmSFP9" sheetId="12" r:id="rId12"/>
    <sheet name="Se-ZmSFP10" sheetId="13" r:id="rId13"/>
    <sheet name="Se-ZmSTP3" sheetId="14" r:id="rId14"/>
    <sheet name="Se-ZmSTP7" sheetId="15" r:id="rId15"/>
    <sheet name="Se-ZmSTP15" sheetId="16" r:id="rId16"/>
    <sheet name="Se-ZmSTP16" sheetId="17" r:id="rId17"/>
    <sheet name="Se-ZmSUT1" sheetId="18" r:id="rId18"/>
    <sheet name="Se-ZmSUT2" sheetId="19" r:id="rId19"/>
    <sheet name="Se-ZmSUT4" sheetId="20" r:id="rId20"/>
    <sheet name="Se-ZmTST1" sheetId="21" r:id="rId21"/>
    <sheet name="Se-ZmTST2" sheetId="22" r:id="rId22"/>
    <sheet name="Se-ZmVGT1" sheetId="23" r:id="rId23"/>
    <sheet name="Se-ZmVGT2" sheetId="24" r:id="rId24"/>
    <sheet name="Em-1" sheetId="25" r:id="rId25"/>
    <sheet name="Em-2" sheetId="29" r:id="rId26"/>
    <sheet name="Em-3" sheetId="37" r:id="rId27"/>
    <sheet name="Em-4" sheetId="38" r:id="rId28"/>
    <sheet name="Em-5" sheetId="39" r:id="rId29"/>
    <sheet name="Em-6" sheetId="40" r:id="rId30"/>
    <sheet name="Em-7" sheetId="41" r:id="rId31"/>
    <sheet name="Em-8" sheetId="42" r:id="rId32"/>
    <sheet name="En-1" sheetId="43" r:id="rId33"/>
    <sheet name="En-2" sheetId="44" r:id="rId34"/>
    <sheet name="En-3" sheetId="45" r:id="rId35"/>
    <sheet name="En-4" sheetId="46" r:id="rId36"/>
    <sheet name="En-5" sheetId="47" r:id="rId37"/>
    <sheet name="En-6" sheetId="48" r:id="rId38"/>
    <sheet name="En-7" sheetId="49" r:id="rId39"/>
    <sheet name="En-8" sheetId="50" r:id="rId4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7" i="24" l="1"/>
  <c r="M50" i="24"/>
  <c r="M53" i="24"/>
  <c r="M56" i="24"/>
  <c r="M59" i="24"/>
  <c r="M62" i="24"/>
  <c r="M65" i="24"/>
  <c r="M68" i="24"/>
  <c r="M71" i="24"/>
  <c r="M74" i="24"/>
  <c r="M77" i="24"/>
  <c r="M44" i="24"/>
  <c r="M41" i="24"/>
  <c r="M47" i="23"/>
  <c r="M50" i="23"/>
  <c r="M53" i="23"/>
  <c r="M56" i="23"/>
  <c r="M59" i="23"/>
  <c r="M62" i="23"/>
  <c r="M65" i="23"/>
  <c r="M68" i="23"/>
  <c r="M71" i="23"/>
  <c r="M74" i="23"/>
  <c r="M77" i="23"/>
  <c r="M44" i="23"/>
  <c r="M41" i="23"/>
  <c r="M47" i="1"/>
  <c r="M50" i="1"/>
  <c r="M53" i="1"/>
  <c r="M56" i="1"/>
  <c r="M59" i="1"/>
  <c r="M62" i="1"/>
  <c r="M65" i="1"/>
  <c r="M68" i="1"/>
  <c r="M71" i="1"/>
  <c r="M74" i="1"/>
  <c r="M77" i="1"/>
  <c r="M44" i="1"/>
  <c r="M41" i="1"/>
  <c r="M47" i="2"/>
  <c r="M50" i="2"/>
  <c r="M53" i="2"/>
  <c r="M56" i="2"/>
  <c r="M59" i="2"/>
  <c r="M62" i="2"/>
  <c r="M65" i="2"/>
  <c r="M68" i="2"/>
  <c r="M71" i="2"/>
  <c r="M74" i="2"/>
  <c r="M77" i="2"/>
  <c r="M44" i="2"/>
  <c r="M41" i="2"/>
  <c r="M47" i="3"/>
  <c r="M50" i="3"/>
  <c r="M53" i="3"/>
  <c r="M56" i="3"/>
  <c r="M59" i="3"/>
  <c r="M62" i="3"/>
  <c r="M65" i="3"/>
  <c r="M68" i="3"/>
  <c r="M71" i="3"/>
  <c r="M74" i="3"/>
  <c r="M77" i="3"/>
  <c r="M44" i="3"/>
  <c r="M41" i="3"/>
  <c r="M47" i="4"/>
  <c r="M50" i="4"/>
  <c r="M53" i="4"/>
  <c r="M56" i="4"/>
  <c r="M59" i="4"/>
  <c r="M62" i="4"/>
  <c r="M65" i="4"/>
  <c r="M68" i="4"/>
  <c r="M71" i="4"/>
  <c r="M74" i="4"/>
  <c r="M77" i="4"/>
  <c r="M44" i="4"/>
  <c r="M41" i="4"/>
  <c r="M47" i="5"/>
  <c r="M50" i="5"/>
  <c r="M53" i="5"/>
  <c r="M56" i="5"/>
  <c r="M59" i="5"/>
  <c r="M62" i="5"/>
  <c r="M65" i="5"/>
  <c r="M68" i="5"/>
  <c r="M71" i="5"/>
  <c r="M74" i="5"/>
  <c r="M77" i="5"/>
  <c r="M44" i="5"/>
  <c r="M41" i="5"/>
  <c r="M47" i="6"/>
  <c r="M50" i="6"/>
  <c r="M53" i="6"/>
  <c r="M56" i="6"/>
  <c r="M59" i="6"/>
  <c r="M62" i="6"/>
  <c r="M65" i="6"/>
  <c r="M68" i="6"/>
  <c r="M71" i="6"/>
  <c r="M74" i="6"/>
  <c r="M77" i="6"/>
  <c r="M44" i="6"/>
  <c r="M41" i="6"/>
  <c r="M47" i="7"/>
  <c r="M50" i="7"/>
  <c r="M53" i="7"/>
  <c r="M56" i="7"/>
  <c r="M59" i="7"/>
  <c r="M62" i="7"/>
  <c r="M65" i="7"/>
  <c r="M68" i="7"/>
  <c r="M71" i="7"/>
  <c r="M74" i="7"/>
  <c r="M77" i="7"/>
  <c r="M44" i="7"/>
  <c r="M41" i="7"/>
  <c r="M47" i="8"/>
  <c r="M50" i="8"/>
  <c r="M53" i="8"/>
  <c r="M56" i="8"/>
  <c r="M59" i="8"/>
  <c r="M62" i="8"/>
  <c r="M65" i="8"/>
  <c r="M68" i="8"/>
  <c r="M71" i="8"/>
  <c r="M74" i="8"/>
  <c r="M77" i="8"/>
  <c r="M44" i="8"/>
  <c r="M41" i="8"/>
  <c r="M47" i="9"/>
  <c r="M50" i="9"/>
  <c r="M53" i="9"/>
  <c r="M56" i="9"/>
  <c r="M59" i="9"/>
  <c r="M62" i="9"/>
  <c r="M65" i="9"/>
  <c r="M68" i="9"/>
  <c r="M71" i="9"/>
  <c r="M74" i="9"/>
  <c r="M77" i="9"/>
  <c r="M44" i="9"/>
  <c r="M41" i="9"/>
  <c r="M47" i="10"/>
  <c r="M50" i="10"/>
  <c r="M53" i="10"/>
  <c r="M56" i="10"/>
  <c r="M59" i="10"/>
  <c r="M62" i="10"/>
  <c r="M65" i="10"/>
  <c r="M68" i="10"/>
  <c r="M71" i="10"/>
  <c r="M74" i="10"/>
  <c r="M77" i="10"/>
  <c r="M44" i="10"/>
  <c r="M41" i="10"/>
  <c r="M47" i="11"/>
  <c r="M50" i="11"/>
  <c r="M53" i="11"/>
  <c r="M56" i="11"/>
  <c r="M59" i="11"/>
  <c r="M62" i="11"/>
  <c r="M65" i="11"/>
  <c r="M68" i="11"/>
  <c r="M71" i="11"/>
  <c r="M74" i="11"/>
  <c r="M77" i="11"/>
  <c r="M44" i="11"/>
  <c r="M41" i="11"/>
  <c r="M47" i="12"/>
  <c r="M50" i="12"/>
  <c r="M53" i="12"/>
  <c r="M56" i="12"/>
  <c r="M59" i="12"/>
  <c r="M62" i="12"/>
  <c r="M65" i="12"/>
  <c r="M68" i="12"/>
  <c r="M71" i="12"/>
  <c r="M74" i="12"/>
  <c r="M77" i="12"/>
  <c r="M44" i="12"/>
  <c r="M41" i="12"/>
  <c r="M47" i="13"/>
  <c r="M50" i="13"/>
  <c r="M53" i="13"/>
  <c r="M56" i="13"/>
  <c r="M59" i="13"/>
  <c r="M62" i="13"/>
  <c r="M65" i="13"/>
  <c r="M68" i="13"/>
  <c r="M71" i="13"/>
  <c r="M74" i="13"/>
  <c r="M77" i="13"/>
  <c r="M44" i="13"/>
  <c r="M41" i="13"/>
  <c r="M47" i="14"/>
  <c r="M50" i="14"/>
  <c r="M53" i="14"/>
  <c r="M56" i="14"/>
  <c r="M59" i="14"/>
  <c r="M62" i="14"/>
  <c r="M65" i="14"/>
  <c r="M68" i="14"/>
  <c r="M71" i="14"/>
  <c r="M74" i="14"/>
  <c r="M77" i="14"/>
  <c r="M44" i="14"/>
  <c r="M41" i="14"/>
  <c r="M47" i="15"/>
  <c r="M50" i="15"/>
  <c r="M53" i="15"/>
  <c r="M56" i="15"/>
  <c r="M59" i="15"/>
  <c r="M62" i="15"/>
  <c r="M65" i="15"/>
  <c r="M68" i="15"/>
  <c r="M71" i="15"/>
  <c r="M74" i="15"/>
  <c r="M77" i="15"/>
  <c r="M44" i="15"/>
  <c r="M41" i="15"/>
  <c r="M47" i="16"/>
  <c r="M50" i="16"/>
  <c r="M53" i="16"/>
  <c r="M56" i="16"/>
  <c r="M59" i="16"/>
  <c r="M62" i="16"/>
  <c r="M65" i="16"/>
  <c r="M68" i="16"/>
  <c r="M71" i="16"/>
  <c r="M74" i="16"/>
  <c r="M77" i="16"/>
  <c r="M44" i="16"/>
  <c r="M41" i="16"/>
  <c r="M47" i="17"/>
  <c r="M50" i="17"/>
  <c r="M53" i="17"/>
  <c r="M56" i="17"/>
  <c r="M59" i="17"/>
  <c r="M62" i="17"/>
  <c r="M65" i="17"/>
  <c r="M68" i="17"/>
  <c r="M71" i="17"/>
  <c r="M74" i="17"/>
  <c r="M77" i="17"/>
  <c r="M44" i="17"/>
  <c r="M41" i="17"/>
  <c r="M47" i="18"/>
  <c r="M50" i="18"/>
  <c r="M53" i="18"/>
  <c r="M56" i="18"/>
  <c r="M59" i="18"/>
  <c r="M62" i="18"/>
  <c r="M65" i="18"/>
  <c r="M68" i="18"/>
  <c r="M71" i="18"/>
  <c r="M74" i="18"/>
  <c r="M77" i="18"/>
  <c r="M44" i="18"/>
  <c r="M41" i="18"/>
  <c r="M47" i="19"/>
  <c r="M50" i="19"/>
  <c r="M53" i="19"/>
  <c r="M56" i="19"/>
  <c r="M59" i="19"/>
  <c r="M62" i="19"/>
  <c r="M65" i="19"/>
  <c r="M68" i="19"/>
  <c r="M71" i="19"/>
  <c r="M74" i="19"/>
  <c r="M77" i="19"/>
  <c r="M44" i="19"/>
  <c r="M41" i="19"/>
  <c r="M47" i="20"/>
  <c r="M50" i="20"/>
  <c r="M53" i="20"/>
  <c r="M56" i="20"/>
  <c r="M59" i="20"/>
  <c r="M62" i="20"/>
  <c r="M65" i="20"/>
  <c r="M68" i="20"/>
  <c r="M71" i="20"/>
  <c r="M74" i="20"/>
  <c r="M77" i="20"/>
  <c r="M44" i="20"/>
  <c r="M41" i="20"/>
  <c r="M47" i="21"/>
  <c r="M50" i="21"/>
  <c r="M53" i="21"/>
  <c r="M56" i="21"/>
  <c r="M59" i="21"/>
  <c r="M62" i="21"/>
  <c r="M65" i="21"/>
  <c r="M68" i="21"/>
  <c r="M71" i="21"/>
  <c r="M74" i="21"/>
  <c r="M77" i="21"/>
  <c r="M44" i="21"/>
  <c r="M41" i="21"/>
  <c r="M47" i="22"/>
  <c r="M50" i="22"/>
  <c r="M53" i="22"/>
  <c r="M56" i="22"/>
  <c r="M59" i="22"/>
  <c r="M62" i="22"/>
  <c r="M65" i="22"/>
  <c r="M68" i="22"/>
  <c r="M71" i="22"/>
  <c r="M74" i="22"/>
  <c r="M77" i="22"/>
  <c r="M44" i="22"/>
  <c r="M41" i="22"/>
  <c r="M32" i="50" l="1"/>
  <c r="M35" i="50"/>
  <c r="M38" i="50"/>
  <c r="M41" i="50"/>
  <c r="M44" i="50"/>
  <c r="M47" i="50"/>
  <c r="M50" i="50"/>
  <c r="M53" i="50"/>
  <c r="M56" i="50"/>
  <c r="M59" i="50"/>
  <c r="M62" i="50"/>
  <c r="M65" i="50"/>
  <c r="M68" i="50"/>
  <c r="M71" i="50"/>
  <c r="M74" i="50"/>
  <c r="M77" i="50"/>
  <c r="M80" i="50"/>
  <c r="M83" i="50"/>
  <c r="M86" i="50"/>
  <c r="M89" i="50"/>
  <c r="M92" i="50"/>
  <c r="M95" i="50"/>
  <c r="M29" i="50"/>
  <c r="M26" i="50"/>
  <c r="H95" i="50"/>
  <c r="H92" i="50"/>
  <c r="H89" i="50"/>
  <c r="I89" i="50" s="1"/>
  <c r="H86" i="50"/>
  <c r="H83" i="50"/>
  <c r="H80" i="50"/>
  <c r="I80" i="50" s="1"/>
  <c r="H77" i="50"/>
  <c r="I77" i="50" s="1"/>
  <c r="H74" i="50"/>
  <c r="H71" i="50"/>
  <c r="H68" i="50"/>
  <c r="H65" i="50"/>
  <c r="H62" i="50"/>
  <c r="H59" i="50"/>
  <c r="H56" i="50"/>
  <c r="I56" i="50" s="1"/>
  <c r="H53" i="50"/>
  <c r="H50" i="50"/>
  <c r="H47" i="50"/>
  <c r="I47" i="50" s="1"/>
  <c r="H44" i="50"/>
  <c r="H41" i="50"/>
  <c r="H38" i="50"/>
  <c r="H35" i="50"/>
  <c r="H32" i="50"/>
  <c r="I32" i="50" s="1"/>
  <c r="H29" i="50"/>
  <c r="H26" i="50"/>
  <c r="H23" i="50"/>
  <c r="H20" i="50"/>
  <c r="H17" i="50"/>
  <c r="H14" i="50"/>
  <c r="H11" i="50"/>
  <c r="H8" i="50"/>
  <c r="H5" i="50"/>
  <c r="H2" i="50"/>
  <c r="I95" i="50" l="1"/>
  <c r="I74" i="50"/>
  <c r="J89" i="50" s="1"/>
  <c r="K89" i="50" s="1"/>
  <c r="L89" i="50" s="1"/>
  <c r="I68" i="50"/>
  <c r="I38" i="50"/>
  <c r="I62" i="50"/>
  <c r="I83" i="50"/>
  <c r="J83" i="50" s="1"/>
  <c r="K83" i="50" s="1"/>
  <c r="L83" i="50" s="1"/>
  <c r="I59" i="50"/>
  <c r="I41" i="50"/>
  <c r="J41" i="50" s="1"/>
  <c r="I65" i="50"/>
  <c r="J65" i="50" s="1"/>
  <c r="I86" i="50"/>
  <c r="I35" i="50"/>
  <c r="I26" i="50"/>
  <c r="J47" i="50" s="1"/>
  <c r="I71" i="50"/>
  <c r="I29" i="50"/>
  <c r="I50" i="50"/>
  <c r="I92" i="50"/>
  <c r="I53" i="50"/>
  <c r="J56" i="50"/>
  <c r="I44" i="50"/>
  <c r="J86" i="50" l="1"/>
  <c r="K86" i="50" s="1"/>
  <c r="L86" i="50" s="1"/>
  <c r="J95" i="50"/>
  <c r="K95" i="50" s="1"/>
  <c r="L95" i="50" s="1"/>
  <c r="J92" i="50"/>
  <c r="K92" i="50" s="1"/>
  <c r="L92" i="50" s="1"/>
  <c r="J80" i="50"/>
  <c r="K80" i="50" s="1"/>
  <c r="L80" i="50" s="1"/>
  <c r="J77" i="50"/>
  <c r="K77" i="50" s="1"/>
  <c r="L77" i="50" s="1"/>
  <c r="J59" i="50"/>
  <c r="K59" i="50" s="1"/>
  <c r="J53" i="50"/>
  <c r="J68" i="50"/>
  <c r="L68" i="50" s="1"/>
  <c r="J62" i="50"/>
  <c r="K62" i="50" s="1"/>
  <c r="J35" i="50"/>
  <c r="K35" i="50" s="1"/>
  <c r="J38" i="50"/>
  <c r="J32" i="50"/>
  <c r="K32" i="50" s="1"/>
  <c r="J44" i="50"/>
  <c r="L44" i="50" s="1"/>
  <c r="J29" i="50"/>
  <c r="K29" i="50" s="1"/>
  <c r="J71" i="50"/>
  <c r="L65" i="50"/>
  <c r="K65" i="50"/>
  <c r="L41" i="50"/>
  <c r="K41" i="50"/>
  <c r="L38" i="50"/>
  <c r="K38" i="50"/>
  <c r="L32" i="50"/>
  <c r="K56" i="50"/>
  <c r="L56" i="50"/>
  <c r="K68" i="50"/>
  <c r="L47" i="50"/>
  <c r="K47" i="50"/>
  <c r="L53" i="50"/>
  <c r="K53" i="50"/>
  <c r="L62" i="50" l="1"/>
  <c r="L59" i="50"/>
  <c r="L35" i="50"/>
  <c r="L29" i="50"/>
  <c r="K44" i="50"/>
  <c r="K71" i="50"/>
  <c r="L71" i="50"/>
  <c r="M32" i="49"/>
  <c r="M35" i="49"/>
  <c r="M38" i="49"/>
  <c r="M41" i="49"/>
  <c r="M44" i="49"/>
  <c r="M47" i="49"/>
  <c r="M50" i="49"/>
  <c r="M53" i="49"/>
  <c r="M56" i="49"/>
  <c r="M59" i="49"/>
  <c r="M62" i="49"/>
  <c r="M65" i="49"/>
  <c r="M68" i="49"/>
  <c r="M71" i="49"/>
  <c r="M74" i="49"/>
  <c r="M77" i="49"/>
  <c r="M80" i="49"/>
  <c r="M83" i="49"/>
  <c r="M86" i="49"/>
  <c r="M89" i="49"/>
  <c r="M92" i="49"/>
  <c r="M95" i="49"/>
  <c r="M29" i="49"/>
  <c r="M26" i="49"/>
  <c r="H95" i="49"/>
  <c r="H92" i="49"/>
  <c r="H89" i="49"/>
  <c r="I89" i="49" s="1"/>
  <c r="H86" i="49"/>
  <c r="H83" i="49"/>
  <c r="I83" i="49" s="1"/>
  <c r="H80" i="49"/>
  <c r="I80" i="49" s="1"/>
  <c r="H77" i="49"/>
  <c r="H74" i="49"/>
  <c r="H71" i="49"/>
  <c r="H68" i="49"/>
  <c r="I68" i="49" s="1"/>
  <c r="H65" i="49"/>
  <c r="H62" i="49"/>
  <c r="H59" i="49"/>
  <c r="I59" i="49" s="1"/>
  <c r="H56" i="49"/>
  <c r="H53" i="49"/>
  <c r="I53" i="49" s="1"/>
  <c r="H50" i="49"/>
  <c r="H47" i="49"/>
  <c r="H44" i="49"/>
  <c r="I44" i="49" s="1"/>
  <c r="H41" i="49"/>
  <c r="H38" i="49"/>
  <c r="H35" i="49"/>
  <c r="H32" i="49"/>
  <c r="H29" i="49"/>
  <c r="H26" i="49"/>
  <c r="H23" i="49"/>
  <c r="H20" i="49"/>
  <c r="H17" i="49"/>
  <c r="H14" i="49"/>
  <c r="H11" i="49"/>
  <c r="H8" i="49"/>
  <c r="H5" i="49"/>
  <c r="H2" i="49"/>
  <c r="I86" i="49" l="1"/>
  <c r="I56" i="49"/>
  <c r="I50" i="49"/>
  <c r="J59" i="49" s="1"/>
  <c r="I65" i="49"/>
  <c r="I26" i="49"/>
  <c r="J44" i="49" s="1"/>
  <c r="I47" i="49"/>
  <c r="I29" i="49"/>
  <c r="I71" i="49"/>
  <c r="I32" i="49"/>
  <c r="I74" i="49"/>
  <c r="J80" i="49" s="1"/>
  <c r="K80" i="49" s="1"/>
  <c r="L80" i="49" s="1"/>
  <c r="I92" i="49"/>
  <c r="I35" i="49"/>
  <c r="I77" i="49"/>
  <c r="I95" i="49"/>
  <c r="J89" i="49"/>
  <c r="K89" i="49" s="1"/>
  <c r="L89" i="49" s="1"/>
  <c r="J53" i="49"/>
  <c r="I38" i="49"/>
  <c r="I62" i="49"/>
  <c r="I41" i="49"/>
  <c r="J95" i="49" l="1"/>
  <c r="K95" i="49" s="1"/>
  <c r="L95" i="49" s="1"/>
  <c r="J86" i="49"/>
  <c r="K86" i="49" s="1"/>
  <c r="L86" i="49" s="1"/>
  <c r="J77" i="49"/>
  <c r="K77" i="49" s="1"/>
  <c r="L77" i="49" s="1"/>
  <c r="J92" i="49"/>
  <c r="K92" i="49" s="1"/>
  <c r="L92" i="49" s="1"/>
  <c r="L59" i="49"/>
  <c r="K59" i="49"/>
  <c r="J65" i="49"/>
  <c r="J62" i="49"/>
  <c r="L62" i="49" s="1"/>
  <c r="J56" i="49"/>
  <c r="J68" i="49"/>
  <c r="L68" i="49" s="1"/>
  <c r="J71" i="49"/>
  <c r="L71" i="49" s="1"/>
  <c r="J41" i="49"/>
  <c r="K41" i="49" s="1"/>
  <c r="J29" i="49"/>
  <c r="J38" i="49"/>
  <c r="K38" i="49" s="1"/>
  <c r="J47" i="49"/>
  <c r="K47" i="49" s="1"/>
  <c r="L44" i="49"/>
  <c r="K44" i="49"/>
  <c r="J83" i="49"/>
  <c r="K83" i="49" s="1"/>
  <c r="L83" i="49" s="1"/>
  <c r="J35" i="49"/>
  <c r="J32" i="49"/>
  <c r="K29" i="49"/>
  <c r="L29" i="49"/>
  <c r="L53" i="49"/>
  <c r="K53" i="49"/>
  <c r="K62" i="49" l="1"/>
  <c r="K68" i="49"/>
  <c r="K56" i="49"/>
  <c r="L56" i="49"/>
  <c r="L65" i="49"/>
  <c r="K65" i="49"/>
  <c r="K71" i="49"/>
  <c r="L41" i="49"/>
  <c r="L38" i="49"/>
  <c r="L47" i="49"/>
  <c r="K32" i="49"/>
  <c r="L32" i="49"/>
  <c r="L35" i="49"/>
  <c r="K35" i="49"/>
  <c r="M32" i="48"/>
  <c r="M35" i="48"/>
  <c r="M38" i="48"/>
  <c r="M41" i="48"/>
  <c r="M44" i="48"/>
  <c r="M47" i="48"/>
  <c r="M50" i="48"/>
  <c r="M53" i="48"/>
  <c r="M56" i="48"/>
  <c r="M59" i="48"/>
  <c r="M62" i="48"/>
  <c r="M65" i="48"/>
  <c r="M68" i="48"/>
  <c r="M71" i="48"/>
  <c r="M74" i="48"/>
  <c r="M77" i="48"/>
  <c r="M80" i="48"/>
  <c r="M83" i="48"/>
  <c r="M86" i="48"/>
  <c r="M89" i="48"/>
  <c r="M92" i="48"/>
  <c r="M95" i="48"/>
  <c r="M29" i="48"/>
  <c r="M26" i="48"/>
  <c r="H95" i="48"/>
  <c r="H92" i="48"/>
  <c r="I92" i="48" s="1"/>
  <c r="H89" i="48"/>
  <c r="I89" i="48" s="1"/>
  <c r="H86" i="48"/>
  <c r="H83" i="48"/>
  <c r="H80" i="48"/>
  <c r="I80" i="48" s="1"/>
  <c r="H77" i="48"/>
  <c r="H74" i="48"/>
  <c r="H71" i="48"/>
  <c r="I71" i="48" s="1"/>
  <c r="H68" i="48"/>
  <c r="I68" i="48" s="1"/>
  <c r="H65" i="48"/>
  <c r="I65" i="48" s="1"/>
  <c r="H62" i="48"/>
  <c r="I62" i="48" s="1"/>
  <c r="H59" i="48"/>
  <c r="H56" i="48"/>
  <c r="H53" i="48"/>
  <c r="H50" i="48"/>
  <c r="H47" i="48"/>
  <c r="I47" i="48" s="1"/>
  <c r="H44" i="48"/>
  <c r="I44" i="48" s="1"/>
  <c r="H41" i="48"/>
  <c r="I41" i="48" s="1"/>
  <c r="H38" i="48"/>
  <c r="H35" i="48"/>
  <c r="H32" i="48"/>
  <c r="H29" i="48"/>
  <c r="H26" i="48"/>
  <c r="I26" i="48" s="1"/>
  <c r="H23" i="48"/>
  <c r="H20" i="48"/>
  <c r="H17" i="48"/>
  <c r="H14" i="48"/>
  <c r="H11" i="48"/>
  <c r="H8" i="48"/>
  <c r="H5" i="48"/>
  <c r="H2" i="48"/>
  <c r="I77" i="48" l="1"/>
  <c r="J47" i="48"/>
  <c r="L47" i="48" s="1"/>
  <c r="J44" i="48"/>
  <c r="K44" i="48" s="1"/>
  <c r="I83" i="48"/>
  <c r="I86" i="48"/>
  <c r="I32" i="48"/>
  <c r="J32" i="48" s="1"/>
  <c r="L32" i="48" s="1"/>
  <c r="I29" i="48"/>
  <c r="J29" i="48" s="1"/>
  <c r="K29" i="48" s="1"/>
  <c r="I35" i="48"/>
  <c r="I38" i="48"/>
  <c r="J38" i="48" s="1"/>
  <c r="L38" i="48" s="1"/>
  <c r="I56" i="48"/>
  <c r="I74" i="48"/>
  <c r="J80" i="48" s="1"/>
  <c r="K80" i="48" s="1"/>
  <c r="L80" i="48" s="1"/>
  <c r="I50" i="48"/>
  <c r="J68" i="48" s="1"/>
  <c r="J41" i="48"/>
  <c r="L41" i="48" s="1"/>
  <c r="I59" i="48"/>
  <c r="I95" i="48"/>
  <c r="K47" i="48"/>
  <c r="I53" i="48"/>
  <c r="J83" i="48" l="1"/>
  <c r="K83" i="48" s="1"/>
  <c r="L83" i="48" s="1"/>
  <c r="J77" i="48"/>
  <c r="K77" i="48" s="1"/>
  <c r="L77" i="48" s="1"/>
  <c r="J56" i="48"/>
  <c r="L56" i="48" s="1"/>
  <c r="L44" i="48"/>
  <c r="K38" i="48"/>
  <c r="J35" i="48"/>
  <c r="L29" i="48"/>
  <c r="L68" i="48"/>
  <c r="K68" i="48"/>
  <c r="J62" i="48"/>
  <c r="K41" i="48"/>
  <c r="J65" i="48"/>
  <c r="J86" i="48"/>
  <c r="K86" i="48" s="1"/>
  <c r="L86" i="48" s="1"/>
  <c r="J53" i="48"/>
  <c r="L53" i="48" s="1"/>
  <c r="J95" i="48"/>
  <c r="K95" i="48" s="1"/>
  <c r="L95" i="48" s="1"/>
  <c r="J92" i="48"/>
  <c r="K92" i="48" s="1"/>
  <c r="L92" i="48" s="1"/>
  <c r="J89" i="48"/>
  <c r="K89" i="48" s="1"/>
  <c r="L89" i="48" s="1"/>
  <c r="J71" i="48"/>
  <c r="L71" i="48" s="1"/>
  <c r="K32" i="48"/>
  <c r="J59" i="48"/>
  <c r="L59" i="48" s="1"/>
  <c r="L35" i="48"/>
  <c r="K35" i="48"/>
  <c r="K59" i="48" l="1"/>
  <c r="K71" i="48"/>
  <c r="K56" i="48"/>
  <c r="L65" i="48"/>
  <c r="K65" i="48"/>
  <c r="K53" i="48"/>
  <c r="L62" i="48"/>
  <c r="K62" i="48"/>
  <c r="M32" i="47"/>
  <c r="M35" i="47"/>
  <c r="M38" i="47"/>
  <c r="M41" i="47"/>
  <c r="M44" i="47"/>
  <c r="M47" i="47"/>
  <c r="M50" i="47"/>
  <c r="M53" i="47"/>
  <c r="M56" i="47"/>
  <c r="M59" i="47"/>
  <c r="M62" i="47"/>
  <c r="M65" i="47"/>
  <c r="M68" i="47"/>
  <c r="M71" i="47"/>
  <c r="M74" i="47"/>
  <c r="M77" i="47"/>
  <c r="M80" i="47"/>
  <c r="M83" i="47"/>
  <c r="M86" i="47"/>
  <c r="M89" i="47"/>
  <c r="M92" i="47"/>
  <c r="M95" i="47"/>
  <c r="M29" i="47"/>
  <c r="M26" i="47"/>
  <c r="H95" i="47"/>
  <c r="I95" i="47" s="1"/>
  <c r="H92" i="47"/>
  <c r="H89" i="47"/>
  <c r="H86" i="47"/>
  <c r="H83" i="47"/>
  <c r="H80" i="47"/>
  <c r="H77" i="47"/>
  <c r="I77" i="47" s="1"/>
  <c r="H74" i="47"/>
  <c r="H71" i="47"/>
  <c r="H68" i="47"/>
  <c r="I68" i="47" s="1"/>
  <c r="H65" i="47"/>
  <c r="H62" i="47"/>
  <c r="H59" i="47"/>
  <c r="H56" i="47"/>
  <c r="I56" i="47" s="1"/>
  <c r="H53" i="47"/>
  <c r="H50" i="47"/>
  <c r="H47" i="47"/>
  <c r="H44" i="47"/>
  <c r="I44" i="47" s="1"/>
  <c r="H41" i="47"/>
  <c r="H38" i="47"/>
  <c r="H35" i="47"/>
  <c r="H32" i="47"/>
  <c r="I32" i="47" s="1"/>
  <c r="H29" i="47"/>
  <c r="H26" i="47"/>
  <c r="H23" i="47"/>
  <c r="H20" i="47"/>
  <c r="H17" i="47"/>
  <c r="H14" i="47"/>
  <c r="H11" i="47"/>
  <c r="H8" i="47"/>
  <c r="H5" i="47"/>
  <c r="H2" i="47"/>
  <c r="I74" i="47" l="1"/>
  <c r="J95" i="47"/>
  <c r="K95" i="47" s="1"/>
  <c r="L95" i="47" s="1"/>
  <c r="J77" i="47"/>
  <c r="K77" i="47" s="1"/>
  <c r="L77" i="47" s="1"/>
  <c r="I59" i="47"/>
  <c r="I38" i="47"/>
  <c r="I62" i="47"/>
  <c r="I83" i="47"/>
  <c r="J83" i="47" s="1"/>
  <c r="K83" i="47" s="1"/>
  <c r="L83" i="47" s="1"/>
  <c r="I41" i="47"/>
  <c r="I65" i="47"/>
  <c r="I86" i="47"/>
  <c r="J32" i="47"/>
  <c r="L32" i="47" s="1"/>
  <c r="J44" i="47"/>
  <c r="K44" i="47" s="1"/>
  <c r="I26" i="47"/>
  <c r="I47" i="47"/>
  <c r="I71" i="47"/>
  <c r="I92" i="47"/>
  <c r="I35" i="47"/>
  <c r="I29" i="47"/>
  <c r="J29" i="47" s="1"/>
  <c r="K29" i="47" s="1"/>
  <c r="I50" i="47"/>
  <c r="I89" i="47"/>
  <c r="J89" i="47" s="1"/>
  <c r="K89" i="47" s="1"/>
  <c r="L89" i="47" s="1"/>
  <c r="I80" i="47"/>
  <c r="J80" i="47" s="1"/>
  <c r="K80" i="47" s="1"/>
  <c r="L80" i="47" s="1"/>
  <c r="I53" i="47"/>
  <c r="J86" i="47"/>
  <c r="K86" i="47" s="1"/>
  <c r="L86" i="47" s="1"/>
  <c r="J92" i="47"/>
  <c r="K92" i="47" s="1"/>
  <c r="L92" i="47" s="1"/>
  <c r="J59" i="47" l="1"/>
  <c r="J47" i="47"/>
  <c r="L47" i="47" s="1"/>
  <c r="J35" i="47"/>
  <c r="L35" i="47" s="1"/>
  <c r="J41" i="47"/>
  <c r="L41" i="47" s="1"/>
  <c r="K32" i="47"/>
  <c r="L29" i="47"/>
  <c r="J56" i="47"/>
  <c r="L56" i="47" s="1"/>
  <c r="J71" i="47"/>
  <c r="K71" i="47" s="1"/>
  <c r="J68" i="47"/>
  <c r="L68" i="47" s="1"/>
  <c r="J62" i="47"/>
  <c r="L62" i="47" s="1"/>
  <c r="J53" i="47"/>
  <c r="L53" i="47" s="1"/>
  <c r="L44" i="47"/>
  <c r="J65" i="47"/>
  <c r="K65" i="47" s="1"/>
  <c r="J38" i="47"/>
  <c r="K59" i="47"/>
  <c r="L59" i="47"/>
  <c r="K47" i="47"/>
  <c r="L71" i="47" l="1"/>
  <c r="K56" i="47"/>
  <c r="K41" i="47"/>
  <c r="K35" i="47"/>
  <c r="K53" i="47"/>
  <c r="K68" i="47"/>
  <c r="L65" i="47"/>
  <c r="K62" i="47"/>
  <c r="L38" i="47"/>
  <c r="K38" i="47"/>
  <c r="M32" i="46"/>
  <c r="M35" i="46"/>
  <c r="M38" i="46"/>
  <c r="M41" i="46"/>
  <c r="M44" i="46"/>
  <c r="M47" i="46"/>
  <c r="M50" i="46"/>
  <c r="M53" i="46"/>
  <c r="M56" i="46"/>
  <c r="M59" i="46"/>
  <c r="M62" i="46"/>
  <c r="M65" i="46"/>
  <c r="M68" i="46"/>
  <c r="M71" i="46"/>
  <c r="M74" i="46"/>
  <c r="M77" i="46"/>
  <c r="M80" i="46"/>
  <c r="M83" i="46"/>
  <c r="M86" i="46"/>
  <c r="M89" i="46"/>
  <c r="M92" i="46"/>
  <c r="M95" i="46"/>
  <c r="M29" i="46"/>
  <c r="M26" i="46"/>
  <c r="H95" i="46"/>
  <c r="H92" i="46"/>
  <c r="H89" i="46"/>
  <c r="H86" i="46"/>
  <c r="H83" i="46"/>
  <c r="I83" i="46" s="1"/>
  <c r="H80" i="46"/>
  <c r="H77" i="46"/>
  <c r="I77" i="46" s="1"/>
  <c r="H74" i="46"/>
  <c r="H71" i="46"/>
  <c r="H68" i="46"/>
  <c r="H65" i="46"/>
  <c r="H62" i="46"/>
  <c r="I62" i="46" s="1"/>
  <c r="H59" i="46"/>
  <c r="I59" i="46" s="1"/>
  <c r="H56" i="46"/>
  <c r="H53" i="46"/>
  <c r="H50" i="46"/>
  <c r="H47" i="46"/>
  <c r="H44" i="46"/>
  <c r="H41" i="46"/>
  <c r="H38" i="46"/>
  <c r="I38" i="46" s="1"/>
  <c r="H35" i="46"/>
  <c r="H32" i="46"/>
  <c r="H29" i="46"/>
  <c r="H26" i="46"/>
  <c r="H23" i="46"/>
  <c r="H20" i="46"/>
  <c r="H17" i="46"/>
  <c r="H14" i="46"/>
  <c r="H11" i="46"/>
  <c r="H8" i="46"/>
  <c r="H5" i="46"/>
  <c r="H2" i="46"/>
  <c r="J83" i="46" l="1"/>
  <c r="K83" i="46" s="1"/>
  <c r="L83" i="46" s="1"/>
  <c r="I65" i="46"/>
  <c r="I56" i="46"/>
  <c r="I50" i="46"/>
  <c r="J59" i="46" s="1"/>
  <c r="I80" i="46"/>
  <c r="I26" i="46"/>
  <c r="I44" i="46"/>
  <c r="I29" i="46"/>
  <c r="I47" i="46"/>
  <c r="I68" i="46"/>
  <c r="J68" i="46" s="1"/>
  <c r="I86" i="46"/>
  <c r="I71" i="46"/>
  <c r="J71" i="46" s="1"/>
  <c r="I89" i="46"/>
  <c r="I32" i="46"/>
  <c r="I53" i="46"/>
  <c r="I74" i="46"/>
  <c r="J77" i="46" s="1"/>
  <c r="K77" i="46" s="1"/>
  <c r="L77" i="46" s="1"/>
  <c r="I92" i="46"/>
  <c r="I35" i="46"/>
  <c r="I95" i="46"/>
  <c r="I41" i="46"/>
  <c r="J80" i="46" l="1"/>
  <c r="K80" i="46" s="1"/>
  <c r="L80" i="46" s="1"/>
  <c r="J92" i="46"/>
  <c r="K92" i="46" s="1"/>
  <c r="L92" i="46" s="1"/>
  <c r="J95" i="46"/>
  <c r="K95" i="46" s="1"/>
  <c r="L95" i="46" s="1"/>
  <c r="J89" i="46"/>
  <c r="K89" i="46" s="1"/>
  <c r="L89" i="46" s="1"/>
  <c r="J86" i="46"/>
  <c r="K86" i="46" s="1"/>
  <c r="L86" i="46" s="1"/>
  <c r="J56" i="46"/>
  <c r="K56" i="46" s="1"/>
  <c r="J62" i="46"/>
  <c r="K62" i="46" s="1"/>
  <c r="J53" i="46"/>
  <c r="K53" i="46" s="1"/>
  <c r="J65" i="46"/>
  <c r="K65" i="46" s="1"/>
  <c r="J35" i="46"/>
  <c r="K35" i="46" s="1"/>
  <c r="J29" i="46"/>
  <c r="K29" i="46" s="1"/>
  <c r="J41" i="46"/>
  <c r="L41" i="46" s="1"/>
  <c r="J38" i="46"/>
  <c r="L38" i="46" s="1"/>
  <c r="J44" i="46"/>
  <c r="L44" i="46" s="1"/>
  <c r="J47" i="46"/>
  <c r="K47" i="46" s="1"/>
  <c r="J32" i="46"/>
  <c r="L53" i="46"/>
  <c r="L62" i="46"/>
  <c r="K71" i="46"/>
  <c r="L71" i="46"/>
  <c r="L68" i="46"/>
  <c r="K68" i="46"/>
  <c r="L59" i="46"/>
  <c r="K59" i="46"/>
  <c r="L65" i="46"/>
  <c r="L56" i="46" l="1"/>
  <c r="K41" i="46"/>
  <c r="L35" i="46"/>
  <c r="L29" i="46"/>
  <c r="K38" i="46"/>
  <c r="K44" i="46"/>
  <c r="L47" i="46"/>
  <c r="K32" i="46"/>
  <c r="L32" i="46"/>
  <c r="M32" i="45"/>
  <c r="M35" i="45"/>
  <c r="M38" i="45"/>
  <c r="M41" i="45"/>
  <c r="M44" i="45"/>
  <c r="M47" i="45"/>
  <c r="M50" i="45"/>
  <c r="M53" i="45"/>
  <c r="M56" i="45"/>
  <c r="M59" i="45"/>
  <c r="M62" i="45"/>
  <c r="M65" i="45"/>
  <c r="M68" i="45"/>
  <c r="M71" i="45"/>
  <c r="M74" i="45"/>
  <c r="M77" i="45"/>
  <c r="M80" i="45"/>
  <c r="M83" i="45"/>
  <c r="M86" i="45"/>
  <c r="M89" i="45"/>
  <c r="M92" i="45"/>
  <c r="M95" i="45"/>
  <c r="M29" i="45"/>
  <c r="M26" i="45"/>
  <c r="H95" i="45"/>
  <c r="H92" i="45"/>
  <c r="H89" i="45"/>
  <c r="H86" i="45"/>
  <c r="H83" i="45"/>
  <c r="H80" i="45"/>
  <c r="H77" i="45"/>
  <c r="I77" i="45" s="1"/>
  <c r="H74" i="45"/>
  <c r="I74" i="45" s="1"/>
  <c r="H71" i="45"/>
  <c r="I71" i="45" s="1"/>
  <c r="H68" i="45"/>
  <c r="I68" i="45" s="1"/>
  <c r="H65" i="45"/>
  <c r="H62" i="45"/>
  <c r="H59" i="45"/>
  <c r="H56" i="45"/>
  <c r="I56" i="45" s="1"/>
  <c r="H53" i="45"/>
  <c r="H50" i="45"/>
  <c r="H47" i="45"/>
  <c r="I47" i="45" s="1"/>
  <c r="H44" i="45"/>
  <c r="H41" i="45"/>
  <c r="H38" i="45"/>
  <c r="H35" i="45"/>
  <c r="I35" i="45" s="1"/>
  <c r="H32" i="45"/>
  <c r="H29" i="45"/>
  <c r="H26" i="45"/>
  <c r="I26" i="45" s="1"/>
  <c r="H23" i="45"/>
  <c r="H20" i="45"/>
  <c r="H17" i="45"/>
  <c r="H14" i="45"/>
  <c r="H11" i="45"/>
  <c r="H8" i="45"/>
  <c r="H5" i="45"/>
  <c r="H2" i="45"/>
  <c r="I95" i="45" l="1"/>
  <c r="I92" i="45"/>
  <c r="J92" i="45" s="1"/>
  <c r="K92" i="45" s="1"/>
  <c r="L92" i="45" s="1"/>
  <c r="I53" i="45"/>
  <c r="J47" i="45"/>
  <c r="K47" i="45" s="1"/>
  <c r="J77" i="45"/>
  <c r="K77" i="45" s="1"/>
  <c r="L77" i="45" s="1"/>
  <c r="I41" i="45"/>
  <c r="J41" i="45" s="1"/>
  <c r="L41" i="45" s="1"/>
  <c r="I62" i="45"/>
  <c r="J95" i="45"/>
  <c r="K95" i="45" s="1"/>
  <c r="L95" i="45" s="1"/>
  <c r="I44" i="45"/>
  <c r="J44" i="45" s="1"/>
  <c r="L44" i="45" s="1"/>
  <c r="I65" i="45"/>
  <c r="I83" i="45"/>
  <c r="J83" i="45" s="1"/>
  <c r="K83" i="45" s="1"/>
  <c r="L83" i="45" s="1"/>
  <c r="I38" i="45"/>
  <c r="J38" i="45" s="1"/>
  <c r="L38" i="45" s="1"/>
  <c r="I86" i="45"/>
  <c r="J86" i="45" s="1"/>
  <c r="K86" i="45" s="1"/>
  <c r="L86" i="45" s="1"/>
  <c r="I89" i="45"/>
  <c r="J89" i="45" s="1"/>
  <c r="K89" i="45" s="1"/>
  <c r="L89" i="45" s="1"/>
  <c r="I80" i="45"/>
  <c r="J80" i="45" s="1"/>
  <c r="K80" i="45" s="1"/>
  <c r="L80" i="45" s="1"/>
  <c r="I29" i="45"/>
  <c r="J29" i="45" s="1"/>
  <c r="K29" i="45" s="1"/>
  <c r="I50" i="45"/>
  <c r="J68" i="45" s="1"/>
  <c r="I59" i="45"/>
  <c r="I32" i="45"/>
  <c r="J32" i="45" s="1"/>
  <c r="L32" i="45" s="1"/>
  <c r="J65" i="45" l="1"/>
  <c r="L65" i="45" s="1"/>
  <c r="L47" i="45"/>
  <c r="K38" i="45"/>
  <c r="K44" i="45"/>
  <c r="K41" i="45"/>
  <c r="L68" i="45"/>
  <c r="K68" i="45"/>
  <c r="L29" i="45"/>
  <c r="J62" i="45"/>
  <c r="J59" i="45"/>
  <c r="K32" i="45"/>
  <c r="J56" i="45"/>
  <c r="J71" i="45"/>
  <c r="K71" i="45" s="1"/>
  <c r="J53" i="45"/>
  <c r="J35" i="45"/>
  <c r="K65" i="45" l="1"/>
  <c r="L56" i="45"/>
  <c r="K56" i="45"/>
  <c r="L59" i="45"/>
  <c r="K59" i="45"/>
  <c r="L71" i="45"/>
  <c r="L35" i="45"/>
  <c r="K35" i="45"/>
  <c r="L53" i="45"/>
  <c r="K53" i="45"/>
  <c r="L62" i="45"/>
  <c r="K62" i="45"/>
  <c r="M32" i="44"/>
  <c r="M35" i="44"/>
  <c r="M38" i="44"/>
  <c r="M41" i="44"/>
  <c r="M44" i="44"/>
  <c r="M47" i="44"/>
  <c r="M50" i="44"/>
  <c r="M53" i="44"/>
  <c r="M56" i="44"/>
  <c r="M59" i="44"/>
  <c r="M62" i="44"/>
  <c r="M65" i="44"/>
  <c r="M68" i="44"/>
  <c r="M71" i="44"/>
  <c r="M74" i="44"/>
  <c r="M77" i="44"/>
  <c r="M80" i="44"/>
  <c r="M83" i="44"/>
  <c r="M86" i="44"/>
  <c r="M89" i="44"/>
  <c r="M92" i="44"/>
  <c r="M95" i="44"/>
  <c r="M29" i="44"/>
  <c r="M26" i="44"/>
  <c r="H95" i="44"/>
  <c r="H92" i="44"/>
  <c r="I92" i="44" s="1"/>
  <c r="H89" i="44"/>
  <c r="I89" i="44" s="1"/>
  <c r="H86" i="44"/>
  <c r="I86" i="44" s="1"/>
  <c r="H83" i="44"/>
  <c r="H80" i="44"/>
  <c r="I80" i="44" s="1"/>
  <c r="H77" i="44"/>
  <c r="H74" i="44"/>
  <c r="H71" i="44"/>
  <c r="I71" i="44" s="1"/>
  <c r="H68" i="44"/>
  <c r="I68" i="44" s="1"/>
  <c r="H65" i="44"/>
  <c r="H62" i="44"/>
  <c r="I62" i="44" s="1"/>
  <c r="H59" i="44"/>
  <c r="H56" i="44"/>
  <c r="H53" i="44"/>
  <c r="H50" i="44"/>
  <c r="H47" i="44"/>
  <c r="I47" i="44" s="1"/>
  <c r="H44" i="44"/>
  <c r="I44" i="44" s="1"/>
  <c r="H41" i="44"/>
  <c r="H38" i="44"/>
  <c r="H35" i="44"/>
  <c r="H32" i="44"/>
  <c r="H29" i="44"/>
  <c r="H26" i="44"/>
  <c r="I26" i="44" s="1"/>
  <c r="H23" i="44"/>
  <c r="H20" i="44"/>
  <c r="H17" i="44"/>
  <c r="H14" i="44"/>
  <c r="H11" i="44"/>
  <c r="H8" i="44"/>
  <c r="H5" i="44"/>
  <c r="H2" i="44"/>
  <c r="I65" i="44" l="1"/>
  <c r="I56" i="44"/>
  <c r="I53" i="44"/>
  <c r="I50" i="44"/>
  <c r="J62" i="44" s="1"/>
  <c r="J44" i="44"/>
  <c r="L44" i="44" s="1"/>
  <c r="J47" i="44"/>
  <c r="L47" i="44" s="1"/>
  <c r="I83" i="44"/>
  <c r="I29" i="44"/>
  <c r="J29" i="44" s="1"/>
  <c r="L29" i="44" s="1"/>
  <c r="I32" i="44"/>
  <c r="J32" i="44" s="1"/>
  <c r="L32" i="44" s="1"/>
  <c r="I35" i="44"/>
  <c r="J35" i="44" s="1"/>
  <c r="I38" i="44"/>
  <c r="J38" i="44" s="1"/>
  <c r="K38" i="44" s="1"/>
  <c r="I74" i="44"/>
  <c r="J89" i="44" s="1"/>
  <c r="K89" i="44" s="1"/>
  <c r="L89" i="44" s="1"/>
  <c r="I59" i="44"/>
  <c r="I77" i="44"/>
  <c r="I95" i="44"/>
  <c r="K47" i="44"/>
  <c r="I41" i="44"/>
  <c r="J41" i="44" s="1"/>
  <c r="J77" i="44" l="1"/>
  <c r="K77" i="44" s="1"/>
  <c r="L77" i="44" s="1"/>
  <c r="J92" i="44"/>
  <c r="K92" i="44" s="1"/>
  <c r="L92" i="44" s="1"/>
  <c r="J95" i="44"/>
  <c r="K95" i="44" s="1"/>
  <c r="L95" i="44" s="1"/>
  <c r="J86" i="44"/>
  <c r="K86" i="44" s="1"/>
  <c r="L86" i="44" s="1"/>
  <c r="J59" i="44"/>
  <c r="L59" i="44" s="1"/>
  <c r="J65" i="44"/>
  <c r="K65" i="44" s="1"/>
  <c r="K62" i="44"/>
  <c r="L62" i="44"/>
  <c r="J71" i="44"/>
  <c r="K71" i="44" s="1"/>
  <c r="J53" i="44"/>
  <c r="L53" i="44" s="1"/>
  <c r="J68" i="44"/>
  <c r="L68" i="44" s="1"/>
  <c r="J56" i="44"/>
  <c r="K56" i="44" s="1"/>
  <c r="K44" i="44"/>
  <c r="K29" i="44"/>
  <c r="L38" i="44"/>
  <c r="K32" i="44"/>
  <c r="J83" i="44"/>
  <c r="K83" i="44" s="1"/>
  <c r="L83" i="44" s="1"/>
  <c r="J80" i="44"/>
  <c r="K80" i="44" s="1"/>
  <c r="L80" i="44" s="1"/>
  <c r="L41" i="44"/>
  <c r="K41" i="44"/>
  <c r="L35" i="44"/>
  <c r="K35" i="44"/>
  <c r="L65" i="44"/>
  <c r="K59" i="44" l="1"/>
  <c r="L71" i="44"/>
  <c r="K53" i="44"/>
  <c r="L56" i="44"/>
  <c r="K68" i="44"/>
  <c r="M32" i="43"/>
  <c r="M35" i="43"/>
  <c r="M38" i="43"/>
  <c r="M41" i="43"/>
  <c r="M44" i="43"/>
  <c r="M47" i="43"/>
  <c r="M50" i="43"/>
  <c r="M53" i="43"/>
  <c r="M56" i="43"/>
  <c r="M59" i="43"/>
  <c r="M62" i="43"/>
  <c r="M65" i="43"/>
  <c r="M68" i="43"/>
  <c r="M71" i="43"/>
  <c r="M74" i="43"/>
  <c r="M77" i="43"/>
  <c r="M80" i="43"/>
  <c r="M83" i="43"/>
  <c r="M86" i="43"/>
  <c r="M89" i="43"/>
  <c r="M92" i="43"/>
  <c r="M95" i="43"/>
  <c r="M29" i="43"/>
  <c r="M26" i="43"/>
  <c r="H95" i="43"/>
  <c r="H92" i="43"/>
  <c r="H89" i="43"/>
  <c r="I89" i="43" s="1"/>
  <c r="H86" i="43"/>
  <c r="H83" i="43"/>
  <c r="H80" i="43"/>
  <c r="I80" i="43" s="1"/>
  <c r="H77" i="43"/>
  <c r="I77" i="43" s="1"/>
  <c r="H74" i="43"/>
  <c r="I74" i="43" s="1"/>
  <c r="H71" i="43"/>
  <c r="H68" i="43"/>
  <c r="H65" i="43"/>
  <c r="H62" i="43"/>
  <c r="H59" i="43"/>
  <c r="H56" i="43"/>
  <c r="I56" i="43" s="1"/>
  <c r="H53" i="43"/>
  <c r="H50" i="43"/>
  <c r="H47" i="43"/>
  <c r="H44" i="43"/>
  <c r="H41" i="43"/>
  <c r="H38" i="43"/>
  <c r="H35" i="43"/>
  <c r="H32" i="43"/>
  <c r="I32" i="43" s="1"/>
  <c r="H29" i="43"/>
  <c r="I29" i="43" s="1"/>
  <c r="H26" i="43"/>
  <c r="I26" i="43" s="1"/>
  <c r="H23" i="43"/>
  <c r="H20" i="43"/>
  <c r="H17" i="43"/>
  <c r="H14" i="43"/>
  <c r="H11" i="43"/>
  <c r="H8" i="43"/>
  <c r="H5" i="43"/>
  <c r="H2" i="43"/>
  <c r="I95" i="43" l="1"/>
  <c r="J95" i="43" s="1"/>
  <c r="K95" i="43" s="1"/>
  <c r="L95" i="43" s="1"/>
  <c r="I53" i="43"/>
  <c r="J89" i="43"/>
  <c r="K89" i="43" s="1"/>
  <c r="L89" i="43" s="1"/>
  <c r="I35" i="43"/>
  <c r="J35" i="43" s="1"/>
  <c r="L35" i="43" s="1"/>
  <c r="J80" i="43"/>
  <c r="K80" i="43" s="1"/>
  <c r="L80" i="43" s="1"/>
  <c r="I38" i="43"/>
  <c r="J38" i="43" s="1"/>
  <c r="L38" i="43" s="1"/>
  <c r="I62" i="43"/>
  <c r="I83" i="43"/>
  <c r="J83" i="43" s="1"/>
  <c r="K83" i="43" s="1"/>
  <c r="L83" i="43" s="1"/>
  <c r="I68" i="43"/>
  <c r="I41" i="43"/>
  <c r="J41" i="43" s="1"/>
  <c r="K41" i="43" s="1"/>
  <c r="I65" i="43"/>
  <c r="I86" i="43"/>
  <c r="J86" i="43" s="1"/>
  <c r="K86" i="43" s="1"/>
  <c r="L86" i="43" s="1"/>
  <c r="J32" i="43"/>
  <c r="K32" i="43" s="1"/>
  <c r="I50" i="43"/>
  <c r="J77" i="43"/>
  <c r="K77" i="43" s="1"/>
  <c r="L77" i="43" s="1"/>
  <c r="I59" i="43"/>
  <c r="J29" i="43"/>
  <c r="L29" i="43" s="1"/>
  <c r="I47" i="43"/>
  <c r="J47" i="43" s="1"/>
  <c r="I71" i="43"/>
  <c r="I92" i="43"/>
  <c r="J92" i="43" s="1"/>
  <c r="K92" i="43" s="1"/>
  <c r="L92" i="43" s="1"/>
  <c r="I44" i="43"/>
  <c r="J44" i="43" s="1"/>
  <c r="J53" i="43" l="1"/>
  <c r="J68" i="43"/>
  <c r="K68" i="43" s="1"/>
  <c r="K38" i="43"/>
  <c r="K29" i="43"/>
  <c r="L32" i="43"/>
  <c r="L41" i="43"/>
  <c r="L53" i="43"/>
  <c r="K53" i="43"/>
  <c r="J62" i="43"/>
  <c r="J65" i="43"/>
  <c r="J56" i="43"/>
  <c r="K35" i="43"/>
  <c r="J71" i="43"/>
  <c r="L71" i="43" s="1"/>
  <c r="J59" i="43"/>
  <c r="L47" i="43"/>
  <c r="K47" i="43"/>
  <c r="L44" i="43"/>
  <c r="K44" i="43"/>
  <c r="L68" i="43" l="1"/>
  <c r="K71" i="43"/>
  <c r="L65" i="43"/>
  <c r="K65" i="43"/>
  <c r="L62" i="43"/>
  <c r="K62" i="43"/>
  <c r="K56" i="43"/>
  <c r="L56" i="43"/>
  <c r="K59" i="43"/>
  <c r="L59" i="43"/>
  <c r="M32" i="42"/>
  <c r="M35" i="42"/>
  <c r="M38" i="42"/>
  <c r="M41" i="42"/>
  <c r="M44" i="42"/>
  <c r="M47" i="42"/>
  <c r="M50" i="42"/>
  <c r="M53" i="42"/>
  <c r="M56" i="42"/>
  <c r="M59" i="42"/>
  <c r="M62" i="42"/>
  <c r="M65" i="42"/>
  <c r="M68" i="42"/>
  <c r="M71" i="42"/>
  <c r="M74" i="42"/>
  <c r="M77" i="42"/>
  <c r="M80" i="42"/>
  <c r="M83" i="42"/>
  <c r="M86" i="42"/>
  <c r="M89" i="42"/>
  <c r="M92" i="42"/>
  <c r="M95" i="42"/>
  <c r="M29" i="42"/>
  <c r="M26" i="42"/>
  <c r="H95" i="42"/>
  <c r="H92" i="42"/>
  <c r="H89" i="42"/>
  <c r="H86" i="42"/>
  <c r="H83" i="42"/>
  <c r="H80" i="42"/>
  <c r="I80" i="42" s="1"/>
  <c r="H77" i="42"/>
  <c r="H74" i="42"/>
  <c r="H71" i="42"/>
  <c r="H68" i="42"/>
  <c r="I68" i="42" s="1"/>
  <c r="H65" i="42"/>
  <c r="H62" i="42"/>
  <c r="H59" i="42"/>
  <c r="H56" i="42"/>
  <c r="I56" i="42" s="1"/>
  <c r="H53" i="42"/>
  <c r="H50" i="42"/>
  <c r="H47" i="42"/>
  <c r="H44" i="42"/>
  <c r="H41" i="42"/>
  <c r="H38" i="42"/>
  <c r="H35" i="42"/>
  <c r="H32" i="42"/>
  <c r="H29" i="42"/>
  <c r="H26" i="42"/>
  <c r="I26" i="42" s="1"/>
  <c r="H23" i="42"/>
  <c r="H20" i="42"/>
  <c r="H17" i="42"/>
  <c r="H14" i="42"/>
  <c r="H11" i="42"/>
  <c r="H8" i="42"/>
  <c r="H5" i="42"/>
  <c r="H2" i="42"/>
  <c r="I38" i="42" l="1"/>
  <c r="J38" i="42" s="1"/>
  <c r="K38" i="42" s="1"/>
  <c r="I62" i="42"/>
  <c r="I83" i="42"/>
  <c r="I35" i="42"/>
  <c r="I59" i="42"/>
  <c r="I89" i="42"/>
  <c r="I47" i="42"/>
  <c r="J47" i="42" s="1"/>
  <c r="L47" i="42" s="1"/>
  <c r="I77" i="42"/>
  <c r="I65" i="42"/>
  <c r="I29" i="42"/>
  <c r="J29" i="42" s="1"/>
  <c r="L29" i="42" s="1"/>
  <c r="I50" i="42"/>
  <c r="I86" i="42"/>
  <c r="I32" i="42"/>
  <c r="J32" i="42" s="1"/>
  <c r="K32" i="42" s="1"/>
  <c r="I53" i="42"/>
  <c r="I44" i="42"/>
  <c r="J44" i="42" s="1"/>
  <c r="K44" i="42" s="1"/>
  <c r="I71" i="42"/>
  <c r="I92" i="42"/>
  <c r="I74" i="42"/>
  <c r="I95" i="42"/>
  <c r="I41" i="42"/>
  <c r="J41" i="42" s="1"/>
  <c r="J83" i="42" l="1"/>
  <c r="K83" i="42" s="1"/>
  <c r="L83" i="42" s="1"/>
  <c r="J62" i="42"/>
  <c r="J95" i="42"/>
  <c r="K95" i="42" s="1"/>
  <c r="L95" i="42" s="1"/>
  <c r="J86" i="42"/>
  <c r="K86" i="42" s="1"/>
  <c r="L86" i="42" s="1"/>
  <c r="J89" i="42"/>
  <c r="K89" i="42" s="1"/>
  <c r="L89" i="42" s="1"/>
  <c r="J80" i="42"/>
  <c r="K80" i="42" s="1"/>
  <c r="L80" i="42" s="1"/>
  <c r="J92" i="42"/>
  <c r="K92" i="42" s="1"/>
  <c r="L92" i="42" s="1"/>
  <c r="J56" i="42"/>
  <c r="L56" i="42" s="1"/>
  <c r="J68" i="42"/>
  <c r="L68" i="42" s="1"/>
  <c r="J53" i="42"/>
  <c r="L53" i="42" s="1"/>
  <c r="J65" i="42"/>
  <c r="L65" i="42" s="1"/>
  <c r="L38" i="42"/>
  <c r="L44" i="42"/>
  <c r="L32" i="42"/>
  <c r="K47" i="42"/>
  <c r="K62" i="42"/>
  <c r="L62" i="42"/>
  <c r="J71" i="42"/>
  <c r="J77" i="42"/>
  <c r="K77" i="42" s="1"/>
  <c r="L77" i="42" s="1"/>
  <c r="J59" i="42"/>
  <c r="K59" i="42" s="1"/>
  <c r="L59" i="42" s="1"/>
  <c r="J35" i="42"/>
  <c r="L35" i="42" s="1"/>
  <c r="K29" i="42"/>
  <c r="K41" i="42"/>
  <c r="L41" i="42"/>
  <c r="K56" i="42" l="1"/>
  <c r="K53" i="42"/>
  <c r="K68" i="42"/>
  <c r="K65" i="42"/>
  <c r="K35" i="42"/>
  <c r="L71" i="42"/>
  <c r="K71" i="42"/>
  <c r="M32" i="41"/>
  <c r="M35" i="41"/>
  <c r="M38" i="41"/>
  <c r="M41" i="41"/>
  <c r="M44" i="41"/>
  <c r="M47" i="41"/>
  <c r="M50" i="41"/>
  <c r="M53" i="41"/>
  <c r="M56" i="41"/>
  <c r="M59" i="41"/>
  <c r="M62" i="41"/>
  <c r="M65" i="41"/>
  <c r="M68" i="41"/>
  <c r="M71" i="41"/>
  <c r="M74" i="41"/>
  <c r="M77" i="41"/>
  <c r="M80" i="41"/>
  <c r="M83" i="41"/>
  <c r="M86" i="41"/>
  <c r="M89" i="41"/>
  <c r="M92" i="41"/>
  <c r="M95" i="41"/>
  <c r="M29" i="41"/>
  <c r="M26" i="41"/>
  <c r="H95" i="41"/>
  <c r="H92" i="41"/>
  <c r="H89" i="41"/>
  <c r="H86" i="41"/>
  <c r="H83" i="41"/>
  <c r="I83" i="41" s="1"/>
  <c r="H80" i="41"/>
  <c r="H77" i="41"/>
  <c r="H74" i="41"/>
  <c r="H71" i="41"/>
  <c r="H68" i="41"/>
  <c r="H65" i="41"/>
  <c r="H62" i="41"/>
  <c r="I62" i="41" s="1"/>
  <c r="H59" i="41"/>
  <c r="H56" i="41"/>
  <c r="H53" i="41"/>
  <c r="H50" i="41"/>
  <c r="H47" i="41"/>
  <c r="I47" i="41" s="1"/>
  <c r="H44" i="41"/>
  <c r="H41" i="41"/>
  <c r="I41" i="41" s="1"/>
  <c r="H38" i="41"/>
  <c r="H35" i="41"/>
  <c r="H32" i="41"/>
  <c r="H29" i="41"/>
  <c r="I29" i="41" s="1"/>
  <c r="H26" i="41"/>
  <c r="I26" i="41" s="1"/>
  <c r="H23" i="41"/>
  <c r="H20" i="41"/>
  <c r="H17" i="41"/>
  <c r="H14" i="41"/>
  <c r="H11" i="41"/>
  <c r="H8" i="41"/>
  <c r="H5" i="41"/>
  <c r="H2" i="41"/>
  <c r="I92" i="41" l="1"/>
  <c r="I71" i="41"/>
  <c r="I50" i="41"/>
  <c r="J62" i="41" s="1"/>
  <c r="I38" i="41"/>
  <c r="J38" i="41" s="1"/>
  <c r="J41" i="41"/>
  <c r="L41" i="41" s="1"/>
  <c r="I65" i="41"/>
  <c r="I77" i="41"/>
  <c r="J83" i="41" s="1"/>
  <c r="K83" i="41" s="1"/>
  <c r="L83" i="41" s="1"/>
  <c r="I68" i="41"/>
  <c r="I89" i="41"/>
  <c r="I44" i="41"/>
  <c r="J44" i="41" s="1"/>
  <c r="L44" i="41" s="1"/>
  <c r="I56" i="41"/>
  <c r="I86" i="41"/>
  <c r="I35" i="41"/>
  <c r="J35" i="41" s="1"/>
  <c r="K35" i="41" s="1"/>
  <c r="I32" i="41"/>
  <c r="J32" i="41" s="1"/>
  <c r="I53" i="41"/>
  <c r="J29" i="41"/>
  <c r="J47" i="41"/>
  <c r="I59" i="41"/>
  <c r="I80" i="41"/>
  <c r="I95" i="41"/>
  <c r="I74" i="41"/>
  <c r="J92" i="41" l="1"/>
  <c r="K92" i="41" s="1"/>
  <c r="L92" i="41" s="1"/>
  <c r="J89" i="41"/>
  <c r="K89" i="41" s="1"/>
  <c r="L89" i="41" s="1"/>
  <c r="J65" i="41"/>
  <c r="K65" i="41" s="1"/>
  <c r="J71" i="41"/>
  <c r="L71" i="41" s="1"/>
  <c r="J53" i="41"/>
  <c r="K53" i="41" s="1"/>
  <c r="L62" i="41"/>
  <c r="K62" i="41"/>
  <c r="J56" i="41"/>
  <c r="L56" i="41" s="1"/>
  <c r="J68" i="41"/>
  <c r="K68" i="41" s="1"/>
  <c r="J59" i="41"/>
  <c r="K59" i="41" s="1"/>
  <c r="L59" i="41" s="1"/>
  <c r="L38" i="41"/>
  <c r="K38" i="41"/>
  <c r="L35" i="41"/>
  <c r="K41" i="41"/>
  <c r="K44" i="41"/>
  <c r="J86" i="41"/>
  <c r="K86" i="41" s="1"/>
  <c r="L86" i="41" s="1"/>
  <c r="L47" i="41"/>
  <c r="K47" i="41"/>
  <c r="L29" i="41"/>
  <c r="K29" i="41"/>
  <c r="J95" i="41"/>
  <c r="K95" i="41" s="1"/>
  <c r="L95" i="41" s="1"/>
  <c r="J77" i="41"/>
  <c r="K77" i="41" s="1"/>
  <c r="L77" i="41" s="1"/>
  <c r="L32" i="41"/>
  <c r="K32" i="41"/>
  <c r="J80" i="41"/>
  <c r="K80" i="41" s="1"/>
  <c r="L80" i="41" s="1"/>
  <c r="K71" i="41" l="1"/>
  <c r="L65" i="41"/>
  <c r="L53" i="41"/>
  <c r="L68" i="41"/>
  <c r="K56" i="41"/>
  <c r="M32" i="40"/>
  <c r="M35" i="40"/>
  <c r="M38" i="40"/>
  <c r="M41" i="40"/>
  <c r="M44" i="40"/>
  <c r="M47" i="40"/>
  <c r="M50" i="40"/>
  <c r="M53" i="40"/>
  <c r="M56" i="40"/>
  <c r="M59" i="40"/>
  <c r="M62" i="40"/>
  <c r="M65" i="40"/>
  <c r="M68" i="40"/>
  <c r="M71" i="40"/>
  <c r="M74" i="40"/>
  <c r="M77" i="40"/>
  <c r="M80" i="40"/>
  <c r="M83" i="40"/>
  <c r="M86" i="40"/>
  <c r="M89" i="40"/>
  <c r="M92" i="40"/>
  <c r="M95" i="40"/>
  <c r="M29" i="40"/>
  <c r="M26" i="40"/>
  <c r="H95" i="40"/>
  <c r="H92" i="40"/>
  <c r="H89" i="40"/>
  <c r="H86" i="40"/>
  <c r="H83" i="40"/>
  <c r="I83" i="40" s="1"/>
  <c r="H80" i="40"/>
  <c r="H77" i="40"/>
  <c r="I77" i="40" s="1"/>
  <c r="H74" i="40"/>
  <c r="H71" i="40"/>
  <c r="H68" i="40"/>
  <c r="H65" i="40"/>
  <c r="H62" i="40"/>
  <c r="I62" i="40" s="1"/>
  <c r="H59" i="40"/>
  <c r="H56" i="40"/>
  <c r="I56" i="40" s="1"/>
  <c r="H53" i="40"/>
  <c r="H50" i="40"/>
  <c r="H47" i="40"/>
  <c r="H44" i="40"/>
  <c r="H41" i="40"/>
  <c r="I41" i="40" s="1"/>
  <c r="H38" i="40"/>
  <c r="H35" i="40"/>
  <c r="H32" i="40"/>
  <c r="H29" i="40"/>
  <c r="H26" i="40"/>
  <c r="H23" i="40"/>
  <c r="H20" i="40"/>
  <c r="H17" i="40"/>
  <c r="H14" i="40"/>
  <c r="H11" i="40"/>
  <c r="H8" i="40"/>
  <c r="H5" i="40"/>
  <c r="H2" i="40"/>
  <c r="I74" i="40" l="1"/>
  <c r="J77" i="40" s="1"/>
  <c r="K77" i="40" s="1"/>
  <c r="L77" i="40" s="1"/>
  <c r="I35" i="40"/>
  <c r="I29" i="40"/>
  <c r="I38" i="40"/>
  <c r="I59" i="40"/>
  <c r="I80" i="40"/>
  <c r="I44" i="40"/>
  <c r="I65" i="40"/>
  <c r="I86" i="40"/>
  <c r="I26" i="40"/>
  <c r="J41" i="40" s="1"/>
  <c r="I47" i="40"/>
  <c r="I68" i="40"/>
  <c r="I89" i="40"/>
  <c r="I50" i="40"/>
  <c r="J62" i="40" s="1"/>
  <c r="I71" i="40"/>
  <c r="I92" i="40"/>
  <c r="I32" i="40"/>
  <c r="I53" i="40"/>
  <c r="I95" i="40"/>
  <c r="J83" i="40"/>
  <c r="K83" i="40" s="1"/>
  <c r="L83" i="40" s="1"/>
  <c r="J80" i="40" l="1"/>
  <c r="K80" i="40" s="1"/>
  <c r="L80" i="40" s="1"/>
  <c r="J95" i="40"/>
  <c r="K95" i="40" s="1"/>
  <c r="L95" i="40" s="1"/>
  <c r="J89" i="40"/>
  <c r="K89" i="40" s="1"/>
  <c r="L89" i="40" s="1"/>
  <c r="J86" i="40"/>
  <c r="K86" i="40" s="1"/>
  <c r="L86" i="40" s="1"/>
  <c r="J92" i="40"/>
  <c r="K92" i="40" s="1"/>
  <c r="L92" i="40" s="1"/>
  <c r="J71" i="40"/>
  <c r="J35" i="40"/>
  <c r="K35" i="40" s="1"/>
  <c r="L41" i="40"/>
  <c r="K41" i="40"/>
  <c r="J44" i="40"/>
  <c r="J29" i="40"/>
  <c r="J32" i="40"/>
  <c r="K32" i="40" s="1"/>
  <c r="J47" i="40"/>
  <c r="K47" i="40" s="1"/>
  <c r="J38" i="40"/>
  <c r="L62" i="40"/>
  <c r="K62" i="40"/>
  <c r="J65" i="40"/>
  <c r="J59" i="40"/>
  <c r="K59" i="40" s="1"/>
  <c r="L59" i="40" s="1"/>
  <c r="J53" i="40"/>
  <c r="K53" i="40" s="1"/>
  <c r="J68" i="40"/>
  <c r="K68" i="40" s="1"/>
  <c r="J56" i="40"/>
  <c r="L71" i="40"/>
  <c r="K71" i="40"/>
  <c r="L68" i="40" l="1"/>
  <c r="L53" i="40"/>
  <c r="L35" i="40"/>
  <c r="L47" i="40"/>
  <c r="L32" i="40"/>
  <c r="L38" i="40"/>
  <c r="K38" i="40"/>
  <c r="L29" i="40"/>
  <c r="K29" i="40"/>
  <c r="L44" i="40"/>
  <c r="K44" i="40"/>
  <c r="L56" i="40"/>
  <c r="K56" i="40"/>
  <c r="K65" i="40"/>
  <c r="L65" i="40"/>
  <c r="M32" i="39"/>
  <c r="M35" i="39"/>
  <c r="M38" i="39"/>
  <c r="M41" i="39"/>
  <c r="M44" i="39"/>
  <c r="M47" i="39"/>
  <c r="M50" i="39"/>
  <c r="M53" i="39"/>
  <c r="M56" i="39"/>
  <c r="M59" i="39"/>
  <c r="M62" i="39"/>
  <c r="M65" i="39"/>
  <c r="M68" i="39"/>
  <c r="M71" i="39"/>
  <c r="M74" i="39"/>
  <c r="M77" i="39"/>
  <c r="M80" i="39"/>
  <c r="M83" i="39"/>
  <c r="M86" i="39"/>
  <c r="M89" i="39"/>
  <c r="M92" i="39"/>
  <c r="M95" i="39"/>
  <c r="M29" i="39"/>
  <c r="M26" i="39"/>
  <c r="H95" i="39"/>
  <c r="H92" i="39"/>
  <c r="H89" i="39"/>
  <c r="H86" i="39"/>
  <c r="H83" i="39"/>
  <c r="I83" i="39" s="1"/>
  <c r="H80" i="39"/>
  <c r="H77" i="39"/>
  <c r="H74" i="39"/>
  <c r="H71" i="39"/>
  <c r="H68" i="39"/>
  <c r="I68" i="39" s="1"/>
  <c r="H65" i="39"/>
  <c r="H62" i="39"/>
  <c r="I62" i="39" s="1"/>
  <c r="H59" i="39"/>
  <c r="I59" i="39" s="1"/>
  <c r="H56" i="39"/>
  <c r="I56" i="39" s="1"/>
  <c r="H53" i="39"/>
  <c r="H50" i="39"/>
  <c r="H47" i="39"/>
  <c r="H44" i="39"/>
  <c r="H41" i="39"/>
  <c r="H38" i="39"/>
  <c r="I38" i="39" s="1"/>
  <c r="H35" i="39"/>
  <c r="I35" i="39" s="1"/>
  <c r="H32" i="39"/>
  <c r="H29" i="39"/>
  <c r="I29" i="39" s="1"/>
  <c r="H26" i="39"/>
  <c r="I26" i="39" s="1"/>
  <c r="H23" i="39"/>
  <c r="H20" i="39"/>
  <c r="H17" i="39"/>
  <c r="H14" i="39"/>
  <c r="H11" i="39"/>
  <c r="H8" i="39"/>
  <c r="H5" i="39"/>
  <c r="H2" i="39"/>
  <c r="I89" i="39" l="1"/>
  <c r="I47" i="39"/>
  <c r="J47" i="39" s="1"/>
  <c r="L47" i="39" s="1"/>
  <c r="I80" i="39"/>
  <c r="I44" i="39"/>
  <c r="J44" i="39" s="1"/>
  <c r="L44" i="39" s="1"/>
  <c r="I77" i="39"/>
  <c r="J83" i="39" s="1"/>
  <c r="K83" i="39" s="1"/>
  <c r="L83" i="39" s="1"/>
  <c r="I65" i="39"/>
  <c r="J38" i="39"/>
  <c r="L38" i="39" s="1"/>
  <c r="J29" i="39"/>
  <c r="L29" i="39" s="1"/>
  <c r="I50" i="39"/>
  <c r="J62" i="39" s="1"/>
  <c r="I86" i="39"/>
  <c r="I32" i="39"/>
  <c r="J32" i="39" s="1"/>
  <c r="K32" i="39" s="1"/>
  <c r="I53" i="39"/>
  <c r="I71" i="39"/>
  <c r="I92" i="39"/>
  <c r="I74" i="39"/>
  <c r="I95" i="39"/>
  <c r="J35" i="39"/>
  <c r="I41" i="39"/>
  <c r="J41" i="39" s="1"/>
  <c r="J95" i="39" l="1"/>
  <c r="K95" i="39" s="1"/>
  <c r="L95" i="39" s="1"/>
  <c r="J92" i="39"/>
  <c r="K92" i="39" s="1"/>
  <c r="L92" i="39" s="1"/>
  <c r="J89" i="39"/>
  <c r="K89" i="39" s="1"/>
  <c r="L89" i="39" s="1"/>
  <c r="J77" i="39"/>
  <c r="K77" i="39" s="1"/>
  <c r="L77" i="39" s="1"/>
  <c r="J80" i="39"/>
  <c r="K80" i="39" s="1"/>
  <c r="L80" i="39" s="1"/>
  <c r="J86" i="39"/>
  <c r="K86" i="39" s="1"/>
  <c r="L86" i="39" s="1"/>
  <c r="J65" i="39"/>
  <c r="L65" i="39" s="1"/>
  <c r="J56" i="39"/>
  <c r="K56" i="39" s="1"/>
  <c r="J71" i="39"/>
  <c r="J68" i="39"/>
  <c r="L68" i="39" s="1"/>
  <c r="J53" i="39"/>
  <c r="L53" i="39" s="1"/>
  <c r="J59" i="39"/>
  <c r="K44" i="39"/>
  <c r="K47" i="39"/>
  <c r="L32" i="39"/>
  <c r="K29" i="39"/>
  <c r="L62" i="39"/>
  <c r="K62" i="39"/>
  <c r="K38" i="39"/>
  <c r="K35" i="39"/>
  <c r="L35" i="39"/>
  <c r="K41" i="39"/>
  <c r="L41" i="39"/>
  <c r="K65" i="39" l="1"/>
  <c r="L56" i="39"/>
  <c r="K68" i="39"/>
  <c r="K53" i="39"/>
  <c r="L71" i="39"/>
  <c r="K71" i="39"/>
  <c r="K59" i="39"/>
  <c r="L59" i="39"/>
  <c r="M32" i="38"/>
  <c r="M35" i="38"/>
  <c r="M38" i="38"/>
  <c r="M41" i="38"/>
  <c r="M44" i="38"/>
  <c r="M47" i="38"/>
  <c r="M50" i="38"/>
  <c r="M53" i="38"/>
  <c r="M56" i="38"/>
  <c r="M59" i="38"/>
  <c r="M62" i="38"/>
  <c r="M65" i="38"/>
  <c r="M68" i="38"/>
  <c r="M71" i="38"/>
  <c r="M74" i="38"/>
  <c r="M77" i="38"/>
  <c r="M80" i="38"/>
  <c r="M83" i="38"/>
  <c r="M86" i="38"/>
  <c r="M89" i="38"/>
  <c r="M92" i="38"/>
  <c r="M95" i="38"/>
  <c r="M29" i="38"/>
  <c r="M26" i="38"/>
  <c r="H95" i="38"/>
  <c r="H92" i="38"/>
  <c r="H89" i="38"/>
  <c r="I89" i="38" s="1"/>
  <c r="H86" i="38"/>
  <c r="H83" i="38"/>
  <c r="I83" i="38" s="1"/>
  <c r="H80" i="38"/>
  <c r="I80" i="38" s="1"/>
  <c r="H77" i="38"/>
  <c r="H74" i="38"/>
  <c r="H71" i="38"/>
  <c r="H68" i="38"/>
  <c r="I68" i="38" s="1"/>
  <c r="H65" i="38"/>
  <c r="H62" i="38"/>
  <c r="I62" i="38" s="1"/>
  <c r="H59" i="38"/>
  <c r="H56" i="38"/>
  <c r="H53" i="38"/>
  <c r="H50" i="38"/>
  <c r="H47" i="38"/>
  <c r="H44" i="38"/>
  <c r="H41" i="38"/>
  <c r="I41" i="38" s="1"/>
  <c r="H38" i="38"/>
  <c r="I38" i="38" s="1"/>
  <c r="H35" i="38"/>
  <c r="H32" i="38"/>
  <c r="H29" i="38"/>
  <c r="H26" i="38"/>
  <c r="H23" i="38"/>
  <c r="H20" i="38"/>
  <c r="H17" i="38"/>
  <c r="H14" i="38"/>
  <c r="H11" i="38"/>
  <c r="H8" i="38"/>
  <c r="H5" i="38"/>
  <c r="H2" i="38"/>
  <c r="I77" i="38" l="1"/>
  <c r="J83" i="38" s="1"/>
  <c r="K83" i="38" s="1"/>
  <c r="L83" i="38" s="1"/>
  <c r="I56" i="38"/>
  <c r="I47" i="38"/>
  <c r="I35" i="38"/>
  <c r="I26" i="38"/>
  <c r="J41" i="38" s="1"/>
  <c r="I44" i="38"/>
  <c r="I65" i="38"/>
  <c r="I86" i="38"/>
  <c r="I29" i="38"/>
  <c r="I50" i="38"/>
  <c r="J68" i="38" s="1"/>
  <c r="I32" i="38"/>
  <c r="I53" i="38"/>
  <c r="I71" i="38"/>
  <c r="I74" i="38"/>
  <c r="J89" i="38" s="1"/>
  <c r="K89" i="38" s="1"/>
  <c r="L89" i="38" s="1"/>
  <c r="I92" i="38"/>
  <c r="I59" i="38"/>
  <c r="I95" i="38"/>
  <c r="J92" i="38" l="1"/>
  <c r="K92" i="38" s="1"/>
  <c r="L92" i="38" s="1"/>
  <c r="J86" i="38"/>
  <c r="K86" i="38" s="1"/>
  <c r="L86" i="38" s="1"/>
  <c r="J62" i="38"/>
  <c r="L62" i="38" s="1"/>
  <c r="J56" i="38"/>
  <c r="L56" i="38" s="1"/>
  <c r="J59" i="38"/>
  <c r="L59" i="38" s="1"/>
  <c r="J71" i="38"/>
  <c r="L71" i="38" s="1"/>
  <c r="J53" i="38"/>
  <c r="L53" i="38" s="1"/>
  <c r="J65" i="38"/>
  <c r="J35" i="38"/>
  <c r="L35" i="38" s="1"/>
  <c r="J32" i="38"/>
  <c r="J29" i="38"/>
  <c r="L29" i="38" s="1"/>
  <c r="J38" i="38"/>
  <c r="L38" i="38" s="1"/>
  <c r="J44" i="38"/>
  <c r="K41" i="38"/>
  <c r="L41" i="38"/>
  <c r="J47" i="38"/>
  <c r="J77" i="38"/>
  <c r="K77" i="38" s="1"/>
  <c r="L77" i="38" s="1"/>
  <c r="J95" i="38"/>
  <c r="K95" i="38" s="1"/>
  <c r="L95" i="38" s="1"/>
  <c r="J80" i="38"/>
  <c r="K80" i="38" s="1"/>
  <c r="L80" i="38" s="1"/>
  <c r="L68" i="38"/>
  <c r="K68" i="38"/>
  <c r="K62" i="38" l="1"/>
  <c r="K56" i="38"/>
  <c r="K59" i="38"/>
  <c r="K71" i="38"/>
  <c r="K53" i="38"/>
  <c r="K65" i="38"/>
  <c r="L65" i="38"/>
  <c r="K38" i="38"/>
  <c r="K35" i="38"/>
  <c r="K29" i="38"/>
  <c r="K44" i="38"/>
  <c r="L44" i="38"/>
  <c r="K32" i="38"/>
  <c r="L32" i="38"/>
  <c r="L47" i="38"/>
  <c r="K47" i="38"/>
  <c r="M32" i="37"/>
  <c r="M35" i="37"/>
  <c r="M38" i="37"/>
  <c r="M41" i="37"/>
  <c r="M44" i="37"/>
  <c r="M47" i="37"/>
  <c r="M50" i="37"/>
  <c r="M53" i="37"/>
  <c r="M56" i="37"/>
  <c r="M59" i="37"/>
  <c r="M62" i="37"/>
  <c r="M65" i="37"/>
  <c r="M68" i="37"/>
  <c r="M71" i="37"/>
  <c r="M74" i="37"/>
  <c r="M77" i="37"/>
  <c r="M80" i="37"/>
  <c r="M83" i="37"/>
  <c r="M86" i="37"/>
  <c r="M89" i="37"/>
  <c r="M92" i="37"/>
  <c r="M95" i="37"/>
  <c r="M29" i="37"/>
  <c r="M26" i="37"/>
  <c r="H95" i="37"/>
  <c r="H92" i="37"/>
  <c r="H89" i="37"/>
  <c r="H86" i="37"/>
  <c r="H83" i="37"/>
  <c r="H80" i="37"/>
  <c r="I80" i="37" s="1"/>
  <c r="H77" i="37"/>
  <c r="H74" i="37"/>
  <c r="I74" i="37" s="1"/>
  <c r="H71" i="37"/>
  <c r="H68" i="37"/>
  <c r="H65" i="37"/>
  <c r="H62" i="37"/>
  <c r="H59" i="37"/>
  <c r="H56" i="37"/>
  <c r="I56" i="37" s="1"/>
  <c r="H53" i="37"/>
  <c r="I53" i="37" s="1"/>
  <c r="H50" i="37"/>
  <c r="H47" i="37"/>
  <c r="I47" i="37" s="1"/>
  <c r="H44" i="37"/>
  <c r="H41" i="37"/>
  <c r="H38" i="37"/>
  <c r="H35" i="37"/>
  <c r="I35" i="37" s="1"/>
  <c r="H32" i="37"/>
  <c r="H29" i="37"/>
  <c r="H26" i="37"/>
  <c r="I26" i="37" s="1"/>
  <c r="H23" i="37"/>
  <c r="H20" i="37"/>
  <c r="H17" i="37"/>
  <c r="H14" i="37"/>
  <c r="H11" i="37"/>
  <c r="H8" i="37"/>
  <c r="H5" i="37"/>
  <c r="H2" i="37"/>
  <c r="I89" i="37" l="1"/>
  <c r="J89" i="37" s="1"/>
  <c r="K89" i="37" s="1"/>
  <c r="L89" i="37" s="1"/>
  <c r="I68" i="37"/>
  <c r="J47" i="37"/>
  <c r="I41" i="37"/>
  <c r="J41" i="37" s="1"/>
  <c r="L41" i="37" s="1"/>
  <c r="I59" i="37"/>
  <c r="I83" i="37"/>
  <c r="I44" i="37"/>
  <c r="J44" i="37" s="1"/>
  <c r="K44" i="37" s="1"/>
  <c r="I62" i="37"/>
  <c r="I86" i="37"/>
  <c r="J86" i="37" s="1"/>
  <c r="K86" i="37" s="1"/>
  <c r="L86" i="37" s="1"/>
  <c r="I38" i="37"/>
  <c r="J38" i="37" s="1"/>
  <c r="L38" i="37" s="1"/>
  <c r="I77" i="37"/>
  <c r="J77" i="37" s="1"/>
  <c r="K77" i="37" s="1"/>
  <c r="L77" i="37" s="1"/>
  <c r="I65" i="37"/>
  <c r="I29" i="37"/>
  <c r="J29" i="37" s="1"/>
  <c r="L29" i="37" s="1"/>
  <c r="I92" i="37"/>
  <c r="J92" i="37" s="1"/>
  <c r="K92" i="37" s="1"/>
  <c r="L92" i="37" s="1"/>
  <c r="I32" i="37"/>
  <c r="J32" i="37" s="1"/>
  <c r="L32" i="37" s="1"/>
  <c r="I50" i="37"/>
  <c r="J56" i="37" s="1"/>
  <c r="I71" i="37"/>
  <c r="I95" i="37"/>
  <c r="J95" i="37" s="1"/>
  <c r="K95" i="37" s="1"/>
  <c r="L95" i="37" s="1"/>
  <c r="J80" i="37"/>
  <c r="K80" i="37" s="1"/>
  <c r="L80" i="37" s="1"/>
  <c r="L47" i="37"/>
  <c r="K47" i="37"/>
  <c r="J83" i="37" l="1"/>
  <c r="K83" i="37" s="1"/>
  <c r="L83" i="37" s="1"/>
  <c r="J59" i="37"/>
  <c r="J65" i="37"/>
  <c r="J71" i="37"/>
  <c r="L71" i="37" s="1"/>
  <c r="J53" i="37"/>
  <c r="L53" i="37" s="1"/>
  <c r="J68" i="37"/>
  <c r="L68" i="37" s="1"/>
  <c r="K41" i="37"/>
  <c r="K38" i="37"/>
  <c r="K29" i="37"/>
  <c r="K32" i="37"/>
  <c r="K56" i="37"/>
  <c r="L56" i="37"/>
  <c r="L44" i="37"/>
  <c r="J35" i="37"/>
  <c r="J62" i="37"/>
  <c r="K53" i="37" l="1"/>
  <c r="K68" i="37"/>
  <c r="K71" i="37"/>
  <c r="K65" i="37"/>
  <c r="L65" i="37"/>
  <c r="L59" i="37"/>
  <c r="K59" i="37"/>
  <c r="L62" i="37"/>
  <c r="K62" i="37"/>
  <c r="L35" i="37"/>
  <c r="K35" i="37"/>
  <c r="M32" i="29"/>
  <c r="M35" i="29"/>
  <c r="M38" i="29"/>
  <c r="M41" i="29"/>
  <c r="M44" i="29"/>
  <c r="M47" i="29"/>
  <c r="M50" i="29"/>
  <c r="M53" i="29"/>
  <c r="M56" i="29"/>
  <c r="M59" i="29"/>
  <c r="M62" i="29"/>
  <c r="M65" i="29"/>
  <c r="M68" i="29"/>
  <c r="M71" i="29"/>
  <c r="M74" i="29"/>
  <c r="M77" i="29"/>
  <c r="M80" i="29"/>
  <c r="M83" i="29"/>
  <c r="M86" i="29"/>
  <c r="M89" i="29"/>
  <c r="M92" i="29"/>
  <c r="M95" i="29"/>
  <c r="M29" i="29"/>
  <c r="M26" i="29"/>
  <c r="H95" i="29"/>
  <c r="I95" i="29" s="1"/>
  <c r="H92" i="29"/>
  <c r="I92" i="29" s="1"/>
  <c r="H89" i="29"/>
  <c r="I89" i="29" s="1"/>
  <c r="H86" i="29"/>
  <c r="I86" i="29" s="1"/>
  <c r="H83" i="29"/>
  <c r="H80" i="29"/>
  <c r="I80" i="29" s="1"/>
  <c r="H77" i="29"/>
  <c r="H74" i="29"/>
  <c r="I74" i="29" s="1"/>
  <c r="H71" i="29"/>
  <c r="I71" i="29" s="1"/>
  <c r="H68" i="29"/>
  <c r="I68" i="29" s="1"/>
  <c r="H65" i="29"/>
  <c r="I65" i="29" s="1"/>
  <c r="H62" i="29"/>
  <c r="I62" i="29" s="1"/>
  <c r="H59" i="29"/>
  <c r="I59" i="29" s="1"/>
  <c r="H56" i="29"/>
  <c r="I56" i="29" s="1"/>
  <c r="H53" i="29"/>
  <c r="I53" i="29" s="1"/>
  <c r="H50" i="29"/>
  <c r="I50" i="29" s="1"/>
  <c r="H47" i="29"/>
  <c r="I47" i="29" s="1"/>
  <c r="H44" i="29"/>
  <c r="I44" i="29" s="1"/>
  <c r="H41" i="29"/>
  <c r="I41" i="29" s="1"/>
  <c r="H38" i="29"/>
  <c r="I38" i="29" s="1"/>
  <c r="H35" i="29"/>
  <c r="I35" i="29" s="1"/>
  <c r="H32" i="29"/>
  <c r="I32" i="29" s="1"/>
  <c r="H29" i="29"/>
  <c r="I29" i="29" s="1"/>
  <c r="H26" i="29"/>
  <c r="I26" i="29" s="1"/>
  <c r="H23" i="29"/>
  <c r="H20" i="29"/>
  <c r="H17" i="29"/>
  <c r="H14" i="29"/>
  <c r="H11" i="29"/>
  <c r="H8" i="29"/>
  <c r="H5" i="29"/>
  <c r="H2" i="29"/>
  <c r="M95" i="25"/>
  <c r="M50" i="25"/>
  <c r="M53" i="25"/>
  <c r="M56" i="25"/>
  <c r="M59" i="25"/>
  <c r="M62" i="25"/>
  <c r="M65" i="25"/>
  <c r="M68" i="25"/>
  <c r="M71" i="25"/>
  <c r="M74" i="25"/>
  <c r="M77" i="25"/>
  <c r="M80" i="25"/>
  <c r="M83" i="25"/>
  <c r="M86" i="25"/>
  <c r="M89" i="25"/>
  <c r="M92" i="25"/>
  <c r="M32" i="25"/>
  <c r="M35" i="25"/>
  <c r="M38" i="25"/>
  <c r="M41" i="25"/>
  <c r="M44" i="25"/>
  <c r="M47" i="25"/>
  <c r="M29" i="25"/>
  <c r="M26" i="25"/>
  <c r="I83" i="29" l="1"/>
  <c r="I77" i="29"/>
  <c r="J77" i="29" s="1"/>
  <c r="K77" i="29" s="1"/>
  <c r="L77" i="29" s="1"/>
  <c r="J92" i="29"/>
  <c r="K92" i="29" s="1"/>
  <c r="L92" i="29" s="1"/>
  <c r="J80" i="29"/>
  <c r="K80" i="29" s="1"/>
  <c r="L80" i="29" s="1"/>
  <c r="J86" i="29"/>
  <c r="K86" i="29" s="1"/>
  <c r="L86" i="29" s="1"/>
  <c r="J71" i="29"/>
  <c r="L71" i="29" s="1"/>
  <c r="J53" i="29"/>
  <c r="L53" i="29" s="1"/>
  <c r="J59" i="29"/>
  <c r="L59" i="29" s="1"/>
  <c r="J62" i="29"/>
  <c r="K62" i="29" s="1"/>
  <c r="J65" i="29"/>
  <c r="K65" i="29" s="1"/>
  <c r="J35" i="29"/>
  <c r="L35" i="29" s="1"/>
  <c r="J47" i="29"/>
  <c r="L47" i="29" s="1"/>
  <c r="J32" i="29"/>
  <c r="L32" i="29" s="1"/>
  <c r="J38" i="29"/>
  <c r="L38" i="29" s="1"/>
  <c r="J29" i="29"/>
  <c r="L29" i="29" s="1"/>
  <c r="J41" i="29"/>
  <c r="K41" i="29" s="1"/>
  <c r="J44" i="29"/>
  <c r="K44" i="29" s="1"/>
  <c r="J68" i="29"/>
  <c r="J89" i="29"/>
  <c r="K89" i="29" s="1"/>
  <c r="L89" i="29" s="1"/>
  <c r="J56" i="29"/>
  <c r="J95" i="29"/>
  <c r="K95" i="29" s="1"/>
  <c r="L95" i="29" s="1"/>
  <c r="J83" i="29" l="1"/>
  <c r="K83" i="29" s="1"/>
  <c r="L83" i="29" s="1"/>
  <c r="K71" i="29"/>
  <c r="K53" i="29"/>
  <c r="L65" i="29"/>
  <c r="L62" i="29"/>
  <c r="K59" i="29"/>
  <c r="L41" i="29"/>
  <c r="K32" i="29"/>
  <c r="K35" i="29"/>
  <c r="K38" i="29"/>
  <c r="K47" i="29"/>
  <c r="K29" i="29"/>
  <c r="L44" i="29"/>
  <c r="L68" i="29"/>
  <c r="K68" i="29"/>
  <c r="L56" i="29"/>
  <c r="K56" i="29"/>
  <c r="H95" i="25" l="1"/>
  <c r="H92" i="25"/>
  <c r="H89" i="25"/>
  <c r="I89" i="25" s="1"/>
  <c r="H86" i="25"/>
  <c r="I86" i="25" s="1"/>
  <c r="H83" i="25"/>
  <c r="I83" i="25" s="1"/>
  <c r="H80" i="25"/>
  <c r="H77" i="25"/>
  <c r="H74" i="25"/>
  <c r="H71" i="25"/>
  <c r="H68" i="25"/>
  <c r="I68" i="25" s="1"/>
  <c r="H65" i="25"/>
  <c r="I65" i="25" s="1"/>
  <c r="H62" i="25"/>
  <c r="I62" i="25" s="1"/>
  <c r="H59" i="25"/>
  <c r="H56" i="25"/>
  <c r="H53" i="25"/>
  <c r="H50" i="25"/>
  <c r="I50" i="25" s="1"/>
  <c r="H47" i="25"/>
  <c r="H44" i="25"/>
  <c r="H41" i="25"/>
  <c r="I41" i="25" s="1"/>
  <c r="H38" i="25"/>
  <c r="H35" i="25"/>
  <c r="H32" i="25"/>
  <c r="H29" i="25"/>
  <c r="H26" i="25"/>
  <c r="I26" i="25" s="1"/>
  <c r="H23" i="25"/>
  <c r="H20" i="25"/>
  <c r="H17" i="25"/>
  <c r="H14" i="25"/>
  <c r="H11" i="25"/>
  <c r="H8" i="25"/>
  <c r="I56" i="25" s="1"/>
  <c r="H5" i="25"/>
  <c r="H2" i="25"/>
  <c r="H77" i="24"/>
  <c r="H74" i="24"/>
  <c r="H71" i="24"/>
  <c r="H68" i="24"/>
  <c r="H65" i="24"/>
  <c r="H62" i="24"/>
  <c r="H59" i="24"/>
  <c r="H56" i="24"/>
  <c r="H53" i="24"/>
  <c r="H50" i="24"/>
  <c r="H47" i="24"/>
  <c r="H44" i="24"/>
  <c r="H41" i="24"/>
  <c r="H38" i="24"/>
  <c r="H35" i="24"/>
  <c r="H32" i="24"/>
  <c r="H29" i="24"/>
  <c r="H26" i="24"/>
  <c r="H23" i="24"/>
  <c r="H20" i="24"/>
  <c r="H17" i="24"/>
  <c r="H14" i="24"/>
  <c r="H11" i="24"/>
  <c r="H8" i="24"/>
  <c r="H5" i="24"/>
  <c r="H2" i="24"/>
  <c r="H77" i="23"/>
  <c r="H74" i="23"/>
  <c r="H71" i="23"/>
  <c r="H68" i="23"/>
  <c r="H65" i="23"/>
  <c r="H62" i="23"/>
  <c r="H59" i="23"/>
  <c r="H56" i="23"/>
  <c r="H53" i="23"/>
  <c r="H50" i="23"/>
  <c r="H47" i="23"/>
  <c r="H44" i="23"/>
  <c r="H41" i="23"/>
  <c r="H38" i="23"/>
  <c r="H35" i="23"/>
  <c r="H32" i="23"/>
  <c r="H29" i="23"/>
  <c r="H26" i="23"/>
  <c r="H23" i="23"/>
  <c r="H20" i="23"/>
  <c r="H17" i="23"/>
  <c r="H14" i="23"/>
  <c r="H11" i="23"/>
  <c r="H8" i="23"/>
  <c r="H5" i="23"/>
  <c r="H2" i="23"/>
  <c r="H77" i="22"/>
  <c r="H74" i="22"/>
  <c r="H71" i="22"/>
  <c r="H68" i="22"/>
  <c r="H65" i="22"/>
  <c r="H62" i="22"/>
  <c r="H59" i="22"/>
  <c r="H56" i="22"/>
  <c r="H53" i="22"/>
  <c r="H50" i="22"/>
  <c r="H47" i="22"/>
  <c r="H44" i="22"/>
  <c r="H41" i="22"/>
  <c r="H38" i="22"/>
  <c r="H35" i="22"/>
  <c r="H32" i="22"/>
  <c r="H29" i="22"/>
  <c r="H26" i="22"/>
  <c r="H23" i="22"/>
  <c r="H20" i="22"/>
  <c r="H17" i="22"/>
  <c r="H14" i="22"/>
  <c r="H11" i="22"/>
  <c r="H8" i="22"/>
  <c r="H5" i="22"/>
  <c r="H2" i="22"/>
  <c r="H77" i="21"/>
  <c r="H74" i="21"/>
  <c r="H71" i="21"/>
  <c r="H68" i="21"/>
  <c r="H65" i="21"/>
  <c r="H62" i="21"/>
  <c r="H59" i="21"/>
  <c r="H56" i="21"/>
  <c r="H53" i="21"/>
  <c r="H50" i="21"/>
  <c r="H47" i="21"/>
  <c r="H44" i="21"/>
  <c r="H41" i="21"/>
  <c r="H38" i="21"/>
  <c r="H35" i="21"/>
  <c r="H32" i="21"/>
  <c r="H29" i="21"/>
  <c r="H26" i="21"/>
  <c r="H23" i="21"/>
  <c r="H20" i="21"/>
  <c r="H17" i="21"/>
  <c r="H14" i="21"/>
  <c r="H11" i="21"/>
  <c r="H8" i="21"/>
  <c r="H5" i="21"/>
  <c r="H2" i="21"/>
  <c r="H20" i="20"/>
  <c r="H77" i="20"/>
  <c r="H74" i="20"/>
  <c r="H71" i="20"/>
  <c r="H68" i="20"/>
  <c r="H65" i="20"/>
  <c r="H62" i="20"/>
  <c r="H59" i="20"/>
  <c r="H56" i="20"/>
  <c r="H53" i="20"/>
  <c r="H50" i="20"/>
  <c r="H47" i="20"/>
  <c r="H44" i="20"/>
  <c r="H41" i="20"/>
  <c r="H38" i="20"/>
  <c r="H35" i="20"/>
  <c r="H32" i="20"/>
  <c r="H29" i="20"/>
  <c r="H26" i="20"/>
  <c r="H23" i="20"/>
  <c r="H17" i="20"/>
  <c r="H14" i="20"/>
  <c r="H11" i="20"/>
  <c r="H8" i="20"/>
  <c r="H5" i="20"/>
  <c r="H2" i="20"/>
  <c r="H77" i="19"/>
  <c r="H74" i="19"/>
  <c r="H71" i="19"/>
  <c r="H68" i="19"/>
  <c r="H65" i="19"/>
  <c r="H62" i="19"/>
  <c r="H59" i="19"/>
  <c r="H56" i="19"/>
  <c r="H53" i="19"/>
  <c r="H50" i="19"/>
  <c r="H47" i="19"/>
  <c r="H44" i="19"/>
  <c r="H41" i="19"/>
  <c r="H38" i="19"/>
  <c r="H35" i="19"/>
  <c r="H32" i="19"/>
  <c r="H29" i="19"/>
  <c r="H26" i="19"/>
  <c r="H23" i="19"/>
  <c r="H20" i="19"/>
  <c r="H17" i="19"/>
  <c r="H14" i="19"/>
  <c r="H11" i="19"/>
  <c r="H8" i="19"/>
  <c r="H5" i="19"/>
  <c r="H2" i="19"/>
  <c r="H77" i="18"/>
  <c r="H74" i="18"/>
  <c r="H71" i="18"/>
  <c r="H68" i="18"/>
  <c r="H65" i="18"/>
  <c r="H62" i="18"/>
  <c r="H59" i="18"/>
  <c r="H56" i="18"/>
  <c r="H53" i="18"/>
  <c r="H50" i="18"/>
  <c r="H47" i="18"/>
  <c r="H44" i="18"/>
  <c r="H41" i="18"/>
  <c r="H38" i="18"/>
  <c r="H35" i="18"/>
  <c r="H32" i="18"/>
  <c r="H29" i="18"/>
  <c r="H26" i="18"/>
  <c r="H23" i="18"/>
  <c r="H20" i="18"/>
  <c r="H17" i="18"/>
  <c r="H14" i="18"/>
  <c r="H11" i="18"/>
  <c r="H8" i="18"/>
  <c r="H5" i="18"/>
  <c r="H2" i="18"/>
  <c r="I77" i="25" l="1"/>
  <c r="J83" i="25" s="1"/>
  <c r="K83" i="25" s="1"/>
  <c r="L83" i="25" s="1"/>
  <c r="J56" i="25"/>
  <c r="J62" i="25"/>
  <c r="K62" i="25" s="1"/>
  <c r="J65" i="25"/>
  <c r="K65" i="25" s="1"/>
  <c r="I35" i="25"/>
  <c r="J41" i="25"/>
  <c r="I47" i="25"/>
  <c r="J47" i="25" s="1"/>
  <c r="L47" i="25" s="1"/>
  <c r="I29" i="25"/>
  <c r="J29" i="25" s="1"/>
  <c r="L29" i="25" s="1"/>
  <c r="I32" i="25"/>
  <c r="J32" i="25" s="1"/>
  <c r="L32" i="25" s="1"/>
  <c r="I53" i="25"/>
  <c r="J53" i="25" s="1"/>
  <c r="I71" i="25"/>
  <c r="I38" i="25"/>
  <c r="J38" i="25" s="1"/>
  <c r="L38" i="25" s="1"/>
  <c r="I74" i="25"/>
  <c r="J86" i="25" s="1"/>
  <c r="K86" i="25" s="1"/>
  <c r="L86" i="25" s="1"/>
  <c r="I92" i="25"/>
  <c r="I59" i="25"/>
  <c r="J59" i="25" s="1"/>
  <c r="I95" i="25"/>
  <c r="I80" i="25"/>
  <c r="I44" i="25"/>
  <c r="J44" i="25" s="1"/>
  <c r="K44" i="25" s="1"/>
  <c r="L62" i="25"/>
  <c r="J68" i="25"/>
  <c r="J71" i="25"/>
  <c r="L56" i="25"/>
  <c r="K56" i="25"/>
  <c r="L41" i="25"/>
  <c r="K41" i="25"/>
  <c r="K29" i="25"/>
  <c r="I74" i="24"/>
  <c r="I68" i="24"/>
  <c r="I65" i="24"/>
  <c r="I77" i="24"/>
  <c r="I71" i="24"/>
  <c r="I62" i="24"/>
  <c r="I59" i="24"/>
  <c r="I56" i="24"/>
  <c r="I53" i="24"/>
  <c r="I50" i="24"/>
  <c r="I47" i="24"/>
  <c r="I44" i="24"/>
  <c r="I41" i="24"/>
  <c r="I74" i="23"/>
  <c r="I71" i="23"/>
  <c r="I68" i="23"/>
  <c r="I65" i="23"/>
  <c r="I47" i="23"/>
  <c r="I44" i="23"/>
  <c r="I77" i="23"/>
  <c r="I62" i="23"/>
  <c r="I59" i="23"/>
  <c r="I56" i="23"/>
  <c r="I53" i="23"/>
  <c r="I50" i="23"/>
  <c r="I41" i="23"/>
  <c r="I74" i="22"/>
  <c r="I68" i="22"/>
  <c r="I65" i="22"/>
  <c r="I77" i="22"/>
  <c r="I71" i="22"/>
  <c r="I62" i="22"/>
  <c r="I59" i="22"/>
  <c r="I56" i="22"/>
  <c r="I53" i="22"/>
  <c r="I50" i="22"/>
  <c r="I47" i="22"/>
  <c r="I44" i="22"/>
  <c r="I41" i="22"/>
  <c r="I74" i="21"/>
  <c r="I71" i="21"/>
  <c r="I68" i="21"/>
  <c r="I50" i="21"/>
  <c r="I47" i="21"/>
  <c r="I41" i="21"/>
  <c r="I77" i="21"/>
  <c r="I65" i="21"/>
  <c r="I59" i="21"/>
  <c r="I56" i="21"/>
  <c r="J56" i="21" s="1"/>
  <c r="I53" i="21"/>
  <c r="I44" i="21"/>
  <c r="I62" i="21"/>
  <c r="I74" i="20"/>
  <c r="I68" i="20"/>
  <c r="I50" i="20"/>
  <c r="I47" i="20"/>
  <c r="I77" i="20"/>
  <c r="I71" i="20"/>
  <c r="I65" i="20"/>
  <c r="I56" i="20"/>
  <c r="I53" i="20"/>
  <c r="I44" i="20"/>
  <c r="I41" i="20"/>
  <c r="I59" i="20"/>
  <c r="I62" i="20"/>
  <c r="I74" i="19"/>
  <c r="I65" i="19"/>
  <c r="I47" i="19"/>
  <c r="J47" i="19" s="1"/>
  <c r="K47" i="19" s="1"/>
  <c r="I41" i="19"/>
  <c r="I77" i="19"/>
  <c r="I71" i="19"/>
  <c r="I68" i="19"/>
  <c r="I59" i="19"/>
  <c r="I56" i="19"/>
  <c r="J56" i="19" s="1"/>
  <c r="I53" i="19"/>
  <c r="I50" i="19"/>
  <c r="I44" i="19"/>
  <c r="I62" i="19"/>
  <c r="J62" i="19" s="1"/>
  <c r="I68" i="18"/>
  <c r="I65" i="18"/>
  <c r="I62" i="18"/>
  <c r="I77" i="18"/>
  <c r="I74" i="18"/>
  <c r="I71" i="18"/>
  <c r="I53" i="18"/>
  <c r="I50" i="18"/>
  <c r="I47" i="18"/>
  <c r="I44" i="18"/>
  <c r="I41" i="18"/>
  <c r="I56" i="18"/>
  <c r="I59" i="18"/>
  <c r="H77" i="17"/>
  <c r="H74" i="17"/>
  <c r="H71" i="17"/>
  <c r="H68" i="17"/>
  <c r="H65" i="17"/>
  <c r="H62" i="17"/>
  <c r="H59" i="17"/>
  <c r="H56" i="17"/>
  <c r="H53" i="17"/>
  <c r="H50" i="17"/>
  <c r="H47" i="17"/>
  <c r="H44" i="17"/>
  <c r="H41" i="17"/>
  <c r="H38" i="17"/>
  <c r="H35" i="17"/>
  <c r="H32" i="17"/>
  <c r="H29" i="17"/>
  <c r="H26" i="17"/>
  <c r="H23" i="17"/>
  <c r="H20" i="17"/>
  <c r="H17" i="17"/>
  <c r="H14" i="17"/>
  <c r="H11" i="17"/>
  <c r="H8" i="17"/>
  <c r="H5" i="17"/>
  <c r="H2" i="17"/>
  <c r="H77" i="16"/>
  <c r="H74" i="16"/>
  <c r="H71" i="16"/>
  <c r="H68" i="16"/>
  <c r="H65" i="16"/>
  <c r="H62" i="16"/>
  <c r="H59" i="16"/>
  <c r="H56" i="16"/>
  <c r="H53" i="16"/>
  <c r="H50" i="16"/>
  <c r="H47" i="16"/>
  <c r="H44" i="16"/>
  <c r="H41" i="16"/>
  <c r="H38" i="16"/>
  <c r="H35" i="16"/>
  <c r="H32" i="16"/>
  <c r="H29" i="16"/>
  <c r="H26" i="16"/>
  <c r="H23" i="16"/>
  <c r="H20" i="16"/>
  <c r="H17" i="16"/>
  <c r="H14" i="16"/>
  <c r="H11" i="16"/>
  <c r="H8" i="16"/>
  <c r="H5" i="16"/>
  <c r="H2" i="16"/>
  <c r="H77" i="15"/>
  <c r="H74" i="15"/>
  <c r="H71" i="15"/>
  <c r="H68" i="15"/>
  <c r="H65" i="15"/>
  <c r="H62" i="15"/>
  <c r="H59" i="15"/>
  <c r="H56" i="15"/>
  <c r="H53" i="15"/>
  <c r="H50" i="15"/>
  <c r="H47" i="15"/>
  <c r="H44" i="15"/>
  <c r="H41" i="15"/>
  <c r="H38" i="15"/>
  <c r="H35" i="15"/>
  <c r="H32" i="15"/>
  <c r="H29" i="15"/>
  <c r="H26" i="15"/>
  <c r="H23" i="15"/>
  <c r="H20" i="15"/>
  <c r="H17" i="15"/>
  <c r="H14" i="15"/>
  <c r="H11" i="15"/>
  <c r="H8" i="15"/>
  <c r="H5" i="15"/>
  <c r="H2" i="15"/>
  <c r="H77" i="14"/>
  <c r="H74" i="14"/>
  <c r="H71" i="14"/>
  <c r="H68" i="14"/>
  <c r="H65" i="14"/>
  <c r="H62" i="14"/>
  <c r="H59" i="14"/>
  <c r="H56" i="14"/>
  <c r="H53" i="14"/>
  <c r="H50" i="14"/>
  <c r="H47" i="14"/>
  <c r="H44" i="14"/>
  <c r="H41" i="14"/>
  <c r="H38" i="14"/>
  <c r="H35" i="14"/>
  <c r="H32" i="14"/>
  <c r="H29" i="14"/>
  <c r="H26" i="14"/>
  <c r="H23" i="14"/>
  <c r="H20" i="14"/>
  <c r="H17" i="14"/>
  <c r="H14" i="14"/>
  <c r="H11" i="14"/>
  <c r="H8" i="14"/>
  <c r="H5" i="14"/>
  <c r="H2" i="14"/>
  <c r="H77" i="13"/>
  <c r="H74" i="13"/>
  <c r="H71" i="13"/>
  <c r="H68" i="13"/>
  <c r="H65" i="13"/>
  <c r="H62" i="13"/>
  <c r="H59" i="13"/>
  <c r="H56" i="13"/>
  <c r="H53" i="13"/>
  <c r="H50" i="13"/>
  <c r="H47" i="13"/>
  <c r="H44" i="13"/>
  <c r="H41" i="13"/>
  <c r="H38" i="13"/>
  <c r="H35" i="13"/>
  <c r="H32" i="13"/>
  <c r="H29" i="13"/>
  <c r="H26" i="13"/>
  <c r="H23" i="13"/>
  <c r="H20" i="13"/>
  <c r="H17" i="13"/>
  <c r="H14" i="13"/>
  <c r="H11" i="13"/>
  <c r="H8" i="13"/>
  <c r="H5" i="13"/>
  <c r="H2" i="13"/>
  <c r="H77" i="12"/>
  <c r="H74" i="12"/>
  <c r="H71" i="12"/>
  <c r="H68" i="12"/>
  <c r="H65" i="12"/>
  <c r="H62" i="12"/>
  <c r="H59" i="12"/>
  <c r="H56" i="12"/>
  <c r="H53" i="12"/>
  <c r="H50" i="12"/>
  <c r="H47" i="12"/>
  <c r="H44" i="12"/>
  <c r="H41" i="12"/>
  <c r="H38" i="12"/>
  <c r="H35" i="12"/>
  <c r="H32" i="12"/>
  <c r="H29" i="12"/>
  <c r="H26" i="12"/>
  <c r="H23" i="12"/>
  <c r="H20" i="12"/>
  <c r="H17" i="12"/>
  <c r="H14" i="12"/>
  <c r="H11" i="12"/>
  <c r="H8" i="12"/>
  <c r="H5" i="12"/>
  <c r="H2" i="12"/>
  <c r="H77" i="11"/>
  <c r="H74" i="11"/>
  <c r="H71" i="11"/>
  <c r="H68" i="11"/>
  <c r="H65" i="11"/>
  <c r="H62" i="11"/>
  <c r="H59" i="11"/>
  <c r="H56" i="11"/>
  <c r="H53" i="11"/>
  <c r="H50" i="11"/>
  <c r="H47" i="11"/>
  <c r="H44" i="11"/>
  <c r="H41" i="11"/>
  <c r="H38" i="11"/>
  <c r="H35" i="11"/>
  <c r="H32" i="11"/>
  <c r="H29" i="11"/>
  <c r="H26" i="11"/>
  <c r="H23" i="11"/>
  <c r="H20" i="11"/>
  <c r="H17" i="11"/>
  <c r="H14" i="11"/>
  <c r="H11" i="11"/>
  <c r="H8" i="11"/>
  <c r="H5" i="11"/>
  <c r="H2" i="11"/>
  <c r="H77" i="10"/>
  <c r="H74" i="10"/>
  <c r="H71" i="10"/>
  <c r="H68" i="10"/>
  <c r="H65" i="10"/>
  <c r="H62" i="10"/>
  <c r="H59" i="10"/>
  <c r="H56" i="10"/>
  <c r="H53" i="10"/>
  <c r="H50" i="10"/>
  <c r="H47" i="10"/>
  <c r="H44" i="10"/>
  <c r="H41" i="10"/>
  <c r="H38" i="10"/>
  <c r="H35" i="10"/>
  <c r="H32" i="10"/>
  <c r="H29" i="10"/>
  <c r="H26" i="10"/>
  <c r="H23" i="10"/>
  <c r="H20" i="10"/>
  <c r="H17" i="10"/>
  <c r="H14" i="10"/>
  <c r="H11" i="10"/>
  <c r="H8" i="10"/>
  <c r="H5" i="10"/>
  <c r="H2" i="10"/>
  <c r="H77" i="9"/>
  <c r="H74" i="9"/>
  <c r="H71" i="9"/>
  <c r="H68" i="9"/>
  <c r="H65" i="9"/>
  <c r="H62" i="9"/>
  <c r="H59" i="9"/>
  <c r="H56" i="9"/>
  <c r="H53" i="9"/>
  <c r="H50" i="9"/>
  <c r="H47" i="9"/>
  <c r="H44" i="9"/>
  <c r="H41" i="9"/>
  <c r="H38" i="9"/>
  <c r="H35" i="9"/>
  <c r="H32" i="9"/>
  <c r="H29" i="9"/>
  <c r="H26" i="9"/>
  <c r="H23" i="9"/>
  <c r="H20" i="9"/>
  <c r="H17" i="9"/>
  <c r="H14" i="9"/>
  <c r="H11" i="9"/>
  <c r="H8" i="9"/>
  <c r="H5" i="9"/>
  <c r="H2" i="9"/>
  <c r="H77" i="8"/>
  <c r="H74" i="8"/>
  <c r="H71" i="8"/>
  <c r="H68" i="8"/>
  <c r="H65" i="8"/>
  <c r="H62" i="8"/>
  <c r="H59" i="8"/>
  <c r="H56" i="8"/>
  <c r="H53" i="8"/>
  <c r="H50" i="8"/>
  <c r="H47" i="8"/>
  <c r="H44" i="8"/>
  <c r="H41" i="8"/>
  <c r="H38" i="8"/>
  <c r="H35" i="8"/>
  <c r="H32" i="8"/>
  <c r="H29" i="8"/>
  <c r="H26" i="8"/>
  <c r="H23" i="8"/>
  <c r="H20" i="8"/>
  <c r="H17" i="8"/>
  <c r="H14" i="8"/>
  <c r="H11" i="8"/>
  <c r="H8" i="8"/>
  <c r="H5" i="8"/>
  <c r="H2" i="8"/>
  <c r="H77" i="7"/>
  <c r="H74" i="7"/>
  <c r="H71" i="7"/>
  <c r="H68" i="7"/>
  <c r="H65" i="7"/>
  <c r="H62" i="7"/>
  <c r="H59" i="7"/>
  <c r="H56" i="7"/>
  <c r="H53" i="7"/>
  <c r="H50" i="7"/>
  <c r="H47" i="7"/>
  <c r="H44" i="7"/>
  <c r="H41" i="7"/>
  <c r="H38" i="7"/>
  <c r="H35" i="7"/>
  <c r="H32" i="7"/>
  <c r="H29" i="7"/>
  <c r="H26" i="7"/>
  <c r="H23" i="7"/>
  <c r="H20" i="7"/>
  <c r="H17" i="7"/>
  <c r="H14" i="7"/>
  <c r="H11" i="7"/>
  <c r="H8" i="7"/>
  <c r="H5" i="7"/>
  <c r="H2" i="7"/>
  <c r="H77" i="6"/>
  <c r="I77" i="6" s="1"/>
  <c r="H74" i="6"/>
  <c r="H71" i="6"/>
  <c r="H68" i="6"/>
  <c r="H65" i="6"/>
  <c r="H62" i="6"/>
  <c r="H59" i="6"/>
  <c r="H56" i="6"/>
  <c r="H53" i="6"/>
  <c r="H50" i="6"/>
  <c r="H47" i="6"/>
  <c r="H44" i="6"/>
  <c r="H41" i="6"/>
  <c r="H38" i="6"/>
  <c r="H35" i="6"/>
  <c r="H32" i="6"/>
  <c r="H29" i="6"/>
  <c r="H26" i="6"/>
  <c r="H23" i="6"/>
  <c r="H20" i="6"/>
  <c r="H17" i="6"/>
  <c r="H14" i="6"/>
  <c r="H11" i="6"/>
  <c r="H8" i="6"/>
  <c r="H5" i="6"/>
  <c r="H2" i="6"/>
  <c r="H77" i="5"/>
  <c r="H74" i="5"/>
  <c r="H71" i="5"/>
  <c r="H68" i="5"/>
  <c r="H65" i="5"/>
  <c r="H62" i="5"/>
  <c r="H59" i="5"/>
  <c r="H56" i="5"/>
  <c r="H53" i="5"/>
  <c r="H50" i="5"/>
  <c r="H47" i="5"/>
  <c r="H44" i="5"/>
  <c r="H41" i="5"/>
  <c r="H38" i="5"/>
  <c r="H35" i="5"/>
  <c r="H32" i="5"/>
  <c r="H29" i="5"/>
  <c r="H26" i="5"/>
  <c r="H23" i="5"/>
  <c r="H20" i="5"/>
  <c r="H17" i="5"/>
  <c r="H14" i="5"/>
  <c r="H11" i="5"/>
  <c r="H8" i="5"/>
  <c r="H5" i="5"/>
  <c r="H2" i="5"/>
  <c r="H77" i="4"/>
  <c r="H74" i="4"/>
  <c r="H71" i="4"/>
  <c r="H68" i="4"/>
  <c r="H65" i="4"/>
  <c r="H62" i="4"/>
  <c r="H59" i="4"/>
  <c r="H56" i="4"/>
  <c r="H53" i="4"/>
  <c r="H50" i="4"/>
  <c r="H47" i="4"/>
  <c r="H44" i="4"/>
  <c r="H41" i="4"/>
  <c r="H38" i="4"/>
  <c r="H35" i="4"/>
  <c r="H32" i="4"/>
  <c r="H29" i="4"/>
  <c r="H26" i="4"/>
  <c r="H23" i="4"/>
  <c r="H20" i="4"/>
  <c r="H17" i="4"/>
  <c r="H14" i="4"/>
  <c r="H11" i="4"/>
  <c r="H8" i="4"/>
  <c r="H5" i="4"/>
  <c r="H2" i="4"/>
  <c r="H77" i="3"/>
  <c r="H74" i="3"/>
  <c r="H71" i="3"/>
  <c r="H68" i="3"/>
  <c r="H65" i="3"/>
  <c r="H62" i="3"/>
  <c r="H59" i="3"/>
  <c r="H56" i="3"/>
  <c r="H53" i="3"/>
  <c r="H50" i="3"/>
  <c r="H47" i="3"/>
  <c r="H44" i="3"/>
  <c r="H41" i="3"/>
  <c r="H38" i="3"/>
  <c r="H35" i="3"/>
  <c r="H32" i="3"/>
  <c r="H29" i="3"/>
  <c r="H26" i="3"/>
  <c r="H23" i="3"/>
  <c r="H20" i="3"/>
  <c r="H17" i="3"/>
  <c r="H14" i="3"/>
  <c r="H11" i="3"/>
  <c r="H8" i="3"/>
  <c r="H5" i="3"/>
  <c r="H2" i="3"/>
  <c r="H77" i="2"/>
  <c r="H74" i="2"/>
  <c r="H71" i="2"/>
  <c r="H68" i="2"/>
  <c r="H65" i="2"/>
  <c r="H62" i="2"/>
  <c r="H59" i="2"/>
  <c r="H56" i="2"/>
  <c r="H53" i="2"/>
  <c r="H50" i="2"/>
  <c r="H47" i="2"/>
  <c r="H44" i="2"/>
  <c r="H41" i="2"/>
  <c r="H38" i="2"/>
  <c r="H35" i="2"/>
  <c r="H32" i="2"/>
  <c r="H29" i="2"/>
  <c r="H26" i="2"/>
  <c r="H23" i="2"/>
  <c r="H20" i="2"/>
  <c r="H17" i="2"/>
  <c r="H14" i="2"/>
  <c r="H11" i="2"/>
  <c r="H8" i="2"/>
  <c r="H5" i="2"/>
  <c r="H2" i="2"/>
  <c r="H41" i="1"/>
  <c r="H29" i="1"/>
  <c r="H20" i="1"/>
  <c r="H23" i="1"/>
  <c r="H26" i="1"/>
  <c r="H32" i="1"/>
  <c r="H35" i="1"/>
  <c r="H38" i="1"/>
  <c r="I71" i="10" l="1"/>
  <c r="I41" i="15"/>
  <c r="J59" i="22"/>
  <c r="L59" i="22" s="1"/>
  <c r="J95" i="25"/>
  <c r="K95" i="25" s="1"/>
  <c r="L95" i="25" s="1"/>
  <c r="J92" i="25"/>
  <c r="K92" i="25" s="1"/>
  <c r="L92" i="25" s="1"/>
  <c r="L65" i="25"/>
  <c r="K32" i="25"/>
  <c r="J35" i="25"/>
  <c r="L35" i="25" s="1"/>
  <c r="L44" i="25"/>
  <c r="K38" i="25"/>
  <c r="K47" i="25"/>
  <c r="J80" i="25"/>
  <c r="K80" i="25" s="1"/>
  <c r="L80" i="25" s="1"/>
  <c r="J77" i="25"/>
  <c r="K77" i="25" s="1"/>
  <c r="L77" i="25" s="1"/>
  <c r="J89" i="25"/>
  <c r="K89" i="25" s="1"/>
  <c r="L89" i="25" s="1"/>
  <c r="K71" i="25"/>
  <c r="L71" i="25"/>
  <c r="L59" i="25"/>
  <c r="K59" i="25"/>
  <c r="K53" i="25"/>
  <c r="L53" i="25"/>
  <c r="L68" i="25"/>
  <c r="K68" i="25"/>
  <c r="I59" i="4"/>
  <c r="I50" i="4"/>
  <c r="I56" i="7"/>
  <c r="I41" i="12"/>
  <c r="I77" i="12"/>
  <c r="J74" i="19"/>
  <c r="K74" i="19" s="1"/>
  <c r="J71" i="19"/>
  <c r="K71" i="19" s="1"/>
  <c r="J59" i="20"/>
  <c r="L59" i="20" s="1"/>
  <c r="J59" i="21"/>
  <c r="J68" i="24"/>
  <c r="K68" i="24" s="1"/>
  <c r="J65" i="24"/>
  <c r="K65" i="24" s="1"/>
  <c r="J59" i="24"/>
  <c r="K59" i="24" s="1"/>
  <c r="J62" i="24"/>
  <c r="K62" i="24" s="1"/>
  <c r="J74" i="24"/>
  <c r="K74" i="24" s="1"/>
  <c r="J47" i="24"/>
  <c r="K47" i="24" s="1"/>
  <c r="J53" i="24"/>
  <c r="L53" i="24" s="1"/>
  <c r="J56" i="24"/>
  <c r="K56" i="24" s="1"/>
  <c r="J71" i="24"/>
  <c r="L71" i="24" s="1"/>
  <c r="J77" i="24"/>
  <c r="L77" i="24" s="1"/>
  <c r="J50" i="24"/>
  <c r="K50" i="24" s="1"/>
  <c r="J44" i="24"/>
  <c r="K44" i="24" s="1"/>
  <c r="J65" i="23"/>
  <c r="L65" i="23" s="1"/>
  <c r="J50" i="23"/>
  <c r="L50" i="23" s="1"/>
  <c r="J77" i="23"/>
  <c r="L77" i="23" s="1"/>
  <c r="J62" i="23"/>
  <c r="K62" i="23" s="1"/>
  <c r="J53" i="23"/>
  <c r="K53" i="23" s="1"/>
  <c r="J47" i="23"/>
  <c r="J56" i="23"/>
  <c r="J74" i="23"/>
  <c r="J71" i="23"/>
  <c r="J68" i="23"/>
  <c r="J59" i="23"/>
  <c r="L59" i="23" s="1"/>
  <c r="J44" i="23"/>
  <c r="J74" i="22"/>
  <c r="K74" i="22" s="1"/>
  <c r="J62" i="22"/>
  <c r="L62" i="22" s="1"/>
  <c r="J68" i="22"/>
  <c r="L68" i="22" s="1"/>
  <c r="J71" i="22"/>
  <c r="K71" i="22" s="1"/>
  <c r="J50" i="22"/>
  <c r="K50" i="22" s="1"/>
  <c r="J65" i="22"/>
  <c r="J77" i="22"/>
  <c r="K77" i="22" s="1"/>
  <c r="J44" i="22"/>
  <c r="K44" i="22" s="1"/>
  <c r="J47" i="22"/>
  <c r="L47" i="22" s="1"/>
  <c r="J56" i="22"/>
  <c r="K56" i="22" s="1"/>
  <c r="J53" i="22"/>
  <c r="K68" i="22"/>
  <c r="J50" i="21"/>
  <c r="K50" i="21" s="1"/>
  <c r="J47" i="21"/>
  <c r="L47" i="21" s="1"/>
  <c r="J68" i="21"/>
  <c r="K68" i="21" s="1"/>
  <c r="J53" i="21"/>
  <c r="K53" i="21" s="1"/>
  <c r="J74" i="21"/>
  <c r="K74" i="21" s="1"/>
  <c r="J65" i="21"/>
  <c r="K65" i="21" s="1"/>
  <c r="J62" i="21"/>
  <c r="K62" i="21" s="1"/>
  <c r="J71" i="21"/>
  <c r="L71" i="21" s="1"/>
  <c r="J77" i="21"/>
  <c r="K77" i="21" s="1"/>
  <c r="J44" i="21"/>
  <c r="L44" i="21" s="1"/>
  <c r="L56" i="21"/>
  <c r="K56" i="21"/>
  <c r="L59" i="21"/>
  <c r="K59" i="21"/>
  <c r="J68" i="20"/>
  <c r="L68" i="20" s="1"/>
  <c r="J50" i="20"/>
  <c r="L50" i="20" s="1"/>
  <c r="J53" i="20"/>
  <c r="J71" i="20"/>
  <c r="K71" i="20" s="1"/>
  <c r="J74" i="20"/>
  <c r="J65" i="20"/>
  <c r="K65" i="20" s="1"/>
  <c r="J62" i="20"/>
  <c r="L62" i="20" s="1"/>
  <c r="J56" i="20"/>
  <c r="L56" i="20" s="1"/>
  <c r="J47" i="20"/>
  <c r="J44" i="20"/>
  <c r="J77" i="20"/>
  <c r="K68" i="20"/>
  <c r="J68" i="19"/>
  <c r="K68" i="19" s="1"/>
  <c r="J50" i="19"/>
  <c r="K50" i="19" s="1"/>
  <c r="J65" i="19"/>
  <c r="J53" i="19"/>
  <c r="L53" i="19" s="1"/>
  <c r="J59" i="19"/>
  <c r="K59" i="19" s="1"/>
  <c r="J77" i="19"/>
  <c r="L77" i="19" s="1"/>
  <c r="J44" i="19"/>
  <c r="K44" i="19" s="1"/>
  <c r="L47" i="19"/>
  <c r="L65" i="19"/>
  <c r="K65" i="19"/>
  <c r="L74" i="19"/>
  <c r="L62" i="19"/>
  <c r="K62" i="19"/>
  <c r="L56" i="19"/>
  <c r="K56" i="19"/>
  <c r="J68" i="18"/>
  <c r="K68" i="18" s="1"/>
  <c r="J50" i="18"/>
  <c r="L50" i="18" s="1"/>
  <c r="J47" i="18"/>
  <c r="J77" i="18"/>
  <c r="L77" i="18" s="1"/>
  <c r="J74" i="18"/>
  <c r="J53" i="18"/>
  <c r="J56" i="18"/>
  <c r="K56" i="18" s="1"/>
  <c r="J44" i="18"/>
  <c r="J71" i="18"/>
  <c r="J59" i="18"/>
  <c r="K59" i="18" s="1"/>
  <c r="J62" i="18"/>
  <c r="J65" i="18"/>
  <c r="I74" i="17"/>
  <c r="I68" i="17"/>
  <c r="I77" i="17"/>
  <c r="I71" i="17"/>
  <c r="I65" i="17"/>
  <c r="I62" i="17"/>
  <c r="J62" i="17" s="1"/>
  <c r="I59" i="17"/>
  <c r="I56" i="17"/>
  <c r="I53" i="17"/>
  <c r="I50" i="17"/>
  <c r="I47" i="17"/>
  <c r="I44" i="17"/>
  <c r="I41" i="17"/>
  <c r="I74" i="16"/>
  <c r="I68" i="16"/>
  <c r="I65" i="16"/>
  <c r="I44" i="16"/>
  <c r="I77" i="16"/>
  <c r="I71" i="16"/>
  <c r="I62" i="16"/>
  <c r="I59" i="16"/>
  <c r="I56" i="16"/>
  <c r="I53" i="16"/>
  <c r="I50" i="16"/>
  <c r="I47" i="16"/>
  <c r="I41" i="16"/>
  <c r="I74" i="15"/>
  <c r="J74" i="15" s="1"/>
  <c r="I65" i="15"/>
  <c r="I50" i="15"/>
  <c r="I44" i="15"/>
  <c r="J44" i="15" s="1"/>
  <c r="I77" i="15"/>
  <c r="J77" i="15" s="1"/>
  <c r="I71" i="15"/>
  <c r="J71" i="15" s="1"/>
  <c r="L71" i="15" s="1"/>
  <c r="I62" i="15"/>
  <c r="J62" i="15" s="1"/>
  <c r="I59" i="15"/>
  <c r="J59" i="15" s="1"/>
  <c r="I56" i="15"/>
  <c r="J56" i="15" s="1"/>
  <c r="I53" i="15"/>
  <c r="J53" i="15" s="1"/>
  <c r="I47" i="15"/>
  <c r="J47" i="15" s="1"/>
  <c r="J65" i="15"/>
  <c r="I68" i="15"/>
  <c r="J68" i="15" s="1"/>
  <c r="I71" i="14"/>
  <c r="I68" i="14"/>
  <c r="I65" i="14"/>
  <c r="I47" i="14"/>
  <c r="I77" i="14"/>
  <c r="I74" i="14"/>
  <c r="I62" i="14"/>
  <c r="I59" i="14"/>
  <c r="I56" i="14"/>
  <c r="I53" i="14"/>
  <c r="I50" i="14"/>
  <c r="I44" i="14"/>
  <c r="I41" i="14"/>
  <c r="I74" i="13"/>
  <c r="I68" i="13"/>
  <c r="I77" i="13"/>
  <c r="I71" i="13"/>
  <c r="I65" i="13"/>
  <c r="I62" i="13"/>
  <c r="I59" i="13"/>
  <c r="I56" i="13"/>
  <c r="I53" i="13"/>
  <c r="I50" i="13"/>
  <c r="I47" i="13"/>
  <c r="I44" i="13"/>
  <c r="I41" i="13"/>
  <c r="I74" i="12"/>
  <c r="J74" i="12" s="1"/>
  <c r="L74" i="12" s="1"/>
  <c r="I68" i="12"/>
  <c r="J68" i="12" s="1"/>
  <c r="K68" i="12" s="1"/>
  <c r="I44" i="12"/>
  <c r="J44" i="12" s="1"/>
  <c r="L44" i="12" s="1"/>
  <c r="I71" i="12"/>
  <c r="J71" i="12" s="1"/>
  <c r="I65" i="12"/>
  <c r="J65" i="12" s="1"/>
  <c r="I56" i="12"/>
  <c r="J56" i="12" s="1"/>
  <c r="I53" i="12"/>
  <c r="J53" i="12" s="1"/>
  <c r="I50" i="12"/>
  <c r="I47" i="12"/>
  <c r="J47" i="12" s="1"/>
  <c r="J77" i="12"/>
  <c r="I59" i="12"/>
  <c r="J59" i="12" s="1"/>
  <c r="I62" i="12"/>
  <c r="J62" i="12" s="1"/>
  <c r="I74" i="11"/>
  <c r="I68" i="11"/>
  <c r="I65" i="11"/>
  <c r="I44" i="11"/>
  <c r="I77" i="11"/>
  <c r="I71" i="11"/>
  <c r="I62" i="11"/>
  <c r="I59" i="11"/>
  <c r="I56" i="11"/>
  <c r="I53" i="11"/>
  <c r="I50" i="11"/>
  <c r="I47" i="11"/>
  <c r="I41" i="11"/>
  <c r="I74" i="10"/>
  <c r="I68" i="10"/>
  <c r="I77" i="10"/>
  <c r="I65" i="10"/>
  <c r="I62" i="10"/>
  <c r="I59" i="10"/>
  <c r="I56" i="10"/>
  <c r="I53" i="10"/>
  <c r="I50" i="10"/>
  <c r="I47" i="10"/>
  <c r="I44" i="10"/>
  <c r="I41" i="10"/>
  <c r="I74" i="9"/>
  <c r="I68" i="9"/>
  <c r="I65" i="9"/>
  <c r="I50" i="9"/>
  <c r="I44" i="9"/>
  <c r="J50" i="9" s="1"/>
  <c r="K50" i="9" s="1"/>
  <c r="I71" i="9"/>
  <c r="I62" i="9"/>
  <c r="I59" i="9"/>
  <c r="I56" i="9"/>
  <c r="I53" i="9"/>
  <c r="I47" i="9"/>
  <c r="I41" i="9"/>
  <c r="I77" i="9"/>
  <c r="I74" i="8"/>
  <c r="I47" i="8"/>
  <c r="I77" i="8"/>
  <c r="I71" i="8"/>
  <c r="I65" i="8"/>
  <c r="I62" i="8"/>
  <c r="I59" i="8"/>
  <c r="I56" i="8"/>
  <c r="I53" i="8"/>
  <c r="I50" i="8"/>
  <c r="I41" i="8"/>
  <c r="I44" i="8"/>
  <c r="I68" i="8"/>
  <c r="I74" i="7"/>
  <c r="I68" i="7"/>
  <c r="I50" i="7"/>
  <c r="I44" i="7"/>
  <c r="I41" i="7"/>
  <c r="J56" i="7" s="1"/>
  <c r="L56" i="7" s="1"/>
  <c r="I77" i="7"/>
  <c r="I71" i="7"/>
  <c r="I62" i="7"/>
  <c r="I59" i="7"/>
  <c r="I53" i="7"/>
  <c r="I47" i="7"/>
  <c r="I65" i="7"/>
  <c r="I74" i="6"/>
  <c r="I68" i="6"/>
  <c r="I65" i="6"/>
  <c r="I71" i="6"/>
  <c r="I59" i="6"/>
  <c r="I56" i="6"/>
  <c r="I53" i="6"/>
  <c r="I50" i="6"/>
  <c r="I47" i="6"/>
  <c r="I44" i="6"/>
  <c r="I41" i="6"/>
  <c r="J53" i="6" s="1"/>
  <c r="I62" i="6"/>
  <c r="I74" i="5"/>
  <c r="I47" i="5"/>
  <c r="I77" i="5"/>
  <c r="I71" i="5"/>
  <c r="I68" i="5"/>
  <c r="I65" i="5"/>
  <c r="I62" i="5"/>
  <c r="I59" i="5"/>
  <c r="I53" i="5"/>
  <c r="I50" i="5"/>
  <c r="I44" i="5"/>
  <c r="I41" i="5"/>
  <c r="I56" i="5"/>
  <c r="I74" i="4"/>
  <c r="I65" i="4"/>
  <c r="I77" i="4"/>
  <c r="I71" i="4"/>
  <c r="I68" i="4"/>
  <c r="I62" i="4"/>
  <c r="I56" i="4"/>
  <c r="I53" i="4"/>
  <c r="I47" i="4"/>
  <c r="I44" i="4"/>
  <c r="I41" i="4"/>
  <c r="I74" i="3"/>
  <c r="I68" i="3"/>
  <c r="I65" i="3"/>
  <c r="I50" i="3"/>
  <c r="I44" i="3"/>
  <c r="I77" i="3"/>
  <c r="J77" i="3" s="1"/>
  <c r="I71" i="3"/>
  <c r="J71" i="3" s="1"/>
  <c r="I62" i="3"/>
  <c r="J62" i="3" s="1"/>
  <c r="I59" i="3"/>
  <c r="I56" i="3"/>
  <c r="J56" i="3" s="1"/>
  <c r="I53" i="3"/>
  <c r="I47" i="3"/>
  <c r="I41" i="3"/>
  <c r="I74" i="2"/>
  <c r="I68" i="2"/>
  <c r="I65" i="2"/>
  <c r="I47" i="2"/>
  <c r="I77" i="2"/>
  <c r="I71" i="2"/>
  <c r="I62" i="2"/>
  <c r="I59" i="2"/>
  <c r="I56" i="2"/>
  <c r="I53" i="2"/>
  <c r="I50" i="2"/>
  <c r="I44" i="2"/>
  <c r="I41" i="2"/>
  <c r="H17" i="1"/>
  <c r="H14" i="1"/>
  <c r="H11" i="1"/>
  <c r="H8" i="1"/>
  <c r="H5" i="1"/>
  <c r="H2" i="1"/>
  <c r="H44" i="1"/>
  <c r="H77" i="1"/>
  <c r="I77" i="1" s="1"/>
  <c r="H74" i="1"/>
  <c r="I74" i="1" s="1"/>
  <c r="H71" i="1"/>
  <c r="I71" i="1" s="1"/>
  <c r="H68" i="1"/>
  <c r="I68" i="1" s="1"/>
  <c r="H65" i="1"/>
  <c r="I65" i="1" s="1"/>
  <c r="H62" i="1"/>
  <c r="H59" i="1"/>
  <c r="H56" i="1"/>
  <c r="H53" i="1"/>
  <c r="H50" i="1"/>
  <c r="H47" i="1"/>
  <c r="J50" i="4" l="1"/>
  <c r="J71" i="17"/>
  <c r="J68" i="17"/>
  <c r="L71" i="19"/>
  <c r="K59" i="22"/>
  <c r="K35" i="25"/>
  <c r="J59" i="3"/>
  <c r="L59" i="3" s="1"/>
  <c r="J68" i="3"/>
  <c r="J47" i="3"/>
  <c r="J53" i="7"/>
  <c r="K53" i="7" s="1"/>
  <c r="J47" i="13"/>
  <c r="J62" i="13"/>
  <c r="J77" i="13"/>
  <c r="J59" i="13"/>
  <c r="J68" i="13"/>
  <c r="K68" i="13" s="1"/>
  <c r="L68" i="18"/>
  <c r="L50" i="21"/>
  <c r="L62" i="24"/>
  <c r="L68" i="24"/>
  <c r="L65" i="24"/>
  <c r="L59" i="24"/>
  <c r="L50" i="24"/>
  <c r="L47" i="24"/>
  <c r="L44" i="24"/>
  <c r="L56" i="24"/>
  <c r="K77" i="24"/>
  <c r="K53" i="24"/>
  <c r="L74" i="24"/>
  <c r="K71" i="24"/>
  <c r="K77" i="23"/>
  <c r="K65" i="23"/>
  <c r="K50" i="23"/>
  <c r="L62" i="23"/>
  <c r="L53" i="23"/>
  <c r="K74" i="23"/>
  <c r="L74" i="23"/>
  <c r="K56" i="23"/>
  <c r="L56" i="23"/>
  <c r="L47" i="23"/>
  <c r="K47" i="23"/>
  <c r="K44" i="23"/>
  <c r="L44" i="23"/>
  <c r="K59" i="23"/>
  <c r="K68" i="23"/>
  <c r="L68" i="23"/>
  <c r="L71" i="23"/>
  <c r="K71" i="23"/>
  <c r="L74" i="22"/>
  <c r="L71" i="22"/>
  <c r="K62" i="22"/>
  <c r="L50" i="22"/>
  <c r="L77" i="22"/>
  <c r="L56" i="22"/>
  <c r="L53" i="22"/>
  <c r="K53" i="22"/>
  <c r="K47" i="22"/>
  <c r="L44" i="22"/>
  <c r="K65" i="22"/>
  <c r="L65" i="22"/>
  <c r="L74" i="21"/>
  <c r="L68" i="21"/>
  <c r="K47" i="21"/>
  <c r="K71" i="21"/>
  <c r="L62" i="21"/>
  <c r="L53" i="21"/>
  <c r="L65" i="21"/>
  <c r="K44" i="21"/>
  <c r="L77" i="21"/>
  <c r="L71" i="20"/>
  <c r="K56" i="20"/>
  <c r="K50" i="20"/>
  <c r="L65" i="20"/>
  <c r="K59" i="20"/>
  <c r="K53" i="20"/>
  <c r="L53" i="20"/>
  <c r="K62" i="20"/>
  <c r="L74" i="20"/>
  <c r="K74" i="20"/>
  <c r="K77" i="20"/>
  <c r="L77" i="20"/>
  <c r="K44" i="20"/>
  <c r="L44" i="20"/>
  <c r="L47" i="20"/>
  <c r="K47" i="20"/>
  <c r="K77" i="19"/>
  <c r="L68" i="19"/>
  <c r="L59" i="19"/>
  <c r="K53" i="19"/>
  <c r="L50" i="19"/>
  <c r="L44" i="19"/>
  <c r="K50" i="18"/>
  <c r="L59" i="18"/>
  <c r="L56" i="18"/>
  <c r="K77" i="18"/>
  <c r="K47" i="18"/>
  <c r="L47" i="18"/>
  <c r="L71" i="18"/>
  <c r="K71" i="18"/>
  <c r="L44" i="18"/>
  <c r="K44" i="18"/>
  <c r="L53" i="18"/>
  <c r="K53" i="18"/>
  <c r="K65" i="18"/>
  <c r="L65" i="18"/>
  <c r="L74" i="18"/>
  <c r="K74" i="18"/>
  <c r="L62" i="18"/>
  <c r="K62" i="18"/>
  <c r="J53" i="17"/>
  <c r="K53" i="17" s="1"/>
  <c r="J50" i="17"/>
  <c r="K50" i="17" s="1"/>
  <c r="J44" i="17"/>
  <c r="K44" i="17" s="1"/>
  <c r="J65" i="17"/>
  <c r="L65" i="17" s="1"/>
  <c r="J47" i="17"/>
  <c r="K47" i="17" s="1"/>
  <c r="J74" i="17"/>
  <c r="K74" i="17" s="1"/>
  <c r="J77" i="17"/>
  <c r="L77" i="17" s="1"/>
  <c r="J59" i="17"/>
  <c r="L59" i="17" s="1"/>
  <c r="J56" i="17"/>
  <c r="L56" i="17" s="1"/>
  <c r="J74" i="16"/>
  <c r="L74" i="16" s="1"/>
  <c r="K68" i="17"/>
  <c r="L68" i="17"/>
  <c r="L44" i="17"/>
  <c r="L62" i="17"/>
  <c r="K62" i="17"/>
  <c r="K71" i="17"/>
  <c r="L71" i="17"/>
  <c r="J65" i="16"/>
  <c r="L65" i="16" s="1"/>
  <c r="J50" i="16"/>
  <c r="L50" i="16" s="1"/>
  <c r="J47" i="16"/>
  <c r="K47" i="16" s="1"/>
  <c r="J77" i="16"/>
  <c r="K77" i="16" s="1"/>
  <c r="J59" i="16"/>
  <c r="L59" i="16" s="1"/>
  <c r="J68" i="16"/>
  <c r="K68" i="16" s="1"/>
  <c r="J44" i="16"/>
  <c r="L44" i="16" s="1"/>
  <c r="J56" i="16"/>
  <c r="K56" i="16" s="1"/>
  <c r="J62" i="16"/>
  <c r="L62" i="16" s="1"/>
  <c r="J71" i="16"/>
  <c r="L71" i="16" s="1"/>
  <c r="J53" i="16"/>
  <c r="L53" i="16" s="1"/>
  <c r="L77" i="16"/>
  <c r="J50" i="15"/>
  <c r="L50" i="15" s="1"/>
  <c r="K71" i="15"/>
  <c r="L74" i="15"/>
  <c r="K74" i="15"/>
  <c r="L65" i="15"/>
  <c r="K65" i="15"/>
  <c r="K68" i="15"/>
  <c r="L68" i="15"/>
  <c r="L62" i="15"/>
  <c r="K62" i="15"/>
  <c r="L59" i="15"/>
  <c r="K59" i="15"/>
  <c r="K44" i="15"/>
  <c r="L44" i="15"/>
  <c r="L56" i="15"/>
  <c r="K56" i="15"/>
  <c r="L77" i="15"/>
  <c r="K77" i="15"/>
  <c r="L47" i="15"/>
  <c r="K47" i="15"/>
  <c r="K53" i="15"/>
  <c r="L53" i="15"/>
  <c r="J65" i="14"/>
  <c r="L65" i="14" s="1"/>
  <c r="J50" i="14"/>
  <c r="K50" i="14" s="1"/>
  <c r="J74" i="14"/>
  <c r="L74" i="14" s="1"/>
  <c r="J44" i="14"/>
  <c r="K44" i="14" s="1"/>
  <c r="J71" i="14"/>
  <c r="L71" i="14" s="1"/>
  <c r="J59" i="14"/>
  <c r="L59" i="14" s="1"/>
  <c r="J56" i="14"/>
  <c r="J77" i="14"/>
  <c r="K77" i="14" s="1"/>
  <c r="J53" i="14"/>
  <c r="J62" i="14"/>
  <c r="L62" i="14" s="1"/>
  <c r="J47" i="14"/>
  <c r="J68" i="14"/>
  <c r="J74" i="13"/>
  <c r="L74" i="13" s="1"/>
  <c r="J50" i="13"/>
  <c r="K50" i="13" s="1"/>
  <c r="J71" i="13"/>
  <c r="L71" i="13" s="1"/>
  <c r="J44" i="13"/>
  <c r="L44" i="13" s="1"/>
  <c r="J65" i="13"/>
  <c r="L65" i="13" s="1"/>
  <c r="J53" i="13"/>
  <c r="L53" i="13" s="1"/>
  <c r="J56" i="13"/>
  <c r="L56" i="13" s="1"/>
  <c r="K74" i="13"/>
  <c r="L77" i="13"/>
  <c r="K77" i="13"/>
  <c r="K71" i="13"/>
  <c r="L62" i="13"/>
  <c r="K62" i="13"/>
  <c r="L59" i="13"/>
  <c r="K59" i="13"/>
  <c r="L47" i="13"/>
  <c r="K47" i="13"/>
  <c r="J50" i="12"/>
  <c r="K50" i="12" s="1"/>
  <c r="L68" i="12"/>
  <c r="L65" i="12"/>
  <c r="K65" i="12"/>
  <c r="K47" i="12"/>
  <c r="L47" i="12"/>
  <c r="K44" i="12"/>
  <c r="K74" i="12"/>
  <c r="L62" i="12"/>
  <c r="K62" i="12"/>
  <c r="K71" i="12"/>
  <c r="L71" i="12"/>
  <c r="L53" i="12"/>
  <c r="K53" i="12"/>
  <c r="L56" i="12"/>
  <c r="K56" i="12"/>
  <c r="L77" i="12"/>
  <c r="K77" i="12"/>
  <c r="L59" i="12"/>
  <c r="K59" i="12"/>
  <c r="J50" i="11"/>
  <c r="L50" i="11" s="1"/>
  <c r="J44" i="11"/>
  <c r="L44" i="11" s="1"/>
  <c r="J65" i="11"/>
  <c r="L65" i="11" s="1"/>
  <c r="J59" i="11"/>
  <c r="K59" i="11" s="1"/>
  <c r="J56" i="11"/>
  <c r="K56" i="11" s="1"/>
  <c r="J53" i="11"/>
  <c r="J74" i="11"/>
  <c r="J47" i="11"/>
  <c r="J77" i="11"/>
  <c r="L77" i="11" s="1"/>
  <c r="J68" i="11"/>
  <c r="J62" i="11"/>
  <c r="L62" i="11" s="1"/>
  <c r="J71" i="11"/>
  <c r="L71" i="11" s="1"/>
  <c r="J62" i="10"/>
  <c r="L62" i="10" s="1"/>
  <c r="J47" i="10"/>
  <c r="K47" i="10" s="1"/>
  <c r="J68" i="10"/>
  <c r="K68" i="10" s="1"/>
  <c r="J71" i="10"/>
  <c r="K71" i="10" s="1"/>
  <c r="J77" i="10"/>
  <c r="K77" i="10" s="1"/>
  <c r="J50" i="10"/>
  <c r="K50" i="10" s="1"/>
  <c r="J59" i="10"/>
  <c r="L59" i="10" s="1"/>
  <c r="J53" i="10"/>
  <c r="L53" i="10" s="1"/>
  <c r="J56" i="10"/>
  <c r="J44" i="10"/>
  <c r="K44" i="10" s="1"/>
  <c r="J65" i="10"/>
  <c r="J74" i="10"/>
  <c r="J65" i="9"/>
  <c r="K65" i="9" s="1"/>
  <c r="L50" i="9"/>
  <c r="J74" i="9"/>
  <c r="L74" i="9" s="1"/>
  <c r="J71" i="9"/>
  <c r="L71" i="9" s="1"/>
  <c r="J62" i="9"/>
  <c r="K62" i="9" s="1"/>
  <c r="J59" i="9"/>
  <c r="L59" i="9" s="1"/>
  <c r="J77" i="9"/>
  <c r="K77" i="9" s="1"/>
  <c r="J68" i="9"/>
  <c r="K68" i="9" s="1"/>
  <c r="J44" i="9"/>
  <c r="K44" i="9" s="1"/>
  <c r="J56" i="9"/>
  <c r="L56" i="9" s="1"/>
  <c r="J53" i="9"/>
  <c r="J47" i="9"/>
  <c r="J59" i="8"/>
  <c r="K59" i="8" s="1"/>
  <c r="J53" i="8"/>
  <c r="K53" i="8" s="1"/>
  <c r="J77" i="8"/>
  <c r="K77" i="8" s="1"/>
  <c r="J68" i="8"/>
  <c r="K68" i="8" s="1"/>
  <c r="J74" i="8"/>
  <c r="L74" i="8" s="1"/>
  <c r="J56" i="8"/>
  <c r="K56" i="8" s="1"/>
  <c r="J44" i="8"/>
  <c r="K44" i="8" s="1"/>
  <c r="J71" i="8"/>
  <c r="K71" i="8" s="1"/>
  <c r="J62" i="8"/>
  <c r="J47" i="8"/>
  <c r="J65" i="8"/>
  <c r="K65" i="8" s="1"/>
  <c r="J50" i="8"/>
  <c r="L59" i="8"/>
  <c r="J50" i="7"/>
  <c r="L50" i="7" s="1"/>
  <c r="J47" i="7"/>
  <c r="K47" i="7" s="1"/>
  <c r="J65" i="7"/>
  <c r="L65" i="7" s="1"/>
  <c r="J59" i="7"/>
  <c r="K59" i="7" s="1"/>
  <c r="J62" i="7"/>
  <c r="L62" i="7" s="1"/>
  <c r="J74" i="7"/>
  <c r="L74" i="7" s="1"/>
  <c r="J77" i="7"/>
  <c r="K77" i="7" s="1"/>
  <c r="J68" i="7"/>
  <c r="K68" i="7" s="1"/>
  <c r="J44" i="7"/>
  <c r="K44" i="7" s="1"/>
  <c r="J71" i="7"/>
  <c r="L71" i="7" s="1"/>
  <c r="K56" i="7"/>
  <c r="J50" i="6"/>
  <c r="J56" i="6"/>
  <c r="K56" i="6" s="1"/>
  <c r="J77" i="6"/>
  <c r="K77" i="6" s="1"/>
  <c r="J62" i="6"/>
  <c r="L62" i="6" s="1"/>
  <c r="J74" i="6"/>
  <c r="L74" i="6" s="1"/>
  <c r="J65" i="6"/>
  <c r="K65" i="6" s="1"/>
  <c r="J47" i="6"/>
  <c r="K47" i="6" s="1"/>
  <c r="J68" i="6"/>
  <c r="K68" i="6" s="1"/>
  <c r="J59" i="6"/>
  <c r="L59" i="6" s="1"/>
  <c r="J71" i="6"/>
  <c r="L71" i="6" s="1"/>
  <c r="J44" i="6"/>
  <c r="K44" i="6" s="1"/>
  <c r="L50" i="6"/>
  <c r="K50" i="6"/>
  <c r="L53" i="6"/>
  <c r="K53" i="6"/>
  <c r="J68" i="5"/>
  <c r="K68" i="5" s="1"/>
  <c r="J74" i="5"/>
  <c r="K74" i="5" s="1"/>
  <c r="J44" i="5"/>
  <c r="K44" i="5" s="1"/>
  <c r="J65" i="5"/>
  <c r="L65" i="5" s="1"/>
  <c r="J47" i="5"/>
  <c r="L47" i="5" s="1"/>
  <c r="J56" i="5"/>
  <c r="K56" i="5" s="1"/>
  <c r="J62" i="5"/>
  <c r="L62" i="5" s="1"/>
  <c r="J71" i="5"/>
  <c r="K71" i="5" s="1"/>
  <c r="J53" i="5"/>
  <c r="L53" i="5" s="1"/>
  <c r="J59" i="5"/>
  <c r="L59" i="5" s="1"/>
  <c r="J77" i="5"/>
  <c r="K77" i="5" s="1"/>
  <c r="J50" i="5"/>
  <c r="K50" i="5" s="1"/>
  <c r="J65" i="4"/>
  <c r="L65" i="4" s="1"/>
  <c r="J62" i="4"/>
  <c r="L62" i="4" s="1"/>
  <c r="J77" i="4"/>
  <c r="K77" i="4" s="1"/>
  <c r="L50" i="4"/>
  <c r="K50" i="4"/>
  <c r="J56" i="4"/>
  <c r="K56" i="4" s="1"/>
  <c r="J68" i="4"/>
  <c r="L68" i="4" s="1"/>
  <c r="K65" i="4"/>
  <c r="J59" i="4"/>
  <c r="K59" i="4" s="1"/>
  <c r="J53" i="4"/>
  <c r="J44" i="4"/>
  <c r="K44" i="4" s="1"/>
  <c r="J74" i="4"/>
  <c r="J47" i="4"/>
  <c r="J71" i="4"/>
  <c r="K71" i="4" s="1"/>
  <c r="J74" i="3"/>
  <c r="K74" i="3" s="1"/>
  <c r="J50" i="3"/>
  <c r="K50" i="3" s="1"/>
  <c r="J44" i="3"/>
  <c r="J65" i="3"/>
  <c r="K65" i="3" s="1"/>
  <c r="J53" i="3"/>
  <c r="L53" i="3" s="1"/>
  <c r="L47" i="3"/>
  <c r="K47" i="3"/>
  <c r="K71" i="3"/>
  <c r="L71" i="3"/>
  <c r="K68" i="3"/>
  <c r="L68" i="3"/>
  <c r="L77" i="3"/>
  <c r="K77" i="3"/>
  <c r="L62" i="3"/>
  <c r="K62" i="3"/>
  <c r="K44" i="3"/>
  <c r="L44" i="3"/>
  <c r="L56" i="3"/>
  <c r="K56" i="3"/>
  <c r="J50" i="2"/>
  <c r="L50" i="2" s="1"/>
  <c r="J56" i="2"/>
  <c r="L56" i="2" s="1"/>
  <c r="J62" i="2"/>
  <c r="L62" i="2" s="1"/>
  <c r="J68" i="2"/>
  <c r="K68" i="2" s="1"/>
  <c r="J77" i="2"/>
  <c r="K77" i="2" s="1"/>
  <c r="J59" i="2"/>
  <c r="L59" i="2" s="1"/>
  <c r="J53" i="2"/>
  <c r="L53" i="2" s="1"/>
  <c r="J71" i="2"/>
  <c r="L71" i="2" s="1"/>
  <c r="J74" i="2"/>
  <c r="L74" i="2" s="1"/>
  <c r="J44" i="2"/>
  <c r="K44" i="2" s="1"/>
  <c r="J47" i="2"/>
  <c r="K47" i="2" s="1"/>
  <c r="J65" i="2"/>
  <c r="L65" i="2" s="1"/>
  <c r="I62" i="1"/>
  <c r="I41" i="1"/>
  <c r="I59" i="1"/>
  <c r="I50" i="1"/>
  <c r="I56" i="1"/>
  <c r="I53" i="1"/>
  <c r="I47" i="1"/>
  <c r="I44" i="1"/>
  <c r="J62" i="1" l="1"/>
  <c r="K59" i="3"/>
  <c r="L50" i="3"/>
  <c r="L53" i="7"/>
  <c r="K65" i="17"/>
  <c r="L68" i="13"/>
  <c r="L74" i="17"/>
  <c r="L53" i="17"/>
  <c r="L47" i="17"/>
  <c r="L50" i="17"/>
  <c r="K59" i="17"/>
  <c r="K77" i="17"/>
  <c r="K56" i="17"/>
  <c r="K74" i="16"/>
  <c r="K65" i="16"/>
  <c r="K59" i="16"/>
  <c r="L47" i="16"/>
  <c r="K50" i="16"/>
  <c r="K44" i="16"/>
  <c r="L68" i="16"/>
  <c r="K71" i="16"/>
  <c r="L56" i="16"/>
  <c r="K53" i="16"/>
  <c r="K62" i="16"/>
  <c r="K50" i="15"/>
  <c r="K65" i="14"/>
  <c r="L50" i="14"/>
  <c r="L44" i="14"/>
  <c r="L77" i="14"/>
  <c r="K74" i="14"/>
  <c r="K71" i="14"/>
  <c r="K59" i="14"/>
  <c r="L53" i="14"/>
  <c r="K53" i="14"/>
  <c r="L56" i="14"/>
  <c r="K56" i="14"/>
  <c r="K62" i="14"/>
  <c r="K68" i="14"/>
  <c r="L68" i="14"/>
  <c r="L47" i="14"/>
  <c r="K47" i="14"/>
  <c r="K65" i="13"/>
  <c r="K56" i="13"/>
  <c r="K53" i="13"/>
  <c r="L50" i="13"/>
  <c r="K44" i="13"/>
  <c r="L50" i="12"/>
  <c r="K50" i="11"/>
  <c r="K44" i="11"/>
  <c r="K65" i="11"/>
  <c r="L56" i="11"/>
  <c r="L59" i="11"/>
  <c r="K68" i="11"/>
  <c r="L68" i="11"/>
  <c r="K62" i="11"/>
  <c r="L47" i="11"/>
  <c r="K47" i="11"/>
  <c r="K77" i="11"/>
  <c r="L74" i="11"/>
  <c r="K74" i="11"/>
  <c r="K71" i="11"/>
  <c r="K53" i="11"/>
  <c r="L53" i="11"/>
  <c r="L77" i="10"/>
  <c r="L71" i="10"/>
  <c r="K62" i="10"/>
  <c r="L47" i="10"/>
  <c r="L50" i="10"/>
  <c r="L68" i="10"/>
  <c r="K59" i="10"/>
  <c r="K53" i="10"/>
  <c r="L44" i="10"/>
  <c r="L56" i="10"/>
  <c r="K56" i="10"/>
  <c r="K74" i="10"/>
  <c r="L74" i="10"/>
  <c r="K65" i="10"/>
  <c r="L65" i="10"/>
  <c r="K74" i="9"/>
  <c r="L65" i="9"/>
  <c r="L68" i="9"/>
  <c r="K59" i="9"/>
  <c r="L44" i="9"/>
  <c r="L77" i="9"/>
  <c r="L62" i="9"/>
  <c r="K71" i="9"/>
  <c r="K56" i="9"/>
  <c r="K53" i="9"/>
  <c r="L53" i="9"/>
  <c r="L47" i="9"/>
  <c r="K47" i="9"/>
  <c r="K74" i="8"/>
  <c r="L65" i="8"/>
  <c r="L53" i="8"/>
  <c r="L44" i="8"/>
  <c r="L56" i="8"/>
  <c r="L68" i="8"/>
  <c r="L77" i="8"/>
  <c r="L71" i="8"/>
  <c r="L62" i="8"/>
  <c r="K62" i="8"/>
  <c r="K47" i="8"/>
  <c r="L47" i="8"/>
  <c r="L50" i="8"/>
  <c r="K50" i="8"/>
  <c r="L68" i="7"/>
  <c r="K65" i="7"/>
  <c r="L59" i="7"/>
  <c r="K50" i="7"/>
  <c r="L47" i="7"/>
  <c r="K74" i="7"/>
  <c r="L77" i="7"/>
  <c r="K62" i="7"/>
  <c r="K71" i="7"/>
  <c r="L44" i="7"/>
  <c r="K71" i="6"/>
  <c r="K74" i="6"/>
  <c r="L77" i="6"/>
  <c r="L56" i="6"/>
  <c r="L65" i="6"/>
  <c r="L47" i="6"/>
  <c r="L68" i="6"/>
  <c r="K59" i="6"/>
  <c r="L44" i="6"/>
  <c r="K62" i="6"/>
  <c r="L77" i="5"/>
  <c r="L74" i="5"/>
  <c r="L68" i="5"/>
  <c r="K65" i="5"/>
  <c r="K62" i="5"/>
  <c r="K59" i="5"/>
  <c r="L56" i="5"/>
  <c r="L44" i="5"/>
  <c r="K53" i="5"/>
  <c r="K47" i="5"/>
  <c r="L71" i="5"/>
  <c r="L50" i="5"/>
  <c r="K62" i="4"/>
  <c r="L77" i="4"/>
  <c r="L56" i="4"/>
  <c r="K68" i="4"/>
  <c r="L59" i="4"/>
  <c r="L71" i="4"/>
  <c r="K47" i="4"/>
  <c r="L47" i="4"/>
  <c r="L74" i="4"/>
  <c r="K74" i="4"/>
  <c r="K53" i="4"/>
  <c r="L53" i="4"/>
  <c r="L44" i="4"/>
  <c r="L74" i="3"/>
  <c r="K53" i="3"/>
  <c r="L65" i="3"/>
  <c r="K56" i="2"/>
  <c r="K50" i="2"/>
  <c r="L44" i="2"/>
  <c r="L77" i="2"/>
  <c r="L68" i="2"/>
  <c r="K59" i="2"/>
  <c r="K53" i="2"/>
  <c r="L47" i="2"/>
  <c r="K62" i="2"/>
  <c r="K71" i="2"/>
  <c r="K65" i="2"/>
  <c r="K74" i="2"/>
  <c r="J65" i="1"/>
  <c r="J77" i="1"/>
  <c r="L77" i="1" s="1"/>
  <c r="J74" i="1"/>
  <c r="L74" i="1" s="1"/>
  <c r="J71" i="1"/>
  <c r="L71" i="1" s="1"/>
  <c r="J68" i="1"/>
  <c r="L68" i="1" s="1"/>
  <c r="K62" i="1"/>
  <c r="J53" i="1"/>
  <c r="J56" i="1"/>
  <c r="J59" i="1"/>
  <c r="J47" i="1"/>
  <c r="J50" i="1"/>
  <c r="L50" i="1" s="1"/>
  <c r="J44" i="1"/>
  <c r="L65" i="1" l="1"/>
  <c r="K65" i="1"/>
  <c r="L56" i="1"/>
  <c r="K53" i="1"/>
  <c r="K44" i="1"/>
  <c r="L47" i="1"/>
  <c r="L59" i="1"/>
  <c r="L53" i="1"/>
  <c r="K47" i="1"/>
  <c r="K50" i="1"/>
  <c r="K56" i="1"/>
  <c r="K59" i="1"/>
  <c r="L62" i="1"/>
  <c r="K71" i="1"/>
  <c r="K77" i="1"/>
  <c r="K74" i="1"/>
  <c r="L44" i="1"/>
  <c r="K68" i="1"/>
</calcChain>
</file>

<file path=xl/sharedStrings.xml><?xml version="1.0" encoding="utf-8"?>
<sst xmlns="http://schemas.openxmlformats.org/spreadsheetml/2006/main" count="13965" uniqueCount="186">
  <si>
    <t>Well</t>
  </si>
  <si>
    <t>Flour</t>
  </si>
  <si>
    <t>A01</t>
  </si>
  <si>
    <t>SYBR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</si>
  <si>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</si>
  <si>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</si>
  <si>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</si>
  <si>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</si>
  <si>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</si>
  <si>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</si>
  <si>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</si>
  <si>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</si>
  <si>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</si>
  <si>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</si>
  <si>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</si>
  <si>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</si>
  <si>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</si>
  <si>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</si>
  <si>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</si>
  <si>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</si>
  <si>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</si>
  <si>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</si>
  <si>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</si>
  <si>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</si>
  <si>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</si>
  <si>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</si>
  <si>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</si>
  <si>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</si>
  <si>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</si>
  <si>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</si>
  <si>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</si>
  <si>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</si>
  <si>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</si>
  <si>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</si>
  <si>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</si>
  <si>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</si>
  <si>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</si>
  <si>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</si>
  <si>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D02</t>
  </si>
  <si>
    <t>D03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</si>
  <si>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</si>
  <si>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</si>
  <si>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</si>
  <si>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</si>
  <si>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</si>
  <si>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</si>
  <si>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</si>
  <si>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</si>
  <si>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</si>
  <si>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</si>
  <si>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</si>
  <si>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</si>
  <si>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</si>
  <si>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</si>
  <si>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</si>
  <si>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</si>
  <si>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</si>
  <si>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</si>
  <si>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</si>
  <si>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</si>
  <si>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</si>
  <si>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</si>
  <si>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actin</t>
  </si>
  <si>
    <t>ZmINT1</t>
    <phoneticPr fontId="5" type="noConversion"/>
  </si>
  <si>
    <r>
      <t>Δ</t>
    </r>
    <r>
      <rPr>
        <sz val="11"/>
        <color theme="1"/>
        <rFont val="宋体"/>
        <family val="3"/>
        <charset val="134"/>
      </rPr>
      <t>Ct</t>
    </r>
    <phoneticPr fontId="2" type="noConversion"/>
  </si>
  <si>
    <r>
      <rPr>
        <sz val="11"/>
        <color theme="1"/>
        <rFont val="Calibri"/>
        <family val="2"/>
      </rPr>
      <t>ΔΔ</t>
    </r>
    <r>
      <rPr>
        <sz val="11"/>
        <color theme="1"/>
        <rFont val="宋体"/>
        <family val="3"/>
        <charset val="134"/>
        <scheme val="minor"/>
      </rPr>
      <t>Ct</t>
    </r>
    <phoneticPr fontId="2" type="noConversion"/>
  </si>
  <si>
    <t>G01</t>
    <phoneticPr fontId="2" type="noConversion"/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</si>
  <si>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</si>
  <si>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</si>
  <si>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</si>
  <si>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</si>
  <si>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</si>
  <si>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</si>
  <si>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</si>
  <si>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</si>
  <si>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</si>
  <si>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</si>
  <si>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  <phoneticPr fontId="2" type="noConversion"/>
  </si>
  <si>
    <t>H02</t>
  </si>
  <si>
    <t>H03</t>
  </si>
  <si>
    <r>
      <rPr>
        <sz val="11"/>
        <color theme="1"/>
        <rFont val="Calibri"/>
        <family val="2"/>
      </rPr>
      <t>_</t>
    </r>
    <r>
      <rPr>
        <sz val="11"/>
        <color theme="1"/>
        <rFont val="Calibri"/>
        <family val="2"/>
        <charset val="161"/>
      </rPr>
      <t>ΔΔ</t>
    </r>
    <r>
      <rPr>
        <sz val="11"/>
        <color theme="1"/>
        <rFont val="宋体"/>
        <family val="3"/>
        <charset val="134"/>
        <scheme val="minor"/>
      </rPr>
      <t>Ct</t>
    </r>
    <phoneticPr fontId="2" type="noConversion"/>
  </si>
  <si>
    <t>Se2</t>
    <phoneticPr fontId="5" type="noConversion"/>
  </si>
  <si>
    <t>Se4</t>
    <phoneticPr fontId="2" type="noConversion"/>
  </si>
  <si>
    <t>Se6</t>
    <phoneticPr fontId="2" type="noConversion"/>
  </si>
  <si>
    <t>Se8</t>
    <phoneticPr fontId="2" type="noConversion"/>
  </si>
  <si>
    <t>Se10</t>
    <phoneticPr fontId="2" type="noConversion"/>
  </si>
  <si>
    <t>Se12</t>
    <phoneticPr fontId="2" type="noConversion"/>
  </si>
  <si>
    <t>Se14</t>
    <phoneticPr fontId="2" type="noConversion"/>
  </si>
  <si>
    <t>Se16</t>
    <phoneticPr fontId="2" type="noConversion"/>
  </si>
  <si>
    <t>Se18</t>
    <phoneticPr fontId="2" type="noConversion"/>
  </si>
  <si>
    <t>Se20</t>
    <phoneticPr fontId="2" type="noConversion"/>
  </si>
  <si>
    <t>Se22</t>
    <phoneticPr fontId="2" type="noConversion"/>
  </si>
  <si>
    <t>Se24</t>
    <phoneticPr fontId="2" type="noConversion"/>
  </si>
  <si>
    <t>Se28</t>
    <phoneticPr fontId="2" type="noConversion"/>
  </si>
  <si>
    <t>C01</t>
    <phoneticPr fontId="2" type="noConversion"/>
  </si>
  <si>
    <t>D01</t>
    <phoneticPr fontId="2" type="noConversion"/>
  </si>
  <si>
    <t>E01</t>
    <phoneticPr fontId="2" type="noConversion"/>
  </si>
  <si>
    <t>F01</t>
    <phoneticPr fontId="2" type="noConversion"/>
  </si>
  <si>
    <t>G02</t>
  </si>
  <si>
    <t>30.4O238</t>
    <phoneticPr fontId="2" type="noConversion"/>
  </si>
  <si>
    <t>AVER</t>
    <phoneticPr fontId="2" type="noConversion"/>
  </si>
  <si>
    <t>ZmpGlcT2</t>
    <phoneticPr fontId="5" type="noConversion"/>
  </si>
  <si>
    <t>ZmINT4</t>
    <phoneticPr fontId="5" type="noConversion"/>
  </si>
  <si>
    <t>30.6547I9</t>
    <phoneticPr fontId="2" type="noConversion"/>
  </si>
  <si>
    <t>ZmpGlcT4</t>
    <phoneticPr fontId="5" type="noConversion"/>
  </si>
  <si>
    <t>ZmPMT4</t>
    <phoneticPr fontId="5" type="noConversion"/>
  </si>
  <si>
    <r>
      <t>2</t>
    </r>
    <r>
      <rPr>
        <vertAlign val="superscript"/>
        <sz val="11"/>
        <color rgb="FFFF0000"/>
        <rFont val="宋体"/>
        <family val="3"/>
        <charset val="134"/>
        <scheme val="minor"/>
      </rPr>
      <t>_</t>
    </r>
    <r>
      <rPr>
        <vertAlign val="superscript"/>
        <sz val="11"/>
        <color rgb="FFFF0000"/>
        <rFont val="Calibri"/>
        <family val="2"/>
      </rPr>
      <t>ΔΔ</t>
    </r>
    <r>
      <rPr>
        <vertAlign val="superscript"/>
        <sz val="11"/>
        <color rgb="FFFF0000"/>
        <rFont val="宋体"/>
        <family val="3"/>
        <charset val="134"/>
        <scheme val="minor"/>
      </rPr>
      <t>Ct</t>
    </r>
    <phoneticPr fontId="2" type="noConversion"/>
  </si>
  <si>
    <t>ZmPMT5</t>
    <phoneticPr fontId="5" type="noConversion"/>
  </si>
  <si>
    <t>ZmPMT8</t>
    <phoneticPr fontId="5" type="noConversion"/>
  </si>
  <si>
    <t>ZmPMT9</t>
    <phoneticPr fontId="5" type="noConversion"/>
  </si>
  <si>
    <t>ZmPMT13</t>
    <phoneticPr fontId="5" type="noConversion"/>
  </si>
  <si>
    <t>ZmSFP5</t>
    <phoneticPr fontId="5" type="noConversion"/>
  </si>
  <si>
    <t>ZmSFP9</t>
  </si>
  <si>
    <t>ZmSFP7</t>
    <phoneticPr fontId="5" type="noConversion"/>
  </si>
  <si>
    <t>ZmSFP9</t>
    <phoneticPr fontId="5" type="noConversion"/>
  </si>
  <si>
    <t>ZmSTP3</t>
    <phoneticPr fontId="5" type="noConversion"/>
  </si>
  <si>
    <t>ZmSTP7</t>
    <phoneticPr fontId="5" type="noConversion"/>
  </si>
  <si>
    <t>ZmSTP15</t>
    <phoneticPr fontId="5" type="noConversion"/>
  </si>
  <si>
    <t>ZmSTP16</t>
    <phoneticPr fontId="5" type="noConversion"/>
  </si>
  <si>
    <t>ZmSUT1</t>
    <phoneticPr fontId="5" type="noConversion"/>
  </si>
  <si>
    <t>ZmSUT2</t>
    <phoneticPr fontId="5" type="noConversion"/>
  </si>
  <si>
    <t>ZmSUT4</t>
    <phoneticPr fontId="5" type="noConversion"/>
  </si>
  <si>
    <t>ZmTST1</t>
    <phoneticPr fontId="5" type="noConversion"/>
  </si>
  <si>
    <t>ZmTST2</t>
    <phoneticPr fontId="5" type="noConversion"/>
  </si>
  <si>
    <t>ZmVGT1</t>
    <phoneticPr fontId="5" type="noConversion"/>
  </si>
  <si>
    <t>ZmVGT2</t>
    <phoneticPr fontId="5" type="noConversion"/>
  </si>
  <si>
    <t>ZmSFP10</t>
    <phoneticPr fontId="5" type="noConversion"/>
  </si>
  <si>
    <t>EM12</t>
    <phoneticPr fontId="5" type="noConversion"/>
  </si>
  <si>
    <t>EM14</t>
    <phoneticPr fontId="5" type="noConversion"/>
  </si>
  <si>
    <t>EM16</t>
    <phoneticPr fontId="5" type="noConversion"/>
  </si>
  <si>
    <t>EM18</t>
    <phoneticPr fontId="5" type="noConversion"/>
  </si>
  <si>
    <t>EM20</t>
    <phoneticPr fontId="5" type="noConversion"/>
  </si>
  <si>
    <t>EM22</t>
    <phoneticPr fontId="5" type="noConversion"/>
  </si>
  <si>
    <t>EM24</t>
    <phoneticPr fontId="5" type="noConversion"/>
  </si>
  <si>
    <t>EM28</t>
    <phoneticPr fontId="5" type="noConversion"/>
  </si>
  <si>
    <t>C01</t>
  </si>
  <si>
    <t>D01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</si>
  <si>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</si>
  <si>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</si>
  <si>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</si>
  <si>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</si>
  <si>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</si>
  <si>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</si>
  <si>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</si>
  <si>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</si>
  <si>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</si>
  <si>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</si>
  <si>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F01</t>
  </si>
  <si>
    <t>G02</t>
    <phoneticPr fontId="2" type="noConversion"/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</si>
  <si>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</si>
  <si>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</si>
  <si>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</si>
  <si>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</si>
  <si>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</si>
  <si>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</si>
  <si>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</si>
  <si>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</si>
  <si>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</si>
  <si>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ZmPMT5</t>
  </si>
  <si>
    <t>ZmPMT13</t>
    <phoneticPr fontId="2" type="noConversion"/>
  </si>
  <si>
    <t>ΔCt</t>
    <phoneticPr fontId="2" type="noConversion"/>
  </si>
  <si>
    <t>ΔΔCt</t>
    <phoneticPr fontId="2" type="noConversion"/>
  </si>
  <si>
    <t>_ΔΔCt</t>
    <phoneticPr fontId="2" type="noConversion"/>
  </si>
  <si>
    <t>ZmSFP7</t>
    <phoneticPr fontId="2" type="noConversion"/>
  </si>
  <si>
    <t>ZmSFP9</t>
    <phoneticPr fontId="2" type="noConversion"/>
  </si>
  <si>
    <r>
      <t>2</t>
    </r>
    <r>
      <rPr>
        <vertAlign val="superscript"/>
        <sz val="11"/>
        <color rgb="FFFF0000"/>
        <rFont val="宋体"/>
        <family val="3"/>
        <charset val="134"/>
        <scheme val="minor"/>
      </rPr>
      <t>_ΔΔCt</t>
    </r>
    <phoneticPr fontId="2" type="noConversion"/>
  </si>
  <si>
    <t>ZmSTP3</t>
    <phoneticPr fontId="2" type="noConversion"/>
  </si>
  <si>
    <t>ZmSTP7</t>
    <phoneticPr fontId="2" type="noConversion"/>
  </si>
  <si>
    <t>ZmSUT1</t>
    <phoneticPr fontId="2" type="noConversion"/>
  </si>
  <si>
    <t>ZmSUT2</t>
    <phoneticPr fontId="2" type="noConversion"/>
  </si>
  <si>
    <t>ZmSUT4</t>
    <phoneticPr fontId="2" type="noConversion"/>
  </si>
  <si>
    <t>ZmTST1</t>
    <phoneticPr fontId="2" type="noConversion"/>
  </si>
  <si>
    <t>ZmTST2</t>
    <phoneticPr fontId="2" type="noConversion"/>
  </si>
  <si>
    <t>ZmVGT1</t>
    <phoneticPr fontId="2" type="noConversion"/>
  </si>
  <si>
    <t>ZmVGT2</t>
    <phoneticPr fontId="2" type="noConversion"/>
  </si>
  <si>
    <t>ZmVGT2</t>
  </si>
  <si>
    <t>EN12</t>
    <phoneticPr fontId="5" type="noConversion"/>
  </si>
  <si>
    <t>EN14</t>
    <phoneticPr fontId="5" type="noConversion"/>
  </si>
  <si>
    <t>EN16</t>
    <phoneticPr fontId="5" type="noConversion"/>
  </si>
  <si>
    <t>EN18</t>
    <phoneticPr fontId="5" type="noConversion"/>
  </si>
  <si>
    <t>EN20</t>
    <phoneticPr fontId="5" type="noConversion"/>
  </si>
  <si>
    <t>EN22</t>
    <phoneticPr fontId="5" type="noConversion"/>
  </si>
  <si>
    <t>EN24</t>
    <phoneticPr fontId="5" type="noConversion"/>
  </si>
  <si>
    <t>EN28</t>
    <phoneticPr fontId="5" type="noConversion"/>
  </si>
  <si>
    <t>Cq</t>
    <phoneticPr fontId="2" type="noConversion"/>
  </si>
  <si>
    <t>SD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</si>
</sst>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000_ "/>
    <numFmt numFmtId="178" formatCode="0.00_);[Red]\(0.00\)"/>
    <numFmt numFmtId="179" formatCode="###0.00;\-###0.00"/>
  </numFmts>
  <fonts count="20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.25"/>
      <name val="Microsoft Sans Serif"/>
      <family val="2"/>
    </font>
    <font>
      <sz val="8.25"/>
      <name val="Microsoft Sans Serif"/>
      <family val="2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</font>
    <font>
      <sz val="11"/>
      <color theme="1"/>
      <name val="Calibri"/>
      <family val="2"/>
    </font>
    <font>
      <sz val="11"/>
      <color theme="1"/>
      <name val="宋体"/>
      <family val="3"/>
      <charset val="134"/>
    </font>
    <font>
      <sz val="11"/>
      <color theme="1"/>
      <name val="Calibri"/>
      <family val="2"/>
      <charset val="161"/>
    </font>
    <font>
      <sz val="11"/>
      <color theme="1"/>
      <name val="Times New Roman"/>
      <family val="1"/>
    </font>
    <font>
      <sz val="11"/>
      <color rgb="FFFF0000"/>
      <name val="宋体"/>
      <family val="3"/>
      <charset val="134"/>
      <scheme val="minor"/>
    </font>
    <font>
      <vertAlign val="superscript"/>
      <sz val="11"/>
      <color rgb="FFFF0000"/>
      <name val="宋体"/>
      <family val="3"/>
      <charset val="134"/>
      <scheme val="minor"/>
    </font>
    <font>
      <vertAlign val="superscript"/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宋体"/>
      <family val="2"/>
      <scheme val="minor"/>
    </font>
    <font>
      <sz val="11"/>
      <color theme="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top"/>
      <protection locked="0"/>
    </xf>
  </cellStyleXfs>
  <cellXfs count="27">
    <xf numFmtId="0" fontId="0" fillId="0" borderId="0" xfId="0">
      <alignment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0" borderId="0" xfId="0" applyFont="1">
      <alignment vertical="center"/>
    </xf>
    <xf numFmtId="49" fontId="3" fillId="0" borderId="0" xfId="1" applyNumberFormat="1" applyAlignment="1" applyProtection="1">
      <alignment vertical="center"/>
    </xf>
    <xf numFmtId="49" fontId="4" fillId="0" borderId="0" xfId="1" applyNumberFormat="1" applyFont="1" applyAlignment="1" applyProtection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176" fontId="1" fillId="0" borderId="0" xfId="0" applyNumberFormat="1" applyFont="1">
      <alignment vertical="center"/>
    </xf>
    <xf numFmtId="3" fontId="0" fillId="0" borderId="0" xfId="0" applyNumberFormat="1">
      <alignment vertical="center"/>
    </xf>
    <xf numFmtId="0" fontId="12" fillId="0" borderId="0" xfId="0" applyFont="1">
      <alignment vertical="center"/>
    </xf>
    <xf numFmtId="178" fontId="15" fillId="0" borderId="0" xfId="0" applyNumberFormat="1" applyFont="1" applyAlignment="1"/>
    <xf numFmtId="0" fontId="16" fillId="0" borderId="0" xfId="0" applyFont="1" applyAlignment="1"/>
    <xf numFmtId="0" fontId="0" fillId="0" borderId="0" xfId="0" applyAlignment="1"/>
    <xf numFmtId="0" fontId="17" fillId="0" borderId="0" xfId="0" applyFont="1" applyAlignment="1"/>
    <xf numFmtId="0" fontId="18" fillId="0" borderId="0" xfId="0" applyFont="1">
      <alignment vertical="center"/>
    </xf>
    <xf numFmtId="0" fontId="17" fillId="0" borderId="0" xfId="0" applyFont="1">
      <alignment vertical="center"/>
    </xf>
    <xf numFmtId="0" fontId="12" fillId="0" borderId="0" xfId="0" applyFont="1" applyAlignment="1"/>
    <xf numFmtId="179" fontId="3" fillId="0" borderId="0" xfId="1" applyNumberFormat="1" applyAlignment="1" applyProtection="1">
      <alignment vertical="center"/>
    </xf>
    <xf numFmtId="179" fontId="5" fillId="0" borderId="0" xfId="1" applyNumberFormat="1" applyFont="1" applyAlignment="1" applyProtection="1">
      <alignment vertical="center"/>
    </xf>
    <xf numFmtId="49" fontId="11" fillId="0" borderId="0" xfId="0" applyNumberFormat="1" applyFont="1">
      <alignment vertical="center"/>
    </xf>
    <xf numFmtId="0" fontId="11" fillId="0" borderId="0" xfId="0" applyFont="1">
      <alignment vertical="center"/>
    </xf>
    <xf numFmtId="177" fontId="1" fillId="0" borderId="0" xfId="0" applyNumberFormat="1" applyFont="1">
      <alignment vertical="center"/>
    </xf>
    <xf numFmtId="49" fontId="19" fillId="0" borderId="0" xfId="1" applyNumberFormat="1" applyFont="1" applyAlignment="1" applyProtection="1">
      <alignment vertical="center"/>
    </xf>
    <xf numFmtId="0" fontId="18" fillId="0" borderId="0" xfId="1" applyFont="1" applyAlignment="1" applyProtection="1">
      <alignment vertical="center"/>
    </xf>
    <xf numFmtId="176" fontId="12" fillId="0" borderId="0" xfId="0" applyNumberFormat="1" applyFont="1">
      <alignment vertical="center"/>
    </xf>
  </cellXfs>
  <cellStyles count="2">
    <cellStyle name="Normal" xfId="1" xr:uid="{B081B42B-92D6-4820-91A2-F8C56D3BA51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2"/>
  <sheetViews>
    <sheetView tabSelected="1" zoomScale="90" zoomScaleNormal="90" workbookViewId="0">
      <selection activeCell="M1" sqref="M1"/>
    </sheetView>
  </sheetViews>
  <sheetFormatPr defaultColWidth="8.90625" defaultRowHeight="14" x14ac:dyDescent="0.25"/>
  <cols>
    <col min="1" max="1" width="8.90625" style="2"/>
    <col min="6" max="6" width="8.90625" style="3"/>
    <col min="8" max="8" width="12.90625" style="1"/>
    <col min="12" max="13" width="8.90625" style="11"/>
  </cols>
  <sheetData>
    <row r="1" spans="1:14" ht="16.5" x14ac:dyDescent="0.3">
      <c r="C1" t="s">
        <v>0</v>
      </c>
      <c r="D1" t="s">
        <v>1</v>
      </c>
      <c r="E1" s="4" t="s">
        <v>184</v>
      </c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  <c r="N1" s="4"/>
    </row>
    <row r="2" spans="1:14" x14ac:dyDescent="0.25">
      <c r="A2" s="5" t="s">
        <v>62</v>
      </c>
      <c r="B2" s="5" t="s">
        <v>81</v>
      </c>
      <c r="C2" t="s">
        <v>2</v>
      </c>
      <c r="D2" t="s">
        <v>3</v>
      </c>
      <c r="E2">
        <v>31.764713799999999</v>
      </c>
      <c r="H2" s="1">
        <f>AVERAGE(E2:E4)</f>
        <v>32.150088420785437</v>
      </c>
    </row>
    <row r="3" spans="1:14" x14ac:dyDescent="0.25">
      <c r="A3" s="5" t="s">
        <v>62</v>
      </c>
      <c r="B3" s="5" t="s">
        <v>81</v>
      </c>
      <c r="C3" t="s">
        <v>4</v>
      </c>
      <c r="D3" t="s">
        <v>3</v>
      </c>
      <c r="E3" s="4">
        <v>32.487383999999999</v>
      </c>
    </row>
    <row r="4" spans="1:14" x14ac:dyDescent="0.25">
      <c r="A4" s="5" t="s">
        <v>62</v>
      </c>
      <c r="B4" s="5" t="s">
        <v>81</v>
      </c>
      <c r="C4" t="s">
        <v>5</v>
      </c>
      <c r="D4" t="s">
        <v>3</v>
      </c>
      <c r="E4">
        <v>32.198167462356302</v>
      </c>
    </row>
    <row r="5" spans="1:14" x14ac:dyDescent="0.25">
      <c r="A5" s="5" t="s">
        <v>62</v>
      </c>
      <c r="B5" s="5" t="s">
        <v>82</v>
      </c>
      <c r="C5" t="s">
        <v>6</v>
      </c>
      <c r="D5" t="s">
        <v>3</v>
      </c>
      <c r="E5">
        <v>30.736744999999999</v>
      </c>
      <c r="H5" s="1">
        <f>AVERAGE(E5:E7)</f>
        <v>30.768982866666665</v>
      </c>
    </row>
    <row r="6" spans="1:14" x14ac:dyDescent="0.25">
      <c r="A6" s="5" t="s">
        <v>62</v>
      </c>
      <c r="B6" s="5" t="s">
        <v>82</v>
      </c>
      <c r="C6" t="s">
        <v>7</v>
      </c>
      <c r="D6" t="s">
        <v>3</v>
      </c>
      <c r="E6">
        <v>30.282837600000001</v>
      </c>
    </row>
    <row r="7" spans="1:14" x14ac:dyDescent="0.25">
      <c r="A7" s="5" t="s">
        <v>62</v>
      </c>
      <c r="B7" s="5" t="s">
        <v>82</v>
      </c>
      <c r="C7" t="s">
        <v>8</v>
      </c>
      <c r="D7" t="s">
        <v>3</v>
      </c>
      <c r="E7">
        <v>31.287365999999999</v>
      </c>
    </row>
    <row r="8" spans="1:14" x14ac:dyDescent="0.25">
      <c r="A8" s="5" t="s">
        <v>62</v>
      </c>
      <c r="B8" s="5" t="s">
        <v>83</v>
      </c>
      <c r="C8" t="s">
        <v>9</v>
      </c>
      <c r="D8" t="s">
        <v>3</v>
      </c>
      <c r="E8">
        <v>31.645737</v>
      </c>
      <c r="H8" s="1">
        <f>AVERAGE(E8:E10)</f>
        <v>31.571831</v>
      </c>
    </row>
    <row r="9" spans="1:14" x14ac:dyDescent="0.25">
      <c r="A9" s="5" t="s">
        <v>62</v>
      </c>
      <c r="B9" s="5" t="s">
        <v>83</v>
      </c>
      <c r="C9" t="s">
        <v>10</v>
      </c>
      <c r="D9" t="s">
        <v>3</v>
      </c>
      <c r="E9">
        <v>31.976479999999999</v>
      </c>
    </row>
    <row r="10" spans="1:14" x14ac:dyDescent="0.25">
      <c r="A10" s="5" t="s">
        <v>62</v>
      </c>
      <c r="B10" s="5" t="s">
        <v>83</v>
      </c>
      <c r="C10" t="s">
        <v>11</v>
      </c>
      <c r="D10" t="s">
        <v>3</v>
      </c>
      <c r="E10">
        <v>31.093275999999999</v>
      </c>
    </row>
    <row r="11" spans="1:14" x14ac:dyDescent="0.25">
      <c r="A11" s="5" t="s">
        <v>62</v>
      </c>
      <c r="B11" s="5" t="s">
        <v>84</v>
      </c>
      <c r="C11" t="s">
        <v>12</v>
      </c>
      <c r="D11" t="s">
        <v>3</v>
      </c>
      <c r="E11" s="1">
        <v>32.876339999999999</v>
      </c>
      <c r="H11" s="1">
        <f>AVERAGE(E11:E13)</f>
        <v>33.342623333333336</v>
      </c>
    </row>
    <row r="12" spans="1:14" x14ac:dyDescent="0.25">
      <c r="A12" s="5" t="s">
        <v>62</v>
      </c>
      <c r="B12" s="5" t="s">
        <v>84</v>
      </c>
      <c r="C12" t="s">
        <v>13</v>
      </c>
      <c r="D12" t="s">
        <v>3</v>
      </c>
      <c r="E12">
        <v>33.476300000000002</v>
      </c>
    </row>
    <row r="13" spans="1:14" x14ac:dyDescent="0.25">
      <c r="A13" s="5" t="s">
        <v>62</v>
      </c>
      <c r="B13" s="5" t="s">
        <v>84</v>
      </c>
      <c r="C13" t="s">
        <v>14</v>
      </c>
      <c r="D13" t="s">
        <v>3</v>
      </c>
      <c r="E13">
        <v>33.675229999999999</v>
      </c>
    </row>
    <row r="14" spans="1:14" x14ac:dyDescent="0.25">
      <c r="A14" s="5" t="s">
        <v>62</v>
      </c>
      <c r="B14" s="5" t="s">
        <v>85</v>
      </c>
      <c r="C14" t="s">
        <v>15</v>
      </c>
      <c r="D14" t="s">
        <v>3</v>
      </c>
      <c r="E14">
        <v>32.365473600000001</v>
      </c>
      <c r="H14" s="1">
        <f>AVERAGE(E14:E16)</f>
        <v>32.269844533333334</v>
      </c>
    </row>
    <row r="15" spans="1:14" x14ac:dyDescent="0.25">
      <c r="A15" s="5" t="s">
        <v>62</v>
      </c>
      <c r="B15" s="5" t="s">
        <v>85</v>
      </c>
      <c r="D15" t="s">
        <v>3</v>
      </c>
      <c r="E15">
        <v>32.887360000000001</v>
      </c>
    </row>
    <row r="16" spans="1:14" x14ac:dyDescent="0.25">
      <c r="A16" s="5" t="s">
        <v>62</v>
      </c>
      <c r="B16" s="5" t="s">
        <v>85</v>
      </c>
      <c r="C16" t="s">
        <v>17</v>
      </c>
      <c r="D16" t="s">
        <v>3</v>
      </c>
      <c r="E16">
        <v>31.556699999999999</v>
      </c>
    </row>
    <row r="17" spans="1:8" x14ac:dyDescent="0.25">
      <c r="A17" s="5" t="s">
        <v>62</v>
      </c>
      <c r="B17" s="5" t="s">
        <v>86</v>
      </c>
      <c r="C17" t="s">
        <v>18</v>
      </c>
      <c r="D17" t="s">
        <v>3</v>
      </c>
      <c r="E17">
        <v>33.884756000000003</v>
      </c>
      <c r="H17" s="1">
        <f>AVERAGE(E17:E19)</f>
        <v>33.797651999999999</v>
      </c>
    </row>
    <row r="18" spans="1:8" x14ac:dyDescent="0.25">
      <c r="A18" s="5" t="s">
        <v>62</v>
      </c>
      <c r="B18" s="5" t="s">
        <v>86</v>
      </c>
      <c r="C18" t="s">
        <v>19</v>
      </c>
      <c r="D18" t="s">
        <v>3</v>
      </c>
      <c r="E18">
        <v>33.298749999999998</v>
      </c>
    </row>
    <row r="19" spans="1:8" x14ac:dyDescent="0.25">
      <c r="A19" s="5" t="s">
        <v>62</v>
      </c>
      <c r="B19" s="5" t="s">
        <v>86</v>
      </c>
      <c r="C19" t="s">
        <v>20</v>
      </c>
      <c r="D19" t="s">
        <v>3</v>
      </c>
      <c r="E19">
        <v>34.209449999999997</v>
      </c>
    </row>
    <row r="20" spans="1:8" x14ac:dyDescent="0.25">
      <c r="A20" s="5" t="s">
        <v>62</v>
      </c>
      <c r="B20" s="5" t="s">
        <v>87</v>
      </c>
      <c r="C20" t="s">
        <v>21</v>
      </c>
      <c r="D20" t="s">
        <v>3</v>
      </c>
      <c r="E20" s="1">
        <v>34.683745999999999</v>
      </c>
      <c r="H20" s="1">
        <f>AVERAGE(E20:E22)</f>
        <v>34.21187046666666</v>
      </c>
    </row>
    <row r="21" spans="1:8" x14ac:dyDescent="0.25">
      <c r="A21" s="5" t="s">
        <v>62</v>
      </c>
      <c r="B21" s="5" t="s">
        <v>87</v>
      </c>
      <c r="C21" t="s">
        <v>22</v>
      </c>
      <c r="D21" t="s">
        <v>3</v>
      </c>
      <c r="E21">
        <v>33.787365399999999</v>
      </c>
    </row>
    <row r="22" spans="1:8" x14ac:dyDescent="0.25">
      <c r="A22" s="5" t="s">
        <v>62</v>
      </c>
      <c r="B22" s="5" t="s">
        <v>87</v>
      </c>
      <c r="C22" t="s">
        <v>23</v>
      </c>
      <c r="D22" t="s">
        <v>3</v>
      </c>
      <c r="E22" s="1">
        <v>34.164499999999997</v>
      </c>
    </row>
    <row r="23" spans="1:8" x14ac:dyDescent="0.25">
      <c r="A23" s="5" t="s">
        <v>62</v>
      </c>
      <c r="B23" s="5" t="s">
        <v>88</v>
      </c>
      <c r="C23" t="s">
        <v>24</v>
      </c>
      <c r="D23" t="s">
        <v>3</v>
      </c>
      <c r="E23">
        <v>31.987458</v>
      </c>
      <c r="H23" s="1">
        <f t="shared" ref="H23:H38" si="0">AVERAGE(E23:E25)</f>
        <v>31.85385126666667</v>
      </c>
    </row>
    <row r="24" spans="1:8" x14ac:dyDescent="0.25">
      <c r="A24" s="5" t="s">
        <v>62</v>
      </c>
      <c r="B24" s="5" t="s">
        <v>88</v>
      </c>
      <c r="C24" t="s">
        <v>25</v>
      </c>
      <c r="D24" t="s">
        <v>3</v>
      </c>
      <c r="E24">
        <v>31.187645799999999</v>
      </c>
    </row>
    <row r="25" spans="1:8" x14ac:dyDescent="0.25">
      <c r="A25" s="5" t="s">
        <v>62</v>
      </c>
      <c r="B25" s="5" t="s">
        <v>88</v>
      </c>
      <c r="C25" t="s">
        <v>26</v>
      </c>
      <c r="D25" t="s">
        <v>3</v>
      </c>
      <c r="E25">
        <v>32.386450000000004</v>
      </c>
    </row>
    <row r="26" spans="1:8" x14ac:dyDescent="0.25">
      <c r="A26" s="5" t="s">
        <v>62</v>
      </c>
      <c r="B26" s="5" t="s">
        <v>89</v>
      </c>
      <c r="C26" s="4" t="s">
        <v>94</v>
      </c>
      <c r="D26" t="s">
        <v>3</v>
      </c>
      <c r="E26">
        <v>30.876529999999999</v>
      </c>
      <c r="H26" s="1">
        <f t="shared" si="0"/>
        <v>31.056994</v>
      </c>
    </row>
    <row r="27" spans="1:8" x14ac:dyDescent="0.25">
      <c r="A27" s="5" t="s">
        <v>62</v>
      </c>
      <c r="B27" s="5" t="s">
        <v>89</v>
      </c>
      <c r="C27" s="4" t="s">
        <v>27</v>
      </c>
      <c r="D27" t="s">
        <v>3</v>
      </c>
      <c r="E27">
        <v>31.237458</v>
      </c>
    </row>
    <row r="28" spans="1:8" x14ac:dyDescent="0.25">
      <c r="A28" s="5" t="s">
        <v>62</v>
      </c>
      <c r="B28" s="5" t="s">
        <v>89</v>
      </c>
      <c r="C28" s="4" t="s">
        <v>28</v>
      </c>
      <c r="D28" t="s">
        <v>3</v>
      </c>
      <c r="E28" s="4" t="s">
        <v>99</v>
      </c>
    </row>
    <row r="29" spans="1:8" x14ac:dyDescent="0.25">
      <c r="A29" s="5" t="s">
        <v>62</v>
      </c>
      <c r="B29" s="5" t="s">
        <v>90</v>
      </c>
      <c r="C29" s="4" t="s">
        <v>29</v>
      </c>
      <c r="D29" t="s">
        <v>3</v>
      </c>
      <c r="E29" s="4">
        <v>33.765779999999999</v>
      </c>
      <c r="H29" s="1">
        <f>AVERAGE(E29:E31)</f>
        <v>33.281259999999996</v>
      </c>
    </row>
    <row r="30" spans="1:8" x14ac:dyDescent="0.25">
      <c r="A30" s="5" t="s">
        <v>62</v>
      </c>
      <c r="B30" s="5" t="s">
        <v>90</v>
      </c>
      <c r="C30" s="4" t="s">
        <v>30</v>
      </c>
      <c r="D30" t="s">
        <v>3</v>
      </c>
      <c r="E30" s="4">
        <v>32.893500000000003</v>
      </c>
    </row>
    <row r="31" spans="1:8" x14ac:dyDescent="0.25">
      <c r="A31" s="5" t="s">
        <v>62</v>
      </c>
      <c r="B31" s="5" t="s">
        <v>90</v>
      </c>
      <c r="C31" s="4" t="s">
        <v>31</v>
      </c>
      <c r="D31" t="s">
        <v>3</v>
      </c>
      <c r="E31" s="4">
        <v>33.1845</v>
      </c>
    </row>
    <row r="32" spans="1:8" x14ac:dyDescent="0.25">
      <c r="A32" s="5" t="s">
        <v>62</v>
      </c>
      <c r="B32" s="5" t="s">
        <v>91</v>
      </c>
      <c r="C32" s="4" t="s">
        <v>32</v>
      </c>
      <c r="D32" t="s">
        <v>3</v>
      </c>
      <c r="E32" s="4">
        <v>30.67897</v>
      </c>
      <c r="H32" s="1">
        <f t="shared" si="0"/>
        <v>31.515754665948332</v>
      </c>
    </row>
    <row r="33" spans="1:14" x14ac:dyDescent="0.25">
      <c r="A33" s="5" t="s">
        <v>62</v>
      </c>
      <c r="B33" s="5" t="s">
        <v>91</v>
      </c>
      <c r="C33" s="4" t="s">
        <v>33</v>
      </c>
      <c r="D33" t="s">
        <v>3</v>
      </c>
      <c r="E33" s="4">
        <v>31.783530997844998</v>
      </c>
    </row>
    <row r="34" spans="1:14" x14ac:dyDescent="0.25">
      <c r="A34" s="5" t="s">
        <v>62</v>
      </c>
      <c r="B34" s="5" t="s">
        <v>91</v>
      </c>
      <c r="C34" s="4" t="s">
        <v>34</v>
      </c>
      <c r="D34" t="s">
        <v>3</v>
      </c>
      <c r="E34" s="4">
        <v>32.084763000000002</v>
      </c>
    </row>
    <row r="35" spans="1:14" x14ac:dyDescent="0.25">
      <c r="A35" s="5" t="s">
        <v>62</v>
      </c>
      <c r="B35" s="5" t="s">
        <v>92</v>
      </c>
      <c r="C35" s="4" t="s">
        <v>35</v>
      </c>
      <c r="D35" t="s">
        <v>3</v>
      </c>
      <c r="E35" s="4">
        <v>33.895765599999997</v>
      </c>
      <c r="H35" s="1">
        <f t="shared" si="0"/>
        <v>34.393083533333332</v>
      </c>
    </row>
    <row r="36" spans="1:14" x14ac:dyDescent="0.25">
      <c r="A36" s="5" t="s">
        <v>62</v>
      </c>
      <c r="B36" s="5" t="s">
        <v>92</v>
      </c>
      <c r="C36" s="4" t="s">
        <v>36</v>
      </c>
      <c r="D36" t="s">
        <v>3</v>
      </c>
      <c r="E36" s="4">
        <v>34.498735000000003</v>
      </c>
    </row>
    <row r="37" spans="1:14" x14ac:dyDescent="0.25">
      <c r="A37" s="5" t="s">
        <v>62</v>
      </c>
      <c r="B37" s="5" t="s">
        <v>92</v>
      </c>
      <c r="C37" s="4" t="s">
        <v>37</v>
      </c>
      <c r="D37" t="s">
        <v>3</v>
      </c>
      <c r="E37" s="4">
        <v>34.784750000000003</v>
      </c>
    </row>
    <row r="38" spans="1:14" x14ac:dyDescent="0.25">
      <c r="A38" s="5" t="s">
        <v>62</v>
      </c>
      <c r="B38" s="5" t="s">
        <v>93</v>
      </c>
      <c r="C38" s="4" t="s">
        <v>95</v>
      </c>
      <c r="D38" t="s">
        <v>3</v>
      </c>
      <c r="E38" s="4">
        <v>35.7562</v>
      </c>
      <c r="H38" s="1">
        <f t="shared" si="0"/>
        <v>35.275237333333337</v>
      </c>
    </row>
    <row r="39" spans="1:14" x14ac:dyDescent="0.25">
      <c r="A39" s="5" t="s">
        <v>62</v>
      </c>
      <c r="B39" s="5" t="s">
        <v>93</v>
      </c>
      <c r="C39" s="4" t="s">
        <v>38</v>
      </c>
      <c r="D39" t="s">
        <v>3</v>
      </c>
      <c r="E39" s="4">
        <v>34.684752000000003</v>
      </c>
    </row>
    <row r="40" spans="1:14" x14ac:dyDescent="0.25">
      <c r="A40" s="5" t="s">
        <v>62</v>
      </c>
      <c r="B40" s="5" t="s">
        <v>93</v>
      </c>
      <c r="C40" s="4" t="s">
        <v>39</v>
      </c>
      <c r="D40" t="s">
        <v>3</v>
      </c>
      <c r="E40" s="4">
        <v>35.38476</v>
      </c>
    </row>
    <row r="41" spans="1:14" x14ac:dyDescent="0.25">
      <c r="A41" s="5" t="s">
        <v>63</v>
      </c>
      <c r="B41" s="5" t="s">
        <v>81</v>
      </c>
      <c r="C41" s="4" t="s">
        <v>96</v>
      </c>
      <c r="D41" t="s">
        <v>3</v>
      </c>
      <c r="E41">
        <v>32.513872900000003</v>
      </c>
      <c r="H41" s="1">
        <f>AVERAGE(E41:E43)</f>
        <v>32.576618633333332</v>
      </c>
      <c r="I41" s="1">
        <f>H41-H2</f>
        <v>0.42653021254789536</v>
      </c>
      <c r="J41">
        <v>0</v>
      </c>
      <c r="L41" s="11">
        <v>1</v>
      </c>
      <c r="M41" s="11">
        <f>STDEV(E41:E43)</f>
        <v>6.1903002680831119E-2</v>
      </c>
    </row>
    <row r="42" spans="1:14" x14ac:dyDescent="0.25">
      <c r="A42" s="5" t="s">
        <v>63</v>
      </c>
      <c r="B42" s="5" t="s">
        <v>81</v>
      </c>
      <c r="C42" s="4" t="s">
        <v>40</v>
      </c>
      <c r="D42" t="s">
        <v>3</v>
      </c>
      <c r="E42">
        <v>32.637642999999997</v>
      </c>
    </row>
    <row r="43" spans="1:14" x14ac:dyDescent="0.25">
      <c r="A43" s="5" t="s">
        <v>63</v>
      </c>
      <c r="B43" s="5" t="s">
        <v>81</v>
      </c>
      <c r="C43" s="4" t="s">
        <v>41</v>
      </c>
      <c r="D43" t="s">
        <v>3</v>
      </c>
      <c r="E43">
        <v>32.578339999999997</v>
      </c>
    </row>
    <row r="44" spans="1:14" x14ac:dyDescent="0.25">
      <c r="A44" s="5" t="s">
        <v>63</v>
      </c>
      <c r="B44" s="5" t="s">
        <v>82</v>
      </c>
      <c r="C44" s="4" t="s">
        <v>42</v>
      </c>
      <c r="D44" t="s">
        <v>3</v>
      </c>
      <c r="E44">
        <v>32.038744999999999</v>
      </c>
      <c r="H44" s="1">
        <f>AVERAGE(E44:E46)</f>
        <v>32.136851666666665</v>
      </c>
      <c r="I44" s="1">
        <f>H44-H5</f>
        <v>1.3678688000000001</v>
      </c>
      <c r="J44" s="1">
        <f>I44-I41</f>
        <v>0.94133858745210475</v>
      </c>
      <c r="K44">
        <f t="shared" ref="K44" si="1">IF(J44&lt;0,-J44,-J44)</f>
        <v>-0.94133858745210475</v>
      </c>
      <c r="L44" s="11">
        <f>POWER(J44,2)</f>
        <v>0.88611833622632385</v>
      </c>
      <c r="M44" s="11">
        <f>STDEV(E44:E46)</f>
        <v>8.6941972362796549E-2</v>
      </c>
      <c r="N44" s="1"/>
    </row>
    <row r="45" spans="1:14" x14ac:dyDescent="0.25">
      <c r="A45" s="5" t="s">
        <v>63</v>
      </c>
      <c r="B45" s="5" t="s">
        <v>82</v>
      </c>
      <c r="C45" s="4" t="s">
        <v>43</v>
      </c>
      <c r="D45" t="s">
        <v>3</v>
      </c>
      <c r="E45">
        <v>32.167459999999998</v>
      </c>
    </row>
    <row r="46" spans="1:14" x14ac:dyDescent="0.25">
      <c r="A46" s="5" t="s">
        <v>63</v>
      </c>
      <c r="B46" s="5" t="s">
        <v>82</v>
      </c>
      <c r="C46" s="4" t="s">
        <v>44</v>
      </c>
      <c r="D46" t="s">
        <v>3</v>
      </c>
      <c r="E46">
        <v>32.204349999999998</v>
      </c>
    </row>
    <row r="47" spans="1:14" x14ac:dyDescent="0.25">
      <c r="A47" s="5" t="s">
        <v>63</v>
      </c>
      <c r="B47" s="5" t="s">
        <v>83</v>
      </c>
      <c r="C47" s="4" t="s">
        <v>45</v>
      </c>
      <c r="D47" t="s">
        <v>3</v>
      </c>
      <c r="E47">
        <v>32.908475000000003</v>
      </c>
      <c r="H47" s="1">
        <f>AVERAGE(E47:E49)</f>
        <v>32.950399763333337</v>
      </c>
      <c r="I47" s="1">
        <f>H47-H8</f>
        <v>1.3785687633333374</v>
      </c>
      <c r="J47" s="1">
        <f>I47-I41</f>
        <v>0.95203855078544208</v>
      </c>
      <c r="K47">
        <f t="shared" ref="K47" si="2">IF(J47&lt;0,-J47,-J47)</f>
        <v>-0.95203855078544208</v>
      </c>
      <c r="L47" s="11">
        <f>POWER(J47,2)</f>
        <v>0.90637740218164475</v>
      </c>
      <c r="M47" s="11">
        <f t="shared" ref="M47" si="3">STDEV(E47:E49)</f>
        <v>4.9405125726305309E-2</v>
      </c>
    </row>
    <row r="48" spans="1:14" x14ac:dyDescent="0.25">
      <c r="A48" s="5" t="s">
        <v>63</v>
      </c>
      <c r="B48" s="5" t="s">
        <v>83</v>
      </c>
      <c r="C48" s="4" t="s">
        <v>46</v>
      </c>
      <c r="D48" t="s">
        <v>3</v>
      </c>
      <c r="E48">
        <v>33.004867400000002</v>
      </c>
    </row>
    <row r="49" spans="1:14" x14ac:dyDescent="0.25">
      <c r="A49" s="5" t="s">
        <v>63</v>
      </c>
      <c r="B49" s="5" t="s">
        <v>83</v>
      </c>
      <c r="C49" s="4" t="s">
        <v>47</v>
      </c>
      <c r="D49" t="s">
        <v>3</v>
      </c>
      <c r="E49">
        <v>32.937856889999999</v>
      </c>
    </row>
    <row r="50" spans="1:14" x14ac:dyDescent="0.25">
      <c r="A50" s="5" t="s">
        <v>63</v>
      </c>
      <c r="B50" s="5" t="s">
        <v>84</v>
      </c>
      <c r="C50" s="4" t="s">
        <v>48</v>
      </c>
      <c r="D50" t="s">
        <v>3</v>
      </c>
      <c r="E50">
        <v>33.710287647500003</v>
      </c>
      <c r="H50" s="1">
        <f>AVERAGE(E50:E52)</f>
        <v>33.728719842499999</v>
      </c>
      <c r="I50" s="1">
        <f>H50-H11</f>
        <v>0.38609650916666283</v>
      </c>
      <c r="J50" s="1">
        <f>I50-I44</f>
        <v>-0.98177229083333728</v>
      </c>
      <c r="K50">
        <f>IF(J50&lt;0,-J50,-J50)</f>
        <v>0.98177229083333728</v>
      </c>
      <c r="L50" s="11">
        <f>POWER(J50,2)</f>
        <v>0.96387683104813904</v>
      </c>
      <c r="M50" s="11">
        <f t="shared" ref="M50" si="4">STDEV(E50:E52)</f>
        <v>2.5199115105059965E-2</v>
      </c>
      <c r="N50" s="1"/>
    </row>
    <row r="51" spans="1:14" x14ac:dyDescent="0.25">
      <c r="A51" s="5" t="s">
        <v>63</v>
      </c>
      <c r="B51" s="5" t="s">
        <v>84</v>
      </c>
      <c r="C51" s="4" t="s">
        <v>49</v>
      </c>
      <c r="D51" t="s">
        <v>3</v>
      </c>
      <c r="E51">
        <v>33.71843758</v>
      </c>
    </row>
    <row r="52" spans="1:14" x14ac:dyDescent="0.25">
      <c r="A52" s="5" t="s">
        <v>63</v>
      </c>
      <c r="B52" s="5" t="s">
        <v>84</v>
      </c>
      <c r="C52" s="4" t="s">
        <v>50</v>
      </c>
      <c r="D52" t="s">
        <v>3</v>
      </c>
      <c r="E52">
        <v>33.7574343</v>
      </c>
    </row>
    <row r="53" spans="1:14" x14ac:dyDescent="0.25">
      <c r="A53" s="5" t="s">
        <v>63</v>
      </c>
      <c r="B53" s="5" t="s">
        <v>85</v>
      </c>
      <c r="C53" s="4" t="s">
        <v>97</v>
      </c>
      <c r="D53" t="s">
        <v>3</v>
      </c>
      <c r="E53">
        <v>31.646553999999998</v>
      </c>
      <c r="H53" s="1">
        <f>AVERAGE(E53:E55)</f>
        <v>31.679161062182164</v>
      </c>
      <c r="I53" s="1">
        <f>H53-H14</f>
        <v>-0.59068347115116993</v>
      </c>
      <c r="J53" s="1">
        <f>I53-I41</f>
        <v>-1.0172136836990653</v>
      </c>
      <c r="K53">
        <f>IF(J53&lt;0,-J53,-J53)</f>
        <v>1.0172136836990653</v>
      </c>
      <c r="L53" s="11">
        <f>POWER(J53,2)</f>
        <v>1.0347236783046221</v>
      </c>
      <c r="M53" s="11">
        <f t="shared" ref="M53" si="5">STDEV(E53:E55)</f>
        <v>3.0352941085354197E-2</v>
      </c>
    </row>
    <row r="54" spans="1:14" x14ac:dyDescent="0.25">
      <c r="A54" s="5" t="s">
        <v>63</v>
      </c>
      <c r="B54" s="5" t="s">
        <v>85</v>
      </c>
      <c r="C54" s="4" t="s">
        <v>51</v>
      </c>
      <c r="D54" t="s">
        <v>3</v>
      </c>
      <c r="E54">
        <v>31.684334199999999</v>
      </c>
    </row>
    <row r="55" spans="1:14" x14ac:dyDescent="0.25">
      <c r="A55" s="5" t="s">
        <v>63</v>
      </c>
      <c r="B55" s="5" t="s">
        <v>85</v>
      </c>
      <c r="C55" s="4" t="s">
        <v>52</v>
      </c>
      <c r="D55" t="s">
        <v>3</v>
      </c>
      <c r="E55">
        <v>31.706594986546499</v>
      </c>
    </row>
    <row r="56" spans="1:14" x14ac:dyDescent="0.25">
      <c r="A56" s="5" t="s">
        <v>63</v>
      </c>
      <c r="B56" s="5" t="s">
        <v>86</v>
      </c>
      <c r="C56" s="4" t="s">
        <v>53</v>
      </c>
      <c r="D56" t="s">
        <v>3</v>
      </c>
      <c r="E56">
        <v>33.273565156464997</v>
      </c>
      <c r="H56" s="1">
        <f>AVERAGE(E56:E58)</f>
        <v>33.311844888539333</v>
      </c>
      <c r="I56" s="1">
        <f>H56-H17</f>
        <v>-0.48580711146066591</v>
      </c>
      <c r="J56" s="1">
        <f>I56-I41</f>
        <v>-0.91233732400856127</v>
      </c>
      <c r="K56">
        <f t="shared" ref="K56" si="6">IF(J56&lt;0,-J56,-J56)</f>
        <v>0.91233732400856127</v>
      </c>
      <c r="L56" s="11">
        <f>POWER(J56,2)</f>
        <v>0.83235939277910254</v>
      </c>
      <c r="M56" s="11">
        <f t="shared" ref="M56" si="7">STDEV(E56:E58)</f>
        <v>6.6344544068751038E-2</v>
      </c>
      <c r="N56" s="1"/>
    </row>
    <row r="57" spans="1:14" x14ac:dyDescent="0.25">
      <c r="A57" s="5" t="s">
        <v>63</v>
      </c>
      <c r="B57" s="5" t="s">
        <v>86</v>
      </c>
      <c r="C57" s="4" t="s">
        <v>54</v>
      </c>
      <c r="D57" t="s">
        <v>3</v>
      </c>
      <c r="E57">
        <v>33.388452964152997</v>
      </c>
    </row>
    <row r="58" spans="1:14" x14ac:dyDescent="0.25">
      <c r="A58" s="5" t="s">
        <v>63</v>
      </c>
      <c r="B58" s="5" t="s">
        <v>86</v>
      </c>
      <c r="C58" s="4" t="s">
        <v>55</v>
      </c>
      <c r="D58" t="s">
        <v>3</v>
      </c>
      <c r="E58">
        <v>33.273516545</v>
      </c>
    </row>
    <row r="59" spans="1:14" x14ac:dyDescent="0.25">
      <c r="A59" s="5" t="s">
        <v>63</v>
      </c>
      <c r="B59" s="5" t="s">
        <v>87</v>
      </c>
      <c r="C59" s="4" t="s">
        <v>56</v>
      </c>
      <c r="D59" t="s">
        <v>3</v>
      </c>
      <c r="E59">
        <v>33.836708516545301</v>
      </c>
      <c r="H59" s="1">
        <f>AVERAGE(E59:E61)</f>
        <v>33.848535256028761</v>
      </c>
      <c r="I59" s="1">
        <f>H59-H20</f>
        <v>-0.36333521063789931</v>
      </c>
      <c r="J59" s="1">
        <f>I59-I41</f>
        <v>-0.78986542318579467</v>
      </c>
      <c r="K59">
        <f t="shared" ref="K59" si="8">IF(J59&lt;0,-J59,-J59)</f>
        <v>0.78986542318579467</v>
      </c>
      <c r="L59" s="11">
        <f>POWER(J59,2)</f>
        <v>0.62388738674447453</v>
      </c>
      <c r="M59" s="11">
        <f t="shared" ref="M59" si="9">STDEV(E59:E61)</f>
        <v>3.1761241093566588E-2</v>
      </c>
    </row>
    <row r="60" spans="1:14" x14ac:dyDescent="0.25">
      <c r="A60" s="5" t="s">
        <v>63</v>
      </c>
      <c r="B60" s="5" t="s">
        <v>87</v>
      </c>
      <c r="C60" s="4" t="s">
        <v>57</v>
      </c>
      <c r="D60" t="s">
        <v>3</v>
      </c>
      <c r="E60">
        <v>33.824384151540997</v>
      </c>
    </row>
    <row r="61" spans="1:14" x14ac:dyDescent="0.25">
      <c r="A61" s="5" t="s">
        <v>63</v>
      </c>
      <c r="B61" s="5" t="s">
        <v>87</v>
      </c>
      <c r="C61" s="4" t="s">
        <v>58</v>
      </c>
      <c r="D61" t="s">
        <v>3</v>
      </c>
      <c r="E61">
        <v>33.884513099999999</v>
      </c>
    </row>
    <row r="62" spans="1:14" x14ac:dyDescent="0.25">
      <c r="A62" s="5" t="s">
        <v>63</v>
      </c>
      <c r="B62" s="5" t="s">
        <v>88</v>
      </c>
      <c r="C62" s="4" t="s">
        <v>59</v>
      </c>
      <c r="D62" t="s">
        <v>3</v>
      </c>
      <c r="E62">
        <v>31.671596465132101</v>
      </c>
      <c r="H62" s="1">
        <f>AVERAGE(E62:E64)</f>
        <v>31.64489849834403</v>
      </c>
      <c r="I62" s="1">
        <f>H62-H23</f>
        <v>-0.20895276832263932</v>
      </c>
      <c r="J62" s="1">
        <f>I62-I41</f>
        <v>-0.63548298087053467</v>
      </c>
      <c r="K62">
        <f>IF(J62&lt;0,-J62,-J62)</f>
        <v>0.63548298087053467</v>
      </c>
      <c r="L62" s="11">
        <f>POWER(J62,2)</f>
        <v>0.40383861897610035</v>
      </c>
      <c r="M62" s="11">
        <f t="shared" ref="M62" si="10">STDEV(E62:E64)</f>
        <v>5.057932133884642E-2</v>
      </c>
      <c r="N62" s="1"/>
    </row>
    <row r="63" spans="1:14" x14ac:dyDescent="0.25">
      <c r="A63" s="5" t="s">
        <v>63</v>
      </c>
      <c r="B63" s="5" t="s">
        <v>88</v>
      </c>
      <c r="C63" s="4" t="s">
        <v>60</v>
      </c>
      <c r="D63" t="s">
        <v>3</v>
      </c>
      <c r="E63">
        <v>31.676534864499999</v>
      </c>
    </row>
    <row r="64" spans="1:14" x14ac:dyDescent="0.25">
      <c r="A64" s="5" t="s">
        <v>63</v>
      </c>
      <c r="B64" s="5" t="s">
        <v>88</v>
      </c>
      <c r="C64" s="4" t="s">
        <v>61</v>
      </c>
      <c r="D64" t="s">
        <v>3</v>
      </c>
      <c r="E64">
        <v>31.586564165399999</v>
      </c>
    </row>
    <row r="65" spans="1:14" x14ac:dyDescent="0.25">
      <c r="A65" s="5" t="s">
        <v>63</v>
      </c>
      <c r="B65" s="5" t="s">
        <v>89</v>
      </c>
      <c r="C65" s="4" t="s">
        <v>66</v>
      </c>
      <c r="D65" t="s">
        <v>3</v>
      </c>
      <c r="E65">
        <v>30.889846513510001</v>
      </c>
      <c r="H65" s="1">
        <f>AVERAGE(E65:E67)</f>
        <v>30.871594681518435</v>
      </c>
      <c r="I65" s="1">
        <f>H65-H26</f>
        <v>-0.18539931848156499</v>
      </c>
      <c r="J65" s="1">
        <f>I65-I41</f>
        <v>-0.61192953102946035</v>
      </c>
      <c r="K65">
        <f t="shared" ref="K65" si="11">IF(J65&lt;0,-J65,-J65)</f>
        <v>0.61192953102946035</v>
      </c>
      <c r="L65" s="11">
        <f>POWER(J65,2)</f>
        <v>0.37445775094593525</v>
      </c>
      <c r="M65" s="11">
        <f t="shared" ref="M65" si="12">STDEV(E65:E67)</f>
        <v>3.7361452339456251E-2</v>
      </c>
    </row>
    <row r="66" spans="1:14" x14ac:dyDescent="0.25">
      <c r="A66" s="5" t="s">
        <v>63</v>
      </c>
      <c r="B66" s="5" t="s">
        <v>89</v>
      </c>
      <c r="C66" s="4" t="s">
        <v>98</v>
      </c>
      <c r="D66" t="s">
        <v>3</v>
      </c>
      <c r="E66">
        <v>30.896321846514301</v>
      </c>
    </row>
    <row r="67" spans="1:14" x14ac:dyDescent="0.25">
      <c r="A67" s="5" t="s">
        <v>63</v>
      </c>
      <c r="B67" s="5" t="s">
        <v>89</v>
      </c>
      <c r="C67" s="4" t="s">
        <v>67</v>
      </c>
      <c r="D67" t="s">
        <v>3</v>
      </c>
      <c r="E67">
        <v>30.828615684531002</v>
      </c>
    </row>
    <row r="68" spans="1:14" x14ac:dyDescent="0.25">
      <c r="A68" s="5" t="s">
        <v>63</v>
      </c>
      <c r="B68" s="5" t="s">
        <v>90</v>
      </c>
      <c r="C68" s="4" t="s">
        <v>68</v>
      </c>
      <c r="D68" t="s">
        <v>3</v>
      </c>
      <c r="E68" s="1">
        <v>33.182625846515599</v>
      </c>
      <c r="H68" s="1">
        <f>AVERAGE(E68:E70)</f>
        <v>33.176181010671861</v>
      </c>
      <c r="I68" s="1">
        <f>H68-H29</f>
        <v>-0.10507898932813475</v>
      </c>
      <c r="J68" s="1">
        <f>I68-I41</f>
        <v>-0.53160920187603011</v>
      </c>
      <c r="K68">
        <f>IF(J68&lt;0,-J68,-J68)</f>
        <v>0.53160920187603011</v>
      </c>
      <c r="L68" s="11">
        <f>POWER(J68,2)</f>
        <v>0.28260834351926972</v>
      </c>
      <c r="M68" s="11">
        <f t="shared" ref="M68" si="13">STDEV(E68:E70)</f>
        <v>7.4715822838321608E-2</v>
      </c>
      <c r="N68" s="1"/>
    </row>
    <row r="69" spans="1:14" x14ac:dyDescent="0.25">
      <c r="A69" s="5" t="s">
        <v>63</v>
      </c>
      <c r="B69" s="5" t="s">
        <v>90</v>
      </c>
      <c r="C69" s="4" t="s">
        <v>69</v>
      </c>
      <c r="D69" t="s">
        <v>3</v>
      </c>
      <c r="E69">
        <v>33.098451531000002</v>
      </c>
    </row>
    <row r="70" spans="1:14" x14ac:dyDescent="0.25">
      <c r="A70" s="5" t="s">
        <v>63</v>
      </c>
      <c r="B70" s="5" t="s">
        <v>90</v>
      </c>
      <c r="C70" s="4" t="s">
        <v>70</v>
      </c>
      <c r="D70" t="s">
        <v>3</v>
      </c>
      <c r="E70">
        <v>33.247465654499997</v>
      </c>
    </row>
    <row r="71" spans="1:14" x14ac:dyDescent="0.25">
      <c r="A71" s="5" t="s">
        <v>63</v>
      </c>
      <c r="B71" s="5" t="s">
        <v>91</v>
      </c>
      <c r="C71" s="4" t="s">
        <v>71</v>
      </c>
      <c r="D71" t="s">
        <v>3</v>
      </c>
      <c r="E71">
        <v>31.403711853484499</v>
      </c>
      <c r="H71" s="1">
        <f>AVERAGE(E71:E73)</f>
        <v>31.44820694299483</v>
      </c>
      <c r="I71" s="1">
        <f>H71-H32</f>
        <v>-6.7547722953502642E-2</v>
      </c>
      <c r="J71" s="1">
        <f>I71-I41</f>
        <v>-0.494077935501398</v>
      </c>
      <c r="K71">
        <f>IF(J71&lt;0,-J71,-J71)</f>
        <v>0.494077935501398</v>
      </c>
      <c r="L71" s="11">
        <f>POWER(J71,2)</f>
        <v>0.24411300634932359</v>
      </c>
      <c r="M71" s="11">
        <f t="shared" ref="M71" si="14">STDEV(E71:E73)</f>
        <v>5.4116849896926812E-2</v>
      </c>
    </row>
    <row r="72" spans="1:14" x14ac:dyDescent="0.25">
      <c r="A72" s="5" t="s">
        <v>63</v>
      </c>
      <c r="B72" s="5" t="s">
        <v>91</v>
      </c>
      <c r="C72" s="4" t="s">
        <v>72</v>
      </c>
      <c r="D72" t="s">
        <v>3</v>
      </c>
      <c r="E72" s="1">
        <v>31.50845151</v>
      </c>
    </row>
    <row r="73" spans="1:14" x14ac:dyDescent="0.25">
      <c r="A73" s="5" t="s">
        <v>63</v>
      </c>
      <c r="B73" s="5" t="s">
        <v>91</v>
      </c>
      <c r="C73" s="4" t="s">
        <v>73</v>
      </c>
      <c r="D73" t="s">
        <v>3</v>
      </c>
      <c r="E73">
        <v>31.432457465500001</v>
      </c>
    </row>
    <row r="74" spans="1:14" x14ac:dyDescent="0.25">
      <c r="A74" s="5" t="s">
        <v>63</v>
      </c>
      <c r="B74" s="5" t="s">
        <v>92</v>
      </c>
      <c r="C74" s="4" t="s">
        <v>74</v>
      </c>
      <c r="D74" t="s">
        <v>3</v>
      </c>
      <c r="E74">
        <v>34.428656484649999</v>
      </c>
      <c r="H74" s="1">
        <f>AVERAGE(E74:E76)</f>
        <v>34.394306594699998</v>
      </c>
      <c r="I74" s="1">
        <f>H74-H35</f>
        <v>1.2230613666659451E-3</v>
      </c>
      <c r="J74" s="1">
        <f>I74-I41</f>
        <v>-0.42530715118122941</v>
      </c>
      <c r="K74">
        <f t="shared" ref="K74:K77" si="15">IF(J74&lt;0,-J74,-J74)</f>
        <v>0.42530715118122941</v>
      </c>
      <c r="L74" s="11">
        <f>POWER(J74,2)</f>
        <v>0.18088617284589315</v>
      </c>
      <c r="M74" s="11">
        <f t="shared" ref="M74" si="16">STDEV(E74:E76)</f>
        <v>3.3189163235887983E-2</v>
      </c>
      <c r="N74" s="1"/>
    </row>
    <row r="75" spans="1:14" x14ac:dyDescent="0.25">
      <c r="A75" s="5" t="s">
        <v>63</v>
      </c>
      <c r="B75" s="5" t="s">
        <v>92</v>
      </c>
      <c r="C75" s="4" t="s">
        <v>75</v>
      </c>
      <c r="D75" t="s">
        <v>3</v>
      </c>
      <c r="E75">
        <v>34.362414844649997</v>
      </c>
    </row>
    <row r="76" spans="1:14" x14ac:dyDescent="0.25">
      <c r="A76" s="5" t="s">
        <v>63</v>
      </c>
      <c r="B76" s="5" t="s">
        <v>92</v>
      </c>
      <c r="C76" s="4" t="s">
        <v>76</v>
      </c>
      <c r="D76" t="s">
        <v>3</v>
      </c>
      <c r="E76">
        <v>34.391848454799998</v>
      </c>
    </row>
    <row r="77" spans="1:14" x14ac:dyDescent="0.25">
      <c r="A77" s="5" t="s">
        <v>63</v>
      </c>
      <c r="B77" s="5" t="s">
        <v>93</v>
      </c>
      <c r="C77" s="4" t="s">
        <v>77</v>
      </c>
      <c r="D77" t="s">
        <v>3</v>
      </c>
      <c r="E77">
        <v>35.405845135130001</v>
      </c>
      <c r="H77" s="1">
        <f>AVERAGE(E77:E79)</f>
        <v>35.334345604560006</v>
      </c>
      <c r="I77" s="1">
        <f>H77-H38</f>
        <v>5.9108271226669729E-2</v>
      </c>
      <c r="J77" s="1">
        <f>I77-I41</f>
        <v>-0.36742194132122563</v>
      </c>
      <c r="K77">
        <f t="shared" si="15"/>
        <v>0.36742194132122563</v>
      </c>
      <c r="L77" s="11">
        <f>POWER(J77,2)</f>
        <v>0.13499888296425816</v>
      </c>
      <c r="M77" s="11">
        <f t="shared" ref="M77" si="17">STDEV(E77:E79)</f>
        <v>6.3260239447983119E-2</v>
      </c>
    </row>
    <row r="78" spans="1:14" x14ac:dyDescent="0.25">
      <c r="A78" s="5" t="s">
        <v>63</v>
      </c>
      <c r="B78" s="5" t="s">
        <v>93</v>
      </c>
      <c r="C78" s="4" t="s">
        <v>78</v>
      </c>
      <c r="D78" t="s">
        <v>3</v>
      </c>
      <c r="E78">
        <v>35.285645135000003</v>
      </c>
    </row>
    <row r="79" spans="1:14" x14ac:dyDescent="0.25">
      <c r="A79" s="5" t="s">
        <v>63</v>
      </c>
      <c r="B79" s="5" t="s">
        <v>93</v>
      </c>
      <c r="C79" s="4" t="s">
        <v>79</v>
      </c>
      <c r="D79" t="s">
        <v>3</v>
      </c>
      <c r="E79">
        <v>35.311546543550001</v>
      </c>
    </row>
    <row r="80" spans="1:14" x14ac:dyDescent="0.25">
      <c r="A80" s="5"/>
      <c r="B80" s="5"/>
      <c r="I80" s="1"/>
      <c r="J80" s="1"/>
    </row>
    <row r="81" spans="1:10" x14ac:dyDescent="0.25">
      <c r="A81" s="5"/>
      <c r="B81" s="5"/>
    </row>
    <row r="82" spans="1:10" x14ac:dyDescent="0.25">
      <c r="A82" s="5"/>
      <c r="B82" s="5"/>
    </row>
    <row r="83" spans="1:10" x14ac:dyDescent="0.25">
      <c r="A83" s="5"/>
      <c r="B83" s="5"/>
      <c r="E83" s="1"/>
      <c r="I83" s="1"/>
      <c r="J83" s="1"/>
    </row>
    <row r="84" spans="1:10" x14ac:dyDescent="0.25">
      <c r="A84" s="5"/>
      <c r="B84" s="5"/>
    </row>
    <row r="85" spans="1:10" x14ac:dyDescent="0.25">
      <c r="A85" s="5"/>
      <c r="B85" s="5"/>
    </row>
    <row r="86" spans="1:10" x14ac:dyDescent="0.25">
      <c r="A86" s="5"/>
      <c r="B86" s="5"/>
      <c r="I86" s="1"/>
      <c r="J86" s="1"/>
    </row>
    <row r="87" spans="1:10" x14ac:dyDescent="0.25">
      <c r="A87" s="5"/>
      <c r="B87" s="5"/>
    </row>
    <row r="88" spans="1:10" x14ac:dyDescent="0.25">
      <c r="A88" s="5"/>
      <c r="B88" s="5"/>
    </row>
    <row r="89" spans="1:10" x14ac:dyDescent="0.25">
      <c r="A89" s="6"/>
      <c r="B89" s="5"/>
      <c r="C89" s="4"/>
      <c r="I89" s="1"/>
    </row>
    <row r="90" spans="1:10" x14ac:dyDescent="0.25">
      <c r="A90" s="6"/>
      <c r="B90" s="5"/>
      <c r="C90" s="4"/>
    </row>
    <row r="91" spans="1:10" x14ac:dyDescent="0.25">
      <c r="A91" s="6"/>
      <c r="B91" s="5"/>
      <c r="C91" s="4"/>
      <c r="E91" s="1"/>
    </row>
    <row r="92" spans="1:10" x14ac:dyDescent="0.25">
      <c r="A92" s="6"/>
      <c r="B92" s="5"/>
      <c r="C92" s="4"/>
      <c r="I92" s="1"/>
      <c r="J92" s="1"/>
    </row>
    <row r="93" spans="1:10" x14ac:dyDescent="0.25">
      <c r="A93" s="6"/>
      <c r="B93" s="5"/>
      <c r="C93" s="4"/>
    </row>
    <row r="94" spans="1:10" x14ac:dyDescent="0.25">
      <c r="A94" s="6"/>
      <c r="B94" s="5"/>
      <c r="C94" s="4"/>
    </row>
    <row r="95" spans="1:10" x14ac:dyDescent="0.25">
      <c r="A95" s="6"/>
      <c r="B95" s="5"/>
      <c r="C95" s="4"/>
      <c r="I95" s="1"/>
      <c r="J95" s="1"/>
    </row>
    <row r="96" spans="1:10" x14ac:dyDescent="0.25">
      <c r="A96" s="6"/>
      <c r="B96" s="5"/>
      <c r="C96" s="4"/>
    </row>
    <row r="97" spans="1:10" x14ac:dyDescent="0.25">
      <c r="A97" s="6"/>
      <c r="B97" s="5"/>
      <c r="C97" s="4"/>
    </row>
    <row r="98" spans="1:10" x14ac:dyDescent="0.25">
      <c r="A98" s="6"/>
      <c r="B98" s="5"/>
      <c r="C98" s="4"/>
      <c r="I98" s="1"/>
      <c r="J98" s="1"/>
    </row>
    <row r="99" spans="1:10" x14ac:dyDescent="0.25">
      <c r="A99" s="6"/>
      <c r="B99" s="5"/>
      <c r="C99" s="4"/>
    </row>
    <row r="100" spans="1:10" x14ac:dyDescent="0.25">
      <c r="A100" s="6"/>
      <c r="B100" s="5"/>
      <c r="C100" s="4"/>
    </row>
    <row r="101" spans="1:10" x14ac:dyDescent="0.25">
      <c r="A101" s="6"/>
      <c r="B101" s="5"/>
      <c r="C101" s="4"/>
      <c r="E101" s="1"/>
      <c r="I101" s="1"/>
      <c r="J101" s="1"/>
    </row>
    <row r="102" spans="1:10" x14ac:dyDescent="0.25">
      <c r="A102" s="6"/>
      <c r="B102" s="5"/>
      <c r="C102" s="4"/>
    </row>
    <row r="103" spans="1:10" x14ac:dyDescent="0.25">
      <c r="A103" s="6"/>
      <c r="B103" s="5"/>
      <c r="C103" s="4"/>
    </row>
    <row r="104" spans="1:10" x14ac:dyDescent="0.25">
      <c r="A104" s="6"/>
      <c r="B104" s="5"/>
      <c r="C104" s="4"/>
      <c r="I104" s="1"/>
      <c r="J104" s="1"/>
    </row>
    <row r="105" spans="1:10" x14ac:dyDescent="0.25">
      <c r="A105" s="6"/>
      <c r="B105" s="5"/>
      <c r="C105" s="4"/>
    </row>
    <row r="106" spans="1:10" x14ac:dyDescent="0.25">
      <c r="A106" s="6"/>
      <c r="B106" s="5"/>
      <c r="C106" s="4"/>
    </row>
    <row r="107" spans="1:10" x14ac:dyDescent="0.25">
      <c r="A107" s="6"/>
      <c r="B107" s="5"/>
      <c r="C107" s="4"/>
      <c r="I107" s="1"/>
      <c r="J107" s="1"/>
    </row>
    <row r="108" spans="1:10" x14ac:dyDescent="0.25">
      <c r="A108" s="6"/>
      <c r="B108" s="5"/>
      <c r="C108" s="4"/>
      <c r="E108" s="1"/>
    </row>
    <row r="109" spans="1:10" x14ac:dyDescent="0.25">
      <c r="A109" s="6"/>
      <c r="B109" s="5"/>
      <c r="C109" s="4"/>
      <c r="E109" s="1"/>
    </row>
    <row r="110" spans="1:10" x14ac:dyDescent="0.25">
      <c r="A110" s="6"/>
      <c r="B110" s="5"/>
      <c r="C110" s="4"/>
      <c r="I110" s="1"/>
      <c r="J110" s="1"/>
    </row>
    <row r="111" spans="1:10" x14ac:dyDescent="0.25">
      <c r="A111" s="6"/>
      <c r="B111" s="5"/>
      <c r="C111" s="4"/>
    </row>
    <row r="112" spans="1:10" x14ac:dyDescent="0.25">
      <c r="A112" s="6"/>
      <c r="B112" s="5"/>
      <c r="C112" s="4"/>
    </row>
  </sheetData>
  <phoneticPr fontId="2" type="noConversion"/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BF73D-A0D0-4904-AB72-F5C01921E339}">
  <dimension ref="A1:AA112"/>
  <sheetViews>
    <sheetView zoomScale="86" zoomScaleNormal="90" workbookViewId="0">
      <selection activeCell="M1" sqref="M1"/>
    </sheetView>
  </sheetViews>
  <sheetFormatPr defaultColWidth="8.90625" defaultRowHeight="14" x14ac:dyDescent="0.25"/>
  <cols>
    <col min="1" max="1" width="8.90625" style="2"/>
    <col min="5" max="5" width="12.7265625" bestFit="1" customWidth="1"/>
    <col min="6" max="6" width="8.90625" style="3"/>
    <col min="8" max="8" width="8.90625" style="1"/>
    <col min="12" max="14" width="8.90625" style="11"/>
  </cols>
  <sheetData>
    <row r="1" spans="1:13" ht="16.5" x14ac:dyDescent="0.3">
      <c r="C1" t="s">
        <v>0</v>
      </c>
      <c r="D1" t="s">
        <v>1</v>
      </c>
      <c r="E1" s="4" t="s">
        <v>184</v>
      </c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</row>
    <row r="2" spans="1:13" x14ac:dyDescent="0.25">
      <c r="A2" s="5" t="s">
        <v>62</v>
      </c>
      <c r="B2" s="5" t="s">
        <v>81</v>
      </c>
      <c r="C2" t="s">
        <v>2</v>
      </c>
      <c r="D2" t="s">
        <v>3</v>
      </c>
      <c r="E2">
        <v>31.984999999999999</v>
      </c>
      <c r="H2" s="1">
        <f>AVERAGE(E2:E4)</f>
        <v>31.915690000000001</v>
      </c>
    </row>
    <row r="3" spans="1:13" x14ac:dyDescent="0.25">
      <c r="A3" s="5" t="s">
        <v>62</v>
      </c>
      <c r="B3" s="5" t="s">
        <v>81</v>
      </c>
      <c r="C3" t="s">
        <v>4</v>
      </c>
      <c r="D3" t="s">
        <v>3</v>
      </c>
      <c r="E3" s="4">
        <v>31.874400000000001</v>
      </c>
    </row>
    <row r="4" spans="1:13" x14ac:dyDescent="0.25">
      <c r="A4" s="5" t="s">
        <v>62</v>
      </c>
      <c r="B4" s="5" t="s">
        <v>81</v>
      </c>
      <c r="C4" t="s">
        <v>5</v>
      </c>
      <c r="D4" t="s">
        <v>3</v>
      </c>
      <c r="E4">
        <v>31.88767</v>
      </c>
    </row>
    <row r="5" spans="1:13" x14ac:dyDescent="0.25">
      <c r="A5" s="5" t="s">
        <v>62</v>
      </c>
      <c r="B5" s="5" t="s">
        <v>82</v>
      </c>
      <c r="C5" t="s">
        <v>6</v>
      </c>
      <c r="D5" t="s">
        <v>3</v>
      </c>
      <c r="E5">
        <v>30.5547</v>
      </c>
      <c r="H5" s="1">
        <f>AVERAGE(E5:E7)</f>
        <v>30.623039333333335</v>
      </c>
    </row>
    <row r="6" spans="1:13" x14ac:dyDescent="0.25">
      <c r="A6" s="5" t="s">
        <v>62</v>
      </c>
      <c r="B6" s="5" t="s">
        <v>82</v>
      </c>
      <c r="C6" t="s">
        <v>7</v>
      </c>
      <c r="D6" t="s">
        <v>3</v>
      </c>
      <c r="E6">
        <v>30.686753</v>
      </c>
    </row>
    <row r="7" spans="1:13" x14ac:dyDescent="0.25">
      <c r="A7" s="5" t="s">
        <v>62</v>
      </c>
      <c r="B7" s="5" t="s">
        <v>82</v>
      </c>
      <c r="C7" t="s">
        <v>8</v>
      </c>
      <c r="D7" t="s">
        <v>3</v>
      </c>
      <c r="E7">
        <v>30.627665</v>
      </c>
    </row>
    <row r="8" spans="1:13" x14ac:dyDescent="0.25">
      <c r="A8" s="5" t="s">
        <v>62</v>
      </c>
      <c r="B8" s="5" t="s">
        <v>83</v>
      </c>
      <c r="C8" t="s">
        <v>9</v>
      </c>
      <c r="D8" t="s">
        <v>3</v>
      </c>
      <c r="E8">
        <v>31.867540000000002</v>
      </c>
      <c r="H8" s="1">
        <f>AVERAGE(E8:E10)</f>
        <v>31.793723599999996</v>
      </c>
    </row>
    <row r="9" spans="1:13" x14ac:dyDescent="0.25">
      <c r="A9" s="5" t="s">
        <v>62</v>
      </c>
      <c r="B9" s="5" t="s">
        <v>83</v>
      </c>
      <c r="C9" t="s">
        <v>10</v>
      </c>
      <c r="D9" t="s">
        <v>3</v>
      </c>
      <c r="E9">
        <v>31.789059999999999</v>
      </c>
    </row>
    <row r="10" spans="1:13" x14ac:dyDescent="0.25">
      <c r="A10" s="5" t="s">
        <v>62</v>
      </c>
      <c r="B10" s="5" t="s">
        <v>83</v>
      </c>
      <c r="C10" t="s">
        <v>11</v>
      </c>
      <c r="D10" t="s">
        <v>3</v>
      </c>
      <c r="E10">
        <v>31.724570799999999</v>
      </c>
    </row>
    <row r="11" spans="1:13" x14ac:dyDescent="0.25">
      <c r="A11" s="5" t="s">
        <v>62</v>
      </c>
      <c r="B11" s="5" t="s">
        <v>84</v>
      </c>
      <c r="C11" t="s">
        <v>12</v>
      </c>
      <c r="D11" t="s">
        <v>3</v>
      </c>
      <c r="E11" s="1">
        <v>32.876735400000001</v>
      </c>
      <c r="H11" s="1">
        <f>AVERAGE(E11:E13)</f>
        <v>32.770985133333333</v>
      </c>
    </row>
    <row r="12" spans="1:13" x14ac:dyDescent="0.25">
      <c r="A12" s="5" t="s">
        <v>62</v>
      </c>
      <c r="B12" s="5" t="s">
        <v>84</v>
      </c>
      <c r="C12" t="s">
        <v>13</v>
      </c>
      <c r="D12" t="s">
        <v>3</v>
      </c>
      <c r="E12">
        <v>32.679299999999998</v>
      </c>
    </row>
    <row r="13" spans="1:13" x14ac:dyDescent="0.25">
      <c r="A13" s="5" t="s">
        <v>62</v>
      </c>
      <c r="B13" s="5" t="s">
        <v>84</v>
      </c>
      <c r="C13" t="s">
        <v>14</v>
      </c>
      <c r="D13" t="s">
        <v>3</v>
      </c>
      <c r="E13">
        <v>32.756920000000001</v>
      </c>
    </row>
    <row r="14" spans="1:13" x14ac:dyDescent="0.25">
      <c r="A14" s="5" t="s">
        <v>62</v>
      </c>
      <c r="B14" s="5" t="s">
        <v>85</v>
      </c>
      <c r="C14" t="s">
        <v>15</v>
      </c>
      <c r="D14" t="s">
        <v>3</v>
      </c>
      <c r="E14">
        <v>32.354778000000003</v>
      </c>
      <c r="H14" s="1">
        <f>AVERAGE(E14:E16)</f>
        <v>31.650196000000005</v>
      </c>
    </row>
    <row r="15" spans="1:13" x14ac:dyDescent="0.25">
      <c r="A15" s="5" t="s">
        <v>62</v>
      </c>
      <c r="B15" s="5" t="s">
        <v>85</v>
      </c>
      <c r="D15" t="s">
        <v>3</v>
      </c>
      <c r="E15">
        <v>31.367920000000002</v>
      </c>
    </row>
    <row r="16" spans="1:13" x14ac:dyDescent="0.25">
      <c r="A16" s="5" t="s">
        <v>62</v>
      </c>
      <c r="B16" s="5" t="s">
        <v>85</v>
      </c>
      <c r="C16" t="s">
        <v>17</v>
      </c>
      <c r="D16" t="s">
        <v>3</v>
      </c>
      <c r="E16">
        <v>31.227889999999999</v>
      </c>
    </row>
    <row r="17" spans="1:8" x14ac:dyDescent="0.25">
      <c r="A17" s="5" t="s">
        <v>62</v>
      </c>
      <c r="B17" s="5" t="s">
        <v>86</v>
      </c>
      <c r="C17" t="s">
        <v>18</v>
      </c>
      <c r="D17" t="s">
        <v>3</v>
      </c>
      <c r="E17">
        <v>30.025480000000002</v>
      </c>
      <c r="H17" s="1">
        <f>AVERAGE(E17:E19)</f>
        <v>30.078590000000002</v>
      </c>
    </row>
    <row r="18" spans="1:8" x14ac:dyDescent="0.25">
      <c r="A18" s="5" t="s">
        <v>62</v>
      </c>
      <c r="B18" s="5" t="s">
        <v>86</v>
      </c>
      <c r="C18" t="s">
        <v>19</v>
      </c>
      <c r="D18" t="s">
        <v>3</v>
      </c>
      <c r="E18">
        <v>30.145489999999999</v>
      </c>
    </row>
    <row r="19" spans="1:8" x14ac:dyDescent="0.25">
      <c r="A19" s="5" t="s">
        <v>62</v>
      </c>
      <c r="B19" s="5" t="s">
        <v>86</v>
      </c>
      <c r="C19" t="s">
        <v>20</v>
      </c>
      <c r="D19" t="s">
        <v>3</v>
      </c>
      <c r="E19">
        <v>30.064800000000002</v>
      </c>
    </row>
    <row r="20" spans="1:8" x14ac:dyDescent="0.25">
      <c r="A20" s="5" t="s">
        <v>62</v>
      </c>
      <c r="B20" s="5" t="s">
        <v>87</v>
      </c>
      <c r="C20" t="s">
        <v>21</v>
      </c>
      <c r="D20" t="s">
        <v>3</v>
      </c>
      <c r="E20" s="1">
        <v>29.965699999999998</v>
      </c>
      <c r="H20" s="1">
        <f>AVERAGE(E20:E22)</f>
        <v>29.902655999999997</v>
      </c>
    </row>
    <row r="21" spans="1:8" x14ac:dyDescent="0.25">
      <c r="A21" s="5" t="s">
        <v>62</v>
      </c>
      <c r="B21" s="5" t="s">
        <v>87</v>
      </c>
      <c r="C21" t="s">
        <v>22</v>
      </c>
      <c r="D21" t="s">
        <v>3</v>
      </c>
      <c r="E21">
        <v>29.85679</v>
      </c>
    </row>
    <row r="22" spans="1:8" x14ac:dyDescent="0.25">
      <c r="A22" s="5" t="s">
        <v>62</v>
      </c>
      <c r="B22" s="5" t="s">
        <v>87</v>
      </c>
      <c r="C22" t="s">
        <v>23</v>
      </c>
      <c r="D22" t="s">
        <v>3</v>
      </c>
      <c r="E22" s="9">
        <v>29.885477999999999</v>
      </c>
    </row>
    <row r="23" spans="1:8" x14ac:dyDescent="0.25">
      <c r="A23" s="5" t="s">
        <v>62</v>
      </c>
      <c r="B23" s="5" t="s">
        <v>88</v>
      </c>
      <c r="C23" t="s">
        <v>24</v>
      </c>
      <c r="D23" t="s">
        <v>3</v>
      </c>
      <c r="E23">
        <v>34.953600000000002</v>
      </c>
      <c r="H23" s="1">
        <f t="shared" ref="H23:H38" si="0">AVERAGE(E23:E25)</f>
        <v>34.885548</v>
      </c>
    </row>
    <row r="24" spans="1:8" x14ac:dyDescent="0.25">
      <c r="A24" s="5" t="s">
        <v>62</v>
      </c>
      <c r="B24" s="5" t="s">
        <v>88</v>
      </c>
      <c r="C24" t="s">
        <v>25</v>
      </c>
      <c r="D24" t="s">
        <v>3</v>
      </c>
      <c r="E24">
        <v>34.856470000000002</v>
      </c>
    </row>
    <row r="25" spans="1:8" x14ac:dyDescent="0.25">
      <c r="A25" s="5" t="s">
        <v>62</v>
      </c>
      <c r="B25" s="5" t="s">
        <v>88</v>
      </c>
      <c r="C25" t="s">
        <v>26</v>
      </c>
      <c r="D25" t="s">
        <v>3</v>
      </c>
      <c r="E25">
        <v>34.846573999999997</v>
      </c>
    </row>
    <row r="26" spans="1:8" x14ac:dyDescent="0.25">
      <c r="A26" s="5" t="s">
        <v>62</v>
      </c>
      <c r="B26" s="5" t="s">
        <v>89</v>
      </c>
      <c r="C26" s="4" t="s">
        <v>94</v>
      </c>
      <c r="D26" t="s">
        <v>3</v>
      </c>
      <c r="E26">
        <v>28.9546432</v>
      </c>
      <c r="H26" s="1">
        <f t="shared" si="0"/>
        <v>28.894073300000002</v>
      </c>
    </row>
    <row r="27" spans="1:8" x14ac:dyDescent="0.25">
      <c r="A27" s="5" t="s">
        <v>62</v>
      </c>
      <c r="B27" s="5" t="s">
        <v>89</v>
      </c>
      <c r="C27" s="4" t="s">
        <v>27</v>
      </c>
      <c r="D27" t="s">
        <v>3</v>
      </c>
      <c r="E27">
        <v>28.89546</v>
      </c>
    </row>
    <row r="28" spans="1:8" x14ac:dyDescent="0.25">
      <c r="A28" s="5" t="s">
        <v>62</v>
      </c>
      <c r="B28" s="5" t="s">
        <v>89</v>
      </c>
      <c r="C28" s="4" t="s">
        <v>28</v>
      </c>
      <c r="D28" t="s">
        <v>3</v>
      </c>
      <c r="E28" s="4">
        <v>28.8321167</v>
      </c>
    </row>
    <row r="29" spans="1:8" x14ac:dyDescent="0.25">
      <c r="A29" s="5" t="s">
        <v>62</v>
      </c>
      <c r="B29" s="5" t="s">
        <v>90</v>
      </c>
      <c r="C29" s="4" t="s">
        <v>29</v>
      </c>
      <c r="D29" t="s">
        <v>3</v>
      </c>
      <c r="E29" s="4">
        <v>30.268999999999998</v>
      </c>
      <c r="H29" s="1">
        <f>AVERAGE(E29:E31)</f>
        <v>30.218243000000001</v>
      </c>
    </row>
    <row r="30" spans="1:8" x14ac:dyDescent="0.25">
      <c r="A30" s="5" t="s">
        <v>62</v>
      </c>
      <c r="B30" s="5" t="s">
        <v>90</v>
      </c>
      <c r="C30" s="4" t="s">
        <v>30</v>
      </c>
      <c r="D30" t="s">
        <v>3</v>
      </c>
      <c r="E30" s="4">
        <v>30.156779</v>
      </c>
    </row>
    <row r="31" spans="1:8" x14ac:dyDescent="0.25">
      <c r="A31" s="5" t="s">
        <v>62</v>
      </c>
      <c r="B31" s="5" t="s">
        <v>90</v>
      </c>
      <c r="C31" s="4" t="s">
        <v>31</v>
      </c>
      <c r="D31" t="s">
        <v>3</v>
      </c>
      <c r="E31" s="4">
        <v>30.228950000000001</v>
      </c>
    </row>
    <row r="32" spans="1:8" x14ac:dyDescent="0.25">
      <c r="A32" s="5" t="s">
        <v>62</v>
      </c>
      <c r="B32" s="5" t="s">
        <v>91</v>
      </c>
      <c r="C32" s="4" t="s">
        <v>32</v>
      </c>
      <c r="D32" t="s">
        <v>3</v>
      </c>
      <c r="E32" s="4">
        <v>33.6783</v>
      </c>
      <c r="H32" s="1">
        <f t="shared" si="0"/>
        <v>33.713509999999999</v>
      </c>
    </row>
    <row r="33" spans="1:27" x14ac:dyDescent="0.25">
      <c r="A33" s="5" t="s">
        <v>62</v>
      </c>
      <c r="B33" s="5" t="s">
        <v>91</v>
      </c>
      <c r="C33" s="4" t="s">
        <v>33</v>
      </c>
      <c r="D33" t="s">
        <v>3</v>
      </c>
      <c r="E33" s="4">
        <v>33.778973000000001</v>
      </c>
    </row>
    <row r="34" spans="1:27" x14ac:dyDescent="0.25">
      <c r="A34" s="5" t="s">
        <v>62</v>
      </c>
      <c r="B34" s="5" t="s">
        <v>91</v>
      </c>
      <c r="C34" s="4" t="s">
        <v>34</v>
      </c>
      <c r="D34" t="s">
        <v>3</v>
      </c>
      <c r="E34" s="4">
        <v>33.683256999999998</v>
      </c>
    </row>
    <row r="35" spans="1:27" x14ac:dyDescent="0.25">
      <c r="A35" s="5" t="s">
        <v>62</v>
      </c>
      <c r="B35" s="5" t="s">
        <v>92</v>
      </c>
      <c r="C35" s="4" t="s">
        <v>35</v>
      </c>
      <c r="D35" t="s">
        <v>3</v>
      </c>
      <c r="E35" s="4">
        <v>36.956753999999997</v>
      </c>
      <c r="H35" s="1">
        <f t="shared" si="0"/>
        <v>36.901021333333325</v>
      </c>
    </row>
    <row r="36" spans="1:27" x14ac:dyDescent="0.25">
      <c r="A36" s="5" t="s">
        <v>62</v>
      </c>
      <c r="B36" s="5" t="s">
        <v>92</v>
      </c>
      <c r="C36" s="4" t="s">
        <v>36</v>
      </c>
      <c r="D36" t="s">
        <v>3</v>
      </c>
      <c r="E36" s="4">
        <v>36.856789999999997</v>
      </c>
    </row>
    <row r="37" spans="1:27" x14ac:dyDescent="0.25">
      <c r="A37" s="5" t="s">
        <v>62</v>
      </c>
      <c r="B37" s="5" t="s">
        <v>92</v>
      </c>
      <c r="C37" s="4" t="s">
        <v>37</v>
      </c>
      <c r="D37" t="s">
        <v>3</v>
      </c>
      <c r="E37" s="4">
        <v>36.889519999999997</v>
      </c>
    </row>
    <row r="38" spans="1:27" x14ac:dyDescent="0.25">
      <c r="A38" s="5" t="s">
        <v>62</v>
      </c>
      <c r="B38" s="5" t="s">
        <v>93</v>
      </c>
      <c r="C38" s="4" t="s">
        <v>95</v>
      </c>
      <c r="D38" t="s">
        <v>3</v>
      </c>
      <c r="E38" s="4">
        <v>32.367800000000003</v>
      </c>
      <c r="H38" s="1">
        <f t="shared" si="0"/>
        <v>32.421572153333337</v>
      </c>
    </row>
    <row r="39" spans="1:27" x14ac:dyDescent="0.25">
      <c r="A39" s="5" t="s">
        <v>62</v>
      </c>
      <c r="B39" s="5" t="s">
        <v>93</v>
      </c>
      <c r="C39" s="4" t="s">
        <v>38</v>
      </c>
      <c r="D39" t="s">
        <v>3</v>
      </c>
      <c r="E39" s="4">
        <v>32.468940000000003</v>
      </c>
    </row>
    <row r="40" spans="1:27" x14ac:dyDescent="0.25">
      <c r="A40" s="5" t="s">
        <v>62</v>
      </c>
      <c r="B40" s="5" t="s">
        <v>93</v>
      </c>
      <c r="C40" s="4" t="s">
        <v>39</v>
      </c>
      <c r="D40" t="s">
        <v>3</v>
      </c>
      <c r="E40" s="4">
        <v>32.427976459999996</v>
      </c>
    </row>
    <row r="41" spans="1:27" x14ac:dyDescent="0.25">
      <c r="A41" s="5" t="s">
        <v>111</v>
      </c>
      <c r="B41" s="5" t="s">
        <v>81</v>
      </c>
      <c r="C41" s="4" t="s">
        <v>96</v>
      </c>
      <c r="D41" t="s">
        <v>3</v>
      </c>
      <c r="E41">
        <v>30.245464559999998</v>
      </c>
      <c r="H41" s="1">
        <f>AVERAGE(E41:E43)</f>
        <v>30.218135409999999</v>
      </c>
      <c r="I41" s="1">
        <f>H41-H2</f>
        <v>-1.6975545900000029</v>
      </c>
      <c r="J41">
        <v>0</v>
      </c>
      <c r="L41" s="11">
        <v>1</v>
      </c>
      <c r="M41" s="11">
        <f>STDEV(E41:E43)</f>
        <v>3.0347414823490546E-2</v>
      </c>
    </row>
    <row r="42" spans="1:27" x14ac:dyDescent="0.25">
      <c r="A42" s="5" t="s">
        <v>111</v>
      </c>
      <c r="B42" s="5" t="s">
        <v>81</v>
      </c>
      <c r="C42" s="4" t="s">
        <v>40</v>
      </c>
      <c r="D42" t="s">
        <v>3</v>
      </c>
      <c r="E42">
        <v>30.185476000000001</v>
      </c>
    </row>
    <row r="43" spans="1:27" x14ac:dyDescent="0.25">
      <c r="A43" s="5" t="s">
        <v>111</v>
      </c>
      <c r="B43" s="5" t="s">
        <v>81</v>
      </c>
      <c r="C43" s="4" t="s">
        <v>41</v>
      </c>
      <c r="D43" t="s">
        <v>3</v>
      </c>
      <c r="E43">
        <v>30.22346567</v>
      </c>
      <c r="N43" s="18"/>
      <c r="O43" s="13"/>
      <c r="P43" s="13"/>
      <c r="Q43" s="13"/>
      <c r="R43" s="13"/>
      <c r="S43" s="13"/>
      <c r="T43" s="13"/>
      <c r="U43" s="13"/>
    </row>
    <row r="44" spans="1:27" x14ac:dyDescent="0.25">
      <c r="A44" s="5" t="s">
        <v>111</v>
      </c>
      <c r="B44" s="5" t="s">
        <v>82</v>
      </c>
      <c r="C44" s="4" t="s">
        <v>42</v>
      </c>
      <c r="D44" t="s">
        <v>3</v>
      </c>
      <c r="E44">
        <v>30.049563599999999</v>
      </c>
      <c r="H44" s="1">
        <f>AVERAGE(E44:E46)</f>
        <v>29.979521199999997</v>
      </c>
      <c r="I44" s="1">
        <f>H44-H5</f>
        <v>-0.64351813333333752</v>
      </c>
      <c r="J44" s="1">
        <f>I44-I41</f>
        <v>1.0540364566666653</v>
      </c>
      <c r="K44">
        <f t="shared" ref="K44" si="1">IF(J44&lt;0,-J44,-J44)</f>
        <v>-1.0540364566666653</v>
      </c>
      <c r="L44" s="11">
        <f>POWER(J44,2)</f>
        <v>1.110992851982419</v>
      </c>
      <c r="M44" s="11">
        <f>STDEV(E44:E46)</f>
        <v>6.3792757020840238E-2</v>
      </c>
      <c r="N44" s="18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7" x14ac:dyDescent="0.25">
      <c r="A45" s="5" t="s">
        <v>111</v>
      </c>
      <c r="B45" s="5" t="s">
        <v>82</v>
      </c>
      <c r="C45" s="4" t="s">
        <v>43</v>
      </c>
      <c r="D45" t="s">
        <v>3</v>
      </c>
      <c r="E45">
        <v>29.96425</v>
      </c>
      <c r="N45" s="18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7" x14ac:dyDescent="0.25">
      <c r="A46" s="5" t="s">
        <v>111</v>
      </c>
      <c r="B46" s="5" t="s">
        <v>82</v>
      </c>
      <c r="C46" s="4" t="s">
        <v>44</v>
      </c>
      <c r="D46" t="s">
        <v>3</v>
      </c>
      <c r="E46">
        <v>29.92475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7" x14ac:dyDescent="0.25">
      <c r="A47" s="5" t="s">
        <v>111</v>
      </c>
      <c r="B47" s="5" t="s">
        <v>83</v>
      </c>
      <c r="C47" s="4" t="s">
        <v>45</v>
      </c>
      <c r="D47" t="s">
        <v>3</v>
      </c>
      <c r="E47">
        <v>31.196455436000001</v>
      </c>
      <c r="H47" s="1">
        <f>AVERAGE(E47:E49)</f>
        <v>31.22002667866667</v>
      </c>
      <c r="I47" s="1">
        <f>H47-H8</f>
        <v>-0.57369692133332606</v>
      </c>
      <c r="J47" s="1">
        <f>I47-I41</f>
        <v>1.1238576686666768</v>
      </c>
      <c r="K47">
        <f t="shared" ref="K47" si="2">IF(J47&lt;0,-J47,-J47)</f>
        <v>-1.1238576686666768</v>
      </c>
      <c r="L47" s="11">
        <f>POWER(J47,2)</f>
        <v>1.2630560594208979</v>
      </c>
      <c r="M47" s="11">
        <f t="shared" ref="M47" si="3">STDEV(E47:E49)</f>
        <v>4.1809746016068586E-2</v>
      </c>
      <c r="N47" s="18"/>
      <c r="O47" s="13"/>
      <c r="P47" s="13"/>
      <c r="Q47" s="13"/>
      <c r="R47" s="13"/>
      <c r="S47" s="13"/>
      <c r="T47" s="13"/>
      <c r="U47" s="13"/>
      <c r="V47" s="13"/>
    </row>
    <row r="48" spans="1:27" x14ac:dyDescent="0.25">
      <c r="A48" s="5" t="s">
        <v>111</v>
      </c>
      <c r="B48" s="5" t="s">
        <v>83</v>
      </c>
      <c r="C48" s="4" t="s">
        <v>46</v>
      </c>
      <c r="D48" t="s">
        <v>3</v>
      </c>
      <c r="E48">
        <v>31.2683</v>
      </c>
      <c r="N48" s="18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x14ac:dyDescent="0.25">
      <c r="A49" s="5" t="s">
        <v>111</v>
      </c>
      <c r="B49" s="5" t="s">
        <v>83</v>
      </c>
      <c r="C49" s="4" t="s">
        <v>47</v>
      </c>
      <c r="D49" t="s">
        <v>3</v>
      </c>
      <c r="E49">
        <v>31.195324599999999</v>
      </c>
      <c r="N49" s="18"/>
      <c r="O49" s="13"/>
      <c r="P49" s="13"/>
      <c r="Q49" s="13"/>
      <c r="R49" s="13"/>
      <c r="S49" s="13"/>
      <c r="T49" s="13"/>
      <c r="U49" s="13"/>
      <c r="V49" s="13"/>
    </row>
    <row r="50" spans="1:27" x14ac:dyDescent="0.25">
      <c r="A50" s="5" t="s">
        <v>111</v>
      </c>
      <c r="B50" s="5" t="s">
        <v>84</v>
      </c>
      <c r="C50" s="4" t="s">
        <v>48</v>
      </c>
      <c r="D50" t="s">
        <v>3</v>
      </c>
      <c r="E50">
        <v>33.1473765</v>
      </c>
      <c r="H50" s="1">
        <f>AVERAGE(E50:E52)</f>
        <v>33.188314299999995</v>
      </c>
      <c r="I50" s="1">
        <f>H50-H11</f>
        <v>0.41732916666666142</v>
      </c>
      <c r="J50" s="1">
        <f>I50-I44</f>
        <v>1.0608472999999989</v>
      </c>
      <c r="K50">
        <f>IF(J50&lt;0,-J50,-J50)</f>
        <v>-1.0608472999999989</v>
      </c>
      <c r="L50" s="11">
        <f>POWER(J50,2)</f>
        <v>1.1253969939172876</v>
      </c>
      <c r="M50" s="11">
        <f t="shared" ref="M50" si="4">STDEV(E50:E52)</f>
        <v>4.9193254759976997E-2</v>
      </c>
      <c r="N50" s="18"/>
      <c r="O50" s="13"/>
      <c r="P50" s="13"/>
      <c r="Q50" s="13"/>
      <c r="R50" s="13"/>
      <c r="S50" s="13"/>
      <c r="T50" s="13"/>
      <c r="U50" s="13"/>
      <c r="V50" s="13"/>
    </row>
    <row r="51" spans="1:27" x14ac:dyDescent="0.25">
      <c r="A51" s="5" t="s">
        <v>111</v>
      </c>
      <c r="B51" s="5" t="s">
        <v>84</v>
      </c>
      <c r="C51" s="4" t="s">
        <v>49</v>
      </c>
      <c r="D51" t="s">
        <v>3</v>
      </c>
      <c r="E51">
        <v>33.2428867</v>
      </c>
      <c r="N51" s="18"/>
      <c r="O51" s="13"/>
      <c r="P51" s="13"/>
      <c r="Q51" s="13"/>
      <c r="R51" s="13"/>
      <c r="S51" s="13"/>
      <c r="T51" s="13"/>
      <c r="U51" s="13"/>
      <c r="V51" s="13"/>
    </row>
    <row r="52" spans="1:27" x14ac:dyDescent="0.25">
      <c r="A52" s="5" t="s">
        <v>111</v>
      </c>
      <c r="B52" s="5" t="s">
        <v>84</v>
      </c>
      <c r="C52" s="4" t="s">
        <v>50</v>
      </c>
      <c r="D52" t="s">
        <v>3</v>
      </c>
      <c r="E52">
        <v>33.174679699999999</v>
      </c>
      <c r="N52" s="18"/>
      <c r="O52" s="13"/>
      <c r="P52" s="13"/>
      <c r="Q52" s="13"/>
      <c r="R52" s="13"/>
      <c r="S52" s="13"/>
      <c r="T52" s="13"/>
      <c r="U52" s="13"/>
      <c r="V52" s="13"/>
      <c r="W52" s="13"/>
      <c r="AA52" s="13"/>
    </row>
    <row r="53" spans="1:27" x14ac:dyDescent="0.25">
      <c r="A53" s="5" t="s">
        <v>111</v>
      </c>
      <c r="B53" s="5" t="s">
        <v>85</v>
      </c>
      <c r="C53" s="4" t="s">
        <v>97</v>
      </c>
      <c r="D53" t="s">
        <v>3</v>
      </c>
      <c r="E53">
        <v>31.117599999999999</v>
      </c>
      <c r="H53" s="1">
        <f>AVERAGE(E53:E55)</f>
        <v>31.178618988631332</v>
      </c>
      <c r="I53" s="1">
        <f>H53-H14</f>
        <v>-0.47157701136867303</v>
      </c>
      <c r="J53" s="1">
        <f>I53-I41</f>
        <v>1.2259775786313298</v>
      </c>
      <c r="K53">
        <f>IF(J53&lt;0,-J53,-J53)</f>
        <v>-1.2259775786313298</v>
      </c>
      <c r="L53" s="11">
        <f>POWER(J53,2)</f>
        <v>1.5030210233067385</v>
      </c>
      <c r="M53" s="11">
        <f t="shared" ref="M53" si="5">STDEV(E53:E55)</f>
        <v>5.3040504975140478E-2</v>
      </c>
      <c r="N53" s="18"/>
      <c r="O53" s="14"/>
      <c r="P53" s="14"/>
      <c r="Q53" s="14"/>
      <c r="R53" s="14"/>
      <c r="S53" s="14"/>
      <c r="T53" s="14"/>
      <c r="U53" s="14"/>
      <c r="V53" s="14"/>
      <c r="W53" s="14"/>
      <c r="AA53" s="13"/>
    </row>
    <row r="54" spans="1:27" x14ac:dyDescent="0.25">
      <c r="A54" s="5" t="s">
        <v>111</v>
      </c>
      <c r="B54" s="5" t="s">
        <v>85</v>
      </c>
      <c r="C54" s="4" t="s">
        <v>51</v>
      </c>
      <c r="D54" t="s">
        <v>3</v>
      </c>
      <c r="E54">
        <v>31.21369</v>
      </c>
      <c r="N54" s="18"/>
      <c r="O54" s="14"/>
      <c r="P54" s="14"/>
      <c r="Q54" s="14"/>
      <c r="R54" s="14"/>
      <c r="S54" s="14"/>
      <c r="T54" s="14"/>
      <c r="U54" s="14"/>
      <c r="V54" s="14"/>
      <c r="W54" s="14"/>
      <c r="AA54" s="13"/>
    </row>
    <row r="55" spans="1:27" x14ac:dyDescent="0.25">
      <c r="A55" s="5" t="s">
        <v>111</v>
      </c>
      <c r="B55" s="5" t="s">
        <v>85</v>
      </c>
      <c r="C55" s="4" t="s">
        <v>52</v>
      </c>
      <c r="D55" t="s">
        <v>3</v>
      </c>
      <c r="E55">
        <v>31.204566965893999</v>
      </c>
      <c r="N55" s="1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7" x14ac:dyDescent="0.25">
      <c r="A56" s="5" t="s">
        <v>111</v>
      </c>
      <c r="B56" s="5" t="s">
        <v>86</v>
      </c>
      <c r="C56" s="4" t="s">
        <v>53</v>
      </c>
      <c r="D56" t="s">
        <v>3</v>
      </c>
      <c r="E56">
        <v>29.404779999999999</v>
      </c>
      <c r="H56" s="1">
        <f>AVERAGE(E56:E58)</f>
        <v>29.429993233333335</v>
      </c>
      <c r="I56" s="1">
        <f>H56-H17</f>
        <v>-0.64859676666666743</v>
      </c>
      <c r="J56" s="1">
        <f>I56-I41</f>
        <v>1.0489578233333354</v>
      </c>
      <c r="K56">
        <f t="shared" ref="K56" si="6">IF(J56&lt;0,-J56,-J56)</f>
        <v>-1.0489578233333354</v>
      </c>
      <c r="L56" s="11">
        <f>POWER(J56,2)</f>
        <v>1.1003125151322088</v>
      </c>
      <c r="M56" s="11">
        <f t="shared" ref="M56" si="7">STDEV(E56:E58)</f>
        <v>2.5496572251252233E-2</v>
      </c>
      <c r="N56" s="18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7" x14ac:dyDescent="0.25">
      <c r="A57" s="5" t="s">
        <v>111</v>
      </c>
      <c r="B57" s="5" t="s">
        <v>86</v>
      </c>
      <c r="C57" s="4" t="s">
        <v>54</v>
      </c>
      <c r="D57" t="s">
        <v>3</v>
      </c>
      <c r="E57">
        <v>29.455763999999999</v>
      </c>
      <c r="N57" s="18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7" x14ac:dyDescent="0.25">
      <c r="A58" s="5" t="s">
        <v>111</v>
      </c>
      <c r="B58" s="5" t="s">
        <v>86</v>
      </c>
      <c r="C58" s="4" t="s">
        <v>55</v>
      </c>
      <c r="D58" t="s">
        <v>3</v>
      </c>
      <c r="E58">
        <v>29.429435699999999</v>
      </c>
      <c r="N58" s="18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7" x14ac:dyDescent="0.25">
      <c r="A59" s="5" t="s">
        <v>111</v>
      </c>
      <c r="B59" s="5" t="s">
        <v>87</v>
      </c>
      <c r="C59" s="4" t="s">
        <v>56</v>
      </c>
      <c r="D59" t="s">
        <v>3</v>
      </c>
      <c r="E59">
        <v>29.137350000000001</v>
      </c>
      <c r="H59" s="1">
        <f>AVERAGE(E59:E61)</f>
        <v>29.112761155666664</v>
      </c>
      <c r="I59" s="1">
        <f>H59-H20</f>
        <v>-0.78989484433333246</v>
      </c>
      <c r="J59" s="1">
        <f>I59-I41</f>
        <v>0.9076597456666704</v>
      </c>
      <c r="K59">
        <f t="shared" ref="K59" si="8">IF(J59&lt;0,-J59,-J59)</f>
        <v>-0.9076597456666704</v>
      </c>
      <c r="L59" s="11">
        <f>POWER(J59,2)</f>
        <v>0.82384621390368484</v>
      </c>
      <c r="M59" s="11">
        <f t="shared" ref="M59" si="9">STDEV(E59:E61)</f>
        <v>4.1683107337345766E-2</v>
      </c>
      <c r="N59" s="18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7" x14ac:dyDescent="0.25">
      <c r="A60" s="5" t="s">
        <v>111</v>
      </c>
      <c r="B60" s="5" t="s">
        <v>87</v>
      </c>
      <c r="C60" s="4" t="s">
        <v>57</v>
      </c>
      <c r="D60" t="s">
        <v>3</v>
      </c>
      <c r="E60">
        <v>29.136299999999999</v>
      </c>
      <c r="N60" s="18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7" x14ac:dyDescent="0.25">
      <c r="A61" s="5" t="s">
        <v>111</v>
      </c>
      <c r="B61" s="5" t="s">
        <v>87</v>
      </c>
      <c r="C61" s="4" t="s">
        <v>58</v>
      </c>
      <c r="D61" t="s">
        <v>3</v>
      </c>
      <c r="E61">
        <v>29.064633467</v>
      </c>
      <c r="N61" s="18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7" x14ac:dyDescent="0.25">
      <c r="A62" s="5" t="s">
        <v>111</v>
      </c>
      <c r="B62" s="5" t="s">
        <v>88</v>
      </c>
      <c r="C62" s="4" t="s">
        <v>59</v>
      </c>
      <c r="D62" t="s">
        <v>3</v>
      </c>
      <c r="E62">
        <v>33.965877999999996</v>
      </c>
      <c r="H62" s="1">
        <f>AVERAGE(E62:E64)</f>
        <v>33.978746000000001</v>
      </c>
      <c r="I62" s="1">
        <f>H62-H23</f>
        <v>-0.906801999999999</v>
      </c>
      <c r="J62" s="1">
        <f>I62-I41</f>
        <v>0.79075259000000386</v>
      </c>
      <c r="K62">
        <f>IF(J62&lt;0,-J62,-J62)</f>
        <v>-0.79075259000000386</v>
      </c>
      <c r="L62" s="11">
        <f>POWER(J62,2)</f>
        <v>0.62528965859171426</v>
      </c>
      <c r="M62" s="11">
        <f t="shared" ref="M62" si="10">STDEV(E62:E64)</f>
        <v>1.4669719424721971E-2</v>
      </c>
      <c r="N62" s="18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7" x14ac:dyDescent="0.25">
      <c r="A63" s="5" t="s">
        <v>111</v>
      </c>
      <c r="B63" s="5" t="s">
        <v>88</v>
      </c>
      <c r="C63" s="4" t="s">
        <v>60</v>
      </c>
      <c r="D63" t="s">
        <v>3</v>
      </c>
      <c r="E63">
        <v>33.994720000000001</v>
      </c>
      <c r="N63" s="18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7" x14ac:dyDescent="0.25">
      <c r="A64" s="5" t="s">
        <v>111</v>
      </c>
      <c r="B64" s="5" t="s">
        <v>88</v>
      </c>
      <c r="C64" s="4" t="s">
        <v>61</v>
      </c>
      <c r="D64" t="s">
        <v>3</v>
      </c>
      <c r="E64">
        <v>33.975639999999999</v>
      </c>
      <c r="N64" s="18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x14ac:dyDescent="0.25">
      <c r="A65" s="5" t="s">
        <v>111</v>
      </c>
      <c r="B65" s="5" t="s">
        <v>89</v>
      </c>
      <c r="C65" s="4" t="s">
        <v>66</v>
      </c>
      <c r="D65" t="s">
        <v>3</v>
      </c>
      <c r="E65">
        <v>27.975619999999999</v>
      </c>
      <c r="H65" s="1">
        <f>AVERAGE(E65:E67)</f>
        <v>27.959088721533334</v>
      </c>
      <c r="I65" s="1">
        <f>H65-H26</f>
        <v>-0.93498457846666838</v>
      </c>
      <c r="J65" s="1">
        <f>I65-I41</f>
        <v>0.76257001153333448</v>
      </c>
      <c r="K65">
        <f t="shared" ref="K65" si="11">IF(J65&lt;0,-J65,-J65)</f>
        <v>-0.76257001153333448</v>
      </c>
      <c r="L65" s="11">
        <f>POWER(J65,2)</f>
        <v>0.58151302248994985</v>
      </c>
      <c r="M65" s="11">
        <f t="shared" ref="M65" si="12">STDEV(E65:E67)</f>
        <v>5.6756001621892427E-2</v>
      </c>
      <c r="N65" s="18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x14ac:dyDescent="0.25">
      <c r="A66" s="5" t="s">
        <v>111</v>
      </c>
      <c r="B66" s="5" t="s">
        <v>89</v>
      </c>
      <c r="C66" s="4" t="s">
        <v>98</v>
      </c>
      <c r="D66" t="s">
        <v>3</v>
      </c>
      <c r="E66">
        <v>27.895902400000001</v>
      </c>
      <c r="N66" s="18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x14ac:dyDescent="0.25">
      <c r="A67" s="5" t="s">
        <v>111</v>
      </c>
      <c r="B67" s="5" t="s">
        <v>89</v>
      </c>
      <c r="C67" s="4" t="s">
        <v>67</v>
      </c>
      <c r="D67" t="s">
        <v>3</v>
      </c>
      <c r="E67">
        <v>28.005743764599998</v>
      </c>
      <c r="N67" s="18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x14ac:dyDescent="0.25">
      <c r="A68" s="5" t="s">
        <v>111</v>
      </c>
      <c r="B68" s="5" t="s">
        <v>90</v>
      </c>
      <c r="C68" s="4" t="s">
        <v>68</v>
      </c>
      <c r="D68" t="s">
        <v>3</v>
      </c>
      <c r="E68" s="1">
        <v>29.204577</v>
      </c>
      <c r="H68" s="1">
        <f>AVERAGE(E68:E70)</f>
        <v>29.148012333333337</v>
      </c>
      <c r="I68" s="1">
        <f>H68-H29</f>
        <v>-1.0702306666666637</v>
      </c>
      <c r="J68" s="1">
        <f>I68-I41</f>
        <v>0.6273239233333392</v>
      </c>
      <c r="K68">
        <f>IF(J68&lt;0,-J68,-J68)</f>
        <v>-0.6273239233333392</v>
      </c>
      <c r="L68" s="11">
        <f>POWER(J68,2)</f>
        <v>0.39353530478633325</v>
      </c>
      <c r="M68" s="11">
        <f t="shared" ref="M68" si="13">STDEV(E68:E70)</f>
        <v>4.9195447313072765E-2</v>
      </c>
      <c r="N68" s="18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x14ac:dyDescent="0.25">
      <c r="A69" s="5" t="s">
        <v>111</v>
      </c>
      <c r="B69" s="5" t="s">
        <v>90</v>
      </c>
      <c r="C69" s="4" t="s">
        <v>69</v>
      </c>
      <c r="D69" t="s">
        <v>3</v>
      </c>
      <c r="E69">
        <v>29.12426</v>
      </c>
      <c r="N69" s="18"/>
      <c r="O69" s="13"/>
      <c r="P69" s="13"/>
      <c r="Q69" s="13"/>
      <c r="R69" s="13"/>
    </row>
    <row r="70" spans="1:26" x14ac:dyDescent="0.25">
      <c r="A70" s="5" t="s">
        <v>111</v>
      </c>
      <c r="B70" s="5" t="s">
        <v>90</v>
      </c>
      <c r="C70" s="4" t="s">
        <v>70</v>
      </c>
      <c r="D70" t="s">
        <v>3</v>
      </c>
      <c r="E70">
        <v>29.115200000000002</v>
      </c>
      <c r="N70" s="18"/>
      <c r="O70" s="13"/>
      <c r="P70" s="13"/>
      <c r="Q70" s="13"/>
      <c r="R70" s="13"/>
    </row>
    <row r="71" spans="1:26" x14ac:dyDescent="0.25">
      <c r="A71" s="5" t="s">
        <v>111</v>
      </c>
      <c r="B71" s="5" t="s">
        <v>91</v>
      </c>
      <c r="C71" s="4" t="s">
        <v>71</v>
      </c>
      <c r="D71" t="s">
        <v>3</v>
      </c>
      <c r="E71">
        <v>32.598669999999998</v>
      </c>
      <c r="H71" s="1">
        <f>AVERAGE(E71:E73)</f>
        <v>32.607335666666671</v>
      </c>
      <c r="I71" s="1">
        <f>H71-H32</f>
        <v>-1.1061743333333283</v>
      </c>
      <c r="J71" s="1">
        <f>I71-I41</f>
        <v>0.5913802566666746</v>
      </c>
      <c r="K71">
        <f>IF(J71&lt;0,-J71,-J71)</f>
        <v>-0.5913802566666746</v>
      </c>
      <c r="L71" s="11">
        <f>POWER(J71,2)</f>
        <v>0.34973060797514194</v>
      </c>
      <c r="M71" s="11">
        <f t="shared" ref="M71" si="14">STDEV(E71:E73)</f>
        <v>4.4407228311765218E-2</v>
      </c>
      <c r="N71" s="18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x14ac:dyDescent="0.25">
      <c r="A72" s="5" t="s">
        <v>111</v>
      </c>
      <c r="B72" s="5" t="s">
        <v>91</v>
      </c>
      <c r="C72" s="4" t="s">
        <v>72</v>
      </c>
      <c r="D72" t="s">
        <v>3</v>
      </c>
      <c r="E72" s="1">
        <v>32.655436999999999</v>
      </c>
      <c r="N72" s="18"/>
      <c r="O72" s="14"/>
      <c r="P72" s="14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x14ac:dyDescent="0.25">
      <c r="A73" s="5" t="s">
        <v>111</v>
      </c>
      <c r="B73" s="5" t="s">
        <v>91</v>
      </c>
      <c r="C73" s="4" t="s">
        <v>73</v>
      </c>
      <c r="D73" t="s">
        <v>3</v>
      </c>
      <c r="E73">
        <v>32.567900000000002</v>
      </c>
      <c r="N73" s="18"/>
      <c r="O73" s="14"/>
      <c r="P73" s="14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x14ac:dyDescent="0.25">
      <c r="A74" s="5" t="s">
        <v>111</v>
      </c>
      <c r="B74" s="5" t="s">
        <v>92</v>
      </c>
      <c r="C74" s="4" t="s">
        <v>74</v>
      </c>
      <c r="D74" t="s">
        <v>3</v>
      </c>
      <c r="E74">
        <v>34.707450000000001</v>
      </c>
      <c r="H74" s="1">
        <f>AVERAGE(E74:E76)</f>
        <v>34.723792533333331</v>
      </c>
      <c r="I74" s="1">
        <f>H74-H35</f>
        <v>-2.1772287999999946</v>
      </c>
      <c r="J74" s="1">
        <f>I74-I41</f>
        <v>-0.47967420999999177</v>
      </c>
      <c r="K74">
        <f t="shared" ref="K74:K77" si="15">IF(J74&lt;0,-J74,-J74)</f>
        <v>0.47967420999999177</v>
      </c>
      <c r="L74" s="11">
        <f>POWER(J74,2)</f>
        <v>0.23008734773911621</v>
      </c>
      <c r="M74" s="11">
        <f t="shared" ref="M74" si="16">STDEV(E74:E76)</f>
        <v>5.7270154838741531E-2</v>
      </c>
      <c r="R74" s="13"/>
    </row>
    <row r="75" spans="1:26" x14ac:dyDescent="0.25">
      <c r="A75" s="5" t="s">
        <v>111</v>
      </c>
      <c r="B75" s="5" t="s">
        <v>92</v>
      </c>
      <c r="C75" s="4" t="s">
        <v>75</v>
      </c>
      <c r="D75" t="s">
        <v>3</v>
      </c>
      <c r="E75">
        <v>34.787457600000003</v>
      </c>
    </row>
    <row r="76" spans="1:26" x14ac:dyDescent="0.25">
      <c r="A76" s="5" t="s">
        <v>111</v>
      </c>
      <c r="B76" s="5" t="s">
        <v>92</v>
      </c>
      <c r="C76" s="4" t="s">
        <v>76</v>
      </c>
      <c r="D76" t="s">
        <v>3</v>
      </c>
      <c r="E76">
        <v>34.676470000000002</v>
      </c>
    </row>
    <row r="77" spans="1:26" x14ac:dyDescent="0.25">
      <c r="A77" s="5" t="s">
        <v>111</v>
      </c>
      <c r="B77" s="5" t="s">
        <v>93</v>
      </c>
      <c r="C77" s="4" t="s">
        <v>77</v>
      </c>
      <c r="D77" t="s">
        <v>3</v>
      </c>
      <c r="E77">
        <v>31.155436999999999</v>
      </c>
      <c r="H77" s="1">
        <f>AVERAGE(E77:E79)</f>
        <v>31.189530445333332</v>
      </c>
      <c r="I77" s="1">
        <f>H77-H38</f>
        <v>-1.2320417080000041</v>
      </c>
      <c r="J77" s="1">
        <f>I77-I41</f>
        <v>0.46551288199999874</v>
      </c>
      <c r="K77">
        <f t="shared" si="15"/>
        <v>-0.46551288199999874</v>
      </c>
      <c r="L77" s="11">
        <f>POWER(J77,2)</f>
        <v>0.21670224330794474</v>
      </c>
      <c r="M77" s="11">
        <f t="shared" ref="M77" si="17">STDEV(E77:E79)</f>
        <v>2.9527090664726204E-2</v>
      </c>
    </row>
    <row r="78" spans="1:26" x14ac:dyDescent="0.25">
      <c r="A78" s="5" t="s">
        <v>111</v>
      </c>
      <c r="B78" s="5" t="s">
        <v>93</v>
      </c>
      <c r="C78" s="4" t="s">
        <v>78</v>
      </c>
      <c r="D78" t="s">
        <v>3</v>
      </c>
      <c r="E78">
        <v>31.206299999999999</v>
      </c>
    </row>
    <row r="79" spans="1:26" x14ac:dyDescent="0.25">
      <c r="A79" s="5" t="s">
        <v>111</v>
      </c>
      <c r="B79" s="5" t="s">
        <v>93</v>
      </c>
      <c r="C79" s="4" t="s">
        <v>79</v>
      </c>
      <c r="D79" t="s">
        <v>3</v>
      </c>
      <c r="E79">
        <v>31.206854335999999</v>
      </c>
    </row>
    <row r="80" spans="1:26" x14ac:dyDescent="0.25">
      <c r="A80" s="5"/>
      <c r="B80" s="5"/>
      <c r="I80" s="1"/>
      <c r="J80" s="1"/>
    </row>
    <row r="81" spans="1:10" x14ac:dyDescent="0.25">
      <c r="A81" s="5"/>
      <c r="B81" s="5"/>
    </row>
    <row r="82" spans="1:10" x14ac:dyDescent="0.25">
      <c r="A82" s="5"/>
      <c r="B82" s="5"/>
    </row>
    <row r="83" spans="1:10" x14ac:dyDescent="0.25">
      <c r="A83" s="5"/>
      <c r="B83" s="5"/>
      <c r="E83" s="1"/>
      <c r="I83" s="1"/>
      <c r="J83" s="1"/>
    </row>
    <row r="84" spans="1:10" x14ac:dyDescent="0.25">
      <c r="A84" s="5"/>
      <c r="B84" s="5"/>
    </row>
    <row r="85" spans="1:10" x14ac:dyDescent="0.25">
      <c r="A85" s="5"/>
      <c r="B85" s="5"/>
    </row>
    <row r="86" spans="1:10" x14ac:dyDescent="0.25">
      <c r="A86" s="5"/>
      <c r="B86" s="5"/>
      <c r="I86" s="1"/>
      <c r="J86" s="1"/>
    </row>
    <row r="87" spans="1:10" x14ac:dyDescent="0.25">
      <c r="A87" s="5"/>
      <c r="B87" s="5"/>
    </row>
    <row r="88" spans="1:10" x14ac:dyDescent="0.25">
      <c r="A88" s="5"/>
      <c r="B88" s="5"/>
    </row>
    <row r="89" spans="1:10" x14ac:dyDescent="0.25">
      <c r="A89" s="6"/>
      <c r="B89" s="5"/>
      <c r="C89" s="4"/>
      <c r="I89" s="1"/>
    </row>
    <row r="90" spans="1:10" x14ac:dyDescent="0.25">
      <c r="A90" s="6"/>
      <c r="B90" s="5"/>
      <c r="C90" s="4"/>
    </row>
    <row r="91" spans="1:10" x14ac:dyDescent="0.25">
      <c r="A91" s="6"/>
      <c r="B91" s="5"/>
      <c r="C91" s="4"/>
      <c r="E91" s="1"/>
    </row>
    <row r="92" spans="1:10" x14ac:dyDescent="0.25">
      <c r="A92" s="6"/>
      <c r="B92" s="5"/>
      <c r="C92" s="4"/>
      <c r="I92" s="1"/>
      <c r="J92" s="1"/>
    </row>
    <row r="93" spans="1:10" x14ac:dyDescent="0.25">
      <c r="A93" s="6"/>
      <c r="B93" s="5"/>
      <c r="C93" s="4"/>
    </row>
    <row r="94" spans="1:10" x14ac:dyDescent="0.25">
      <c r="A94" s="6"/>
      <c r="B94" s="5"/>
      <c r="C94" s="4"/>
    </row>
    <row r="95" spans="1:10" x14ac:dyDescent="0.25">
      <c r="A95" s="6"/>
      <c r="B95" s="5"/>
      <c r="C95" s="4"/>
      <c r="I95" s="1"/>
      <c r="J95" s="1"/>
    </row>
    <row r="96" spans="1:10" x14ac:dyDescent="0.25">
      <c r="A96" s="6"/>
      <c r="B96" s="5"/>
      <c r="C96" s="4"/>
    </row>
    <row r="97" spans="1:10" x14ac:dyDescent="0.25">
      <c r="A97" s="6"/>
      <c r="B97" s="5"/>
      <c r="C97" s="4"/>
    </row>
    <row r="98" spans="1:10" x14ac:dyDescent="0.25">
      <c r="A98" s="6"/>
      <c r="B98" s="5"/>
      <c r="C98" s="4"/>
      <c r="I98" s="1"/>
      <c r="J98" s="1"/>
    </row>
    <row r="99" spans="1:10" x14ac:dyDescent="0.25">
      <c r="A99" s="6"/>
      <c r="B99" s="5"/>
      <c r="C99" s="4"/>
    </row>
    <row r="100" spans="1:10" x14ac:dyDescent="0.25">
      <c r="A100" s="6"/>
      <c r="B100" s="5"/>
      <c r="C100" s="4"/>
    </row>
    <row r="101" spans="1:10" x14ac:dyDescent="0.25">
      <c r="A101" s="6"/>
      <c r="B101" s="5"/>
      <c r="C101" s="4"/>
      <c r="E101" s="1"/>
      <c r="I101" s="1"/>
      <c r="J101" s="1"/>
    </row>
    <row r="102" spans="1:10" x14ac:dyDescent="0.25">
      <c r="A102" s="6"/>
      <c r="B102" s="5"/>
      <c r="C102" s="4"/>
    </row>
    <row r="103" spans="1:10" x14ac:dyDescent="0.25">
      <c r="A103" s="6"/>
      <c r="B103" s="5"/>
      <c r="C103" s="4"/>
    </row>
    <row r="104" spans="1:10" x14ac:dyDescent="0.25">
      <c r="A104" s="6"/>
      <c r="B104" s="5"/>
      <c r="C104" s="4"/>
      <c r="I104" s="1"/>
      <c r="J104" s="1"/>
    </row>
    <row r="105" spans="1:10" x14ac:dyDescent="0.25">
      <c r="A105" s="6"/>
      <c r="B105" s="5"/>
      <c r="C105" s="4"/>
    </row>
    <row r="106" spans="1:10" x14ac:dyDescent="0.25">
      <c r="A106" s="6"/>
      <c r="B106" s="5"/>
      <c r="C106" s="4"/>
    </row>
    <row r="107" spans="1:10" x14ac:dyDescent="0.25">
      <c r="A107" s="6"/>
      <c r="B107" s="5"/>
      <c r="C107" s="4"/>
      <c r="I107" s="1"/>
      <c r="J107" s="1"/>
    </row>
    <row r="108" spans="1:10" x14ac:dyDescent="0.25">
      <c r="A108" s="6"/>
      <c r="B108" s="5"/>
      <c r="C108" s="4"/>
      <c r="E108" s="1"/>
    </row>
    <row r="109" spans="1:10" x14ac:dyDescent="0.25">
      <c r="A109" s="6"/>
      <c r="B109" s="5"/>
      <c r="C109" s="4"/>
      <c r="E109" s="1"/>
    </row>
    <row r="110" spans="1:10" x14ac:dyDescent="0.25">
      <c r="A110" s="6"/>
      <c r="B110" s="5"/>
      <c r="C110" s="4"/>
      <c r="I110" s="1"/>
      <c r="J110" s="1"/>
    </row>
    <row r="111" spans="1:10" x14ac:dyDescent="0.25">
      <c r="A111" s="6"/>
      <c r="B111" s="5"/>
      <c r="C111" s="4"/>
    </row>
    <row r="112" spans="1:10" x14ac:dyDescent="0.25">
      <c r="A112" s="6"/>
      <c r="B112" s="5"/>
      <c r="C112" s="4"/>
    </row>
  </sheetData>
  <phoneticPr fontId="2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3B50-84FC-4B76-88A0-5F3A46F3D983}">
  <dimension ref="A1:AA112"/>
  <sheetViews>
    <sheetView topLeftCell="B1" zoomScale="90" zoomScaleNormal="90" workbookViewId="0">
      <selection activeCell="M1" sqref="M1"/>
    </sheetView>
  </sheetViews>
  <sheetFormatPr defaultColWidth="8.90625" defaultRowHeight="14" x14ac:dyDescent="0.25"/>
  <cols>
    <col min="1" max="1" width="8.90625" style="2"/>
    <col min="5" max="5" width="12.7265625" bestFit="1" customWidth="1"/>
    <col min="6" max="6" width="8.90625" style="3"/>
    <col min="8" max="8" width="8.90625" style="1"/>
    <col min="12" max="14" width="8.90625" style="11"/>
  </cols>
  <sheetData>
    <row r="1" spans="1:13" ht="16.5" x14ac:dyDescent="0.3">
      <c r="C1" t="s">
        <v>0</v>
      </c>
      <c r="D1" t="s">
        <v>1</v>
      </c>
      <c r="E1" s="4" t="s">
        <v>184</v>
      </c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</row>
    <row r="2" spans="1:13" x14ac:dyDescent="0.25">
      <c r="A2" s="5" t="s">
        <v>62</v>
      </c>
      <c r="B2" s="5" t="s">
        <v>81</v>
      </c>
      <c r="C2" t="s">
        <v>2</v>
      </c>
      <c r="D2" t="s">
        <v>3</v>
      </c>
      <c r="E2">
        <v>30.466999999999999</v>
      </c>
      <c r="H2" s="1">
        <f>AVERAGE(E2:E4)</f>
        <v>30.582753333333333</v>
      </c>
    </row>
    <row r="3" spans="1:13" x14ac:dyDescent="0.25">
      <c r="A3" s="5" t="s">
        <v>62</v>
      </c>
      <c r="B3" s="5" t="s">
        <v>81</v>
      </c>
      <c r="C3" t="s">
        <v>4</v>
      </c>
      <c r="D3" t="s">
        <v>3</v>
      </c>
      <c r="E3" s="4">
        <v>30.724499999999999</v>
      </c>
    </row>
    <row r="4" spans="1:13" x14ac:dyDescent="0.25">
      <c r="A4" s="5" t="s">
        <v>62</v>
      </c>
      <c r="B4" s="5" t="s">
        <v>81</v>
      </c>
      <c r="C4" t="s">
        <v>5</v>
      </c>
      <c r="D4" t="s">
        <v>3</v>
      </c>
      <c r="E4">
        <v>30.556760000000001</v>
      </c>
    </row>
    <row r="5" spans="1:13" x14ac:dyDescent="0.25">
      <c r="A5" s="5" t="s">
        <v>62</v>
      </c>
      <c r="B5" s="5" t="s">
        <v>82</v>
      </c>
      <c r="C5" t="s">
        <v>6</v>
      </c>
      <c r="D5" t="s">
        <v>3</v>
      </c>
      <c r="E5">
        <v>31.4562673</v>
      </c>
      <c r="H5" s="1">
        <f>AVERAGE(E5:E7)</f>
        <v>31.558869433333332</v>
      </c>
    </row>
    <row r="6" spans="1:13" x14ac:dyDescent="0.25">
      <c r="A6" s="5" t="s">
        <v>62</v>
      </c>
      <c r="B6" s="5" t="s">
        <v>82</v>
      </c>
      <c r="C6" t="s">
        <v>7</v>
      </c>
      <c r="D6" t="s">
        <v>3</v>
      </c>
      <c r="E6">
        <v>31.576965000000001</v>
      </c>
    </row>
    <row r="7" spans="1:13" x14ac:dyDescent="0.25">
      <c r="A7" s="5" t="s">
        <v>62</v>
      </c>
      <c r="B7" s="5" t="s">
        <v>82</v>
      </c>
      <c r="C7" t="s">
        <v>8</v>
      </c>
      <c r="D7" t="s">
        <v>3</v>
      </c>
      <c r="E7">
        <v>31.643376</v>
      </c>
    </row>
    <row r="8" spans="1:13" x14ac:dyDescent="0.25">
      <c r="A8" s="5" t="s">
        <v>62</v>
      </c>
      <c r="B8" s="5" t="s">
        <v>83</v>
      </c>
      <c r="C8" t="s">
        <v>9</v>
      </c>
      <c r="D8" t="s">
        <v>3</v>
      </c>
      <c r="E8">
        <v>32.678730000000002</v>
      </c>
      <c r="H8" s="1">
        <f>AVERAGE(E8:E10)</f>
        <v>32.601435333333335</v>
      </c>
    </row>
    <row r="9" spans="1:13" x14ac:dyDescent="0.25">
      <c r="A9" s="5" t="s">
        <v>62</v>
      </c>
      <c r="B9" s="5" t="s">
        <v>83</v>
      </c>
      <c r="C9" t="s">
        <v>10</v>
      </c>
      <c r="D9" t="s">
        <v>3</v>
      </c>
      <c r="E9">
        <v>32.556783000000003</v>
      </c>
    </row>
    <row r="10" spans="1:13" x14ac:dyDescent="0.25">
      <c r="A10" s="5" t="s">
        <v>62</v>
      </c>
      <c r="B10" s="5" t="s">
        <v>83</v>
      </c>
      <c r="C10" t="s">
        <v>11</v>
      </c>
      <c r="D10" t="s">
        <v>3</v>
      </c>
      <c r="E10">
        <v>32.568792999999999</v>
      </c>
    </row>
    <row r="11" spans="1:13" x14ac:dyDescent="0.25">
      <c r="A11" s="5" t="s">
        <v>62</v>
      </c>
      <c r="B11" s="5" t="s">
        <v>84</v>
      </c>
      <c r="C11" t="s">
        <v>12</v>
      </c>
      <c r="D11" t="s">
        <v>3</v>
      </c>
      <c r="E11" s="1">
        <v>32.146799999999999</v>
      </c>
      <c r="H11" s="1">
        <f>AVERAGE(E11:E13)</f>
        <v>32.208886666666665</v>
      </c>
    </row>
    <row r="12" spans="1:13" x14ac:dyDescent="0.25">
      <c r="A12" s="5" t="s">
        <v>62</v>
      </c>
      <c r="B12" s="5" t="s">
        <v>84</v>
      </c>
      <c r="C12" t="s">
        <v>13</v>
      </c>
      <c r="D12" t="s">
        <v>3</v>
      </c>
      <c r="E12">
        <v>32.245370000000001</v>
      </c>
    </row>
    <row r="13" spans="1:13" x14ac:dyDescent="0.25">
      <c r="A13" s="5" t="s">
        <v>62</v>
      </c>
      <c r="B13" s="5" t="s">
        <v>84</v>
      </c>
      <c r="C13" t="s">
        <v>14</v>
      </c>
      <c r="D13" t="s">
        <v>3</v>
      </c>
      <c r="E13">
        <v>32.234490000000001</v>
      </c>
    </row>
    <row r="14" spans="1:13" x14ac:dyDescent="0.25">
      <c r="A14" s="5" t="s">
        <v>62</v>
      </c>
      <c r="B14" s="5" t="s">
        <v>85</v>
      </c>
      <c r="C14" t="s">
        <v>15</v>
      </c>
      <c r="D14" t="s">
        <v>3</v>
      </c>
      <c r="E14">
        <v>32.673999999999999</v>
      </c>
      <c r="H14" s="1">
        <f>AVERAGE(E14:E16)</f>
        <v>32.639224666666671</v>
      </c>
    </row>
    <row r="15" spans="1:13" x14ac:dyDescent="0.25">
      <c r="A15" s="5" t="s">
        <v>62</v>
      </c>
      <c r="B15" s="5" t="s">
        <v>85</v>
      </c>
      <c r="D15" t="s">
        <v>3</v>
      </c>
      <c r="E15">
        <v>32.55688</v>
      </c>
    </row>
    <row r="16" spans="1:13" x14ac:dyDescent="0.25">
      <c r="A16" s="5" t="s">
        <v>62</v>
      </c>
      <c r="B16" s="5" t="s">
        <v>85</v>
      </c>
      <c r="C16" t="s">
        <v>17</v>
      </c>
      <c r="D16" t="s">
        <v>3</v>
      </c>
      <c r="E16">
        <v>32.686793999999999</v>
      </c>
    </row>
    <row r="17" spans="1:8" x14ac:dyDescent="0.25">
      <c r="A17" s="5" t="s">
        <v>62</v>
      </c>
      <c r="B17" s="5" t="s">
        <v>86</v>
      </c>
      <c r="C17" t="s">
        <v>18</v>
      </c>
      <c r="D17" t="s">
        <v>3</v>
      </c>
      <c r="E17">
        <v>32.935740000000003</v>
      </c>
      <c r="H17" s="1">
        <f>AVERAGE(E17:E19)</f>
        <v>32.944331233333337</v>
      </c>
    </row>
    <row r="18" spans="1:8" x14ac:dyDescent="0.25">
      <c r="A18" s="5" t="s">
        <v>62</v>
      </c>
      <c r="B18" s="5" t="s">
        <v>86</v>
      </c>
      <c r="C18" t="s">
        <v>19</v>
      </c>
      <c r="D18" t="s">
        <v>3</v>
      </c>
      <c r="E18">
        <v>32.954374700000002</v>
      </c>
    </row>
    <row r="19" spans="1:8" x14ac:dyDescent="0.25">
      <c r="A19" s="5" t="s">
        <v>62</v>
      </c>
      <c r="B19" s="5" t="s">
        <v>86</v>
      </c>
      <c r="C19" t="s">
        <v>20</v>
      </c>
      <c r="D19" t="s">
        <v>3</v>
      </c>
      <c r="E19">
        <v>32.942878999999998</v>
      </c>
    </row>
    <row r="20" spans="1:8" x14ac:dyDescent="0.25">
      <c r="A20" s="5" t="s">
        <v>62</v>
      </c>
      <c r="B20" s="5" t="s">
        <v>87</v>
      </c>
      <c r="C20" t="s">
        <v>21</v>
      </c>
      <c r="D20" t="s">
        <v>3</v>
      </c>
      <c r="E20" s="1">
        <v>28.5578</v>
      </c>
      <c r="H20" s="1">
        <f>AVERAGE(E20:E22)</f>
        <v>28.625549333333336</v>
      </c>
    </row>
    <row r="21" spans="1:8" x14ac:dyDescent="0.25">
      <c r="A21" s="5" t="s">
        <v>62</v>
      </c>
      <c r="B21" s="5" t="s">
        <v>87</v>
      </c>
      <c r="C21" t="s">
        <v>22</v>
      </c>
      <c r="D21" t="s">
        <v>3</v>
      </c>
      <c r="E21">
        <v>28.634647999999999</v>
      </c>
    </row>
    <row r="22" spans="1:8" x14ac:dyDescent="0.25">
      <c r="A22" s="5" t="s">
        <v>62</v>
      </c>
      <c r="B22" s="5" t="s">
        <v>87</v>
      </c>
      <c r="C22" t="s">
        <v>23</v>
      </c>
      <c r="D22" t="s">
        <v>3</v>
      </c>
      <c r="E22" s="9">
        <v>28.684200000000001</v>
      </c>
    </row>
    <row r="23" spans="1:8" x14ac:dyDescent="0.25">
      <c r="A23" s="5" t="s">
        <v>62</v>
      </c>
      <c r="B23" s="5" t="s">
        <v>88</v>
      </c>
      <c r="C23" t="s">
        <v>24</v>
      </c>
      <c r="D23" t="s">
        <v>3</v>
      </c>
      <c r="E23">
        <v>35.667830000000002</v>
      </c>
      <c r="H23" s="1">
        <f t="shared" ref="H23:H38" si="0">AVERAGE(E23:E25)</f>
        <v>35.583408999999996</v>
      </c>
    </row>
    <row r="24" spans="1:8" x14ac:dyDescent="0.25">
      <c r="A24" s="5" t="s">
        <v>62</v>
      </c>
      <c r="B24" s="5" t="s">
        <v>88</v>
      </c>
      <c r="C24" t="s">
        <v>25</v>
      </c>
      <c r="D24" t="s">
        <v>3</v>
      </c>
      <c r="E24">
        <v>35.556789999999999</v>
      </c>
    </row>
    <row r="25" spans="1:8" x14ac:dyDescent="0.25">
      <c r="A25" s="5" t="s">
        <v>62</v>
      </c>
      <c r="B25" s="5" t="s">
        <v>88</v>
      </c>
      <c r="C25" t="s">
        <v>26</v>
      </c>
      <c r="D25" t="s">
        <v>3</v>
      </c>
      <c r="E25">
        <v>35.525607000000001</v>
      </c>
    </row>
    <row r="26" spans="1:8" x14ac:dyDescent="0.25">
      <c r="A26" s="5" t="s">
        <v>62</v>
      </c>
      <c r="B26" s="5" t="s">
        <v>89</v>
      </c>
      <c r="C26" s="4" t="s">
        <v>94</v>
      </c>
      <c r="D26" t="s">
        <v>3</v>
      </c>
      <c r="E26">
        <v>27.554784999999999</v>
      </c>
      <c r="H26" s="1">
        <f t="shared" si="0"/>
        <v>27.597165999999998</v>
      </c>
    </row>
    <row r="27" spans="1:8" x14ac:dyDescent="0.25">
      <c r="A27" s="5" t="s">
        <v>62</v>
      </c>
      <c r="B27" s="5" t="s">
        <v>89</v>
      </c>
      <c r="C27" s="4" t="s">
        <v>27</v>
      </c>
      <c r="D27" t="s">
        <v>3</v>
      </c>
      <c r="E27">
        <v>27.66892</v>
      </c>
    </row>
    <row r="28" spans="1:8" x14ac:dyDescent="0.25">
      <c r="A28" s="5" t="s">
        <v>62</v>
      </c>
      <c r="B28" s="5" t="s">
        <v>89</v>
      </c>
      <c r="C28" s="4" t="s">
        <v>28</v>
      </c>
      <c r="D28" t="s">
        <v>3</v>
      </c>
      <c r="E28" s="4">
        <v>27.567793000000002</v>
      </c>
    </row>
    <row r="29" spans="1:8" x14ac:dyDescent="0.25">
      <c r="A29" s="5" t="s">
        <v>62</v>
      </c>
      <c r="B29" s="5" t="s">
        <v>90</v>
      </c>
      <c r="C29" s="4" t="s">
        <v>29</v>
      </c>
      <c r="D29" t="s">
        <v>3</v>
      </c>
      <c r="E29" s="4">
        <v>31.453800000000001</v>
      </c>
      <c r="H29" s="1">
        <f>AVERAGE(E29:E31)</f>
        <v>31.459503333333334</v>
      </c>
    </row>
    <row r="30" spans="1:8" x14ac:dyDescent="0.25">
      <c r="A30" s="5" t="s">
        <v>62</v>
      </c>
      <c r="B30" s="5" t="s">
        <v>90</v>
      </c>
      <c r="C30" s="4" t="s">
        <v>30</v>
      </c>
      <c r="D30" t="s">
        <v>3</v>
      </c>
      <c r="E30" s="4">
        <v>31.345800000000001</v>
      </c>
    </row>
    <row r="31" spans="1:8" x14ac:dyDescent="0.25">
      <c r="A31" s="5" t="s">
        <v>62</v>
      </c>
      <c r="B31" s="5" t="s">
        <v>90</v>
      </c>
      <c r="C31" s="4" t="s">
        <v>31</v>
      </c>
      <c r="D31" t="s">
        <v>3</v>
      </c>
      <c r="E31" s="4">
        <v>31.57891</v>
      </c>
    </row>
    <row r="32" spans="1:8" x14ac:dyDescent="0.25">
      <c r="A32" s="5" t="s">
        <v>62</v>
      </c>
      <c r="B32" s="5" t="s">
        <v>91</v>
      </c>
      <c r="C32" s="4" t="s">
        <v>32</v>
      </c>
      <c r="D32" t="s">
        <v>3</v>
      </c>
      <c r="E32" s="4">
        <v>35.686239999999998</v>
      </c>
      <c r="H32" s="1">
        <f t="shared" si="0"/>
        <v>35.712551499999996</v>
      </c>
    </row>
    <row r="33" spans="1:27" x14ac:dyDescent="0.25">
      <c r="A33" s="5" t="s">
        <v>62</v>
      </c>
      <c r="B33" s="5" t="s">
        <v>91</v>
      </c>
      <c r="C33" s="4" t="s">
        <v>33</v>
      </c>
      <c r="D33" t="s">
        <v>3</v>
      </c>
      <c r="E33" s="4">
        <v>35.782499999999999</v>
      </c>
    </row>
    <row r="34" spans="1:27" x14ac:dyDescent="0.25">
      <c r="A34" s="5" t="s">
        <v>62</v>
      </c>
      <c r="B34" s="5" t="s">
        <v>91</v>
      </c>
      <c r="C34" s="4" t="s">
        <v>34</v>
      </c>
      <c r="D34" t="s">
        <v>3</v>
      </c>
      <c r="E34" s="4">
        <v>35.6689145</v>
      </c>
    </row>
    <row r="35" spans="1:27" x14ac:dyDescent="0.25">
      <c r="A35" s="5" t="s">
        <v>62</v>
      </c>
      <c r="B35" s="5" t="s">
        <v>92</v>
      </c>
      <c r="C35" s="4" t="s">
        <v>35</v>
      </c>
      <c r="D35" t="s">
        <v>3</v>
      </c>
      <c r="E35" s="4">
        <v>37.784536000000003</v>
      </c>
      <c r="H35" s="1">
        <f t="shared" si="0"/>
        <v>37.732492000000001</v>
      </c>
    </row>
    <row r="36" spans="1:27" x14ac:dyDescent="0.25">
      <c r="A36" s="5" t="s">
        <v>62</v>
      </c>
      <c r="B36" s="5" t="s">
        <v>92</v>
      </c>
      <c r="C36" s="4" t="s">
        <v>36</v>
      </c>
      <c r="D36" t="s">
        <v>3</v>
      </c>
      <c r="E36" s="4">
        <v>37.678359999999998</v>
      </c>
    </row>
    <row r="37" spans="1:27" x14ac:dyDescent="0.25">
      <c r="A37" s="5" t="s">
        <v>62</v>
      </c>
      <c r="B37" s="5" t="s">
        <v>92</v>
      </c>
      <c r="C37" s="4" t="s">
        <v>37</v>
      </c>
      <c r="D37" t="s">
        <v>3</v>
      </c>
      <c r="E37" s="4">
        <v>37.734580000000001</v>
      </c>
    </row>
    <row r="38" spans="1:27" x14ac:dyDescent="0.25">
      <c r="A38" s="5" t="s">
        <v>62</v>
      </c>
      <c r="B38" s="5" t="s">
        <v>93</v>
      </c>
      <c r="C38" s="4" t="s">
        <v>95</v>
      </c>
      <c r="D38" t="s">
        <v>3</v>
      </c>
      <c r="E38" s="4">
        <v>33.345787000000001</v>
      </c>
      <c r="H38" s="1">
        <f t="shared" si="0"/>
        <v>33.378355666666664</v>
      </c>
    </row>
    <row r="39" spans="1:27" x14ac:dyDescent="0.25">
      <c r="A39" s="5" t="s">
        <v>62</v>
      </c>
      <c r="B39" s="5" t="s">
        <v>93</v>
      </c>
      <c r="C39" s="4" t="s">
        <v>38</v>
      </c>
      <c r="D39" t="s">
        <v>3</v>
      </c>
      <c r="E39" s="4">
        <v>33.454599999999999</v>
      </c>
    </row>
    <row r="40" spans="1:27" x14ac:dyDescent="0.25">
      <c r="A40" s="5" t="s">
        <v>62</v>
      </c>
      <c r="B40" s="5" t="s">
        <v>93</v>
      </c>
      <c r="C40" s="4" t="s">
        <v>39</v>
      </c>
      <c r="D40" t="s">
        <v>3</v>
      </c>
      <c r="E40" s="4">
        <v>33.334679999999999</v>
      </c>
    </row>
    <row r="41" spans="1:27" x14ac:dyDescent="0.25">
      <c r="A41" s="5" t="s">
        <v>113</v>
      </c>
      <c r="B41" s="5" t="s">
        <v>81</v>
      </c>
      <c r="C41" s="4" t="s">
        <v>96</v>
      </c>
      <c r="D41" t="s">
        <v>3</v>
      </c>
      <c r="E41">
        <v>32.345664399999997</v>
      </c>
      <c r="H41" s="1">
        <f>AVERAGE(E41:E43)</f>
        <v>32.342891013333336</v>
      </c>
      <c r="I41" s="1">
        <f>H41-H2</f>
        <v>1.7601376800000033</v>
      </c>
      <c r="J41">
        <v>0</v>
      </c>
      <c r="L41" s="11">
        <v>1</v>
      </c>
      <c r="M41" s="11">
        <f>STDEV(E41:E43)</f>
        <v>2.6154834342135346E-2</v>
      </c>
    </row>
    <row r="42" spans="1:27" x14ac:dyDescent="0.25">
      <c r="A42" s="5" t="s">
        <v>113</v>
      </c>
      <c r="B42" s="5" t="s">
        <v>81</v>
      </c>
      <c r="C42" s="4" t="s">
        <v>40</v>
      </c>
      <c r="D42" t="s">
        <v>3</v>
      </c>
      <c r="E42">
        <v>32.367548640000003</v>
      </c>
    </row>
    <row r="43" spans="1:27" x14ac:dyDescent="0.25">
      <c r="A43" s="5" t="s">
        <v>113</v>
      </c>
      <c r="B43" s="5" t="s">
        <v>81</v>
      </c>
      <c r="C43" s="4" t="s">
        <v>41</v>
      </c>
      <c r="D43" t="s">
        <v>3</v>
      </c>
      <c r="E43" s="4">
        <v>32.315460000000002</v>
      </c>
      <c r="N43" s="18"/>
      <c r="O43" s="13"/>
      <c r="P43" s="13"/>
      <c r="Q43" s="13"/>
      <c r="R43" s="13"/>
      <c r="S43" s="13"/>
      <c r="T43" s="13"/>
      <c r="U43" s="13"/>
    </row>
    <row r="44" spans="1:27" x14ac:dyDescent="0.25">
      <c r="A44" s="5" t="s">
        <v>113</v>
      </c>
      <c r="B44" s="5" t="s">
        <v>82</v>
      </c>
      <c r="C44" s="4" t="s">
        <v>42</v>
      </c>
      <c r="D44" t="s">
        <v>3</v>
      </c>
      <c r="E44">
        <v>32.268573500000002</v>
      </c>
      <c r="H44" s="1">
        <f>AVERAGE(E44:E46)</f>
        <v>32.184405469666665</v>
      </c>
      <c r="I44" s="1">
        <f>H44-H5</f>
        <v>0.6255360363333331</v>
      </c>
      <c r="J44" s="1">
        <f>I44-I41</f>
        <v>-1.1346016436666702</v>
      </c>
      <c r="K44">
        <f t="shared" ref="K44" si="1">IF(J44&lt;0,-J44,-J44)</f>
        <v>1.1346016436666702</v>
      </c>
      <c r="L44" s="11">
        <f>POWER(J44,2)</f>
        <v>1.2873208898111095</v>
      </c>
      <c r="M44" s="11">
        <f>STDEV(E44:E46)</f>
        <v>8.4450479973999112E-2</v>
      </c>
      <c r="N44" s="18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7" x14ac:dyDescent="0.25">
      <c r="A45" s="5" t="s">
        <v>113</v>
      </c>
      <c r="B45" s="5" t="s">
        <v>82</v>
      </c>
      <c r="C45" s="4" t="s">
        <v>43</v>
      </c>
      <c r="D45" t="s">
        <v>3</v>
      </c>
      <c r="E45">
        <v>32.099675345999998</v>
      </c>
      <c r="N45" s="18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7" x14ac:dyDescent="0.25">
      <c r="A46" s="5" t="s">
        <v>113</v>
      </c>
      <c r="B46" s="5" t="s">
        <v>82</v>
      </c>
      <c r="C46" s="4" t="s">
        <v>44</v>
      </c>
      <c r="D46" t="s">
        <v>3</v>
      </c>
      <c r="E46">
        <v>32.184967563000001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7" x14ac:dyDescent="0.25">
      <c r="A47" s="5" t="s">
        <v>113</v>
      </c>
      <c r="B47" s="5" t="s">
        <v>83</v>
      </c>
      <c r="C47" s="4" t="s">
        <v>45</v>
      </c>
      <c r="D47" t="s">
        <v>3</v>
      </c>
      <c r="E47">
        <v>33.102856875999997</v>
      </c>
      <c r="H47" s="1">
        <f>AVERAGE(E47:E49)</f>
        <v>33.143188820140772</v>
      </c>
      <c r="I47" s="1">
        <f>H47-H8</f>
        <v>0.54175348680743696</v>
      </c>
      <c r="J47" s="1">
        <f>I47-I41</f>
        <v>-1.2183841931925663</v>
      </c>
      <c r="K47">
        <f t="shared" ref="K47" si="2">IF(J47&lt;0,-J47,-J47)</f>
        <v>1.2183841931925663</v>
      </c>
      <c r="L47" s="11">
        <f>POWER(J47,2)</f>
        <v>1.4844600422215006</v>
      </c>
      <c r="M47" s="11">
        <f t="shared" ref="M47" si="3">STDEV(E47:E49)</f>
        <v>4.447625587272909E-2</v>
      </c>
      <c r="N47" s="18"/>
      <c r="O47" s="13"/>
      <c r="P47" s="13"/>
      <c r="Q47" s="13"/>
      <c r="R47" s="13"/>
      <c r="S47" s="13"/>
      <c r="T47" s="13"/>
      <c r="U47" s="13"/>
      <c r="V47" s="13"/>
    </row>
    <row r="48" spans="1:27" x14ac:dyDescent="0.25">
      <c r="A48" s="5" t="s">
        <v>113</v>
      </c>
      <c r="B48" s="5" t="s">
        <v>83</v>
      </c>
      <c r="C48" s="4" t="s">
        <v>46</v>
      </c>
      <c r="D48" t="s">
        <v>3</v>
      </c>
      <c r="E48">
        <v>33.135820485468003</v>
      </c>
      <c r="N48" s="18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x14ac:dyDescent="0.25">
      <c r="A49" s="5" t="s">
        <v>113</v>
      </c>
      <c r="B49" s="5" t="s">
        <v>83</v>
      </c>
      <c r="C49" s="4" t="s">
        <v>47</v>
      </c>
      <c r="D49" t="s">
        <v>3</v>
      </c>
      <c r="E49">
        <v>33.190889098954301</v>
      </c>
      <c r="N49" s="18"/>
      <c r="O49" s="13"/>
      <c r="P49" s="13"/>
      <c r="Q49" s="13"/>
      <c r="R49" s="13"/>
      <c r="S49" s="13"/>
      <c r="T49" s="13"/>
      <c r="U49" s="13"/>
      <c r="V49" s="13"/>
    </row>
    <row r="50" spans="1:27" x14ac:dyDescent="0.25">
      <c r="A50" s="5" t="s">
        <v>113</v>
      </c>
      <c r="B50" s="5" t="s">
        <v>84</v>
      </c>
      <c r="C50" s="4" t="s">
        <v>48</v>
      </c>
      <c r="D50" t="s">
        <v>3</v>
      </c>
      <c r="E50">
        <v>34.000155999999997</v>
      </c>
      <c r="H50" s="1">
        <f>AVERAGE(E50:E52)</f>
        <v>33.976646566666666</v>
      </c>
      <c r="I50" s="1">
        <f>H50-H11</f>
        <v>1.7677599000000015</v>
      </c>
      <c r="J50" s="1">
        <f>I50-I44</f>
        <v>1.1422238636666684</v>
      </c>
      <c r="K50">
        <f>IF(J50&lt;0,-J50,-J50)</f>
        <v>-1.1422238636666684</v>
      </c>
      <c r="L50" s="11">
        <f>POWER(J50,2)</f>
        <v>1.3046753547296119</v>
      </c>
      <c r="M50" s="11">
        <f t="shared" ref="M50" si="4">STDEV(E50:E52)</f>
        <v>3.6544907992268255E-2</v>
      </c>
      <c r="N50" s="18"/>
      <c r="O50" s="13"/>
      <c r="P50" s="13"/>
      <c r="Q50" s="13"/>
      <c r="R50" s="13"/>
      <c r="S50" s="13"/>
      <c r="T50" s="13"/>
      <c r="U50" s="13"/>
      <c r="V50" s="13"/>
    </row>
    <row r="51" spans="1:27" x14ac:dyDescent="0.25">
      <c r="A51" s="5" t="s">
        <v>113</v>
      </c>
      <c r="B51" s="5" t="s">
        <v>84</v>
      </c>
      <c r="C51" s="4" t="s">
        <v>49</v>
      </c>
      <c r="D51" t="s">
        <v>3</v>
      </c>
      <c r="E51">
        <v>33.934543699999999</v>
      </c>
      <c r="N51" s="18"/>
      <c r="O51" s="13"/>
      <c r="P51" s="13"/>
      <c r="Q51" s="13"/>
      <c r="R51" s="13"/>
      <c r="S51" s="13"/>
      <c r="T51" s="13"/>
      <c r="U51" s="13"/>
      <c r="V51" s="13"/>
    </row>
    <row r="52" spans="1:27" x14ac:dyDescent="0.25">
      <c r="A52" s="5" t="s">
        <v>113</v>
      </c>
      <c r="B52" s="5" t="s">
        <v>84</v>
      </c>
      <c r="C52" s="4" t="s">
        <v>50</v>
      </c>
      <c r="D52" t="s">
        <v>3</v>
      </c>
      <c r="E52">
        <v>33.995240000000003</v>
      </c>
      <c r="N52" s="18"/>
      <c r="O52" s="13"/>
      <c r="P52" s="13"/>
      <c r="Q52" s="13"/>
      <c r="R52" s="13"/>
      <c r="S52" s="13"/>
      <c r="T52" s="13"/>
      <c r="U52" s="13"/>
      <c r="V52" s="13"/>
      <c r="W52" s="13"/>
      <c r="AA52" s="13"/>
    </row>
    <row r="53" spans="1:27" x14ac:dyDescent="0.25">
      <c r="A53" s="5" t="s">
        <v>113</v>
      </c>
      <c r="B53" s="5" t="s">
        <v>85</v>
      </c>
      <c r="C53" s="4" t="s">
        <v>97</v>
      </c>
      <c r="D53" t="s">
        <v>3</v>
      </c>
      <c r="E53">
        <v>33.102957799999999</v>
      </c>
      <c r="H53" s="1">
        <f>AVERAGE(E53:E55)</f>
        <v>33.133496833333339</v>
      </c>
      <c r="I53" s="1">
        <f>H53-H14</f>
        <v>0.49427216666666851</v>
      </c>
      <c r="J53" s="1">
        <f>I53-I41</f>
        <v>-1.2658655133333347</v>
      </c>
      <c r="K53">
        <f>IF(J53&lt;0,-J53,-J53)</f>
        <v>1.2658655133333347</v>
      </c>
      <c r="L53" s="11">
        <f>POWER(J53,2)</f>
        <v>1.6024154978466671</v>
      </c>
      <c r="M53" s="11">
        <f t="shared" ref="M53" si="5">STDEV(E53:E55)</f>
        <v>5.2809530587038675E-2</v>
      </c>
      <c r="N53" s="18"/>
      <c r="O53" s="14"/>
      <c r="P53" s="14"/>
      <c r="Q53" s="14"/>
      <c r="R53" s="14"/>
      <c r="S53" s="14"/>
      <c r="T53" s="14"/>
      <c r="U53" s="14"/>
      <c r="V53" s="14"/>
      <c r="W53" s="14"/>
      <c r="AA53" s="13"/>
    </row>
    <row r="54" spans="1:27" x14ac:dyDescent="0.25">
      <c r="A54" s="5" t="s">
        <v>113</v>
      </c>
      <c r="B54" s="5" t="s">
        <v>85</v>
      </c>
      <c r="C54" s="4" t="s">
        <v>51</v>
      </c>
      <c r="D54" t="s">
        <v>3</v>
      </c>
      <c r="E54">
        <v>33.103056700000003</v>
      </c>
      <c r="N54" s="18"/>
      <c r="O54" s="14"/>
      <c r="P54" s="14"/>
      <c r="Q54" s="14"/>
      <c r="R54" s="14"/>
      <c r="S54" s="14"/>
      <c r="T54" s="14"/>
      <c r="U54" s="14"/>
      <c r="V54" s="14"/>
      <c r="W54" s="14"/>
      <c r="AA54" s="13"/>
    </row>
    <row r="55" spans="1:27" x14ac:dyDescent="0.25">
      <c r="A55" s="5" t="s">
        <v>113</v>
      </c>
      <c r="B55" s="5" t="s">
        <v>85</v>
      </c>
      <c r="C55" s="4" t="s">
        <v>52</v>
      </c>
      <c r="D55" t="s">
        <v>3</v>
      </c>
      <c r="E55">
        <v>33.194476000000002</v>
      </c>
      <c r="N55" s="1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7" x14ac:dyDescent="0.25">
      <c r="A56" s="5" t="s">
        <v>113</v>
      </c>
      <c r="B56" s="5" t="s">
        <v>86</v>
      </c>
      <c r="C56" s="4" t="s">
        <v>53</v>
      </c>
      <c r="D56" t="s">
        <v>3</v>
      </c>
      <c r="E56">
        <v>33.5486474</v>
      </c>
      <c r="H56" s="1">
        <f>AVERAGE(E56:E58)</f>
        <v>33.580559389521433</v>
      </c>
      <c r="I56" s="1">
        <f>H56-H17</f>
        <v>0.63622815618809625</v>
      </c>
      <c r="J56" s="1">
        <f>I56-I41</f>
        <v>-1.123909523811907</v>
      </c>
      <c r="K56">
        <f t="shared" ref="K56" si="6">IF(J56&lt;0,-J56,-J56)</f>
        <v>1.123909523811907</v>
      </c>
      <c r="L56" s="11">
        <f>POWER(J56,2)</f>
        <v>1.2631726177151075</v>
      </c>
      <c r="M56" s="11">
        <f t="shared" ref="M56" si="7">STDEV(E56:E58)</f>
        <v>3.8803653083655257E-2</v>
      </c>
      <c r="N56" s="18"/>
      <c r="O56" s="14"/>
      <c r="P56" s="14"/>
      <c r="Q56" s="14"/>
      <c r="R56" s="15"/>
      <c r="S56" s="14"/>
      <c r="T56" s="14"/>
      <c r="U56" s="14"/>
      <c r="V56" s="14"/>
      <c r="W56" s="14"/>
      <c r="X56" s="14"/>
      <c r="Y56" s="14"/>
      <c r="Z56" s="14"/>
    </row>
    <row r="57" spans="1:27" x14ac:dyDescent="0.25">
      <c r="A57" s="5" t="s">
        <v>113</v>
      </c>
      <c r="B57" s="5" t="s">
        <v>86</v>
      </c>
      <c r="C57" s="4" t="s">
        <v>54</v>
      </c>
      <c r="D57" t="s">
        <v>3</v>
      </c>
      <c r="E57">
        <v>33.569276768564301</v>
      </c>
      <c r="N57" s="18"/>
      <c r="O57" s="15"/>
      <c r="P57" s="15"/>
      <c r="Q57" s="15"/>
      <c r="R57" s="15"/>
      <c r="S57" s="15"/>
      <c r="T57" s="15"/>
      <c r="U57" s="15"/>
      <c r="X57" s="16"/>
      <c r="Y57" s="16"/>
      <c r="Z57" s="16"/>
    </row>
    <row r="58" spans="1:27" x14ac:dyDescent="0.25">
      <c r="A58" s="5" t="s">
        <v>113</v>
      </c>
      <c r="B58" s="5" t="s">
        <v>86</v>
      </c>
      <c r="C58" s="4" t="s">
        <v>55</v>
      </c>
      <c r="D58" t="s">
        <v>3</v>
      </c>
      <c r="E58">
        <v>33.623753999999998</v>
      </c>
      <c r="N58" s="18"/>
      <c r="O58" s="15"/>
      <c r="P58" s="15"/>
      <c r="Q58" s="15"/>
      <c r="R58" s="15"/>
      <c r="S58" s="15"/>
      <c r="T58" s="15"/>
      <c r="U58" s="15"/>
      <c r="X58" s="16"/>
      <c r="Y58" s="16"/>
      <c r="Z58" s="16"/>
    </row>
    <row r="59" spans="1:27" x14ac:dyDescent="0.25">
      <c r="A59" s="5" t="s">
        <v>113</v>
      </c>
      <c r="B59" s="5" t="s">
        <v>87</v>
      </c>
      <c r="C59" s="4" t="s">
        <v>56</v>
      </c>
      <c r="D59" t="s">
        <v>3</v>
      </c>
      <c r="E59">
        <v>29.403735000000001</v>
      </c>
      <c r="H59" s="1">
        <f>AVERAGE(E59:E61)</f>
        <v>29.397332822333336</v>
      </c>
      <c r="I59" s="1">
        <f>H59-H20</f>
        <v>0.7717834890000006</v>
      </c>
      <c r="J59" s="1">
        <f>I59-I41</f>
        <v>-0.98835419100000266</v>
      </c>
      <c r="K59">
        <f t="shared" ref="K59" si="8">IF(J59&lt;0,-J59,-J59)</f>
        <v>0.98835419100000266</v>
      </c>
      <c r="L59" s="11">
        <f>POWER(J59,2)</f>
        <v>0.97684400686726969</v>
      </c>
      <c r="M59" s="11">
        <f t="shared" ref="M59" si="9">STDEV(E59:E61)</f>
        <v>3.0014806940269593E-2</v>
      </c>
      <c r="N59" s="18"/>
      <c r="O59" s="15"/>
      <c r="P59" s="15"/>
      <c r="Q59" s="15"/>
      <c r="R59" s="15"/>
      <c r="S59" s="15"/>
      <c r="T59" s="15"/>
      <c r="U59" s="15"/>
      <c r="X59" s="16"/>
      <c r="Y59" s="16"/>
      <c r="Z59" s="16"/>
    </row>
    <row r="60" spans="1:27" x14ac:dyDescent="0.25">
      <c r="A60" s="5" t="s">
        <v>113</v>
      </c>
      <c r="B60" s="5" t="s">
        <v>87</v>
      </c>
      <c r="C60" s="4" t="s">
        <v>57</v>
      </c>
      <c r="D60" t="s">
        <v>3</v>
      </c>
      <c r="E60">
        <v>29.423629999999999</v>
      </c>
      <c r="N60" s="18"/>
      <c r="O60" s="15"/>
      <c r="P60" s="14"/>
      <c r="Q60" s="14"/>
      <c r="R60" s="15"/>
      <c r="S60" s="14"/>
      <c r="T60" s="14"/>
      <c r="U60" s="14"/>
      <c r="V60" s="14"/>
      <c r="W60" s="14"/>
      <c r="X60" s="14"/>
      <c r="Y60" s="14"/>
      <c r="Z60" s="14"/>
    </row>
    <row r="61" spans="1:27" x14ac:dyDescent="0.25">
      <c r="A61" s="5" t="s">
        <v>113</v>
      </c>
      <c r="B61" s="5" t="s">
        <v>87</v>
      </c>
      <c r="C61" s="4" t="s">
        <v>58</v>
      </c>
      <c r="D61" t="s">
        <v>3</v>
      </c>
      <c r="E61">
        <v>29.364633467000001</v>
      </c>
      <c r="N61" s="18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7" x14ac:dyDescent="0.25">
      <c r="A62" s="5" t="s">
        <v>113</v>
      </c>
      <c r="B62" s="5" t="s">
        <v>88</v>
      </c>
      <c r="C62" s="4" t="s">
        <v>59</v>
      </c>
      <c r="D62" t="s">
        <v>3</v>
      </c>
      <c r="E62">
        <v>36.401643249999999</v>
      </c>
      <c r="H62" s="1">
        <f>AVERAGE(E62:E64)</f>
        <v>36.357058969999997</v>
      </c>
      <c r="I62" s="1">
        <f>H62-H23</f>
        <v>0.77364997000000102</v>
      </c>
      <c r="J62" s="1">
        <f>I62-I41</f>
        <v>-0.98648771000000224</v>
      </c>
      <c r="K62">
        <f>IF(J62&lt;0,-J62,-J62)</f>
        <v>0.98648771000000224</v>
      </c>
      <c r="L62" s="11">
        <f>POWER(J62,2)</f>
        <v>0.97315800198104851</v>
      </c>
      <c r="M62" s="11">
        <f t="shared" ref="M62" si="10">STDEV(E62:E64)</f>
        <v>4.040699764693808E-2</v>
      </c>
      <c r="N62" s="18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7" x14ac:dyDescent="0.25">
      <c r="A63" s="5" t="s">
        <v>113</v>
      </c>
      <c r="B63" s="5" t="s">
        <v>88</v>
      </c>
      <c r="C63" s="4" t="s">
        <v>60</v>
      </c>
      <c r="D63" t="s">
        <v>3</v>
      </c>
      <c r="E63">
        <v>36.322854360000001</v>
      </c>
      <c r="N63" s="18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7" x14ac:dyDescent="0.25">
      <c r="A64" s="5" t="s">
        <v>113</v>
      </c>
      <c r="B64" s="5" t="s">
        <v>88</v>
      </c>
      <c r="C64" s="4" t="s">
        <v>61</v>
      </c>
      <c r="D64" t="s">
        <v>3</v>
      </c>
      <c r="E64">
        <v>36.346679299999998</v>
      </c>
      <c r="N64" s="18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x14ac:dyDescent="0.25">
      <c r="A65" s="5" t="s">
        <v>113</v>
      </c>
      <c r="B65" s="5" t="s">
        <v>89</v>
      </c>
      <c r="C65" s="4" t="s">
        <v>66</v>
      </c>
      <c r="D65" t="s">
        <v>3</v>
      </c>
      <c r="E65">
        <v>28.297561999999999</v>
      </c>
      <c r="H65" s="1">
        <f>AVERAGE(E65:E67)</f>
        <v>28.295890700000001</v>
      </c>
      <c r="I65" s="1">
        <f>H65-H26</f>
        <v>0.6987247000000032</v>
      </c>
      <c r="J65" s="1">
        <f>I65-I41</f>
        <v>-1.0614129800000001</v>
      </c>
      <c r="K65">
        <f t="shared" ref="K65" si="11">IF(J65&lt;0,-J65,-J65)</f>
        <v>1.0614129800000001</v>
      </c>
      <c r="L65" s="11">
        <f>POWER(J65,2)</f>
        <v>1.1265975141124804</v>
      </c>
      <c r="M65" s="11">
        <f t="shared" ref="M65" si="12">STDEV(E65:E67)</f>
        <v>7.9544659370616749E-2</v>
      </c>
      <c r="N65" s="18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x14ac:dyDescent="0.25">
      <c r="A66" s="5" t="s">
        <v>113</v>
      </c>
      <c r="B66" s="5" t="s">
        <v>89</v>
      </c>
      <c r="C66" s="4" t="s">
        <v>98</v>
      </c>
      <c r="D66" t="s">
        <v>3</v>
      </c>
      <c r="E66">
        <v>28.215523560000001</v>
      </c>
      <c r="N66" s="18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x14ac:dyDescent="0.25">
      <c r="A67" s="5" t="s">
        <v>113</v>
      </c>
      <c r="B67" s="5" t="s">
        <v>89</v>
      </c>
      <c r="C67" s="4" t="s">
        <v>67</v>
      </c>
      <c r="D67" t="s">
        <v>3</v>
      </c>
      <c r="E67">
        <v>28.374586539999999</v>
      </c>
      <c r="N67" s="18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x14ac:dyDescent="0.25">
      <c r="A68" s="5" t="s">
        <v>113</v>
      </c>
      <c r="B68" s="5" t="s">
        <v>90</v>
      </c>
      <c r="C68" s="4" t="s">
        <v>68</v>
      </c>
      <c r="D68" t="s">
        <v>3</v>
      </c>
      <c r="E68" s="1">
        <v>32.247563</v>
      </c>
      <c r="H68" s="1">
        <f>AVERAGE(E68:E70)</f>
        <v>32.292261000000003</v>
      </c>
      <c r="I68" s="1">
        <f>H68-H29</f>
        <v>0.83275766666666939</v>
      </c>
      <c r="J68" s="1">
        <f>I68-I41</f>
        <v>-0.92738001333333386</v>
      </c>
      <c r="K68">
        <f>IF(J68&lt;0,-J68,-J68)</f>
        <v>0.92738001333333386</v>
      </c>
      <c r="L68" s="11">
        <f>POWER(J68,2)</f>
        <v>0.86003368913013445</v>
      </c>
      <c r="M68" s="11">
        <f t="shared" ref="M68" si="13">STDEV(E68:E70)</f>
        <v>6.3241074492770416E-2</v>
      </c>
      <c r="N68" s="18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x14ac:dyDescent="0.25">
      <c r="A69" s="5" t="s">
        <v>113</v>
      </c>
      <c r="B69" s="5" t="s">
        <v>90</v>
      </c>
      <c r="C69" s="4" t="s">
        <v>69</v>
      </c>
      <c r="D69" t="s">
        <v>3</v>
      </c>
      <c r="E69">
        <v>32.264600000000002</v>
      </c>
      <c r="N69" s="18"/>
      <c r="O69" s="13"/>
      <c r="P69" s="13"/>
      <c r="Q69" s="13"/>
      <c r="R69" s="13"/>
    </row>
    <row r="70" spans="1:26" x14ac:dyDescent="0.25">
      <c r="A70" s="5" t="s">
        <v>113</v>
      </c>
      <c r="B70" s="5" t="s">
        <v>90</v>
      </c>
      <c r="C70" s="4" t="s">
        <v>70</v>
      </c>
      <c r="D70" t="s">
        <v>3</v>
      </c>
      <c r="E70">
        <v>32.364620000000002</v>
      </c>
      <c r="N70" s="18"/>
      <c r="O70" s="13"/>
      <c r="P70" s="13"/>
      <c r="Q70" s="13"/>
      <c r="R70" s="13"/>
    </row>
    <row r="71" spans="1:26" x14ac:dyDescent="0.25">
      <c r="A71" s="5" t="s">
        <v>113</v>
      </c>
      <c r="B71" s="5" t="s">
        <v>91</v>
      </c>
      <c r="C71" s="4" t="s">
        <v>71</v>
      </c>
      <c r="D71" t="s">
        <v>3</v>
      </c>
      <c r="E71">
        <v>36.647455999999998</v>
      </c>
      <c r="H71" s="1">
        <f>AVERAGE(E71:E73)</f>
        <v>36.589576573333332</v>
      </c>
      <c r="I71" s="1">
        <f>H71-H32</f>
        <v>0.87702507333333557</v>
      </c>
      <c r="J71" s="1">
        <f>I71-I41</f>
        <v>-0.88311260666666769</v>
      </c>
      <c r="K71">
        <f>IF(J71&lt;0,-J71,-J71)</f>
        <v>0.88311260666666769</v>
      </c>
      <c r="L71" s="11">
        <f>POWER(J71,2)</f>
        <v>0.77988787605359655</v>
      </c>
      <c r="M71" s="11">
        <f t="shared" ref="M71" si="14">STDEV(E71:E73)</f>
        <v>0.10039216935451717</v>
      </c>
      <c r="N71" s="18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x14ac:dyDescent="0.25">
      <c r="A72" s="5" t="s">
        <v>113</v>
      </c>
      <c r="B72" s="5" t="s">
        <v>91</v>
      </c>
      <c r="C72" s="4" t="s">
        <v>72</v>
      </c>
      <c r="D72" t="s">
        <v>3</v>
      </c>
      <c r="E72" s="1">
        <v>36.647620000000003</v>
      </c>
      <c r="N72" s="18"/>
      <c r="O72" s="14"/>
      <c r="P72" s="14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x14ac:dyDescent="0.25">
      <c r="A73" s="5" t="s">
        <v>113</v>
      </c>
      <c r="B73" s="5" t="s">
        <v>91</v>
      </c>
      <c r="C73" s="4" t="s">
        <v>73</v>
      </c>
      <c r="D73" t="s">
        <v>3</v>
      </c>
      <c r="E73">
        <v>36.473653720000001</v>
      </c>
      <c r="N73" s="18"/>
      <c r="O73" s="14"/>
      <c r="P73" s="14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x14ac:dyDescent="0.25">
      <c r="A74" s="5" t="s">
        <v>113</v>
      </c>
      <c r="B74" s="5" t="s">
        <v>92</v>
      </c>
      <c r="C74" s="4" t="s">
        <v>74</v>
      </c>
      <c r="D74" t="s">
        <v>3</v>
      </c>
      <c r="E74">
        <v>38.697834</v>
      </c>
      <c r="H74" s="1">
        <f>AVERAGE(E74:E76)</f>
        <v>38.702154233333339</v>
      </c>
      <c r="I74" s="1">
        <f>H74-H35</f>
        <v>0.96966223333333801</v>
      </c>
      <c r="J74" s="1">
        <f>I74-I41</f>
        <v>-0.79047544666666525</v>
      </c>
      <c r="K74">
        <f t="shared" ref="K74:K77" si="15">IF(J74&lt;0,-J74,-J74)</f>
        <v>0.79047544666666525</v>
      </c>
      <c r="L74" s="11">
        <f>POWER(J74,2)</f>
        <v>0.62485143178286395</v>
      </c>
      <c r="M74" s="11">
        <f t="shared" ref="M74" si="16">STDEV(E74:E76)</f>
        <v>2.0295493405271814E-2</v>
      </c>
      <c r="R74" s="13"/>
    </row>
    <row r="75" spans="1:26" x14ac:dyDescent="0.25">
      <c r="A75" s="5" t="s">
        <v>113</v>
      </c>
      <c r="B75" s="5" t="s">
        <v>92</v>
      </c>
      <c r="C75" s="4" t="s">
        <v>75</v>
      </c>
      <c r="D75" t="s">
        <v>3</v>
      </c>
      <c r="E75">
        <v>38.724262000000003</v>
      </c>
      <c r="N75" s="18"/>
    </row>
    <row r="76" spans="1:26" x14ac:dyDescent="0.25">
      <c r="A76" s="5" t="s">
        <v>113</v>
      </c>
      <c r="B76" s="5" t="s">
        <v>92</v>
      </c>
      <c r="C76" s="4" t="s">
        <v>76</v>
      </c>
      <c r="D76" t="s">
        <v>3</v>
      </c>
      <c r="E76">
        <v>38.684366699999998</v>
      </c>
      <c r="N76" s="18"/>
    </row>
    <row r="77" spans="1:26" x14ac:dyDescent="0.25">
      <c r="A77" s="5" t="s">
        <v>113</v>
      </c>
      <c r="B77" s="5" t="s">
        <v>93</v>
      </c>
      <c r="C77" s="4" t="s">
        <v>77</v>
      </c>
      <c r="D77" t="s">
        <v>3</v>
      </c>
      <c r="E77">
        <v>34.435752000000001</v>
      </c>
      <c r="H77" s="1">
        <f>AVERAGE(E77:E79)</f>
        <v>34.363208346666667</v>
      </c>
      <c r="I77" s="1">
        <f>H77-H38</f>
        <v>0.98485268000000303</v>
      </c>
      <c r="J77" s="1">
        <f>I77-I41</f>
        <v>-0.77528500000000022</v>
      </c>
      <c r="K77">
        <f t="shared" si="15"/>
        <v>0.77528500000000022</v>
      </c>
      <c r="L77" s="11">
        <f>POWER(J77,2)</f>
        <v>0.60106683122500038</v>
      </c>
      <c r="M77" s="11">
        <f t="shared" ref="M77" si="17">STDEV(E77:E79)</f>
        <v>6.9884886131712995E-2</v>
      </c>
      <c r="N77" s="18"/>
    </row>
    <row r="78" spans="1:26" x14ac:dyDescent="0.25">
      <c r="A78" s="5" t="s">
        <v>113</v>
      </c>
      <c r="B78" s="5" t="s">
        <v>93</v>
      </c>
      <c r="C78" s="4" t="s">
        <v>78</v>
      </c>
      <c r="D78" t="s">
        <v>3</v>
      </c>
      <c r="E78">
        <v>34.296326700000002</v>
      </c>
    </row>
    <row r="79" spans="1:26" x14ac:dyDescent="0.25">
      <c r="A79" s="5" t="s">
        <v>113</v>
      </c>
      <c r="B79" s="5" t="s">
        <v>93</v>
      </c>
      <c r="C79" s="4" t="s">
        <v>79</v>
      </c>
      <c r="D79" t="s">
        <v>3</v>
      </c>
      <c r="E79">
        <v>34.357546339999999</v>
      </c>
    </row>
    <row r="80" spans="1:26" x14ac:dyDescent="0.25">
      <c r="A80" s="5"/>
      <c r="B80" s="5"/>
      <c r="I80" s="1"/>
      <c r="J80" s="1"/>
    </row>
    <row r="81" spans="1:10" x14ac:dyDescent="0.25">
      <c r="A81" s="5"/>
      <c r="B81" s="5"/>
    </row>
    <row r="82" spans="1:10" x14ac:dyDescent="0.25">
      <c r="A82" s="5"/>
      <c r="B82" s="5"/>
    </row>
    <row r="83" spans="1:10" x14ac:dyDescent="0.25">
      <c r="A83" s="5"/>
      <c r="B83" s="5"/>
      <c r="E83" s="1"/>
      <c r="I83" s="1"/>
      <c r="J83" s="1"/>
    </row>
    <row r="84" spans="1:10" x14ac:dyDescent="0.25">
      <c r="A84" s="5"/>
      <c r="B84" s="5"/>
    </row>
    <row r="85" spans="1:10" x14ac:dyDescent="0.25">
      <c r="A85" s="5"/>
      <c r="B85" s="5"/>
    </row>
    <row r="86" spans="1:10" x14ac:dyDescent="0.25">
      <c r="A86" s="5"/>
      <c r="B86" s="5"/>
      <c r="I86" s="1"/>
      <c r="J86" s="1"/>
    </row>
    <row r="87" spans="1:10" x14ac:dyDescent="0.25">
      <c r="A87" s="5"/>
      <c r="B87" s="5"/>
    </row>
    <row r="88" spans="1:10" x14ac:dyDescent="0.25">
      <c r="A88" s="5"/>
      <c r="B88" s="5"/>
    </row>
    <row r="89" spans="1:10" x14ac:dyDescent="0.25">
      <c r="A89" s="6"/>
      <c r="B89" s="5"/>
      <c r="C89" s="4"/>
      <c r="I89" s="1"/>
    </row>
    <row r="90" spans="1:10" x14ac:dyDescent="0.25">
      <c r="A90" s="6"/>
      <c r="B90" s="5"/>
      <c r="C90" s="4"/>
    </row>
    <row r="91" spans="1:10" x14ac:dyDescent="0.25">
      <c r="A91" s="6"/>
      <c r="B91" s="5"/>
      <c r="C91" s="4"/>
      <c r="E91" s="1"/>
    </row>
    <row r="92" spans="1:10" x14ac:dyDescent="0.25">
      <c r="A92" s="6"/>
      <c r="B92" s="5"/>
      <c r="C92" s="4"/>
      <c r="I92" s="1"/>
      <c r="J92" s="1"/>
    </row>
    <row r="93" spans="1:10" x14ac:dyDescent="0.25">
      <c r="A93" s="6"/>
      <c r="B93" s="5"/>
      <c r="C93" s="4"/>
    </row>
    <row r="94" spans="1:10" x14ac:dyDescent="0.25">
      <c r="A94" s="6"/>
      <c r="B94" s="5"/>
      <c r="C94" s="4"/>
    </row>
    <row r="95" spans="1:10" x14ac:dyDescent="0.25">
      <c r="A95" s="6"/>
      <c r="B95" s="5"/>
      <c r="C95" s="4"/>
      <c r="I95" s="1"/>
      <c r="J95" s="1"/>
    </row>
    <row r="96" spans="1:10" x14ac:dyDescent="0.25">
      <c r="A96" s="6"/>
      <c r="B96" s="5"/>
      <c r="C96" s="4"/>
    </row>
    <row r="97" spans="1:10" x14ac:dyDescent="0.25">
      <c r="A97" s="6"/>
      <c r="B97" s="5"/>
      <c r="C97" s="4"/>
    </row>
    <row r="98" spans="1:10" x14ac:dyDescent="0.25">
      <c r="A98" s="6"/>
      <c r="B98" s="5"/>
      <c r="C98" s="4"/>
      <c r="I98" s="1"/>
      <c r="J98" s="1"/>
    </row>
    <row r="99" spans="1:10" x14ac:dyDescent="0.25">
      <c r="A99" s="6"/>
      <c r="B99" s="5"/>
      <c r="C99" s="4"/>
    </row>
    <row r="100" spans="1:10" x14ac:dyDescent="0.25">
      <c r="A100" s="6"/>
      <c r="B100" s="5"/>
      <c r="C100" s="4"/>
    </row>
    <row r="101" spans="1:10" x14ac:dyDescent="0.25">
      <c r="A101" s="6"/>
      <c r="B101" s="5"/>
      <c r="C101" s="4"/>
      <c r="E101" s="1"/>
      <c r="I101" s="1"/>
      <c r="J101" s="1"/>
    </row>
    <row r="102" spans="1:10" x14ac:dyDescent="0.25">
      <c r="A102" s="6"/>
      <c r="B102" s="5"/>
      <c r="C102" s="4"/>
    </row>
    <row r="103" spans="1:10" x14ac:dyDescent="0.25">
      <c r="A103" s="6"/>
      <c r="B103" s="5"/>
      <c r="C103" s="4"/>
    </row>
    <row r="104" spans="1:10" x14ac:dyDescent="0.25">
      <c r="A104" s="6"/>
      <c r="B104" s="5"/>
      <c r="C104" s="4"/>
      <c r="I104" s="1"/>
      <c r="J104" s="1"/>
    </row>
    <row r="105" spans="1:10" x14ac:dyDescent="0.25">
      <c r="A105" s="6"/>
      <c r="B105" s="5"/>
      <c r="C105" s="4"/>
    </row>
    <row r="106" spans="1:10" x14ac:dyDescent="0.25">
      <c r="A106" s="6"/>
      <c r="B106" s="5"/>
      <c r="C106" s="4"/>
    </row>
    <row r="107" spans="1:10" x14ac:dyDescent="0.25">
      <c r="A107" s="6"/>
      <c r="B107" s="5"/>
      <c r="C107" s="4"/>
      <c r="I107" s="1"/>
      <c r="J107" s="1"/>
    </row>
    <row r="108" spans="1:10" x14ac:dyDescent="0.25">
      <c r="A108" s="6"/>
      <c r="B108" s="5"/>
      <c r="C108" s="4"/>
      <c r="E108" s="1"/>
    </row>
    <row r="109" spans="1:10" x14ac:dyDescent="0.25">
      <c r="A109" s="6"/>
      <c r="B109" s="5"/>
      <c r="C109" s="4"/>
      <c r="E109" s="1"/>
    </row>
    <row r="110" spans="1:10" x14ac:dyDescent="0.25">
      <c r="A110" s="6"/>
      <c r="B110" s="5"/>
      <c r="C110" s="4"/>
      <c r="I110" s="1"/>
      <c r="J110" s="1"/>
    </row>
    <row r="111" spans="1:10" x14ac:dyDescent="0.25">
      <c r="A111" s="6"/>
      <c r="B111" s="5"/>
      <c r="C111" s="4"/>
    </row>
    <row r="112" spans="1:10" x14ac:dyDescent="0.25">
      <c r="A112" s="6"/>
      <c r="B112" s="5"/>
      <c r="C112" s="4"/>
    </row>
  </sheetData>
  <phoneticPr fontId="2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9FF10-E690-414C-B409-64D507013121}">
  <dimension ref="A1:AA112"/>
  <sheetViews>
    <sheetView zoomScale="90" zoomScaleNormal="90" workbookViewId="0">
      <selection activeCell="M1" sqref="M1"/>
    </sheetView>
  </sheetViews>
  <sheetFormatPr defaultColWidth="8.90625" defaultRowHeight="14" x14ac:dyDescent="0.25"/>
  <cols>
    <col min="1" max="1" width="8.90625" style="2"/>
    <col min="5" max="5" width="13.81640625" bestFit="1" customWidth="1"/>
    <col min="6" max="6" width="8.90625" style="3"/>
    <col min="8" max="8" width="8.90625" style="1"/>
    <col min="12" max="14" width="8.90625" style="11"/>
  </cols>
  <sheetData>
    <row r="1" spans="1:13" ht="16.5" x14ac:dyDescent="0.3">
      <c r="C1" t="s">
        <v>0</v>
      </c>
      <c r="D1" t="s">
        <v>1</v>
      </c>
      <c r="E1" s="4" t="s">
        <v>184</v>
      </c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</row>
    <row r="2" spans="1:13" x14ac:dyDescent="0.25">
      <c r="A2" s="5" t="s">
        <v>62</v>
      </c>
      <c r="B2" s="5" t="s">
        <v>81</v>
      </c>
      <c r="C2" t="s">
        <v>2</v>
      </c>
      <c r="D2" t="s">
        <v>3</v>
      </c>
      <c r="E2">
        <v>31.142635460000001</v>
      </c>
      <c r="H2" s="1">
        <f>AVERAGE(E2:E4)</f>
        <v>31.178095153333334</v>
      </c>
    </row>
    <row r="3" spans="1:13" x14ac:dyDescent="0.25">
      <c r="A3" s="5" t="s">
        <v>62</v>
      </c>
      <c r="B3" s="5" t="s">
        <v>81</v>
      </c>
      <c r="C3" t="s">
        <v>4</v>
      </c>
      <c r="D3" t="s">
        <v>3</v>
      </c>
      <c r="E3" s="4">
        <v>31.145879999999998</v>
      </c>
    </row>
    <row r="4" spans="1:13" x14ac:dyDescent="0.25">
      <c r="A4" s="5" t="s">
        <v>62</v>
      </c>
      <c r="B4" s="5" t="s">
        <v>81</v>
      </c>
      <c r="C4" t="s">
        <v>5</v>
      </c>
      <c r="D4" t="s">
        <v>3</v>
      </c>
      <c r="E4">
        <v>31.24577</v>
      </c>
    </row>
    <row r="5" spans="1:13" x14ac:dyDescent="0.25">
      <c r="A5" s="5" t="s">
        <v>62</v>
      </c>
      <c r="B5" s="5" t="s">
        <v>82</v>
      </c>
      <c r="C5" t="s">
        <v>6</v>
      </c>
      <c r="D5" t="s">
        <v>3</v>
      </c>
      <c r="E5">
        <v>30.685646999999999</v>
      </c>
      <c r="H5" s="1">
        <f>AVERAGE(E5:E7)</f>
        <v>30.644082333333333</v>
      </c>
    </row>
    <row r="6" spans="1:13" x14ac:dyDescent="0.25">
      <c r="A6" s="5" t="s">
        <v>62</v>
      </c>
      <c r="B6" s="5" t="s">
        <v>82</v>
      </c>
      <c r="C6" t="s">
        <v>7</v>
      </c>
      <c r="D6" t="s">
        <v>3</v>
      </c>
      <c r="E6">
        <v>30.558299999999999</v>
      </c>
    </row>
    <row r="7" spans="1:13" x14ac:dyDescent="0.25">
      <c r="A7" s="5" t="s">
        <v>62</v>
      </c>
      <c r="B7" s="5" t="s">
        <v>82</v>
      </c>
      <c r="C7" t="s">
        <v>8</v>
      </c>
      <c r="D7" t="s">
        <v>3</v>
      </c>
      <c r="E7">
        <v>30.688300000000002</v>
      </c>
    </row>
    <row r="8" spans="1:13" x14ac:dyDescent="0.25">
      <c r="A8" s="5" t="s">
        <v>62</v>
      </c>
      <c r="B8" s="5" t="s">
        <v>83</v>
      </c>
      <c r="C8" t="s">
        <v>9</v>
      </c>
      <c r="D8" t="s">
        <v>3</v>
      </c>
      <c r="E8">
        <v>33.655999999999999</v>
      </c>
      <c r="H8" s="1">
        <f>AVERAGE(E8:E10)</f>
        <v>33.631006666666671</v>
      </c>
    </row>
    <row r="9" spans="1:13" x14ac:dyDescent="0.25">
      <c r="A9" s="5" t="s">
        <v>62</v>
      </c>
      <c r="B9" s="5" t="s">
        <v>83</v>
      </c>
      <c r="C9" t="s">
        <v>10</v>
      </c>
      <c r="D9" t="s">
        <v>3</v>
      </c>
      <c r="E9">
        <v>33.546819999999997</v>
      </c>
    </row>
    <row r="10" spans="1:13" x14ac:dyDescent="0.25">
      <c r="A10" s="5" t="s">
        <v>62</v>
      </c>
      <c r="B10" s="5" t="s">
        <v>83</v>
      </c>
      <c r="C10" t="s">
        <v>11</v>
      </c>
      <c r="D10" t="s">
        <v>3</v>
      </c>
      <c r="E10" s="10">
        <v>33.690199999999997</v>
      </c>
    </row>
    <row r="11" spans="1:13" x14ac:dyDescent="0.25">
      <c r="A11" s="5" t="s">
        <v>62</v>
      </c>
      <c r="B11" s="5" t="s">
        <v>84</v>
      </c>
      <c r="C11" t="s">
        <v>12</v>
      </c>
      <c r="D11" t="s">
        <v>3</v>
      </c>
      <c r="E11" s="1">
        <v>31.156585</v>
      </c>
      <c r="H11" s="1">
        <f>AVERAGE(E11:E13)</f>
        <v>31.216580333333336</v>
      </c>
    </row>
    <row r="12" spans="1:13" x14ac:dyDescent="0.25">
      <c r="A12" s="5" t="s">
        <v>62</v>
      </c>
      <c r="B12" s="5" t="s">
        <v>84</v>
      </c>
      <c r="C12" t="s">
        <v>13</v>
      </c>
      <c r="D12" t="s">
        <v>3</v>
      </c>
      <c r="E12">
        <v>31.247456</v>
      </c>
    </row>
    <row r="13" spans="1:13" x14ac:dyDescent="0.25">
      <c r="A13" s="5" t="s">
        <v>62</v>
      </c>
      <c r="B13" s="5" t="s">
        <v>84</v>
      </c>
      <c r="C13" t="s">
        <v>14</v>
      </c>
      <c r="D13" t="s">
        <v>3</v>
      </c>
      <c r="E13">
        <v>31.245699999999999</v>
      </c>
    </row>
    <row r="14" spans="1:13" x14ac:dyDescent="0.25">
      <c r="A14" s="5" t="s">
        <v>62</v>
      </c>
      <c r="B14" s="5" t="s">
        <v>85</v>
      </c>
      <c r="C14" t="s">
        <v>15</v>
      </c>
      <c r="D14" t="s">
        <v>3</v>
      </c>
      <c r="E14">
        <v>33.6768</v>
      </c>
      <c r="H14" s="1">
        <f>AVERAGE(E14:E16)</f>
        <v>33.492951333333338</v>
      </c>
    </row>
    <row r="15" spans="1:13" x14ac:dyDescent="0.25">
      <c r="A15" s="5" t="s">
        <v>62</v>
      </c>
      <c r="B15" s="5" t="s">
        <v>85</v>
      </c>
      <c r="D15" t="s">
        <v>3</v>
      </c>
      <c r="E15">
        <v>33.356586999999998</v>
      </c>
    </row>
    <row r="16" spans="1:13" x14ac:dyDescent="0.25">
      <c r="A16" s="5" t="s">
        <v>62</v>
      </c>
      <c r="B16" s="5" t="s">
        <v>85</v>
      </c>
      <c r="C16" t="s">
        <v>17</v>
      </c>
      <c r="D16" t="s">
        <v>3</v>
      </c>
      <c r="E16">
        <v>33.445467000000001</v>
      </c>
    </row>
    <row r="17" spans="1:8" x14ac:dyDescent="0.25">
      <c r="A17" s="5" t="s">
        <v>62</v>
      </c>
      <c r="B17" s="5" t="s">
        <v>86</v>
      </c>
      <c r="C17" t="s">
        <v>18</v>
      </c>
      <c r="D17" t="s">
        <v>3</v>
      </c>
      <c r="E17">
        <v>29.574000000000002</v>
      </c>
      <c r="H17" s="1">
        <f>AVERAGE(E17:E19)</f>
        <v>29.591701566666668</v>
      </c>
    </row>
    <row r="18" spans="1:8" x14ac:dyDescent="0.25">
      <c r="A18" s="5" t="s">
        <v>62</v>
      </c>
      <c r="B18" s="5" t="s">
        <v>86</v>
      </c>
      <c r="C18" t="s">
        <v>19</v>
      </c>
      <c r="D18" t="s">
        <v>3</v>
      </c>
      <c r="E18">
        <v>29.654374700000002</v>
      </c>
    </row>
    <row r="19" spans="1:8" x14ac:dyDescent="0.25">
      <c r="A19" s="5" t="s">
        <v>62</v>
      </c>
      <c r="B19" s="5" t="s">
        <v>86</v>
      </c>
      <c r="C19" t="s">
        <v>20</v>
      </c>
      <c r="D19" t="s">
        <v>3</v>
      </c>
      <c r="E19">
        <v>29.54673</v>
      </c>
    </row>
    <row r="20" spans="1:8" x14ac:dyDescent="0.25">
      <c r="A20" s="5" t="s">
        <v>62</v>
      </c>
      <c r="B20" s="5" t="s">
        <v>87</v>
      </c>
      <c r="C20" t="s">
        <v>21</v>
      </c>
      <c r="D20" t="s">
        <v>3</v>
      </c>
      <c r="E20" s="1">
        <v>27.568629999999999</v>
      </c>
      <c r="H20" s="1">
        <f>AVERAGE(E20:E22)</f>
        <v>27.623725433333334</v>
      </c>
    </row>
    <row r="21" spans="1:8" x14ac:dyDescent="0.25">
      <c r="A21" s="5" t="s">
        <v>62</v>
      </c>
      <c r="B21" s="5" t="s">
        <v>87</v>
      </c>
      <c r="C21" t="s">
        <v>22</v>
      </c>
      <c r="D21" t="s">
        <v>3</v>
      </c>
      <c r="E21" s="10">
        <v>27.667687300000001</v>
      </c>
    </row>
    <row r="22" spans="1:8" x14ac:dyDescent="0.25">
      <c r="A22" s="5" t="s">
        <v>62</v>
      </c>
      <c r="B22" s="5" t="s">
        <v>87</v>
      </c>
      <c r="C22" t="s">
        <v>23</v>
      </c>
      <c r="D22" t="s">
        <v>3</v>
      </c>
      <c r="E22" s="9">
        <v>27.634858999999999</v>
      </c>
    </row>
    <row r="23" spans="1:8" x14ac:dyDescent="0.25">
      <c r="A23" s="5" t="s">
        <v>62</v>
      </c>
      <c r="B23" s="5" t="s">
        <v>88</v>
      </c>
      <c r="C23" t="s">
        <v>24</v>
      </c>
      <c r="D23" t="s">
        <v>3</v>
      </c>
      <c r="E23">
        <v>33.546879400000002</v>
      </c>
      <c r="H23" s="1">
        <f t="shared" ref="H23:H38" si="0">AVERAGE(E23:E25)</f>
        <v>33.514408800000005</v>
      </c>
    </row>
    <row r="24" spans="1:8" x14ac:dyDescent="0.25">
      <c r="A24" s="5" t="s">
        <v>62</v>
      </c>
      <c r="B24" s="5" t="s">
        <v>88</v>
      </c>
      <c r="C24" t="s">
        <v>25</v>
      </c>
      <c r="D24" t="s">
        <v>3</v>
      </c>
      <c r="E24">
        <v>33.478946999999998</v>
      </c>
    </row>
    <row r="25" spans="1:8" x14ac:dyDescent="0.25">
      <c r="A25" s="5" t="s">
        <v>62</v>
      </c>
      <c r="B25" s="5" t="s">
        <v>88</v>
      </c>
      <c r="C25" t="s">
        <v>26</v>
      </c>
      <c r="D25" t="s">
        <v>3</v>
      </c>
      <c r="E25">
        <v>33.517400000000002</v>
      </c>
    </row>
    <row r="26" spans="1:8" x14ac:dyDescent="0.25">
      <c r="A26" s="5" t="s">
        <v>62</v>
      </c>
      <c r="B26" s="5" t="s">
        <v>89</v>
      </c>
      <c r="C26" s="4" t="s">
        <v>94</v>
      </c>
      <c r="D26" t="s">
        <v>3</v>
      </c>
      <c r="E26">
        <v>30.571999999999999</v>
      </c>
      <c r="H26" s="1">
        <f t="shared" si="0"/>
        <v>30.498494000000004</v>
      </c>
    </row>
    <row r="27" spans="1:8" x14ac:dyDescent="0.25">
      <c r="A27" s="5" t="s">
        <v>62</v>
      </c>
      <c r="B27" s="5" t="s">
        <v>89</v>
      </c>
      <c r="C27" s="4" t="s">
        <v>27</v>
      </c>
      <c r="D27" t="s">
        <v>3</v>
      </c>
      <c r="E27">
        <v>30.465699999999998</v>
      </c>
    </row>
    <row r="28" spans="1:8" x14ac:dyDescent="0.25">
      <c r="A28" s="5" t="s">
        <v>62</v>
      </c>
      <c r="B28" s="5" t="s">
        <v>89</v>
      </c>
      <c r="C28" s="4" t="s">
        <v>28</v>
      </c>
      <c r="D28" t="s">
        <v>3</v>
      </c>
      <c r="E28" s="4">
        <v>30.457782000000002</v>
      </c>
    </row>
    <row r="29" spans="1:8" x14ac:dyDescent="0.25">
      <c r="A29" s="5" t="s">
        <v>62</v>
      </c>
      <c r="B29" s="5" t="s">
        <v>90</v>
      </c>
      <c r="C29" s="4" t="s">
        <v>29</v>
      </c>
      <c r="D29" t="s">
        <v>3</v>
      </c>
      <c r="E29" s="4">
        <v>32.8643</v>
      </c>
      <c r="H29" s="1">
        <f>AVERAGE(E29:E31)</f>
        <v>32.815298366666667</v>
      </c>
    </row>
    <row r="30" spans="1:8" x14ac:dyDescent="0.25">
      <c r="A30" s="5" t="s">
        <v>62</v>
      </c>
      <c r="B30" s="5" t="s">
        <v>90</v>
      </c>
      <c r="C30" s="4" t="s">
        <v>30</v>
      </c>
      <c r="D30" t="s">
        <v>3</v>
      </c>
      <c r="E30" s="4">
        <v>32.784345100000003</v>
      </c>
    </row>
    <row r="31" spans="1:8" x14ac:dyDescent="0.25">
      <c r="A31" s="5" t="s">
        <v>62</v>
      </c>
      <c r="B31" s="5" t="s">
        <v>90</v>
      </c>
      <c r="C31" s="4" t="s">
        <v>31</v>
      </c>
      <c r="D31" t="s">
        <v>3</v>
      </c>
      <c r="E31" s="4">
        <v>32.797249999999998</v>
      </c>
    </row>
    <row r="32" spans="1:8" x14ac:dyDescent="0.25">
      <c r="A32" s="5" t="s">
        <v>62</v>
      </c>
      <c r="B32" s="5" t="s">
        <v>91</v>
      </c>
      <c r="C32" s="4" t="s">
        <v>32</v>
      </c>
      <c r="D32" t="s">
        <v>3</v>
      </c>
      <c r="E32" s="4">
        <v>36.743250000000003</v>
      </c>
      <c r="H32" s="1">
        <f t="shared" si="0"/>
        <v>36.658860333333337</v>
      </c>
    </row>
    <row r="33" spans="1:27" x14ac:dyDescent="0.25">
      <c r="A33" s="5" t="s">
        <v>62</v>
      </c>
      <c r="B33" s="5" t="s">
        <v>91</v>
      </c>
      <c r="C33" s="4" t="s">
        <v>33</v>
      </c>
      <c r="D33" t="s">
        <v>3</v>
      </c>
      <c r="E33" s="4">
        <v>36.554568000000003</v>
      </c>
    </row>
    <row r="34" spans="1:27" x14ac:dyDescent="0.25">
      <c r="A34" s="5" t="s">
        <v>62</v>
      </c>
      <c r="B34" s="5" t="s">
        <v>91</v>
      </c>
      <c r="C34" s="4" t="s">
        <v>34</v>
      </c>
      <c r="D34" t="s">
        <v>3</v>
      </c>
      <c r="E34" s="4">
        <v>36.678762999999996</v>
      </c>
    </row>
    <row r="35" spans="1:27" x14ac:dyDescent="0.25">
      <c r="A35" s="5" t="s">
        <v>62</v>
      </c>
      <c r="B35" s="5" t="s">
        <v>92</v>
      </c>
      <c r="C35" s="4" t="s">
        <v>35</v>
      </c>
      <c r="D35" t="s">
        <v>3</v>
      </c>
      <c r="E35" s="4">
        <v>36.96</v>
      </c>
      <c r="H35" s="1">
        <f t="shared" si="0"/>
        <v>36.880907833333332</v>
      </c>
    </row>
    <row r="36" spans="1:27" x14ac:dyDescent="0.25">
      <c r="A36" s="5" t="s">
        <v>62</v>
      </c>
      <c r="B36" s="5" t="s">
        <v>92</v>
      </c>
      <c r="C36" s="4" t="s">
        <v>36</v>
      </c>
      <c r="D36" t="s">
        <v>3</v>
      </c>
      <c r="E36" s="4">
        <v>36.896423499999997</v>
      </c>
    </row>
    <row r="37" spans="1:27" x14ac:dyDescent="0.25">
      <c r="A37" s="5" t="s">
        <v>62</v>
      </c>
      <c r="B37" s="5" t="s">
        <v>92</v>
      </c>
      <c r="C37" s="4" t="s">
        <v>37</v>
      </c>
      <c r="D37" t="s">
        <v>3</v>
      </c>
      <c r="E37" s="4">
        <v>36.786299999999997</v>
      </c>
    </row>
    <row r="38" spans="1:27" x14ac:dyDescent="0.25">
      <c r="A38" s="5" t="s">
        <v>62</v>
      </c>
      <c r="B38" s="5" t="s">
        <v>93</v>
      </c>
      <c r="C38" s="4" t="s">
        <v>95</v>
      </c>
      <c r="D38" t="s">
        <v>3</v>
      </c>
      <c r="E38" s="4">
        <v>33.763399999999997</v>
      </c>
      <c r="H38" s="1">
        <f t="shared" si="0"/>
        <v>33.73471</v>
      </c>
    </row>
    <row r="39" spans="1:27" x14ac:dyDescent="0.25">
      <c r="A39" s="5" t="s">
        <v>62</v>
      </c>
      <c r="B39" s="5" t="s">
        <v>93</v>
      </c>
      <c r="C39" s="4" t="s">
        <v>38</v>
      </c>
      <c r="D39" t="s">
        <v>3</v>
      </c>
      <c r="E39" s="4">
        <v>33.762430000000002</v>
      </c>
    </row>
    <row r="40" spans="1:27" x14ac:dyDescent="0.25">
      <c r="A40" s="5" t="s">
        <v>62</v>
      </c>
      <c r="B40" s="5" t="s">
        <v>93</v>
      </c>
      <c r="C40" s="4" t="s">
        <v>39</v>
      </c>
      <c r="D40" t="s">
        <v>3</v>
      </c>
      <c r="E40" s="4">
        <v>33.6783</v>
      </c>
    </row>
    <row r="41" spans="1:27" x14ac:dyDescent="0.25">
      <c r="A41" s="5" t="s">
        <v>114</v>
      </c>
      <c r="B41" s="5" t="s">
        <v>81</v>
      </c>
      <c r="C41" s="4" t="s">
        <v>96</v>
      </c>
      <c r="D41" t="s">
        <v>3</v>
      </c>
      <c r="E41">
        <v>33.875619999999998</v>
      </c>
      <c r="H41" s="1">
        <f>AVERAGE(E41:E43)</f>
        <v>33.867530753333334</v>
      </c>
      <c r="I41" s="1">
        <f>H41-H2</f>
        <v>2.6894355999999995</v>
      </c>
      <c r="J41">
        <v>0</v>
      </c>
      <c r="L41" s="11">
        <v>1</v>
      </c>
      <c r="M41" s="11">
        <f>STDEV(E41:E43)</f>
        <v>1.2258592474772248E-2</v>
      </c>
    </row>
    <row r="42" spans="1:27" x14ac:dyDescent="0.25">
      <c r="A42" s="5" t="s">
        <v>114</v>
      </c>
      <c r="B42" s="5" t="s">
        <v>81</v>
      </c>
      <c r="C42" s="4" t="s">
        <v>40</v>
      </c>
      <c r="D42" t="s">
        <v>3</v>
      </c>
      <c r="E42">
        <v>33.873545759999999</v>
      </c>
    </row>
    <row r="43" spans="1:27" x14ac:dyDescent="0.25">
      <c r="A43" s="5" t="s">
        <v>114</v>
      </c>
      <c r="B43" s="5" t="s">
        <v>81</v>
      </c>
      <c r="C43" s="4" t="s">
        <v>41</v>
      </c>
      <c r="D43" t="s">
        <v>3</v>
      </c>
      <c r="E43" s="4">
        <v>33.853426499999998</v>
      </c>
      <c r="N43" s="18"/>
      <c r="O43" s="13"/>
      <c r="P43" s="13"/>
      <c r="Q43" s="13"/>
      <c r="R43" s="13"/>
      <c r="S43" s="13"/>
      <c r="T43" s="13"/>
      <c r="U43" s="13"/>
    </row>
    <row r="44" spans="1:27" x14ac:dyDescent="0.25">
      <c r="A44" s="5" t="s">
        <v>114</v>
      </c>
      <c r="B44" s="5" t="s">
        <v>82</v>
      </c>
      <c r="C44" s="4" t="s">
        <v>42</v>
      </c>
      <c r="D44" t="s">
        <v>3</v>
      </c>
      <c r="E44">
        <v>32.403954642999999</v>
      </c>
      <c r="H44" s="1">
        <f>AVERAGE(E44:E46)</f>
        <v>32.438156631072104</v>
      </c>
      <c r="I44" s="1">
        <f>H44-H5</f>
        <v>1.7940742977387707</v>
      </c>
      <c r="J44" s="1">
        <f>I44-I41</f>
        <v>-0.89536130226122879</v>
      </c>
      <c r="K44">
        <f t="shared" ref="K44" si="1">IF(J44&lt;0,-J44,-J44)</f>
        <v>0.89536130226122879</v>
      </c>
      <c r="L44" s="11">
        <f>POWER(J44,2)</f>
        <v>0.8016718615869235</v>
      </c>
      <c r="M44" s="11">
        <f>STDEV(E44:E46)</f>
        <v>3.3541797094656316E-2</v>
      </c>
      <c r="N44" s="18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7" x14ac:dyDescent="0.25">
      <c r="A45" s="5" t="s">
        <v>114</v>
      </c>
      <c r="B45" s="5" t="s">
        <v>82</v>
      </c>
      <c r="C45" s="4" t="s">
        <v>43</v>
      </c>
      <c r="D45" t="s">
        <v>3</v>
      </c>
      <c r="E45">
        <v>32.47099675346</v>
      </c>
      <c r="N45" s="18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7" x14ac:dyDescent="0.25">
      <c r="A46" s="5" t="s">
        <v>114</v>
      </c>
      <c r="B46" s="5" t="s">
        <v>82</v>
      </c>
      <c r="C46" s="4" t="s">
        <v>44</v>
      </c>
      <c r="D46" t="s">
        <v>3</v>
      </c>
      <c r="E46">
        <v>32.4395184967563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7" x14ac:dyDescent="0.25">
      <c r="A47" s="5" t="s">
        <v>114</v>
      </c>
      <c r="B47" s="5" t="s">
        <v>83</v>
      </c>
      <c r="C47" s="4" t="s">
        <v>45</v>
      </c>
      <c r="D47" t="s">
        <v>3</v>
      </c>
      <c r="E47">
        <v>35.12856876</v>
      </c>
      <c r="H47" s="1">
        <f>AVERAGE(E47:E49)</f>
        <v>35.145558986666664</v>
      </c>
      <c r="I47" s="1">
        <f>H47-H8</f>
        <v>1.5145523199999928</v>
      </c>
      <c r="J47" s="1">
        <f>I47-I41</f>
        <v>-1.1748832800000066</v>
      </c>
      <c r="K47">
        <f t="shared" ref="K47" si="2">IF(J47&lt;0,-J47,-J47)</f>
        <v>1.1748832800000066</v>
      </c>
      <c r="L47" s="11">
        <f>POWER(J47,2)</f>
        <v>1.380350721623574</v>
      </c>
      <c r="M47" s="11">
        <f t="shared" ref="M47" si="3">STDEV(E47:E49)</f>
        <v>4.6877958902330111E-2</v>
      </c>
      <c r="N47" s="18"/>
      <c r="O47" s="13"/>
      <c r="P47" s="13"/>
      <c r="Q47" s="13"/>
      <c r="R47" s="13"/>
      <c r="S47" s="13"/>
      <c r="T47" s="13"/>
      <c r="U47" s="13"/>
      <c r="V47" s="13"/>
    </row>
    <row r="48" spans="1:27" x14ac:dyDescent="0.25">
      <c r="A48" s="5" t="s">
        <v>114</v>
      </c>
      <c r="B48" s="5" t="s">
        <v>83</v>
      </c>
      <c r="C48" s="4" t="s">
        <v>46</v>
      </c>
      <c r="D48" t="s">
        <v>3</v>
      </c>
      <c r="E48">
        <v>35.109545199999999</v>
      </c>
      <c r="N48" s="18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x14ac:dyDescent="0.25">
      <c r="A49" s="5" t="s">
        <v>114</v>
      </c>
      <c r="B49" s="5" t="s">
        <v>83</v>
      </c>
      <c r="C49" s="4" t="s">
        <v>47</v>
      </c>
      <c r="D49" t="s">
        <v>3</v>
      </c>
      <c r="E49">
        <v>35.198563</v>
      </c>
      <c r="N49" s="18"/>
      <c r="O49" s="13"/>
      <c r="P49" s="13"/>
      <c r="Q49" s="13"/>
      <c r="R49" s="13"/>
      <c r="S49" s="13"/>
      <c r="T49" s="13"/>
      <c r="U49" s="13"/>
      <c r="V49" s="13"/>
    </row>
    <row r="50" spans="1:27" x14ac:dyDescent="0.25">
      <c r="A50" s="5" t="s">
        <v>114</v>
      </c>
      <c r="B50" s="5" t="s">
        <v>84</v>
      </c>
      <c r="C50" s="4" t="s">
        <v>48</v>
      </c>
      <c r="D50" t="s">
        <v>3</v>
      </c>
      <c r="E50">
        <v>34.110156000000003</v>
      </c>
      <c r="H50" s="1">
        <f>AVERAGE(E50:E52)</f>
        <v>34.01104479</v>
      </c>
      <c r="I50" s="1">
        <f>H50-H11</f>
        <v>2.7944644566666632</v>
      </c>
      <c r="J50" s="1">
        <f>I50-I44</f>
        <v>1.0003901589278925</v>
      </c>
      <c r="K50">
        <f>IF(J50&lt;0,-J50,-J50)</f>
        <v>-1.0003901589278925</v>
      </c>
      <c r="L50" s="11">
        <f>POWER(J50,2)</f>
        <v>1.000780470079774</v>
      </c>
      <c r="M50" s="11">
        <f t="shared" ref="M50" si="4">STDEV(E50:E52)</f>
        <v>8.7707060792349342E-2</v>
      </c>
      <c r="N50" s="18"/>
      <c r="O50" s="13"/>
      <c r="P50" s="13"/>
      <c r="Q50" s="13"/>
      <c r="R50" s="13"/>
      <c r="S50" s="13"/>
      <c r="T50" s="13"/>
      <c r="U50" s="13"/>
      <c r="V50" s="13"/>
    </row>
    <row r="51" spans="1:27" x14ac:dyDescent="0.25">
      <c r="A51" s="5" t="s">
        <v>114</v>
      </c>
      <c r="B51" s="5" t="s">
        <v>84</v>
      </c>
      <c r="C51" s="4" t="s">
        <v>49</v>
      </c>
      <c r="D51" t="s">
        <v>3</v>
      </c>
      <c r="E51">
        <v>33.943454369999998</v>
      </c>
      <c r="N51" s="18"/>
      <c r="O51" s="13"/>
      <c r="P51" s="13"/>
      <c r="Q51" s="13"/>
      <c r="R51" s="13"/>
      <c r="S51" s="13"/>
      <c r="T51" s="13"/>
      <c r="U51" s="13"/>
      <c r="V51" s="13"/>
    </row>
    <row r="52" spans="1:27" x14ac:dyDescent="0.25">
      <c r="A52" s="5" t="s">
        <v>114</v>
      </c>
      <c r="B52" s="5" t="s">
        <v>84</v>
      </c>
      <c r="C52" s="4" t="s">
        <v>50</v>
      </c>
      <c r="D52" t="s">
        <v>3</v>
      </c>
      <c r="E52">
        <v>33.979523999999998</v>
      </c>
      <c r="N52" s="18"/>
      <c r="O52" s="13"/>
      <c r="P52" s="13"/>
      <c r="Q52" s="13"/>
      <c r="R52" s="13"/>
      <c r="S52" s="13"/>
      <c r="T52" s="13"/>
      <c r="U52" s="13"/>
      <c r="V52" s="13"/>
      <c r="W52" s="13"/>
      <c r="AA52" s="13"/>
    </row>
    <row r="53" spans="1:27" x14ac:dyDescent="0.25">
      <c r="A53" s="5" t="s">
        <v>114</v>
      </c>
      <c r="B53" s="5" t="s">
        <v>85</v>
      </c>
      <c r="C53" s="4" t="s">
        <v>97</v>
      </c>
      <c r="D53" t="s">
        <v>3</v>
      </c>
      <c r="E53">
        <v>34.890295780000002</v>
      </c>
      <c r="H53" s="1">
        <f>AVERAGE(E53:E55)</f>
        <v>34.913830693333331</v>
      </c>
      <c r="I53" s="1">
        <f>H53-H14</f>
        <v>1.4208793599999936</v>
      </c>
      <c r="J53" s="1">
        <f>I53-I41</f>
        <v>-1.2685562400000059</v>
      </c>
      <c r="K53">
        <f>IF(J53&lt;0,-J53,-J53)</f>
        <v>1.2685562400000059</v>
      </c>
      <c r="L53" s="11">
        <f>POWER(J53,2)</f>
        <v>1.6092349340429526</v>
      </c>
      <c r="M53" s="11">
        <f t="shared" ref="M53" si="5">STDEV(E53:E55)</f>
        <v>2.0382446384772775E-2</v>
      </c>
      <c r="N53" s="18"/>
      <c r="O53" s="14"/>
      <c r="P53" s="14"/>
      <c r="Q53" s="14"/>
      <c r="R53" s="14"/>
      <c r="S53" s="14"/>
      <c r="T53" s="14"/>
      <c r="U53" s="14"/>
      <c r="V53" s="14"/>
      <c r="W53" s="14"/>
      <c r="AA53" s="13"/>
    </row>
    <row r="54" spans="1:27" x14ac:dyDescent="0.25">
      <c r="A54" s="5" t="s">
        <v>114</v>
      </c>
      <c r="B54" s="5" t="s">
        <v>85</v>
      </c>
      <c r="C54" s="4" t="s">
        <v>51</v>
      </c>
      <c r="D54" t="s">
        <v>3</v>
      </c>
      <c r="E54">
        <v>34.925756300000003</v>
      </c>
      <c r="N54" s="18"/>
      <c r="O54" s="14"/>
      <c r="P54" s="14"/>
      <c r="Q54" s="14"/>
      <c r="R54" s="14"/>
      <c r="S54" s="14"/>
      <c r="T54" s="14"/>
      <c r="U54" s="14"/>
      <c r="V54" s="14"/>
      <c r="W54" s="14"/>
      <c r="AA54" s="13"/>
    </row>
    <row r="55" spans="1:27" x14ac:dyDescent="0.25">
      <c r="A55" s="5" t="s">
        <v>114</v>
      </c>
      <c r="B55" s="5" t="s">
        <v>85</v>
      </c>
      <c r="C55" s="4" t="s">
        <v>52</v>
      </c>
      <c r="D55" t="s">
        <v>3</v>
      </c>
      <c r="E55">
        <v>34.925440000000002</v>
      </c>
      <c r="N55" s="1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7" x14ac:dyDescent="0.25">
      <c r="A56" s="5" t="s">
        <v>114</v>
      </c>
      <c r="B56" s="5" t="s">
        <v>86</v>
      </c>
      <c r="C56" s="4" t="s">
        <v>53</v>
      </c>
      <c r="D56" t="s">
        <v>3</v>
      </c>
      <c r="E56">
        <v>33.268647399999999</v>
      </c>
      <c r="H56" s="1">
        <f>AVERAGE(E56:E58)</f>
        <v>33.345983492285463</v>
      </c>
      <c r="I56" s="1">
        <f>H56-H17</f>
        <v>3.7542819256187947</v>
      </c>
      <c r="J56" s="1">
        <f>I56-I41</f>
        <v>1.0648463256187952</v>
      </c>
      <c r="K56">
        <f t="shared" ref="K56" si="6">IF(J56&lt;0,-J56,-J56)</f>
        <v>-1.0648463256187952</v>
      </c>
      <c r="L56" s="11">
        <f>POWER(J56,2)</f>
        <v>1.1338976971838493</v>
      </c>
      <c r="M56" s="11">
        <f t="shared" ref="M56" si="7">STDEV(E56:E58)</f>
        <v>7.2486315108040975E-2</v>
      </c>
      <c r="N56" s="18"/>
      <c r="O56" s="14"/>
      <c r="P56" s="14"/>
      <c r="Q56" s="14"/>
      <c r="R56" s="15"/>
      <c r="S56" s="14"/>
      <c r="T56" s="14"/>
      <c r="U56" s="14"/>
      <c r="V56" s="14"/>
      <c r="W56" s="14"/>
      <c r="X56" s="14"/>
      <c r="Y56" s="14"/>
      <c r="Z56" s="14"/>
    </row>
    <row r="57" spans="1:27" x14ac:dyDescent="0.25">
      <c r="A57" s="5" t="s">
        <v>114</v>
      </c>
      <c r="B57" s="5" t="s">
        <v>86</v>
      </c>
      <c r="C57" s="4" t="s">
        <v>54</v>
      </c>
      <c r="D57" t="s">
        <v>3</v>
      </c>
      <c r="E57">
        <v>33.356927676856401</v>
      </c>
      <c r="N57" s="18"/>
      <c r="O57" s="15"/>
      <c r="P57" s="15"/>
      <c r="Q57" s="15"/>
      <c r="R57" s="15"/>
      <c r="S57" s="15"/>
      <c r="T57" s="15"/>
      <c r="U57" s="15"/>
      <c r="X57" s="16"/>
      <c r="Y57" s="16"/>
      <c r="Z57" s="16"/>
    </row>
    <row r="58" spans="1:27" x14ac:dyDescent="0.25">
      <c r="A58" s="5" t="s">
        <v>114</v>
      </c>
      <c r="B58" s="5" t="s">
        <v>86</v>
      </c>
      <c r="C58" s="4" t="s">
        <v>55</v>
      </c>
      <c r="D58" t="s">
        <v>3</v>
      </c>
      <c r="E58">
        <v>33.412375400000002</v>
      </c>
      <c r="N58" s="18"/>
      <c r="O58" s="15"/>
      <c r="P58" s="15"/>
      <c r="Q58" s="15"/>
      <c r="R58" s="15"/>
      <c r="S58" s="15"/>
      <c r="T58" s="15"/>
      <c r="U58" s="15"/>
      <c r="X58" s="16"/>
      <c r="Y58" s="16"/>
      <c r="Z58" s="16"/>
    </row>
    <row r="59" spans="1:27" x14ac:dyDescent="0.25">
      <c r="A59" s="5" t="s">
        <v>114</v>
      </c>
      <c r="B59" s="5" t="s">
        <v>87</v>
      </c>
      <c r="C59" s="4" t="s">
        <v>56</v>
      </c>
      <c r="D59" t="s">
        <v>3</v>
      </c>
      <c r="E59">
        <v>29.464037350000002</v>
      </c>
      <c r="H59" s="1">
        <f>AVERAGE(E59:E61)</f>
        <v>29.466573328223333</v>
      </c>
      <c r="I59" s="1">
        <f>H59-H20</f>
        <v>1.8428478948899993</v>
      </c>
      <c r="J59" s="1">
        <f>I59-I41</f>
        <v>-0.84658770511000014</v>
      </c>
      <c r="K59">
        <f t="shared" ref="K59" si="8">IF(J59&lt;0,-J59,-J59)</f>
        <v>0.84658770511000014</v>
      </c>
      <c r="L59" s="11">
        <f>POWER(J59,2)</f>
        <v>0.71671074244341659</v>
      </c>
      <c r="M59" s="11">
        <f t="shared" ref="M59" si="9">STDEV(E59:E61)</f>
        <v>3.4265437814531501E-2</v>
      </c>
      <c r="N59" s="18"/>
      <c r="O59" s="15"/>
      <c r="P59" s="15"/>
      <c r="Q59" s="15"/>
      <c r="R59" s="15"/>
      <c r="S59" s="15"/>
      <c r="T59" s="15"/>
      <c r="U59" s="15"/>
      <c r="X59" s="16"/>
      <c r="Y59" s="16"/>
      <c r="Z59" s="16"/>
    </row>
    <row r="60" spans="1:27" x14ac:dyDescent="0.25">
      <c r="A60" s="5" t="s">
        <v>114</v>
      </c>
      <c r="B60" s="5" t="s">
        <v>87</v>
      </c>
      <c r="C60" s="4" t="s">
        <v>57</v>
      </c>
      <c r="D60" t="s">
        <v>3</v>
      </c>
      <c r="E60">
        <v>29.5020363</v>
      </c>
      <c r="N60" s="18"/>
      <c r="O60" s="15"/>
      <c r="P60" s="14"/>
      <c r="Q60" s="14"/>
      <c r="R60" s="15"/>
      <c r="S60" s="14"/>
      <c r="T60" s="14"/>
      <c r="U60" s="14"/>
      <c r="V60" s="14"/>
      <c r="W60" s="14"/>
      <c r="X60" s="14"/>
      <c r="Y60" s="14"/>
      <c r="Z60" s="14"/>
    </row>
    <row r="61" spans="1:27" x14ac:dyDescent="0.25">
      <c r="A61" s="5" t="s">
        <v>114</v>
      </c>
      <c r="B61" s="5" t="s">
        <v>87</v>
      </c>
      <c r="C61" s="4" t="s">
        <v>58</v>
      </c>
      <c r="D61" t="s">
        <v>3</v>
      </c>
      <c r="E61">
        <v>29.433646334670001</v>
      </c>
      <c r="N61" s="18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7" x14ac:dyDescent="0.25">
      <c r="A62" s="5" t="s">
        <v>114</v>
      </c>
      <c r="B62" s="5" t="s">
        <v>88</v>
      </c>
      <c r="C62" s="4" t="s">
        <v>59</v>
      </c>
      <c r="D62" t="s">
        <v>3</v>
      </c>
      <c r="E62">
        <v>35.557546000000002</v>
      </c>
      <c r="H62" s="1">
        <f>AVERAGE(E62:E64)</f>
        <v>35.523524643333332</v>
      </c>
      <c r="I62" s="1">
        <f>H62-H23</f>
        <v>2.0091158433333263</v>
      </c>
      <c r="J62" s="1">
        <f>I62-I41</f>
        <v>-0.68031975666667321</v>
      </c>
      <c r="K62">
        <f>IF(J62&lt;0,-J62,-J62)</f>
        <v>0.68031975666667321</v>
      </c>
      <c r="L62" s="11">
        <f>POWER(J62,2)</f>
        <v>0.46283497131100143</v>
      </c>
      <c r="M62" s="11">
        <f t="shared" ref="M62" si="10">STDEV(E62:E64)</f>
        <v>6.8505631719600432E-2</v>
      </c>
      <c r="N62" s="18"/>
      <c r="O62" s="15"/>
      <c r="P62" s="15"/>
      <c r="Q62" s="15"/>
      <c r="R62" s="15"/>
      <c r="S62" s="15"/>
      <c r="T62" s="15"/>
      <c r="U62" s="13"/>
    </row>
    <row r="63" spans="1:27" x14ac:dyDescent="0.25">
      <c r="A63" s="5" t="s">
        <v>114</v>
      </c>
      <c r="B63" s="5" t="s">
        <v>88</v>
      </c>
      <c r="C63" s="4" t="s">
        <v>60</v>
      </c>
      <c r="D63" t="s">
        <v>3</v>
      </c>
      <c r="E63">
        <v>35.568359999999998</v>
      </c>
      <c r="N63" s="18"/>
      <c r="O63" s="15"/>
      <c r="P63" s="15"/>
      <c r="Q63" s="15"/>
      <c r="R63" s="15"/>
      <c r="S63" s="15"/>
      <c r="T63" s="15"/>
      <c r="U63" s="14"/>
    </row>
    <row r="64" spans="1:27" x14ac:dyDescent="0.25">
      <c r="A64" s="5" t="s">
        <v>114</v>
      </c>
      <c r="B64" s="5" t="s">
        <v>88</v>
      </c>
      <c r="C64" s="4" t="s">
        <v>61</v>
      </c>
      <c r="D64" t="s">
        <v>3</v>
      </c>
      <c r="E64">
        <v>35.444667930000001</v>
      </c>
      <c r="N64" s="18"/>
      <c r="O64" s="15"/>
      <c r="P64" s="15"/>
      <c r="Q64" s="15"/>
      <c r="R64" s="15"/>
      <c r="S64" s="15"/>
      <c r="T64" s="15"/>
      <c r="U64" s="14"/>
    </row>
    <row r="65" spans="1:26" x14ac:dyDescent="0.25">
      <c r="A65" s="5" t="s">
        <v>114</v>
      </c>
      <c r="B65" s="5" t="s">
        <v>89</v>
      </c>
      <c r="C65" s="4" t="s">
        <v>66</v>
      </c>
      <c r="D65" t="s">
        <v>3</v>
      </c>
      <c r="E65">
        <v>32.542630000000003</v>
      </c>
      <c r="H65" s="1">
        <f>AVERAGE(E65:E67)</f>
        <v>32.542093333333334</v>
      </c>
      <c r="I65" s="1">
        <f>H65-H26</f>
        <v>2.0435993333333293</v>
      </c>
      <c r="J65" s="1">
        <f>I65-I41</f>
        <v>-0.64583626666667016</v>
      </c>
      <c r="K65">
        <f t="shared" ref="K65" si="11">IF(J65&lt;0,-J65,-J65)</f>
        <v>0.64583626666667016</v>
      </c>
      <c r="L65" s="11">
        <f>POWER(J65,2)</f>
        <v>0.41710448334194228</v>
      </c>
      <c r="M65" s="11">
        <f t="shared" ref="M65" si="12">STDEV(E65:E67)</f>
        <v>2.5829181816956412E-2</v>
      </c>
      <c r="N65" s="18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x14ac:dyDescent="0.25">
      <c r="A66" s="5" t="s">
        <v>114</v>
      </c>
      <c r="B66" s="5" t="s">
        <v>89</v>
      </c>
      <c r="C66" s="4" t="s">
        <v>98</v>
      </c>
      <c r="D66" t="s">
        <v>3</v>
      </c>
      <c r="E66">
        <v>32.515999999999998</v>
      </c>
      <c r="N66" s="18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x14ac:dyDescent="0.25">
      <c r="A67" s="5" t="s">
        <v>114</v>
      </c>
      <c r="B67" s="5" t="s">
        <v>89</v>
      </c>
      <c r="C67" s="4" t="s">
        <v>67</v>
      </c>
      <c r="D67" t="s">
        <v>3</v>
      </c>
      <c r="E67">
        <v>32.56765</v>
      </c>
      <c r="N67" s="18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x14ac:dyDescent="0.25">
      <c r="A68" s="5" t="s">
        <v>114</v>
      </c>
      <c r="B68" s="5" t="s">
        <v>90</v>
      </c>
      <c r="C68" s="4" t="s">
        <v>68</v>
      </c>
      <c r="D68" t="s">
        <v>3</v>
      </c>
      <c r="E68" s="1">
        <v>35.019856760000003</v>
      </c>
      <c r="H68" s="1">
        <f>AVERAGE(E68:E70)</f>
        <v>35.038692686666671</v>
      </c>
      <c r="I68" s="1">
        <f>H68-H29</f>
        <v>2.2233943200000041</v>
      </c>
      <c r="J68" s="1">
        <f>I68-I41</f>
        <v>-0.46604127999999534</v>
      </c>
      <c r="K68">
        <f>IF(J68&lt;0,-J68,-J68)</f>
        <v>0.46604127999999534</v>
      </c>
      <c r="L68" s="11">
        <f>POWER(J68,2)</f>
        <v>0.21719447466403405</v>
      </c>
      <c r="M68" s="11">
        <f t="shared" ref="M68" si="13">STDEV(E68:E70)</f>
        <v>1.8278213530499333E-2</v>
      </c>
      <c r="N68" s="18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x14ac:dyDescent="0.25">
      <c r="A69" s="5" t="s">
        <v>114</v>
      </c>
      <c r="B69" s="5" t="s">
        <v>90</v>
      </c>
      <c r="C69" s="4" t="s">
        <v>69</v>
      </c>
      <c r="D69" t="s">
        <v>3</v>
      </c>
      <c r="E69">
        <v>35.056356800000003</v>
      </c>
      <c r="N69" s="18"/>
      <c r="O69" s="13"/>
      <c r="P69" s="13"/>
      <c r="Q69" s="13"/>
      <c r="R69" s="13"/>
    </row>
    <row r="70" spans="1:26" x14ac:dyDescent="0.25">
      <c r="A70" s="5" t="s">
        <v>114</v>
      </c>
      <c r="B70" s="5" t="s">
        <v>90</v>
      </c>
      <c r="C70" s="4" t="s">
        <v>70</v>
      </c>
      <c r="D70" t="s">
        <v>3</v>
      </c>
      <c r="E70">
        <v>35.0398645</v>
      </c>
      <c r="N70" s="18"/>
      <c r="O70" s="13"/>
      <c r="P70" s="13"/>
      <c r="Q70" s="13"/>
      <c r="R70" s="13"/>
    </row>
    <row r="71" spans="1:26" x14ac:dyDescent="0.25">
      <c r="A71" s="5" t="s">
        <v>114</v>
      </c>
      <c r="B71" s="5" t="s">
        <v>91</v>
      </c>
      <c r="C71" s="4" t="s">
        <v>71</v>
      </c>
      <c r="D71" t="s">
        <v>3</v>
      </c>
      <c r="E71">
        <v>38.964745600000001</v>
      </c>
      <c r="H71" s="1">
        <f>AVERAGE(E71:E73)</f>
        <v>38.944748045733327</v>
      </c>
      <c r="I71" s="1">
        <f>H71-H32</f>
        <v>2.2858877123999903</v>
      </c>
      <c r="J71" s="1">
        <f>I71-I41</f>
        <v>-0.40354788760000915</v>
      </c>
      <c r="K71">
        <f>IF(J71&lt;0,-J71,-J71)</f>
        <v>0.40354788760000915</v>
      </c>
      <c r="L71" s="11">
        <f>POWER(J71,2)</f>
        <v>0.16285089758642962</v>
      </c>
      <c r="M71" s="11">
        <f t="shared" ref="M71" si="14">STDEV(E71:E73)</f>
        <v>3.4650983803850489E-2</v>
      </c>
      <c r="N71" s="18"/>
      <c r="O71" s="15"/>
      <c r="P71" s="15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x14ac:dyDescent="0.25">
      <c r="A72" s="5" t="s">
        <v>114</v>
      </c>
      <c r="B72" s="5" t="s">
        <v>91</v>
      </c>
      <c r="C72" s="4" t="s">
        <v>72</v>
      </c>
      <c r="D72" t="s">
        <v>3</v>
      </c>
      <c r="E72" s="1">
        <v>38.964762</v>
      </c>
      <c r="N72" s="18"/>
      <c r="O72" s="15"/>
      <c r="P72" s="15"/>
      <c r="Q72" s="14"/>
      <c r="R72" s="14"/>
      <c r="S72" s="13"/>
      <c r="T72" s="13"/>
      <c r="U72" s="13"/>
      <c r="V72" s="13"/>
      <c r="W72" s="13"/>
      <c r="X72" s="13"/>
      <c r="Y72" s="13"/>
      <c r="Z72" s="13"/>
    </row>
    <row r="73" spans="1:26" x14ac:dyDescent="0.25">
      <c r="A73" s="5" t="s">
        <v>114</v>
      </c>
      <c r="B73" s="5" t="s">
        <v>91</v>
      </c>
      <c r="C73" s="4" t="s">
        <v>73</v>
      </c>
      <c r="D73" t="s">
        <v>3</v>
      </c>
      <c r="E73">
        <v>38.904736537200002</v>
      </c>
      <c r="N73" s="18"/>
      <c r="O73" s="15"/>
      <c r="P73" s="15"/>
      <c r="Q73" s="14"/>
      <c r="R73" s="14"/>
      <c r="S73" s="11"/>
      <c r="T73" s="11"/>
      <c r="U73" s="11"/>
      <c r="V73" s="11"/>
      <c r="W73" s="11"/>
      <c r="X73" s="11"/>
      <c r="Y73" s="11"/>
      <c r="Z73" s="11"/>
    </row>
    <row r="74" spans="1:26" x14ac:dyDescent="0.25">
      <c r="A74" s="5" t="s">
        <v>114</v>
      </c>
      <c r="B74" s="5" t="s">
        <v>92</v>
      </c>
      <c r="C74" s="4" t="s">
        <v>74</v>
      </c>
      <c r="D74" t="s">
        <v>3</v>
      </c>
      <c r="E74">
        <v>39.244235000000003</v>
      </c>
      <c r="H74" s="1">
        <f>AVERAGE(E74:E76)</f>
        <v>39.251794000000004</v>
      </c>
      <c r="I74" s="1">
        <f>H74-H35</f>
        <v>2.3708861666666721</v>
      </c>
      <c r="J74" s="1">
        <f>I74-I41</f>
        <v>-0.31854943333332741</v>
      </c>
      <c r="K74">
        <f t="shared" ref="K74:K77" si="15">IF(J74&lt;0,-J74,-J74)</f>
        <v>0.31854943333332741</v>
      </c>
      <c r="L74" s="11">
        <f>POWER(J74,2)</f>
        <v>0.101473741476984</v>
      </c>
      <c r="M74" s="11">
        <f t="shared" ref="M74" si="16">STDEV(E74:E76)</f>
        <v>2.101890965297868E-2</v>
      </c>
      <c r="O74" s="17"/>
      <c r="R74" s="13"/>
    </row>
    <row r="75" spans="1:26" x14ac:dyDescent="0.25">
      <c r="A75" s="5" t="s">
        <v>114</v>
      </c>
      <c r="B75" s="5" t="s">
        <v>92</v>
      </c>
      <c r="C75" s="4" t="s">
        <v>75</v>
      </c>
      <c r="D75" t="s">
        <v>3</v>
      </c>
      <c r="E75">
        <v>39.235599999999998</v>
      </c>
      <c r="N75" s="18"/>
    </row>
    <row r="76" spans="1:26" x14ac:dyDescent="0.25">
      <c r="A76" s="5" t="s">
        <v>114</v>
      </c>
      <c r="B76" s="5" t="s">
        <v>92</v>
      </c>
      <c r="C76" s="4" t="s">
        <v>76</v>
      </c>
      <c r="D76" t="s">
        <v>3</v>
      </c>
      <c r="E76">
        <v>39.275547000000003</v>
      </c>
      <c r="N76" s="18"/>
    </row>
    <row r="77" spans="1:26" x14ac:dyDescent="0.25">
      <c r="A77" s="5" t="s">
        <v>114</v>
      </c>
      <c r="B77" s="5" t="s">
        <v>93</v>
      </c>
      <c r="C77" s="4" t="s">
        <v>77</v>
      </c>
      <c r="D77" t="s">
        <v>3</v>
      </c>
      <c r="E77">
        <v>36.15567454</v>
      </c>
      <c r="H77" s="1">
        <f>AVERAGE(E77:E79)</f>
        <v>36.096666294999999</v>
      </c>
      <c r="I77" s="1">
        <f>H77-H38</f>
        <v>2.3619562949999988</v>
      </c>
      <c r="J77" s="1">
        <f>I77-I41</f>
        <v>-0.32747930500000066</v>
      </c>
      <c r="K77">
        <f t="shared" si="15"/>
        <v>0.32747930500000066</v>
      </c>
      <c r="L77" s="11">
        <f>POWER(J77,2)</f>
        <v>0.10724269520328346</v>
      </c>
      <c r="M77" s="11">
        <f t="shared" ref="M77" si="17">STDEV(E77:E79)</f>
        <v>5.1806011835062907E-2</v>
      </c>
      <c r="N77" s="18"/>
    </row>
    <row r="78" spans="1:26" x14ac:dyDescent="0.25">
      <c r="A78" s="5" t="s">
        <v>114</v>
      </c>
      <c r="B78" s="5" t="s">
        <v>93</v>
      </c>
      <c r="C78" s="4" t="s">
        <v>78</v>
      </c>
      <c r="D78" t="s">
        <v>3</v>
      </c>
      <c r="E78">
        <v>36.058654345000001</v>
      </c>
    </row>
    <row r="79" spans="1:26" x14ac:dyDescent="0.25">
      <c r="A79" s="5" t="s">
        <v>114</v>
      </c>
      <c r="B79" s="5" t="s">
        <v>93</v>
      </c>
      <c r="C79" s="4" t="s">
        <v>79</v>
      </c>
      <c r="D79" t="s">
        <v>3</v>
      </c>
      <c r="E79">
        <v>36.075670000000002</v>
      </c>
    </row>
    <row r="80" spans="1:26" x14ac:dyDescent="0.25">
      <c r="A80" s="5"/>
      <c r="B80" s="5"/>
      <c r="I80" s="1"/>
      <c r="J80" s="1"/>
    </row>
    <row r="81" spans="1:10" x14ac:dyDescent="0.25">
      <c r="A81" s="5"/>
      <c r="B81" s="5"/>
    </row>
    <row r="82" spans="1:10" x14ac:dyDescent="0.25">
      <c r="A82" s="5"/>
      <c r="B82" s="5"/>
    </row>
    <row r="83" spans="1:10" x14ac:dyDescent="0.25">
      <c r="A83" s="5"/>
      <c r="B83" s="5"/>
      <c r="E83" s="1"/>
      <c r="I83" s="1"/>
      <c r="J83" s="1"/>
    </row>
    <row r="84" spans="1:10" x14ac:dyDescent="0.25">
      <c r="A84" s="5"/>
      <c r="B84" s="5"/>
    </row>
    <row r="85" spans="1:10" x14ac:dyDescent="0.25">
      <c r="A85" s="5"/>
      <c r="B85" s="5"/>
    </row>
    <row r="86" spans="1:10" x14ac:dyDescent="0.25">
      <c r="A86" s="5"/>
      <c r="B86" s="5"/>
      <c r="I86" s="1"/>
      <c r="J86" s="1"/>
    </row>
    <row r="87" spans="1:10" x14ac:dyDescent="0.25">
      <c r="A87" s="5"/>
      <c r="B87" s="5"/>
    </row>
    <row r="88" spans="1:10" x14ac:dyDescent="0.25">
      <c r="A88" s="5"/>
      <c r="B88" s="5"/>
    </row>
    <row r="89" spans="1:10" x14ac:dyDescent="0.25">
      <c r="A89" s="6"/>
      <c r="B89" s="5"/>
      <c r="C89" s="4"/>
      <c r="I89" s="1"/>
    </row>
    <row r="90" spans="1:10" x14ac:dyDescent="0.25">
      <c r="A90" s="6"/>
      <c r="B90" s="5"/>
      <c r="C90" s="4"/>
    </row>
    <row r="91" spans="1:10" x14ac:dyDescent="0.25">
      <c r="A91" s="6"/>
      <c r="B91" s="5"/>
      <c r="C91" s="4"/>
      <c r="E91" s="1"/>
    </row>
    <row r="92" spans="1:10" x14ac:dyDescent="0.25">
      <c r="A92" s="6"/>
      <c r="B92" s="5"/>
      <c r="C92" s="4"/>
      <c r="I92" s="1"/>
      <c r="J92" s="1"/>
    </row>
    <row r="93" spans="1:10" x14ac:dyDescent="0.25">
      <c r="A93" s="6"/>
      <c r="B93" s="5"/>
      <c r="C93" s="4"/>
    </row>
    <row r="94" spans="1:10" x14ac:dyDescent="0.25">
      <c r="A94" s="6"/>
      <c r="B94" s="5"/>
      <c r="C94" s="4"/>
    </row>
    <row r="95" spans="1:10" x14ac:dyDescent="0.25">
      <c r="A95" s="6"/>
      <c r="B95" s="5"/>
      <c r="C95" s="4"/>
      <c r="I95" s="1"/>
      <c r="J95" s="1"/>
    </row>
    <row r="96" spans="1:10" x14ac:dyDescent="0.25">
      <c r="A96" s="6"/>
      <c r="B96" s="5"/>
      <c r="C96" s="4"/>
    </row>
    <row r="97" spans="1:10" x14ac:dyDescent="0.25">
      <c r="A97" s="6"/>
      <c r="B97" s="5"/>
      <c r="C97" s="4"/>
    </row>
    <row r="98" spans="1:10" x14ac:dyDescent="0.25">
      <c r="A98" s="6"/>
      <c r="B98" s="5"/>
      <c r="C98" s="4"/>
      <c r="I98" s="1"/>
      <c r="J98" s="1"/>
    </row>
    <row r="99" spans="1:10" x14ac:dyDescent="0.25">
      <c r="A99" s="6"/>
      <c r="B99" s="5"/>
      <c r="C99" s="4"/>
    </row>
    <row r="100" spans="1:10" x14ac:dyDescent="0.25">
      <c r="A100" s="6"/>
      <c r="B100" s="5"/>
      <c r="C100" s="4"/>
    </row>
    <row r="101" spans="1:10" x14ac:dyDescent="0.25">
      <c r="A101" s="6"/>
      <c r="B101" s="5"/>
      <c r="C101" s="4"/>
      <c r="E101" s="1"/>
      <c r="I101" s="1"/>
      <c r="J101" s="1"/>
    </row>
    <row r="102" spans="1:10" x14ac:dyDescent="0.25">
      <c r="A102" s="6"/>
      <c r="B102" s="5"/>
      <c r="C102" s="4"/>
    </row>
    <row r="103" spans="1:10" x14ac:dyDescent="0.25">
      <c r="A103" s="6"/>
      <c r="B103" s="5"/>
      <c r="C103" s="4"/>
    </row>
    <row r="104" spans="1:10" x14ac:dyDescent="0.25">
      <c r="A104" s="6"/>
      <c r="B104" s="5"/>
      <c r="C104" s="4"/>
      <c r="I104" s="1"/>
      <c r="J104" s="1"/>
    </row>
    <row r="105" spans="1:10" x14ac:dyDescent="0.25">
      <c r="A105" s="6"/>
      <c r="B105" s="5"/>
      <c r="C105" s="4"/>
    </row>
    <row r="106" spans="1:10" x14ac:dyDescent="0.25">
      <c r="A106" s="6"/>
      <c r="B106" s="5"/>
      <c r="C106" s="4"/>
    </row>
    <row r="107" spans="1:10" x14ac:dyDescent="0.25">
      <c r="A107" s="6"/>
      <c r="B107" s="5"/>
      <c r="C107" s="4"/>
      <c r="I107" s="1"/>
      <c r="J107" s="1"/>
    </row>
    <row r="108" spans="1:10" x14ac:dyDescent="0.25">
      <c r="A108" s="6"/>
      <c r="B108" s="5"/>
      <c r="C108" s="4"/>
      <c r="E108" s="1"/>
    </row>
    <row r="109" spans="1:10" x14ac:dyDescent="0.25">
      <c r="A109" s="6"/>
      <c r="B109" s="5"/>
      <c r="C109" s="4"/>
      <c r="E109" s="1"/>
    </row>
    <row r="110" spans="1:10" x14ac:dyDescent="0.25">
      <c r="A110" s="6"/>
      <c r="B110" s="5"/>
      <c r="C110" s="4"/>
      <c r="I110" s="1"/>
      <c r="J110" s="1"/>
    </row>
    <row r="111" spans="1:10" x14ac:dyDescent="0.25">
      <c r="A111" s="6"/>
      <c r="B111" s="5"/>
      <c r="C111" s="4"/>
    </row>
    <row r="112" spans="1:10" x14ac:dyDescent="0.25">
      <c r="A112" s="6"/>
      <c r="B112" s="5"/>
      <c r="C112" s="4"/>
    </row>
  </sheetData>
  <phoneticPr fontId="2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2A9C8-5A3F-4D90-8D51-3133410B3A53}">
  <dimension ref="A1:AA112"/>
  <sheetViews>
    <sheetView zoomScale="90" zoomScaleNormal="90" workbookViewId="0">
      <selection activeCell="M1" sqref="M1"/>
    </sheetView>
  </sheetViews>
  <sheetFormatPr defaultColWidth="8.90625" defaultRowHeight="14" x14ac:dyDescent="0.25"/>
  <cols>
    <col min="1" max="1" width="8.90625" style="2"/>
    <col min="5" max="5" width="13.81640625" bestFit="1" customWidth="1"/>
    <col min="6" max="6" width="8.90625" style="3"/>
    <col min="8" max="8" width="8.90625" style="1"/>
    <col min="12" max="13" width="8.90625" style="11"/>
  </cols>
  <sheetData>
    <row r="1" spans="1:14" ht="16.5" x14ac:dyDescent="0.3">
      <c r="C1" t="s">
        <v>0</v>
      </c>
      <c r="D1" t="s">
        <v>1</v>
      </c>
      <c r="E1" s="4" t="s">
        <v>184</v>
      </c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  <c r="N1" s="4"/>
    </row>
    <row r="2" spans="1:14" x14ac:dyDescent="0.25">
      <c r="A2" s="5" t="s">
        <v>62</v>
      </c>
      <c r="B2" s="5" t="s">
        <v>81</v>
      </c>
      <c r="C2" t="s">
        <v>2</v>
      </c>
      <c r="D2" t="s">
        <v>3</v>
      </c>
      <c r="E2">
        <v>32.345559999999999</v>
      </c>
      <c r="H2" s="1">
        <f>AVERAGE(E2:E4)</f>
        <v>32.521472666666661</v>
      </c>
    </row>
    <row r="3" spans="1:14" x14ac:dyDescent="0.25">
      <c r="A3" s="5" t="s">
        <v>62</v>
      </c>
      <c r="B3" s="5" t="s">
        <v>81</v>
      </c>
      <c r="C3" t="s">
        <v>4</v>
      </c>
      <c r="D3" t="s">
        <v>3</v>
      </c>
      <c r="E3" s="4">
        <v>32.864199999999997</v>
      </c>
    </row>
    <row r="4" spans="1:14" x14ac:dyDescent="0.25">
      <c r="A4" s="5" t="s">
        <v>62</v>
      </c>
      <c r="B4" s="5" t="s">
        <v>81</v>
      </c>
      <c r="C4" t="s">
        <v>5</v>
      </c>
      <c r="D4" t="s">
        <v>3</v>
      </c>
      <c r="E4">
        <v>32.354658000000001</v>
      </c>
    </row>
    <row r="5" spans="1:14" x14ac:dyDescent="0.25">
      <c r="A5" s="5" t="s">
        <v>62</v>
      </c>
      <c r="B5" s="5" t="s">
        <v>82</v>
      </c>
      <c r="C5" t="s">
        <v>6</v>
      </c>
      <c r="D5" t="s">
        <v>3</v>
      </c>
      <c r="E5">
        <v>32.243456999999999</v>
      </c>
      <c r="H5" s="1">
        <f>AVERAGE(E5:E7)</f>
        <v>32.229262333333331</v>
      </c>
    </row>
    <row r="6" spans="1:14" x14ac:dyDescent="0.25">
      <c r="A6" s="5" t="s">
        <v>62</v>
      </c>
      <c r="B6" s="5" t="s">
        <v>82</v>
      </c>
      <c r="C6" t="s">
        <v>7</v>
      </c>
      <c r="D6" t="s">
        <v>3</v>
      </c>
      <c r="E6">
        <v>32.165700000000001</v>
      </c>
    </row>
    <row r="7" spans="1:14" x14ac:dyDescent="0.25">
      <c r="A7" s="5" t="s">
        <v>62</v>
      </c>
      <c r="B7" s="5" t="s">
        <v>82</v>
      </c>
      <c r="C7" t="s">
        <v>8</v>
      </c>
      <c r="D7" t="s">
        <v>3</v>
      </c>
      <c r="E7">
        <v>32.27863</v>
      </c>
    </row>
    <row r="8" spans="1:14" x14ac:dyDescent="0.25">
      <c r="A8" s="5" t="s">
        <v>62</v>
      </c>
      <c r="B8" s="5" t="s">
        <v>83</v>
      </c>
      <c r="C8" t="s">
        <v>9</v>
      </c>
      <c r="D8" t="s">
        <v>3</v>
      </c>
      <c r="E8">
        <v>31.246780000000001</v>
      </c>
      <c r="H8" s="1">
        <f>AVERAGE(E8:E10)</f>
        <v>31.353483333333333</v>
      </c>
    </row>
    <row r="9" spans="1:14" x14ac:dyDescent="0.25">
      <c r="A9" s="5" t="s">
        <v>62</v>
      </c>
      <c r="B9" s="5" t="s">
        <v>83</v>
      </c>
      <c r="C9" t="s">
        <v>10</v>
      </c>
      <c r="D9" t="s">
        <v>3</v>
      </c>
      <c r="E9">
        <v>31.356839999999998</v>
      </c>
    </row>
    <row r="10" spans="1:14" x14ac:dyDescent="0.25">
      <c r="A10" s="5" t="s">
        <v>62</v>
      </c>
      <c r="B10" s="5" t="s">
        <v>83</v>
      </c>
      <c r="C10" t="s">
        <v>11</v>
      </c>
      <c r="D10" t="s">
        <v>3</v>
      </c>
      <c r="E10" s="10">
        <v>31.45683</v>
      </c>
    </row>
    <row r="11" spans="1:14" x14ac:dyDescent="0.25">
      <c r="A11" s="5" t="s">
        <v>62</v>
      </c>
      <c r="B11" s="5" t="s">
        <v>84</v>
      </c>
      <c r="C11" t="s">
        <v>12</v>
      </c>
      <c r="D11" t="s">
        <v>3</v>
      </c>
      <c r="E11" s="1">
        <v>31.667854642999998</v>
      </c>
      <c r="H11" s="1">
        <f>AVERAGE(E11:E13)</f>
        <v>31.740940357666663</v>
      </c>
    </row>
    <row r="12" spans="1:14" x14ac:dyDescent="0.25">
      <c r="A12" s="5" t="s">
        <v>62</v>
      </c>
      <c r="B12" s="5" t="s">
        <v>84</v>
      </c>
      <c r="C12" t="s">
        <v>13</v>
      </c>
      <c r="D12" t="s">
        <v>3</v>
      </c>
      <c r="E12">
        <v>31.77542</v>
      </c>
    </row>
    <row r="13" spans="1:14" x14ac:dyDescent="0.25">
      <c r="A13" s="5" t="s">
        <v>62</v>
      </c>
      <c r="B13" s="5" t="s">
        <v>84</v>
      </c>
      <c r="C13" t="s">
        <v>14</v>
      </c>
      <c r="D13" t="s">
        <v>3</v>
      </c>
      <c r="E13">
        <v>31.77954643</v>
      </c>
    </row>
    <row r="14" spans="1:14" x14ac:dyDescent="0.25">
      <c r="A14" s="5" t="s">
        <v>62</v>
      </c>
      <c r="B14" s="5" t="s">
        <v>85</v>
      </c>
      <c r="C14" t="s">
        <v>15</v>
      </c>
      <c r="D14" t="s">
        <v>3</v>
      </c>
      <c r="E14">
        <v>34.66534</v>
      </c>
      <c r="H14" s="1">
        <f>AVERAGE(E14:E16)</f>
        <v>34.629646666666666</v>
      </c>
    </row>
    <row r="15" spans="1:14" x14ac:dyDescent="0.25">
      <c r="A15" s="5" t="s">
        <v>62</v>
      </c>
      <c r="B15" s="5" t="s">
        <v>85</v>
      </c>
      <c r="D15" t="s">
        <v>3</v>
      </c>
      <c r="E15">
        <v>34.57893</v>
      </c>
    </row>
    <row r="16" spans="1:14" x14ac:dyDescent="0.25">
      <c r="A16" s="5" t="s">
        <v>62</v>
      </c>
      <c r="B16" s="5" t="s">
        <v>85</v>
      </c>
      <c r="C16" t="s">
        <v>17</v>
      </c>
      <c r="D16" t="s">
        <v>3</v>
      </c>
      <c r="E16">
        <v>34.644669999999998</v>
      </c>
    </row>
    <row r="17" spans="1:8" x14ac:dyDescent="0.25">
      <c r="A17" s="5" t="s">
        <v>62</v>
      </c>
      <c r="B17" s="5" t="s">
        <v>86</v>
      </c>
      <c r="C17" t="s">
        <v>18</v>
      </c>
      <c r="D17" t="s">
        <v>3</v>
      </c>
      <c r="E17">
        <v>30.545999999999999</v>
      </c>
      <c r="H17" s="1">
        <f>AVERAGE(E17:E19)</f>
        <v>30.493293333333337</v>
      </c>
    </row>
    <row r="18" spans="1:8" x14ac:dyDescent="0.25">
      <c r="A18" s="5" t="s">
        <v>62</v>
      </c>
      <c r="B18" s="5" t="s">
        <v>86</v>
      </c>
      <c r="C18" t="s">
        <v>19</v>
      </c>
      <c r="D18" t="s">
        <v>3</v>
      </c>
      <c r="E18">
        <v>30.466200000000001</v>
      </c>
    </row>
    <row r="19" spans="1:8" x14ac:dyDescent="0.25">
      <c r="A19" s="5" t="s">
        <v>62</v>
      </c>
      <c r="B19" s="5" t="s">
        <v>86</v>
      </c>
      <c r="C19" t="s">
        <v>20</v>
      </c>
      <c r="D19" t="s">
        <v>3</v>
      </c>
      <c r="E19">
        <v>30.467680000000001</v>
      </c>
    </row>
    <row r="20" spans="1:8" x14ac:dyDescent="0.25">
      <c r="A20" s="5" t="s">
        <v>62</v>
      </c>
      <c r="B20" s="5" t="s">
        <v>87</v>
      </c>
      <c r="C20" t="s">
        <v>21</v>
      </c>
      <c r="D20" t="s">
        <v>3</v>
      </c>
      <c r="E20" s="1">
        <v>28.8645</v>
      </c>
      <c r="H20" s="1">
        <f>AVERAGE(E20:E22)</f>
        <v>28.851299999999998</v>
      </c>
    </row>
    <row r="21" spans="1:8" x14ac:dyDescent="0.25">
      <c r="A21" s="5" t="s">
        <v>62</v>
      </c>
      <c r="B21" s="5" t="s">
        <v>87</v>
      </c>
      <c r="C21" t="s">
        <v>22</v>
      </c>
      <c r="D21" t="s">
        <v>3</v>
      </c>
      <c r="E21" s="10">
        <v>28.963999999999999</v>
      </c>
    </row>
    <row r="22" spans="1:8" x14ac:dyDescent="0.25">
      <c r="A22" s="5" t="s">
        <v>62</v>
      </c>
      <c r="B22" s="5" t="s">
        <v>87</v>
      </c>
      <c r="C22" t="s">
        <v>23</v>
      </c>
      <c r="D22" t="s">
        <v>3</v>
      </c>
      <c r="E22" s="9">
        <v>28.7254</v>
      </c>
    </row>
    <row r="23" spans="1:8" x14ac:dyDescent="0.25">
      <c r="A23" s="5" t="s">
        <v>62</v>
      </c>
      <c r="B23" s="5" t="s">
        <v>88</v>
      </c>
      <c r="C23" t="s">
        <v>24</v>
      </c>
      <c r="D23" t="s">
        <v>3</v>
      </c>
      <c r="E23">
        <v>34.862400000000001</v>
      </c>
      <c r="H23" s="1">
        <f t="shared" ref="H23:H38" si="0">AVERAGE(E23:E25)</f>
        <v>34.728900000000003</v>
      </c>
    </row>
    <row r="24" spans="1:8" x14ac:dyDescent="0.25">
      <c r="A24" s="5" t="s">
        <v>62</v>
      </c>
      <c r="B24" s="5" t="s">
        <v>88</v>
      </c>
      <c r="C24" t="s">
        <v>25</v>
      </c>
      <c r="D24" t="s">
        <v>3</v>
      </c>
      <c r="E24">
        <v>34.567599999999999</v>
      </c>
    </row>
    <row r="25" spans="1:8" x14ac:dyDescent="0.25">
      <c r="A25" s="5" t="s">
        <v>62</v>
      </c>
      <c r="B25" s="5" t="s">
        <v>88</v>
      </c>
      <c r="C25" t="s">
        <v>26</v>
      </c>
      <c r="D25" t="s">
        <v>3</v>
      </c>
      <c r="E25">
        <v>34.756700000000002</v>
      </c>
    </row>
    <row r="26" spans="1:8" x14ac:dyDescent="0.25">
      <c r="A26" s="5" t="s">
        <v>62</v>
      </c>
      <c r="B26" s="5" t="s">
        <v>89</v>
      </c>
      <c r="C26" s="4" t="s">
        <v>94</v>
      </c>
      <c r="D26" t="s">
        <v>3</v>
      </c>
      <c r="E26">
        <v>29.457450000000001</v>
      </c>
      <c r="H26" s="1">
        <f t="shared" si="0"/>
        <v>29.563473333333334</v>
      </c>
    </row>
    <row r="27" spans="1:8" x14ac:dyDescent="0.25">
      <c r="A27" s="5" t="s">
        <v>62</v>
      </c>
      <c r="B27" s="5" t="s">
        <v>89</v>
      </c>
      <c r="C27" s="4" t="s">
        <v>27</v>
      </c>
      <c r="D27" t="s">
        <v>3</v>
      </c>
      <c r="E27">
        <v>29.487290000000002</v>
      </c>
    </row>
    <row r="28" spans="1:8" x14ac:dyDescent="0.25">
      <c r="A28" s="5" t="s">
        <v>62</v>
      </c>
      <c r="B28" s="5" t="s">
        <v>89</v>
      </c>
      <c r="C28" s="4" t="s">
        <v>28</v>
      </c>
      <c r="D28" t="s">
        <v>3</v>
      </c>
      <c r="E28" s="4">
        <v>29.74568</v>
      </c>
    </row>
    <row r="29" spans="1:8" x14ac:dyDescent="0.25">
      <c r="A29" s="5" t="s">
        <v>62</v>
      </c>
      <c r="B29" s="5" t="s">
        <v>90</v>
      </c>
      <c r="C29" s="4" t="s">
        <v>29</v>
      </c>
      <c r="D29" t="s">
        <v>3</v>
      </c>
      <c r="E29" s="4">
        <v>33.786341999999998</v>
      </c>
      <c r="H29" s="1">
        <f>AVERAGE(E29:E31)</f>
        <v>33.684857333333333</v>
      </c>
    </row>
    <row r="30" spans="1:8" x14ac:dyDescent="0.25">
      <c r="A30" s="5" t="s">
        <v>62</v>
      </c>
      <c r="B30" s="5" t="s">
        <v>90</v>
      </c>
      <c r="C30" s="4" t="s">
        <v>30</v>
      </c>
      <c r="D30" t="s">
        <v>3</v>
      </c>
      <c r="E30" s="4">
        <v>33.689300000000003</v>
      </c>
    </row>
    <row r="31" spans="1:8" x14ac:dyDescent="0.25">
      <c r="A31" s="5" t="s">
        <v>62</v>
      </c>
      <c r="B31" s="5" t="s">
        <v>90</v>
      </c>
      <c r="C31" s="4" t="s">
        <v>31</v>
      </c>
      <c r="D31" t="s">
        <v>3</v>
      </c>
      <c r="E31" s="4">
        <v>33.57893</v>
      </c>
    </row>
    <row r="32" spans="1:8" x14ac:dyDescent="0.25">
      <c r="A32" s="5" t="s">
        <v>62</v>
      </c>
      <c r="B32" s="5" t="s">
        <v>91</v>
      </c>
      <c r="C32" s="4" t="s">
        <v>32</v>
      </c>
      <c r="D32" t="s">
        <v>3</v>
      </c>
      <c r="E32" s="4">
        <v>37.865451999999998</v>
      </c>
      <c r="H32" s="1">
        <f t="shared" si="0"/>
        <v>37.75078993333333</v>
      </c>
    </row>
    <row r="33" spans="1:27" x14ac:dyDescent="0.25">
      <c r="A33" s="5" t="s">
        <v>62</v>
      </c>
      <c r="B33" s="5" t="s">
        <v>91</v>
      </c>
      <c r="C33" s="4" t="s">
        <v>33</v>
      </c>
      <c r="D33" t="s">
        <v>3</v>
      </c>
      <c r="E33" s="4">
        <v>37.723460000000003</v>
      </c>
    </row>
    <row r="34" spans="1:27" x14ac:dyDescent="0.25">
      <c r="A34" s="5" t="s">
        <v>62</v>
      </c>
      <c r="B34" s="5" t="s">
        <v>91</v>
      </c>
      <c r="C34" s="4" t="s">
        <v>34</v>
      </c>
      <c r="D34" t="s">
        <v>3</v>
      </c>
      <c r="E34" s="4">
        <v>37.663457800000003</v>
      </c>
    </row>
    <row r="35" spans="1:27" x14ac:dyDescent="0.25">
      <c r="A35" s="5" t="s">
        <v>62</v>
      </c>
      <c r="B35" s="5" t="s">
        <v>92</v>
      </c>
      <c r="C35" s="4" t="s">
        <v>35</v>
      </c>
      <c r="D35" t="s">
        <v>3</v>
      </c>
      <c r="E35" s="4">
        <v>38.76</v>
      </c>
      <c r="H35" s="1">
        <f t="shared" si="0"/>
        <v>38.59843333333334</v>
      </c>
    </row>
    <row r="36" spans="1:27" x14ac:dyDescent="0.25">
      <c r="A36" s="5" t="s">
        <v>62</v>
      </c>
      <c r="B36" s="5" t="s">
        <v>92</v>
      </c>
      <c r="C36" s="4" t="s">
        <v>36</v>
      </c>
      <c r="D36" t="s">
        <v>3</v>
      </c>
      <c r="E36" s="4">
        <v>38.468000000000004</v>
      </c>
    </row>
    <row r="37" spans="1:27" x14ac:dyDescent="0.25">
      <c r="A37" s="5" t="s">
        <v>62</v>
      </c>
      <c r="B37" s="5" t="s">
        <v>92</v>
      </c>
      <c r="C37" s="4" t="s">
        <v>37</v>
      </c>
      <c r="D37" t="s">
        <v>3</v>
      </c>
      <c r="E37" s="4">
        <v>38.567300000000003</v>
      </c>
    </row>
    <row r="38" spans="1:27" x14ac:dyDescent="0.25">
      <c r="A38" s="5" t="s">
        <v>62</v>
      </c>
      <c r="B38" s="5" t="s">
        <v>93</v>
      </c>
      <c r="C38" s="4" t="s">
        <v>95</v>
      </c>
      <c r="D38" t="s">
        <v>3</v>
      </c>
      <c r="E38" s="4">
        <v>31.663499999999999</v>
      </c>
      <c r="H38" s="1">
        <f t="shared" si="0"/>
        <v>31.636779999999998</v>
      </c>
    </row>
    <row r="39" spans="1:27" x14ac:dyDescent="0.25">
      <c r="A39" s="5" t="s">
        <v>62</v>
      </c>
      <c r="B39" s="5" t="s">
        <v>93</v>
      </c>
      <c r="C39" s="4" t="s">
        <v>38</v>
      </c>
      <c r="D39" t="s">
        <v>3</v>
      </c>
      <c r="E39" s="4">
        <v>31.678940000000001</v>
      </c>
    </row>
    <row r="40" spans="1:27" x14ac:dyDescent="0.25">
      <c r="A40" s="5" t="s">
        <v>62</v>
      </c>
      <c r="B40" s="5" t="s">
        <v>93</v>
      </c>
      <c r="C40" s="4" t="s">
        <v>39</v>
      </c>
      <c r="D40" t="s">
        <v>3</v>
      </c>
      <c r="E40" s="4">
        <v>31.567900000000002</v>
      </c>
    </row>
    <row r="41" spans="1:27" x14ac:dyDescent="0.25">
      <c r="A41" s="5" t="s">
        <v>126</v>
      </c>
      <c r="B41" s="5" t="s">
        <v>81</v>
      </c>
      <c r="C41" s="4" t="s">
        <v>96</v>
      </c>
      <c r="D41" t="s">
        <v>3</v>
      </c>
      <c r="E41">
        <v>35.724235</v>
      </c>
      <c r="H41" s="1">
        <f>AVERAGE(E41:E43)</f>
        <v>35.712645000000002</v>
      </c>
      <c r="I41" s="1">
        <f>H41-H2</f>
        <v>3.1911723333333413</v>
      </c>
      <c r="J41">
        <v>0</v>
      </c>
      <c r="L41" s="11">
        <v>1</v>
      </c>
      <c r="M41" s="11">
        <f>STDEV(E41:E43)</f>
        <v>3.2632017636057963E-2</v>
      </c>
    </row>
    <row r="42" spans="1:27" x14ac:dyDescent="0.25">
      <c r="A42" s="5" t="s">
        <v>126</v>
      </c>
      <c r="B42" s="5" t="s">
        <v>81</v>
      </c>
      <c r="C42" s="4" t="s">
        <v>40</v>
      </c>
      <c r="D42" t="s">
        <v>3</v>
      </c>
      <c r="E42">
        <v>35.675800000000002</v>
      </c>
    </row>
    <row r="43" spans="1:27" x14ac:dyDescent="0.25">
      <c r="A43" s="5" t="s">
        <v>126</v>
      </c>
      <c r="B43" s="5" t="s">
        <v>81</v>
      </c>
      <c r="C43" s="4" t="s">
        <v>41</v>
      </c>
      <c r="D43" t="s">
        <v>3</v>
      </c>
      <c r="E43" s="4">
        <v>35.737900000000003</v>
      </c>
      <c r="N43" s="13"/>
      <c r="O43" s="13"/>
      <c r="P43" s="13"/>
      <c r="Q43" s="13"/>
      <c r="R43" s="13"/>
      <c r="S43" s="13"/>
      <c r="T43" s="13"/>
      <c r="U43" s="13"/>
    </row>
    <row r="44" spans="1:27" x14ac:dyDescent="0.25">
      <c r="A44" s="5" t="s">
        <v>126</v>
      </c>
      <c r="B44" s="5" t="s">
        <v>82</v>
      </c>
      <c r="C44" s="4" t="s">
        <v>42</v>
      </c>
      <c r="D44" t="s">
        <v>3</v>
      </c>
      <c r="E44">
        <v>34.216000000000001</v>
      </c>
      <c r="H44" s="1">
        <f>AVERAGE(E44:E46)</f>
        <v>34.293909891782</v>
      </c>
      <c r="I44" s="1">
        <f>H44-H5</f>
        <v>2.0646475584486694</v>
      </c>
      <c r="J44" s="1">
        <f>I44-I41</f>
        <v>-1.1265247748846718</v>
      </c>
      <c r="K44">
        <f t="shared" ref="K44" si="1">IF(J44&lt;0,-J44,-J44)</f>
        <v>1.1265247748846718</v>
      </c>
      <c r="L44" s="11">
        <f>POWER(J44,2)</f>
        <v>1.2690580684289605</v>
      </c>
      <c r="M44" s="11">
        <f>STDEV(E44:E46)</f>
        <v>8.656720536975214E-2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7" x14ac:dyDescent="0.25">
      <c r="A45" s="5" t="s">
        <v>126</v>
      </c>
      <c r="B45" s="5" t="s">
        <v>82</v>
      </c>
      <c r="C45" s="4" t="s">
        <v>43</v>
      </c>
      <c r="D45" t="s">
        <v>3</v>
      </c>
      <c r="E45">
        <v>34.387099675346001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7" x14ac:dyDescent="0.25">
      <c r="A46" s="5" t="s">
        <v>126</v>
      </c>
      <c r="B46" s="5" t="s">
        <v>82</v>
      </c>
      <c r="C46" s="4" t="s">
        <v>44</v>
      </c>
      <c r="D46" t="s">
        <v>3</v>
      </c>
      <c r="E46">
        <v>34.27863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7" x14ac:dyDescent="0.25">
      <c r="A47" s="5" t="s">
        <v>126</v>
      </c>
      <c r="B47" s="5" t="s">
        <v>83</v>
      </c>
      <c r="C47" s="4" t="s">
        <v>45</v>
      </c>
      <c r="D47" t="s">
        <v>3</v>
      </c>
      <c r="E47">
        <v>35.812856875999998</v>
      </c>
      <c r="H47" s="1">
        <f>AVERAGE(E47:E49)</f>
        <v>35.827458131999997</v>
      </c>
      <c r="I47" s="1">
        <f>H47-H8</f>
        <v>4.4739747986666636</v>
      </c>
      <c r="J47" s="1">
        <f>I47-I41</f>
        <v>1.2828024653333223</v>
      </c>
      <c r="K47">
        <f t="shared" ref="K47" si="2">IF(J47&lt;0,-J47,-J47)</f>
        <v>-1.2828024653333223</v>
      </c>
      <c r="L47" s="11">
        <f>POWER(J47,2)</f>
        <v>1.6455821650652496</v>
      </c>
      <c r="M47" s="11">
        <f t="shared" ref="M47" si="3">STDEV(E47:E49)</f>
        <v>6.5045203893609127E-2</v>
      </c>
      <c r="N47" s="13"/>
      <c r="O47" s="13"/>
      <c r="P47" s="13"/>
      <c r="Q47" s="13"/>
      <c r="R47" s="13"/>
      <c r="S47" s="13"/>
      <c r="T47" s="13"/>
      <c r="U47" s="13"/>
      <c r="V47" s="13"/>
    </row>
    <row r="48" spans="1:27" x14ac:dyDescent="0.25">
      <c r="A48" s="5" t="s">
        <v>126</v>
      </c>
      <c r="B48" s="5" t="s">
        <v>83</v>
      </c>
      <c r="C48" s="4" t="s">
        <v>46</v>
      </c>
      <c r="D48" t="s">
        <v>3</v>
      </c>
      <c r="E48">
        <v>35.770954519999997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x14ac:dyDescent="0.25">
      <c r="A49" s="5" t="s">
        <v>126</v>
      </c>
      <c r="B49" s="5" t="s">
        <v>83</v>
      </c>
      <c r="C49" s="4" t="s">
        <v>47</v>
      </c>
      <c r="D49" t="s">
        <v>3</v>
      </c>
      <c r="E49">
        <v>35.898563000000003</v>
      </c>
      <c r="N49" s="13"/>
      <c r="O49" s="13"/>
      <c r="P49" s="13"/>
      <c r="Q49" s="13"/>
      <c r="R49" s="13"/>
      <c r="S49" s="13"/>
      <c r="T49" s="13"/>
      <c r="U49" s="13"/>
      <c r="V49" s="13"/>
    </row>
    <row r="50" spans="1:27" x14ac:dyDescent="0.25">
      <c r="A50" s="5" t="s">
        <v>126</v>
      </c>
      <c r="B50" s="5" t="s">
        <v>84</v>
      </c>
      <c r="C50" s="4" t="s">
        <v>48</v>
      </c>
      <c r="D50" t="s">
        <v>3</v>
      </c>
      <c r="E50">
        <v>35.260156000000002</v>
      </c>
      <c r="H50" s="1">
        <f>AVERAGE(E50:E52)</f>
        <v>35.28188633333334</v>
      </c>
      <c r="I50" s="1">
        <f>H50-H11</f>
        <v>3.540945975666677</v>
      </c>
      <c r="J50" s="1">
        <f>I50-I44</f>
        <v>1.4762984172180076</v>
      </c>
      <c r="K50">
        <f>IF(J50&lt;0,-J50,-J50)</f>
        <v>-1.4762984172180076</v>
      </c>
      <c r="L50" s="11">
        <f>POWER(J50,2)</f>
        <v>2.1794570166803946</v>
      </c>
      <c r="M50" s="11">
        <f t="shared" ref="M50" si="4">STDEV(E50:E52)</f>
        <v>2.4695821758614699E-2</v>
      </c>
      <c r="N50" s="13"/>
      <c r="O50" s="13"/>
      <c r="P50" s="13"/>
      <c r="Q50" s="13"/>
      <c r="R50" s="13"/>
      <c r="S50" s="13"/>
      <c r="T50" s="13"/>
      <c r="U50" s="13"/>
      <c r="V50" s="13"/>
    </row>
    <row r="51" spans="1:27" x14ac:dyDescent="0.25">
      <c r="A51" s="5" t="s">
        <v>126</v>
      </c>
      <c r="B51" s="5" t="s">
        <v>84</v>
      </c>
      <c r="C51" s="4" t="s">
        <v>49</v>
      </c>
      <c r="D51" t="s">
        <v>3</v>
      </c>
      <c r="E51">
        <v>35.308743</v>
      </c>
      <c r="N51" s="13"/>
      <c r="O51" s="13"/>
      <c r="P51" s="13"/>
      <c r="Q51" s="13"/>
      <c r="R51" s="13"/>
      <c r="S51" s="13"/>
      <c r="T51" s="13"/>
      <c r="U51" s="13"/>
      <c r="V51" s="13"/>
    </row>
    <row r="52" spans="1:27" x14ac:dyDescent="0.25">
      <c r="A52" s="5" t="s">
        <v>126</v>
      </c>
      <c r="B52" s="5" t="s">
        <v>84</v>
      </c>
      <c r="C52" s="4" t="s">
        <v>50</v>
      </c>
      <c r="D52" t="s">
        <v>3</v>
      </c>
      <c r="E52">
        <v>35.276760000000003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AA52" s="13"/>
    </row>
    <row r="53" spans="1:27" x14ac:dyDescent="0.25">
      <c r="A53" s="5" t="s">
        <v>126</v>
      </c>
      <c r="B53" s="5" t="s">
        <v>85</v>
      </c>
      <c r="C53" s="4" t="s">
        <v>97</v>
      </c>
      <c r="D53" t="s">
        <v>3</v>
      </c>
      <c r="E53">
        <v>36.217875429999999</v>
      </c>
      <c r="H53" s="1">
        <f>AVERAGE(E53:E55)</f>
        <v>36.263753810000004</v>
      </c>
      <c r="I53" s="1">
        <f>H53-H14</f>
        <v>1.6341071433333383</v>
      </c>
      <c r="J53" s="1">
        <f>I53-I41</f>
        <v>-1.557065190000003</v>
      </c>
      <c r="K53">
        <f>IF(J53&lt;0,-J53,-J53)</f>
        <v>1.557065190000003</v>
      </c>
      <c r="L53" s="11">
        <f>POWER(J53,2)</f>
        <v>2.4244520059097452</v>
      </c>
      <c r="M53" s="11">
        <f t="shared" ref="M53" si="5">STDEV(E53:E55)</f>
        <v>8.2176491787910408E-2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AA53" s="13"/>
    </row>
    <row r="54" spans="1:27" x14ac:dyDescent="0.25">
      <c r="A54" s="5" t="s">
        <v>126</v>
      </c>
      <c r="B54" s="5" t="s">
        <v>85</v>
      </c>
      <c r="C54" s="4" t="s">
        <v>51</v>
      </c>
      <c r="D54" t="s">
        <v>3</v>
      </c>
      <c r="E54">
        <v>36.358626000000001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AA54" s="13"/>
    </row>
    <row r="55" spans="1:27" x14ac:dyDescent="0.25">
      <c r="A55" s="5" t="s">
        <v>126</v>
      </c>
      <c r="B55" s="5" t="s">
        <v>85</v>
      </c>
      <c r="C55" s="4" t="s">
        <v>52</v>
      </c>
      <c r="D55" t="s">
        <v>3</v>
      </c>
      <c r="E55">
        <v>36.214759999999998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7" x14ac:dyDescent="0.25">
      <c r="A56" s="5" t="s">
        <v>126</v>
      </c>
      <c r="B56" s="5" t="s">
        <v>86</v>
      </c>
      <c r="C56" s="4" t="s">
        <v>53</v>
      </c>
      <c r="D56" t="s">
        <v>3</v>
      </c>
      <c r="E56">
        <v>34.914566999999998</v>
      </c>
      <c r="H56" s="1">
        <f>AVERAGE(E56:E58)</f>
        <v>34.993253133333333</v>
      </c>
      <c r="I56" s="1">
        <f>H56-H17</f>
        <v>4.4999597999999956</v>
      </c>
      <c r="J56" s="1">
        <f>I56-I41</f>
        <v>1.3087874666666544</v>
      </c>
      <c r="K56">
        <f t="shared" ref="K56" si="6">IF(J56&lt;0,-J56,-J56)</f>
        <v>-1.3087874666666544</v>
      </c>
      <c r="L56" s="11">
        <f>POWER(J56,2)</f>
        <v>1.7129246329037189</v>
      </c>
      <c r="M56" s="11">
        <f t="shared" ref="M56" si="7">STDEV(E56:E58)</f>
        <v>9.5677181962332242E-2</v>
      </c>
      <c r="N56" s="14"/>
      <c r="O56" s="14"/>
      <c r="P56" s="14"/>
      <c r="Q56" s="14"/>
      <c r="R56" s="15"/>
      <c r="S56" s="14"/>
      <c r="T56" s="14"/>
      <c r="U56" s="14"/>
      <c r="V56" s="14"/>
      <c r="W56" s="14"/>
      <c r="X56" s="14"/>
      <c r="Y56" s="14"/>
      <c r="Z56" s="14"/>
    </row>
    <row r="57" spans="1:27" x14ac:dyDescent="0.25">
      <c r="A57" s="5" t="s">
        <v>126</v>
      </c>
      <c r="B57" s="5" t="s">
        <v>86</v>
      </c>
      <c r="C57" s="4" t="s">
        <v>54</v>
      </c>
      <c r="D57" t="s">
        <v>3</v>
      </c>
      <c r="E57">
        <v>35.099756399999997</v>
      </c>
      <c r="N57" s="15"/>
      <c r="O57" s="15"/>
      <c r="P57" s="15"/>
      <c r="Q57" s="15"/>
      <c r="R57" s="15"/>
      <c r="S57" s="15"/>
      <c r="T57" s="15"/>
      <c r="U57" s="15"/>
      <c r="X57" s="16"/>
      <c r="Y57" s="16"/>
      <c r="Z57" s="16"/>
    </row>
    <row r="58" spans="1:27" x14ac:dyDescent="0.25">
      <c r="A58" s="5" t="s">
        <v>126</v>
      </c>
      <c r="B58" s="5" t="s">
        <v>86</v>
      </c>
      <c r="C58" s="4" t="s">
        <v>55</v>
      </c>
      <c r="D58" t="s">
        <v>3</v>
      </c>
      <c r="E58">
        <v>34.965435999999997</v>
      </c>
      <c r="N58" s="15"/>
      <c r="O58" s="15"/>
      <c r="P58" s="15"/>
      <c r="Q58" s="15"/>
      <c r="R58" s="15"/>
      <c r="S58" s="15"/>
      <c r="T58" s="15"/>
      <c r="U58" s="15"/>
      <c r="X58" s="16"/>
      <c r="Y58" s="16"/>
      <c r="Z58" s="16"/>
    </row>
    <row r="59" spans="1:27" x14ac:dyDescent="0.25">
      <c r="A59" s="5" t="s">
        <v>126</v>
      </c>
      <c r="B59" s="5" t="s">
        <v>87</v>
      </c>
      <c r="C59" s="4" t="s">
        <v>56</v>
      </c>
      <c r="D59" t="s">
        <v>3</v>
      </c>
      <c r="E59">
        <v>30.956856399999999</v>
      </c>
      <c r="H59" s="1">
        <f>AVERAGE(E59:E61)</f>
        <v>30.926252133333332</v>
      </c>
      <c r="I59" s="1">
        <f>H59-H20</f>
        <v>2.0749521333333334</v>
      </c>
      <c r="J59" s="1">
        <f>I59-I41</f>
        <v>-1.1162202000000079</v>
      </c>
      <c r="K59">
        <f t="shared" ref="K59" si="8">IF(J59&lt;0,-J59,-J59)</f>
        <v>1.1162202000000079</v>
      </c>
      <c r="L59" s="11">
        <f>POWER(J59,2)</f>
        <v>1.2459475348880575</v>
      </c>
      <c r="M59" s="11">
        <f t="shared" ref="M59" si="9">STDEV(E59:E61)</f>
        <v>6.0557975144924073E-2</v>
      </c>
      <c r="N59" s="15"/>
      <c r="O59" s="15"/>
      <c r="P59" s="15"/>
      <c r="Q59" s="15"/>
      <c r="R59" s="15"/>
      <c r="S59" s="15"/>
      <c r="T59" s="15"/>
      <c r="U59" s="15"/>
      <c r="X59" s="16"/>
      <c r="Y59" s="16"/>
      <c r="Z59" s="16"/>
    </row>
    <row r="60" spans="1:27" x14ac:dyDescent="0.25">
      <c r="A60" s="5" t="s">
        <v>126</v>
      </c>
      <c r="B60" s="5" t="s">
        <v>87</v>
      </c>
      <c r="C60" s="4" t="s">
        <v>57</v>
      </c>
      <c r="D60" t="s">
        <v>3</v>
      </c>
      <c r="E60">
        <v>30.965399999999999</v>
      </c>
      <c r="N60" s="15"/>
      <c r="O60" s="15"/>
      <c r="P60" s="15"/>
      <c r="Q60" s="15"/>
      <c r="R60" s="15"/>
      <c r="S60" s="15"/>
      <c r="T60" s="13"/>
    </row>
    <row r="61" spans="1:27" x14ac:dyDescent="0.25">
      <c r="A61" s="5" t="s">
        <v>126</v>
      </c>
      <c r="B61" s="5" t="s">
        <v>87</v>
      </c>
      <c r="C61" s="4" t="s">
        <v>58</v>
      </c>
      <c r="D61" t="s">
        <v>3</v>
      </c>
      <c r="E61">
        <v>30.8565</v>
      </c>
      <c r="N61" s="15"/>
      <c r="O61" s="15"/>
      <c r="P61" s="15"/>
      <c r="Q61" s="15"/>
      <c r="R61" s="15"/>
      <c r="S61" s="15"/>
      <c r="T61" s="14"/>
    </row>
    <row r="62" spans="1:27" x14ac:dyDescent="0.25">
      <c r="A62" s="5" t="s">
        <v>126</v>
      </c>
      <c r="B62" s="5" t="s">
        <v>88</v>
      </c>
      <c r="C62" s="4" t="s">
        <v>59</v>
      </c>
      <c r="D62" t="s">
        <v>3</v>
      </c>
      <c r="E62">
        <v>36.948985436000001</v>
      </c>
      <c r="H62" s="1">
        <f>AVERAGE(E62:E64)</f>
        <v>36.937334764000006</v>
      </c>
      <c r="I62" s="1">
        <f>H62-H23</f>
        <v>2.2084347640000033</v>
      </c>
      <c r="J62" s="1">
        <f>I62-I41</f>
        <v>-0.982737569333338</v>
      </c>
      <c r="K62">
        <f>IF(J62&lt;0,-J62,-J62)</f>
        <v>0.982737569333338</v>
      </c>
      <c r="L62" s="11">
        <f>POWER(J62,2)</f>
        <v>0.9657731301791973</v>
      </c>
      <c r="M62" s="11">
        <f t="shared" ref="M62" si="10">STDEV(E62:E64)</f>
        <v>4.5011410975922692E-2</v>
      </c>
      <c r="N62" s="15"/>
      <c r="O62" s="15"/>
      <c r="P62" s="15"/>
      <c r="Q62" s="15"/>
      <c r="R62" s="15"/>
      <c r="S62" s="15"/>
      <c r="T62" s="14"/>
    </row>
    <row r="63" spans="1:27" x14ac:dyDescent="0.25">
      <c r="A63" s="5" t="s">
        <v>126</v>
      </c>
      <c r="B63" s="5" t="s">
        <v>88</v>
      </c>
      <c r="C63" s="4" t="s">
        <v>60</v>
      </c>
      <c r="D63" t="s">
        <v>3</v>
      </c>
      <c r="E63">
        <v>36.975375399999997</v>
      </c>
      <c r="N63" s="15"/>
      <c r="O63" s="15"/>
      <c r="P63" s="15"/>
      <c r="Q63" s="15"/>
      <c r="R63" s="15"/>
      <c r="S63" s="15"/>
      <c r="T63" s="15"/>
    </row>
    <row r="64" spans="1:27" x14ac:dyDescent="0.25">
      <c r="A64" s="5" t="s">
        <v>126</v>
      </c>
      <c r="B64" s="5" t="s">
        <v>88</v>
      </c>
      <c r="C64" s="4" t="s">
        <v>61</v>
      </c>
      <c r="D64" t="s">
        <v>3</v>
      </c>
      <c r="E64">
        <v>36.887643455999999</v>
      </c>
      <c r="N64" s="15"/>
      <c r="O64" s="15"/>
      <c r="P64" s="15"/>
      <c r="Q64" s="15"/>
      <c r="R64" s="15"/>
      <c r="S64" s="15"/>
      <c r="T64" s="15"/>
      <c r="U64" s="14"/>
    </row>
    <row r="65" spans="1:26" x14ac:dyDescent="0.25">
      <c r="A65" s="5" t="s">
        <v>126</v>
      </c>
      <c r="B65" s="5" t="s">
        <v>89</v>
      </c>
      <c r="C65" s="4" t="s">
        <v>66</v>
      </c>
      <c r="D65" t="s">
        <v>3</v>
      </c>
      <c r="E65">
        <v>31.68554</v>
      </c>
      <c r="H65" s="1">
        <f>AVERAGE(E65:E67)</f>
        <v>31.697968333333336</v>
      </c>
      <c r="I65" s="1">
        <f>H65-H26</f>
        <v>2.1344950000000011</v>
      </c>
      <c r="J65" s="1">
        <f>I65-I41</f>
        <v>-1.0566773333333401</v>
      </c>
      <c r="K65">
        <f t="shared" ref="K65" si="11">IF(J65&lt;0,-J65,-J65)</f>
        <v>1.0566773333333401</v>
      </c>
      <c r="L65" s="11">
        <f>POWER(J65,2)</f>
        <v>1.1165669867804588</v>
      </c>
      <c r="M65" s="11">
        <f t="shared" ref="M65" si="12">STDEV(E65:E67)</f>
        <v>2.9454488763741172E-2</v>
      </c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x14ac:dyDescent="0.25">
      <c r="A66" s="5" t="s">
        <v>126</v>
      </c>
      <c r="B66" s="5" t="s">
        <v>89</v>
      </c>
      <c r="C66" s="4" t="s">
        <v>98</v>
      </c>
      <c r="D66" t="s">
        <v>3</v>
      </c>
      <c r="E66">
        <v>31.7316</v>
      </c>
    </row>
    <row r="67" spans="1:26" x14ac:dyDescent="0.25">
      <c r="A67" s="5" t="s">
        <v>126</v>
      </c>
      <c r="B67" s="5" t="s">
        <v>89</v>
      </c>
      <c r="C67" s="4" t="s">
        <v>67</v>
      </c>
      <c r="D67" t="s">
        <v>3</v>
      </c>
      <c r="E67">
        <v>31.676765</v>
      </c>
    </row>
    <row r="68" spans="1:26" x14ac:dyDescent="0.25">
      <c r="A68" s="5" t="s">
        <v>126</v>
      </c>
      <c r="B68" s="5" t="s">
        <v>90</v>
      </c>
      <c r="C68" s="4" t="s">
        <v>68</v>
      </c>
      <c r="D68" t="s">
        <v>3</v>
      </c>
      <c r="E68" s="1">
        <v>35.951985676</v>
      </c>
      <c r="H68" s="1">
        <f>AVERAGE(E68:E70)</f>
        <v>36.000228782000001</v>
      </c>
      <c r="I68" s="1">
        <f>H68-H29</f>
        <v>2.3153714486666672</v>
      </c>
      <c r="J68" s="1">
        <f>I68-I41</f>
        <v>-0.87580088466667405</v>
      </c>
      <c r="K68">
        <f>IF(J68&lt;0,-J68,-J68)</f>
        <v>0.87580088466667405</v>
      </c>
      <c r="L68" s="11">
        <f>POWER(J68,2)</f>
        <v>0.76702718958292893</v>
      </c>
      <c r="M68" s="11">
        <f t="shared" ref="M68" si="13">STDEV(E68:E70)</f>
        <v>4.1780213524917828E-2</v>
      </c>
    </row>
    <row r="69" spans="1:26" x14ac:dyDescent="0.25">
      <c r="A69" s="5" t="s">
        <v>126</v>
      </c>
      <c r="B69" s="5" t="s">
        <v>90</v>
      </c>
      <c r="C69" s="4" t="s">
        <v>69</v>
      </c>
      <c r="D69" t="s">
        <v>3</v>
      </c>
      <c r="E69">
        <v>36.024546000000001</v>
      </c>
      <c r="N69" s="15"/>
      <c r="O69" s="15"/>
      <c r="P69" s="15"/>
    </row>
    <row r="70" spans="1:26" x14ac:dyDescent="0.25">
      <c r="A70" s="5" t="s">
        <v>126</v>
      </c>
      <c r="B70" s="5" t="s">
        <v>90</v>
      </c>
      <c r="C70" s="4" t="s">
        <v>70</v>
      </c>
      <c r="D70" t="s">
        <v>3</v>
      </c>
      <c r="E70">
        <v>36.024154670000001</v>
      </c>
      <c r="N70" s="15"/>
      <c r="O70" s="15"/>
      <c r="P70" s="15"/>
    </row>
    <row r="71" spans="1:26" x14ac:dyDescent="0.25">
      <c r="A71" s="5" t="s">
        <v>126</v>
      </c>
      <c r="B71" s="5" t="s">
        <v>91</v>
      </c>
      <c r="C71" s="4" t="s">
        <v>71</v>
      </c>
      <c r="D71" t="s">
        <v>3</v>
      </c>
      <c r="E71">
        <v>39.997542000000003</v>
      </c>
      <c r="H71" s="1">
        <f>AVERAGE(E71:E73)</f>
        <v>39.965184646666664</v>
      </c>
      <c r="I71" s="1">
        <f>H71-H32</f>
        <v>2.2143947133333342</v>
      </c>
      <c r="J71" s="1">
        <f>I71-I41</f>
        <v>-0.97677762000000712</v>
      </c>
      <c r="K71">
        <f>IF(J71&lt;0,-J71,-J71)</f>
        <v>0.97677762000000712</v>
      </c>
      <c r="L71" s="11">
        <f>POWER(J71,2)</f>
        <v>0.95409451893287833</v>
      </c>
      <c r="M71" s="11">
        <f t="shared" ref="M71" si="14">STDEV(E71:E73)</f>
        <v>5.5365537576750036E-2</v>
      </c>
      <c r="N71" s="15"/>
      <c r="O71" s="15"/>
      <c r="P71" s="15"/>
      <c r="S71" s="13"/>
      <c r="T71" s="13"/>
      <c r="U71" s="13"/>
      <c r="V71" s="13"/>
      <c r="W71" s="13"/>
      <c r="X71" s="13"/>
      <c r="Y71" s="13"/>
      <c r="Z71" s="13"/>
    </row>
    <row r="72" spans="1:26" x14ac:dyDescent="0.25">
      <c r="A72" s="5" t="s">
        <v>126</v>
      </c>
      <c r="B72" s="5" t="s">
        <v>91</v>
      </c>
      <c r="C72" s="4" t="s">
        <v>72</v>
      </c>
      <c r="D72" t="s">
        <v>3</v>
      </c>
      <c r="E72" s="1">
        <v>39.996756300000001</v>
      </c>
      <c r="S72" s="13"/>
      <c r="T72" s="13"/>
      <c r="U72" s="13"/>
      <c r="V72" s="13"/>
      <c r="W72" s="13"/>
      <c r="X72" s="13"/>
      <c r="Y72" s="13"/>
      <c r="Z72" s="13"/>
    </row>
    <row r="73" spans="1:26" x14ac:dyDescent="0.25">
      <c r="A73" s="5" t="s">
        <v>126</v>
      </c>
      <c r="B73" s="5" t="s">
        <v>91</v>
      </c>
      <c r="C73" s="4" t="s">
        <v>73</v>
      </c>
      <c r="D73" t="s">
        <v>3</v>
      </c>
      <c r="E73">
        <v>39.901255640000002</v>
      </c>
      <c r="N73" s="15"/>
      <c r="O73" s="15"/>
      <c r="P73" s="15"/>
      <c r="Q73" s="14"/>
      <c r="R73" s="14"/>
      <c r="S73" s="11"/>
      <c r="T73" s="11"/>
      <c r="U73" s="11"/>
      <c r="V73" s="11"/>
      <c r="W73" s="11"/>
      <c r="X73" s="11"/>
      <c r="Y73" s="11"/>
      <c r="Z73" s="11"/>
    </row>
    <row r="74" spans="1:26" x14ac:dyDescent="0.25">
      <c r="A74" s="5" t="s">
        <v>126</v>
      </c>
      <c r="B74" s="5" t="s">
        <v>92</v>
      </c>
      <c r="C74" s="4" t="s">
        <v>74</v>
      </c>
      <c r="D74" t="s">
        <v>3</v>
      </c>
      <c r="E74">
        <v>40.934565200000002</v>
      </c>
      <c r="H74" s="1">
        <f>AVERAGE(E74:E76)</f>
        <v>40.916788733333334</v>
      </c>
      <c r="I74" s="1">
        <f>H74-H35</f>
        <v>2.3183553999999944</v>
      </c>
      <c r="J74" s="1">
        <f>I74-I41</f>
        <v>-0.87281693333334687</v>
      </c>
      <c r="K74">
        <f t="shared" ref="K74:K77" si="15">IF(J74&lt;0,-J74,-J74)</f>
        <v>0.87281693333334687</v>
      </c>
      <c r="L74" s="11">
        <f>POWER(J74,2)</f>
        <v>0.76180939911342804</v>
      </c>
      <c r="M74" s="11">
        <f t="shared" ref="M74" si="16">STDEV(E74:E76)</f>
        <v>3.7728313712827859E-2</v>
      </c>
      <c r="O74" s="17"/>
      <c r="R74" s="13"/>
    </row>
    <row r="75" spans="1:26" x14ac:dyDescent="0.25">
      <c r="A75" s="5" t="s">
        <v>126</v>
      </c>
      <c r="B75" s="5" t="s">
        <v>92</v>
      </c>
      <c r="C75" s="4" t="s">
        <v>75</v>
      </c>
      <c r="D75" t="s">
        <v>3</v>
      </c>
      <c r="E75">
        <v>40.873455999999997</v>
      </c>
      <c r="N75" s="13"/>
    </row>
    <row r="76" spans="1:26" x14ac:dyDescent="0.25">
      <c r="A76" s="5" t="s">
        <v>126</v>
      </c>
      <c r="B76" s="5" t="s">
        <v>92</v>
      </c>
      <c r="C76" s="4" t="s">
        <v>76</v>
      </c>
      <c r="D76" t="s">
        <v>3</v>
      </c>
      <c r="E76">
        <v>40.942345000000003</v>
      </c>
      <c r="N76" s="14"/>
    </row>
    <row r="77" spans="1:26" x14ac:dyDescent="0.25">
      <c r="A77" s="5" t="s">
        <v>126</v>
      </c>
      <c r="B77" s="5" t="s">
        <v>93</v>
      </c>
      <c r="C77" s="4" t="s">
        <v>77</v>
      </c>
      <c r="D77" t="s">
        <v>3</v>
      </c>
      <c r="E77">
        <v>35.54645</v>
      </c>
      <c r="H77" s="1">
        <f>AVERAGE(E77:E79)</f>
        <v>35.501895999999995</v>
      </c>
      <c r="I77" s="1">
        <f>H77-H38</f>
        <v>3.8651159999999969</v>
      </c>
      <c r="J77" s="1">
        <f>I77-I41</f>
        <v>0.67394366666665562</v>
      </c>
      <c r="K77">
        <f t="shared" si="15"/>
        <v>-0.67394366666665562</v>
      </c>
      <c r="L77" s="11">
        <f>POWER(J77,2)</f>
        <v>0.4542000658400962</v>
      </c>
      <c r="M77" s="11">
        <f t="shared" ref="M77" si="17">STDEV(E77:E79)</f>
        <v>6.6247448162176037E-2</v>
      </c>
      <c r="N77" s="14"/>
    </row>
    <row r="78" spans="1:26" x14ac:dyDescent="0.25">
      <c r="A78" s="5" t="s">
        <v>126</v>
      </c>
      <c r="B78" s="5" t="s">
        <v>93</v>
      </c>
      <c r="C78" s="4" t="s">
        <v>78</v>
      </c>
      <c r="D78" t="s">
        <v>3</v>
      </c>
      <c r="E78">
        <v>35.533470000000001</v>
      </c>
    </row>
    <row r="79" spans="1:26" x14ac:dyDescent="0.25">
      <c r="A79" s="5" t="s">
        <v>126</v>
      </c>
      <c r="B79" s="5" t="s">
        <v>93</v>
      </c>
      <c r="C79" s="4" t="s">
        <v>79</v>
      </c>
      <c r="D79" t="s">
        <v>3</v>
      </c>
      <c r="E79">
        <v>35.425767999999998</v>
      </c>
    </row>
    <row r="80" spans="1:26" x14ac:dyDescent="0.25">
      <c r="A80" s="5"/>
      <c r="B80" s="5"/>
      <c r="I80" s="1"/>
      <c r="J80" s="1"/>
    </row>
    <row r="81" spans="1:10" x14ac:dyDescent="0.25">
      <c r="A81" s="5"/>
      <c r="B81" s="5"/>
    </row>
    <row r="82" spans="1:10" x14ac:dyDescent="0.25">
      <c r="A82" s="5"/>
      <c r="B82" s="5"/>
    </row>
    <row r="83" spans="1:10" x14ac:dyDescent="0.25">
      <c r="A83" s="5"/>
      <c r="B83" s="5"/>
      <c r="E83" s="1"/>
      <c r="I83" s="1"/>
      <c r="J83" s="1"/>
    </row>
    <row r="84" spans="1:10" x14ac:dyDescent="0.25">
      <c r="A84" s="5"/>
      <c r="B84" s="5"/>
    </row>
    <row r="85" spans="1:10" x14ac:dyDescent="0.25">
      <c r="A85" s="5"/>
      <c r="B85" s="5"/>
    </row>
    <row r="86" spans="1:10" x14ac:dyDescent="0.25">
      <c r="A86" s="5"/>
      <c r="B86" s="5"/>
      <c r="I86" s="1"/>
      <c r="J86" s="1"/>
    </row>
    <row r="87" spans="1:10" x14ac:dyDescent="0.25">
      <c r="A87" s="5"/>
      <c r="B87" s="5"/>
    </row>
    <row r="88" spans="1:10" x14ac:dyDescent="0.25">
      <c r="A88" s="5"/>
      <c r="B88" s="5"/>
    </row>
    <row r="89" spans="1:10" x14ac:dyDescent="0.25">
      <c r="A89" s="6"/>
      <c r="B89" s="5"/>
      <c r="C89" s="4"/>
      <c r="I89" s="1"/>
    </row>
    <row r="90" spans="1:10" x14ac:dyDescent="0.25">
      <c r="A90" s="6"/>
      <c r="B90" s="5"/>
      <c r="C90" s="4"/>
    </row>
    <row r="91" spans="1:10" x14ac:dyDescent="0.25">
      <c r="A91" s="6"/>
      <c r="B91" s="5"/>
      <c r="C91" s="4"/>
      <c r="E91" s="1"/>
    </row>
    <row r="92" spans="1:10" x14ac:dyDescent="0.25">
      <c r="A92" s="6"/>
      <c r="B92" s="5"/>
      <c r="C92" s="4"/>
      <c r="I92" s="1"/>
      <c r="J92" s="1"/>
    </row>
    <row r="93" spans="1:10" x14ac:dyDescent="0.25">
      <c r="A93" s="6"/>
      <c r="B93" s="5"/>
      <c r="C93" s="4"/>
    </row>
    <row r="94" spans="1:10" x14ac:dyDescent="0.25">
      <c r="A94" s="6"/>
      <c r="B94" s="5"/>
      <c r="C94" s="4"/>
    </row>
    <row r="95" spans="1:10" x14ac:dyDescent="0.25">
      <c r="A95" s="6"/>
      <c r="B95" s="5"/>
      <c r="C95" s="4"/>
      <c r="I95" s="1"/>
      <c r="J95" s="1"/>
    </row>
    <row r="96" spans="1:10" x14ac:dyDescent="0.25">
      <c r="A96" s="6"/>
      <c r="B96" s="5"/>
      <c r="C96" s="4"/>
    </row>
    <row r="97" spans="1:10" x14ac:dyDescent="0.25">
      <c r="A97" s="6"/>
      <c r="B97" s="5"/>
      <c r="C97" s="4"/>
    </row>
    <row r="98" spans="1:10" x14ac:dyDescent="0.25">
      <c r="A98" s="6"/>
      <c r="B98" s="5"/>
      <c r="C98" s="4"/>
      <c r="I98" s="1"/>
      <c r="J98" s="1"/>
    </row>
    <row r="99" spans="1:10" x14ac:dyDescent="0.25">
      <c r="A99" s="6"/>
      <c r="B99" s="5"/>
      <c r="C99" s="4"/>
    </row>
    <row r="100" spans="1:10" x14ac:dyDescent="0.25">
      <c r="A100" s="6"/>
      <c r="B100" s="5"/>
      <c r="C100" s="4"/>
    </row>
    <row r="101" spans="1:10" x14ac:dyDescent="0.25">
      <c r="A101" s="6"/>
      <c r="B101" s="5"/>
      <c r="C101" s="4"/>
      <c r="E101" s="1"/>
      <c r="I101" s="1"/>
      <c r="J101" s="1"/>
    </row>
    <row r="102" spans="1:10" x14ac:dyDescent="0.25">
      <c r="A102" s="6"/>
      <c r="B102" s="5"/>
      <c r="C102" s="4"/>
    </row>
    <row r="103" spans="1:10" x14ac:dyDescent="0.25">
      <c r="A103" s="6"/>
      <c r="B103" s="5"/>
      <c r="C103" s="4"/>
    </row>
    <row r="104" spans="1:10" x14ac:dyDescent="0.25">
      <c r="A104" s="6"/>
      <c r="B104" s="5"/>
      <c r="C104" s="4"/>
      <c r="I104" s="1"/>
      <c r="J104" s="1"/>
    </row>
    <row r="105" spans="1:10" x14ac:dyDescent="0.25">
      <c r="A105" s="6"/>
      <c r="B105" s="5"/>
      <c r="C105" s="4"/>
    </row>
    <row r="106" spans="1:10" x14ac:dyDescent="0.25">
      <c r="A106" s="6"/>
      <c r="B106" s="5"/>
      <c r="C106" s="4"/>
    </row>
    <row r="107" spans="1:10" x14ac:dyDescent="0.25">
      <c r="A107" s="6"/>
      <c r="B107" s="5"/>
      <c r="C107" s="4"/>
      <c r="I107" s="1"/>
      <c r="J107" s="1"/>
    </row>
    <row r="108" spans="1:10" x14ac:dyDescent="0.25">
      <c r="A108" s="6"/>
      <c r="B108" s="5"/>
      <c r="C108" s="4"/>
      <c r="E108" s="1"/>
    </row>
    <row r="109" spans="1:10" x14ac:dyDescent="0.25">
      <c r="A109" s="6"/>
      <c r="B109" s="5"/>
      <c r="C109" s="4"/>
      <c r="E109" s="1"/>
    </row>
    <row r="110" spans="1:10" x14ac:dyDescent="0.25">
      <c r="A110" s="6"/>
      <c r="B110" s="5"/>
      <c r="C110" s="4"/>
      <c r="I110" s="1"/>
      <c r="J110" s="1"/>
    </row>
    <row r="111" spans="1:10" x14ac:dyDescent="0.25">
      <c r="A111" s="6"/>
      <c r="B111" s="5"/>
      <c r="C111" s="4"/>
    </row>
    <row r="112" spans="1:10" x14ac:dyDescent="0.25">
      <c r="A112" s="6"/>
      <c r="B112" s="5"/>
      <c r="C112" s="4"/>
    </row>
  </sheetData>
  <phoneticPr fontId="2" type="noConversion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117B3-6D00-4A53-B513-C4D71136115D}">
  <dimension ref="A1:AA112"/>
  <sheetViews>
    <sheetView zoomScale="90" zoomScaleNormal="90" workbookViewId="0">
      <selection activeCell="M1" sqref="M1"/>
    </sheetView>
  </sheetViews>
  <sheetFormatPr defaultColWidth="8.90625" defaultRowHeight="14" x14ac:dyDescent="0.25"/>
  <cols>
    <col min="1" max="1" width="8.90625" style="2"/>
    <col min="5" max="5" width="13.81640625" bestFit="1" customWidth="1"/>
    <col min="6" max="6" width="8.90625" style="3"/>
    <col min="8" max="8" width="8.90625" style="1"/>
    <col min="12" max="14" width="8.90625" style="11"/>
  </cols>
  <sheetData>
    <row r="1" spans="1:13" ht="16.5" x14ac:dyDescent="0.3">
      <c r="C1" t="s">
        <v>0</v>
      </c>
      <c r="D1" t="s">
        <v>1</v>
      </c>
      <c r="E1" s="4" t="s">
        <v>184</v>
      </c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</row>
    <row r="2" spans="1:13" x14ac:dyDescent="0.25">
      <c r="A2" s="5" t="s">
        <v>62</v>
      </c>
      <c r="B2" s="5" t="s">
        <v>81</v>
      </c>
      <c r="C2" t="s">
        <v>2</v>
      </c>
      <c r="D2" t="s">
        <v>3</v>
      </c>
      <c r="E2">
        <v>30.346</v>
      </c>
      <c r="H2" s="1">
        <f>AVERAGE(E2:E4)</f>
        <v>30.409099999999999</v>
      </c>
    </row>
    <row r="3" spans="1:13" x14ac:dyDescent="0.25">
      <c r="A3" s="5" t="s">
        <v>62</v>
      </c>
      <c r="B3" s="5" t="s">
        <v>81</v>
      </c>
      <c r="C3" t="s">
        <v>4</v>
      </c>
      <c r="D3" t="s">
        <v>3</v>
      </c>
      <c r="E3" s="4">
        <v>30.435469999999999</v>
      </c>
    </row>
    <row r="4" spans="1:13" x14ac:dyDescent="0.25">
      <c r="A4" s="5" t="s">
        <v>62</v>
      </c>
      <c r="B4" s="5" t="s">
        <v>81</v>
      </c>
      <c r="C4" t="s">
        <v>5</v>
      </c>
      <c r="D4" t="s">
        <v>3</v>
      </c>
      <c r="E4">
        <v>30.445830000000001</v>
      </c>
    </row>
    <row r="5" spans="1:13" x14ac:dyDescent="0.25">
      <c r="A5" s="5" t="s">
        <v>62</v>
      </c>
      <c r="B5" s="5" t="s">
        <v>82</v>
      </c>
      <c r="C5" t="s">
        <v>6</v>
      </c>
      <c r="D5" t="s">
        <v>3</v>
      </c>
      <c r="E5">
        <v>30.8364546</v>
      </c>
      <c r="H5" s="1">
        <f>AVERAGE(E5:E7)</f>
        <v>30.899751533333333</v>
      </c>
    </row>
    <row r="6" spans="1:13" x14ac:dyDescent="0.25">
      <c r="A6" s="5" t="s">
        <v>62</v>
      </c>
      <c r="B6" s="5" t="s">
        <v>82</v>
      </c>
      <c r="C6" t="s">
        <v>7</v>
      </c>
      <c r="D6" t="s">
        <v>3</v>
      </c>
      <c r="E6">
        <v>30.897500000000001</v>
      </c>
    </row>
    <row r="7" spans="1:13" x14ac:dyDescent="0.25">
      <c r="A7" s="5" t="s">
        <v>62</v>
      </c>
      <c r="B7" s="5" t="s">
        <v>82</v>
      </c>
      <c r="C7" t="s">
        <v>8</v>
      </c>
      <c r="D7" t="s">
        <v>3</v>
      </c>
      <c r="E7">
        <v>30.965299999999999</v>
      </c>
    </row>
    <row r="8" spans="1:13" x14ac:dyDescent="0.25">
      <c r="A8" s="5" t="s">
        <v>62</v>
      </c>
      <c r="B8" s="5" t="s">
        <v>83</v>
      </c>
      <c r="C8" t="s">
        <v>9</v>
      </c>
      <c r="D8" t="s">
        <v>3</v>
      </c>
      <c r="E8">
        <v>31.653424999999999</v>
      </c>
      <c r="H8" s="1">
        <f>AVERAGE(E8:E10)</f>
        <v>31.676241666666666</v>
      </c>
    </row>
    <row r="9" spans="1:13" x14ac:dyDescent="0.25">
      <c r="A9" s="5" t="s">
        <v>62</v>
      </c>
      <c r="B9" s="5" t="s">
        <v>83</v>
      </c>
      <c r="C9" t="s">
        <v>10</v>
      </c>
      <c r="D9" t="s">
        <v>3</v>
      </c>
      <c r="E9">
        <v>31.578299999999999</v>
      </c>
    </row>
    <row r="10" spans="1:13" x14ac:dyDescent="0.25">
      <c r="A10" s="5" t="s">
        <v>62</v>
      </c>
      <c r="B10" s="5" t="s">
        <v>83</v>
      </c>
      <c r="C10" t="s">
        <v>11</v>
      </c>
      <c r="D10" t="s">
        <v>3</v>
      </c>
      <c r="E10" s="10">
        <v>31.797000000000001</v>
      </c>
    </row>
    <row r="11" spans="1:13" x14ac:dyDescent="0.25">
      <c r="A11" s="5" t="s">
        <v>62</v>
      </c>
      <c r="B11" s="5" t="s">
        <v>84</v>
      </c>
      <c r="C11" t="s">
        <v>12</v>
      </c>
      <c r="D11" t="s">
        <v>3</v>
      </c>
      <c r="E11" s="1">
        <v>31.232346</v>
      </c>
      <c r="H11" s="1">
        <f>AVERAGE(E11:E13)</f>
        <v>31.284882</v>
      </c>
    </row>
    <row r="12" spans="1:13" x14ac:dyDescent="0.25">
      <c r="A12" s="5" t="s">
        <v>62</v>
      </c>
      <c r="B12" s="5" t="s">
        <v>84</v>
      </c>
      <c r="C12" t="s">
        <v>13</v>
      </c>
      <c r="D12" t="s">
        <v>3</v>
      </c>
      <c r="E12">
        <v>31.376300000000001</v>
      </c>
    </row>
    <row r="13" spans="1:13" x14ac:dyDescent="0.25">
      <c r="A13" s="5" t="s">
        <v>62</v>
      </c>
      <c r="B13" s="5" t="s">
        <v>84</v>
      </c>
      <c r="C13" t="s">
        <v>14</v>
      </c>
      <c r="D13" t="s">
        <v>3</v>
      </c>
      <c r="E13">
        <v>31.245999999999999</v>
      </c>
    </row>
    <row r="14" spans="1:13" x14ac:dyDescent="0.25">
      <c r="A14" s="5" t="s">
        <v>62</v>
      </c>
      <c r="B14" s="5" t="s">
        <v>85</v>
      </c>
      <c r="C14" t="s">
        <v>15</v>
      </c>
      <c r="D14" t="s">
        <v>3</v>
      </c>
      <c r="E14">
        <v>33.696739999999998</v>
      </c>
      <c r="H14" s="1">
        <f>AVERAGE(E14:E16)</f>
        <v>33.617199999999997</v>
      </c>
    </row>
    <row r="15" spans="1:13" x14ac:dyDescent="0.25">
      <c r="A15" s="5" t="s">
        <v>62</v>
      </c>
      <c r="B15" s="5" t="s">
        <v>85</v>
      </c>
      <c r="D15" t="s">
        <v>3</v>
      </c>
      <c r="E15">
        <v>33.6873</v>
      </c>
    </row>
    <row r="16" spans="1:13" x14ac:dyDescent="0.25">
      <c r="A16" s="5" t="s">
        <v>62</v>
      </c>
      <c r="B16" s="5" t="s">
        <v>85</v>
      </c>
      <c r="C16" t="s">
        <v>17</v>
      </c>
      <c r="D16" t="s">
        <v>3</v>
      </c>
      <c r="E16">
        <v>33.467559999999999</v>
      </c>
    </row>
    <row r="17" spans="1:8" x14ac:dyDescent="0.25">
      <c r="A17" s="5" t="s">
        <v>62</v>
      </c>
      <c r="B17" s="5" t="s">
        <v>86</v>
      </c>
      <c r="C17" t="s">
        <v>18</v>
      </c>
      <c r="D17" t="s">
        <v>3</v>
      </c>
      <c r="E17">
        <v>32.5672</v>
      </c>
      <c r="H17" s="1">
        <f>AVERAGE(E17:E19)</f>
        <v>32.507646666666666</v>
      </c>
    </row>
    <row r="18" spans="1:8" x14ac:dyDescent="0.25">
      <c r="A18" s="5" t="s">
        <v>62</v>
      </c>
      <c r="B18" s="5" t="s">
        <v>86</v>
      </c>
      <c r="C18" t="s">
        <v>19</v>
      </c>
      <c r="D18" t="s">
        <v>3</v>
      </c>
      <c r="E18">
        <v>32.478000000000002</v>
      </c>
    </row>
    <row r="19" spans="1:8" x14ac:dyDescent="0.25">
      <c r="A19" s="5" t="s">
        <v>62</v>
      </c>
      <c r="B19" s="5" t="s">
        <v>86</v>
      </c>
      <c r="C19" t="s">
        <v>20</v>
      </c>
      <c r="D19" t="s">
        <v>3</v>
      </c>
      <c r="E19">
        <v>32.477739999999997</v>
      </c>
    </row>
    <row r="20" spans="1:8" x14ac:dyDescent="0.25">
      <c r="A20" s="5" t="s">
        <v>62</v>
      </c>
      <c r="B20" s="5" t="s">
        <v>87</v>
      </c>
      <c r="C20" t="s">
        <v>21</v>
      </c>
      <c r="D20" t="s">
        <v>3</v>
      </c>
      <c r="E20" s="1">
        <v>29.661999999999999</v>
      </c>
      <c r="H20" s="1">
        <f>AVERAGE(E20:E22)</f>
        <v>29.720663333333334</v>
      </c>
    </row>
    <row r="21" spans="1:8" x14ac:dyDescent="0.25">
      <c r="A21" s="5" t="s">
        <v>62</v>
      </c>
      <c r="B21" s="5" t="s">
        <v>87</v>
      </c>
      <c r="C21" t="s">
        <v>22</v>
      </c>
      <c r="D21" t="s">
        <v>3</v>
      </c>
      <c r="E21" s="10">
        <v>29.756430000000002</v>
      </c>
    </row>
    <row r="22" spans="1:8" x14ac:dyDescent="0.25">
      <c r="A22" s="5" t="s">
        <v>62</v>
      </c>
      <c r="B22" s="5" t="s">
        <v>87</v>
      </c>
      <c r="C22" t="s">
        <v>23</v>
      </c>
      <c r="D22" t="s">
        <v>3</v>
      </c>
      <c r="E22" s="9">
        <v>29.743559999999999</v>
      </c>
    </row>
    <row r="23" spans="1:8" x14ac:dyDescent="0.25">
      <c r="A23" s="5" t="s">
        <v>62</v>
      </c>
      <c r="B23" s="5" t="s">
        <v>88</v>
      </c>
      <c r="C23" t="s">
        <v>24</v>
      </c>
      <c r="D23" t="s">
        <v>3</v>
      </c>
      <c r="E23">
        <v>35.789619999999999</v>
      </c>
      <c r="H23" s="1">
        <f t="shared" ref="H23:H38" si="0">AVERAGE(E23:E25)</f>
        <v>35.64246</v>
      </c>
    </row>
    <row r="24" spans="1:8" x14ac:dyDescent="0.25">
      <c r="A24" s="5" t="s">
        <v>62</v>
      </c>
      <c r="B24" s="5" t="s">
        <v>88</v>
      </c>
      <c r="C24" t="s">
        <v>25</v>
      </c>
      <c r="D24" t="s">
        <v>3</v>
      </c>
      <c r="E24">
        <v>35.67886</v>
      </c>
    </row>
    <row r="25" spans="1:8" x14ac:dyDescent="0.25">
      <c r="A25" s="5" t="s">
        <v>62</v>
      </c>
      <c r="B25" s="5" t="s">
        <v>88</v>
      </c>
      <c r="C25" t="s">
        <v>26</v>
      </c>
      <c r="D25" t="s">
        <v>3</v>
      </c>
      <c r="E25">
        <v>35.4589</v>
      </c>
    </row>
    <row r="26" spans="1:8" x14ac:dyDescent="0.25">
      <c r="A26" s="5" t="s">
        <v>62</v>
      </c>
      <c r="B26" s="5" t="s">
        <v>89</v>
      </c>
      <c r="C26" s="4" t="s">
        <v>94</v>
      </c>
      <c r="D26" t="s">
        <v>3</v>
      </c>
      <c r="E26">
        <v>28.652000000000001</v>
      </c>
      <c r="H26" s="1">
        <f t="shared" si="0"/>
        <v>28.611576666666668</v>
      </c>
    </row>
    <row r="27" spans="1:8" x14ac:dyDescent="0.25">
      <c r="A27" s="5" t="s">
        <v>62</v>
      </c>
      <c r="B27" s="5" t="s">
        <v>89</v>
      </c>
      <c r="C27" s="4" t="s">
        <v>27</v>
      </c>
      <c r="D27" t="s">
        <v>3</v>
      </c>
      <c r="E27">
        <v>28.55893</v>
      </c>
    </row>
    <row r="28" spans="1:8" x14ac:dyDescent="0.25">
      <c r="A28" s="5" t="s">
        <v>62</v>
      </c>
      <c r="B28" s="5" t="s">
        <v>89</v>
      </c>
      <c r="C28" s="4" t="s">
        <v>28</v>
      </c>
      <c r="D28" t="s">
        <v>3</v>
      </c>
      <c r="E28" s="4">
        <v>28.623799999999999</v>
      </c>
    </row>
    <row r="29" spans="1:8" x14ac:dyDescent="0.25">
      <c r="A29" s="5" t="s">
        <v>62</v>
      </c>
      <c r="B29" s="5" t="s">
        <v>90</v>
      </c>
      <c r="C29" s="4" t="s">
        <v>29</v>
      </c>
      <c r="D29" t="s">
        <v>3</v>
      </c>
      <c r="E29" s="4">
        <v>33.659739999999999</v>
      </c>
      <c r="H29" s="1">
        <f>AVERAGE(E29:E31)</f>
        <v>33.594769333333332</v>
      </c>
    </row>
    <row r="30" spans="1:8" x14ac:dyDescent="0.25">
      <c r="A30" s="5" t="s">
        <v>62</v>
      </c>
      <c r="B30" s="5" t="s">
        <v>90</v>
      </c>
      <c r="C30" s="4" t="s">
        <v>30</v>
      </c>
      <c r="D30" t="s">
        <v>3</v>
      </c>
      <c r="E30" s="4">
        <v>33.567568000000001</v>
      </c>
    </row>
    <row r="31" spans="1:8" x14ac:dyDescent="0.25">
      <c r="A31" s="5" t="s">
        <v>62</v>
      </c>
      <c r="B31" s="5" t="s">
        <v>90</v>
      </c>
      <c r="C31" s="4" t="s">
        <v>31</v>
      </c>
      <c r="D31" t="s">
        <v>3</v>
      </c>
      <c r="E31" s="4">
        <v>33.557000000000002</v>
      </c>
    </row>
    <row r="32" spans="1:8" x14ac:dyDescent="0.25">
      <c r="A32" s="5" t="s">
        <v>62</v>
      </c>
      <c r="B32" s="5" t="s">
        <v>91</v>
      </c>
      <c r="C32" s="4" t="s">
        <v>32</v>
      </c>
      <c r="D32" t="s">
        <v>3</v>
      </c>
      <c r="E32" s="4">
        <v>38.754600000000003</v>
      </c>
      <c r="H32" s="1">
        <f t="shared" si="0"/>
        <v>38.692719666666669</v>
      </c>
    </row>
    <row r="33" spans="1:27" x14ac:dyDescent="0.25">
      <c r="A33" s="5" t="s">
        <v>62</v>
      </c>
      <c r="B33" s="5" t="s">
        <v>91</v>
      </c>
      <c r="C33" s="4" t="s">
        <v>33</v>
      </c>
      <c r="D33" t="s">
        <v>3</v>
      </c>
      <c r="E33" s="4">
        <v>38.634559000000003</v>
      </c>
    </row>
    <row r="34" spans="1:27" x14ac:dyDescent="0.25">
      <c r="A34" s="5" t="s">
        <v>62</v>
      </c>
      <c r="B34" s="5" t="s">
        <v>91</v>
      </c>
      <c r="C34" s="4" t="s">
        <v>34</v>
      </c>
      <c r="D34" t="s">
        <v>3</v>
      </c>
      <c r="E34" s="4">
        <v>38.689</v>
      </c>
    </row>
    <row r="35" spans="1:27" x14ac:dyDescent="0.25">
      <c r="A35" s="5" t="s">
        <v>62</v>
      </c>
      <c r="B35" s="5" t="s">
        <v>92</v>
      </c>
      <c r="C35" s="4" t="s">
        <v>35</v>
      </c>
      <c r="D35" t="s">
        <v>3</v>
      </c>
      <c r="E35" s="4">
        <v>36.745359999999998</v>
      </c>
      <c r="H35" s="1">
        <f t="shared" si="0"/>
        <v>36.73055333333334</v>
      </c>
    </row>
    <row r="36" spans="1:27" x14ac:dyDescent="0.25">
      <c r="A36" s="5" t="s">
        <v>62</v>
      </c>
      <c r="B36" s="5" t="s">
        <v>92</v>
      </c>
      <c r="C36" s="4" t="s">
        <v>36</v>
      </c>
      <c r="D36" t="s">
        <v>3</v>
      </c>
      <c r="E36" s="4">
        <v>36.677999999999997</v>
      </c>
    </row>
    <row r="37" spans="1:27" x14ac:dyDescent="0.25">
      <c r="A37" s="5" t="s">
        <v>62</v>
      </c>
      <c r="B37" s="5" t="s">
        <v>92</v>
      </c>
      <c r="C37" s="4" t="s">
        <v>37</v>
      </c>
      <c r="D37" t="s">
        <v>3</v>
      </c>
      <c r="E37" s="4">
        <v>36.768300000000004</v>
      </c>
    </row>
    <row r="38" spans="1:27" x14ac:dyDescent="0.25">
      <c r="A38" s="5" t="s">
        <v>62</v>
      </c>
      <c r="B38" s="5" t="s">
        <v>93</v>
      </c>
      <c r="C38" s="4" t="s">
        <v>95</v>
      </c>
      <c r="D38" t="s">
        <v>3</v>
      </c>
      <c r="E38" s="4">
        <v>30.663</v>
      </c>
      <c r="H38" s="1">
        <f t="shared" si="0"/>
        <v>30.646200000000004</v>
      </c>
    </row>
    <row r="39" spans="1:27" x14ac:dyDescent="0.25">
      <c r="A39" s="5" t="s">
        <v>62</v>
      </c>
      <c r="B39" s="5" t="s">
        <v>93</v>
      </c>
      <c r="C39" s="4" t="s">
        <v>38</v>
      </c>
      <c r="D39" t="s">
        <v>3</v>
      </c>
      <c r="E39" s="4">
        <v>30.589300000000001</v>
      </c>
    </row>
    <row r="40" spans="1:27" x14ac:dyDescent="0.25">
      <c r="A40" s="5" t="s">
        <v>62</v>
      </c>
      <c r="B40" s="5" t="s">
        <v>93</v>
      </c>
      <c r="C40" s="4" t="s">
        <v>39</v>
      </c>
      <c r="D40" t="s">
        <v>3</v>
      </c>
      <c r="E40" s="4">
        <v>30.686299999999999</v>
      </c>
    </row>
    <row r="41" spans="1:27" x14ac:dyDescent="0.25">
      <c r="A41" s="5" t="s">
        <v>115</v>
      </c>
      <c r="B41" s="5" t="s">
        <v>81</v>
      </c>
      <c r="C41" s="4" t="s">
        <v>96</v>
      </c>
      <c r="D41" t="s">
        <v>3</v>
      </c>
      <c r="E41">
        <v>34.326999999999998</v>
      </c>
      <c r="H41" s="1">
        <f>AVERAGE(E41:E43)</f>
        <v>34.357076666666664</v>
      </c>
      <c r="I41" s="1">
        <f>H41-H2</f>
        <v>3.9479766666666656</v>
      </c>
      <c r="J41">
        <v>0</v>
      </c>
      <c r="L41" s="11">
        <v>1</v>
      </c>
      <c r="M41" s="11">
        <f>STDEV(E41:E43)</f>
        <v>2.6488462268191796E-2</v>
      </c>
    </row>
    <row r="42" spans="1:27" x14ac:dyDescent="0.25">
      <c r="A42" s="5" t="s">
        <v>115</v>
      </c>
      <c r="B42" s="5" t="s">
        <v>81</v>
      </c>
      <c r="C42" s="4" t="s">
        <v>40</v>
      </c>
      <c r="D42" t="s">
        <v>3</v>
      </c>
      <c r="E42">
        <v>34.3673</v>
      </c>
    </row>
    <row r="43" spans="1:27" x14ac:dyDescent="0.25">
      <c r="A43" s="5" t="s">
        <v>115</v>
      </c>
      <c r="B43" s="5" t="s">
        <v>81</v>
      </c>
      <c r="C43" s="4" t="s">
        <v>41</v>
      </c>
      <c r="D43" t="s">
        <v>3</v>
      </c>
      <c r="E43" s="4">
        <v>34.376930000000002</v>
      </c>
      <c r="N43" s="18"/>
      <c r="O43" s="13"/>
      <c r="P43" s="13"/>
      <c r="Q43" s="13"/>
      <c r="R43" s="13"/>
      <c r="S43" s="13"/>
      <c r="T43" s="13"/>
      <c r="U43" s="13"/>
    </row>
    <row r="44" spans="1:27" x14ac:dyDescent="0.25">
      <c r="A44" s="5" t="s">
        <v>115</v>
      </c>
      <c r="B44" s="5" t="s">
        <v>82</v>
      </c>
      <c r="C44" s="4" t="s">
        <v>42</v>
      </c>
      <c r="D44" t="s">
        <v>3</v>
      </c>
      <c r="E44" s="4">
        <v>34.029187893</v>
      </c>
      <c r="H44" s="1">
        <f>AVERAGE(E44:E46)</f>
        <v>33.983053164333334</v>
      </c>
      <c r="I44" s="1">
        <f>H44-H5</f>
        <v>3.0833016310000012</v>
      </c>
      <c r="J44" s="1">
        <f>I44-I41</f>
        <v>-0.86467503566666437</v>
      </c>
      <c r="K44">
        <f t="shared" ref="K44" si="1">IF(J44&lt;0,-J44,-J44)</f>
        <v>0.86467503566666437</v>
      </c>
      <c r="L44" s="11">
        <f>POWER(J44,2)</f>
        <v>0.74766291730514733</v>
      </c>
      <c r="M44" s="11">
        <f>STDEV(E44:E46)</f>
        <v>5.2820437066540042E-2</v>
      </c>
      <c r="N44" s="18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7" x14ac:dyDescent="0.25">
      <c r="A45" s="5" t="s">
        <v>115</v>
      </c>
      <c r="B45" s="5" t="s">
        <v>82</v>
      </c>
      <c r="C45" s="4" t="s">
        <v>43</v>
      </c>
      <c r="D45" t="s">
        <v>3</v>
      </c>
      <c r="E45">
        <v>33.925435999999998</v>
      </c>
      <c r="N45" s="18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7" x14ac:dyDescent="0.25">
      <c r="A46" s="5" t="s">
        <v>115</v>
      </c>
      <c r="B46" s="5" t="s">
        <v>82</v>
      </c>
      <c r="C46" s="4" t="s">
        <v>44</v>
      </c>
      <c r="D46" t="s">
        <v>3</v>
      </c>
      <c r="E46">
        <v>33.994535599999999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7" x14ac:dyDescent="0.25">
      <c r="A47" s="5" t="s">
        <v>115</v>
      </c>
      <c r="B47" s="5" t="s">
        <v>83</v>
      </c>
      <c r="C47" s="4" t="s">
        <v>45</v>
      </c>
      <c r="D47" t="s">
        <v>3</v>
      </c>
      <c r="E47">
        <v>34.665399999999998</v>
      </c>
      <c r="H47" s="1">
        <f>AVERAGE(E47:E49)</f>
        <v>34.676272854333327</v>
      </c>
      <c r="I47" s="1">
        <f>H47-H8</f>
        <v>3.0000311876666608</v>
      </c>
      <c r="J47" s="1">
        <f>I47-I41</f>
        <v>-0.94794547900000481</v>
      </c>
      <c r="K47">
        <f t="shared" ref="K47" si="2">IF(J47&lt;0,-J47,-J47)</f>
        <v>0.94794547900000481</v>
      </c>
      <c r="L47" s="11">
        <f>POWER(J47,2)</f>
        <v>0.89860063115654853</v>
      </c>
      <c r="M47" s="11">
        <f t="shared" ref="M47" si="3">STDEV(E47:E49)</f>
        <v>2.5957379692520096E-2</v>
      </c>
      <c r="N47" s="18"/>
      <c r="O47" s="13"/>
      <c r="P47" s="13"/>
      <c r="Q47" s="13"/>
      <c r="R47" s="13"/>
      <c r="S47" s="13"/>
      <c r="T47" s="13"/>
      <c r="U47" s="13"/>
      <c r="V47" s="13"/>
    </row>
    <row r="48" spans="1:27" x14ac:dyDescent="0.25">
      <c r="A48" s="5" t="s">
        <v>115</v>
      </c>
      <c r="B48" s="5" t="s">
        <v>83</v>
      </c>
      <c r="C48" s="4" t="s">
        <v>46</v>
      </c>
      <c r="D48" t="s">
        <v>3</v>
      </c>
      <c r="E48">
        <v>34.657519999999998</v>
      </c>
      <c r="N48" s="18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x14ac:dyDescent="0.25">
      <c r="A49" s="5" t="s">
        <v>115</v>
      </c>
      <c r="B49" s="5" t="s">
        <v>83</v>
      </c>
      <c r="C49" s="4" t="s">
        <v>47</v>
      </c>
      <c r="D49" t="s">
        <v>3</v>
      </c>
      <c r="E49">
        <v>34.705898562999998</v>
      </c>
      <c r="N49" s="18"/>
      <c r="O49" s="13"/>
      <c r="P49" s="13"/>
      <c r="Q49" s="13"/>
      <c r="R49" s="13"/>
      <c r="S49" s="13"/>
      <c r="T49" s="13"/>
      <c r="U49" s="13"/>
      <c r="V49" s="13"/>
    </row>
    <row r="50" spans="1:27" x14ac:dyDescent="0.25">
      <c r="A50" s="5" t="s">
        <v>115</v>
      </c>
      <c r="B50" s="5" t="s">
        <v>84</v>
      </c>
      <c r="C50" s="4" t="s">
        <v>48</v>
      </c>
      <c r="D50" t="s">
        <v>3</v>
      </c>
      <c r="E50">
        <v>35.260156000000002</v>
      </c>
      <c r="H50" s="1">
        <f>AVERAGE(E50:E52)</f>
        <v>35.19004691433333</v>
      </c>
      <c r="I50" s="1">
        <f>H50-H11</f>
        <v>3.90516491433333</v>
      </c>
      <c r="J50" s="1">
        <f>I50-I44</f>
        <v>0.82186328333332881</v>
      </c>
      <c r="K50">
        <f>IF(J50&lt;0,-J50,-J50)</f>
        <v>-0.82186328333332881</v>
      </c>
      <c r="L50" s="11">
        <f>POWER(J50,2)</f>
        <v>0.67545925649143945</v>
      </c>
      <c r="M50" s="11">
        <f t="shared" ref="M50" si="4">STDEV(E50:E52)</f>
        <v>6.6578127577216345E-2</v>
      </c>
      <c r="N50" s="18"/>
      <c r="O50" s="13"/>
      <c r="P50" s="13"/>
      <c r="Q50" s="13"/>
      <c r="R50" s="13"/>
      <c r="S50" s="13"/>
      <c r="T50" s="13"/>
      <c r="U50" s="13"/>
      <c r="V50" s="13"/>
    </row>
    <row r="51" spans="1:27" x14ac:dyDescent="0.25">
      <c r="A51" s="5" t="s">
        <v>115</v>
      </c>
      <c r="B51" s="5" t="s">
        <v>84</v>
      </c>
      <c r="C51" s="4" t="s">
        <v>49</v>
      </c>
      <c r="D51" t="s">
        <v>3</v>
      </c>
      <c r="E51">
        <v>35.182308743</v>
      </c>
      <c r="N51" s="18"/>
      <c r="O51" s="13"/>
      <c r="P51" s="13"/>
      <c r="Q51" s="13"/>
      <c r="R51" s="13"/>
      <c r="S51" s="13"/>
      <c r="T51" s="13"/>
      <c r="U51" s="13"/>
      <c r="V51" s="13"/>
    </row>
    <row r="52" spans="1:27" x14ac:dyDescent="0.25">
      <c r="A52" s="5" t="s">
        <v>115</v>
      </c>
      <c r="B52" s="5" t="s">
        <v>84</v>
      </c>
      <c r="C52" s="4" t="s">
        <v>50</v>
      </c>
      <c r="D52" t="s">
        <v>3</v>
      </c>
      <c r="E52">
        <v>35.127676000000001</v>
      </c>
      <c r="N52" s="18"/>
      <c r="O52" s="13"/>
      <c r="P52" s="13"/>
      <c r="Q52" s="13"/>
      <c r="R52" s="13"/>
      <c r="S52" s="13"/>
      <c r="T52" s="13"/>
      <c r="U52" s="13"/>
      <c r="V52" s="13"/>
      <c r="W52" s="13"/>
      <c r="AA52" s="13"/>
    </row>
    <row r="53" spans="1:27" x14ac:dyDescent="0.25">
      <c r="A53" s="5" t="s">
        <v>115</v>
      </c>
      <c r="B53" s="5" t="s">
        <v>85</v>
      </c>
      <c r="C53" s="4" t="s">
        <v>97</v>
      </c>
      <c r="D53" t="s">
        <v>3</v>
      </c>
      <c r="E53">
        <v>37.021787543000002</v>
      </c>
      <c r="H53" s="1">
        <f>AVERAGE(E53:E55)</f>
        <v>36.986375380999995</v>
      </c>
      <c r="I53" s="1">
        <f>H53-H14</f>
        <v>3.369175380999998</v>
      </c>
      <c r="J53" s="1">
        <f>I53-I41</f>
        <v>-0.57880128566666755</v>
      </c>
      <c r="K53">
        <f>IF(J53&lt;0,-J53,-J53)</f>
        <v>0.57880128566666755</v>
      </c>
      <c r="L53" s="11">
        <f>POWER(J53,2)</f>
        <v>0.33501092828938728</v>
      </c>
      <c r="M53" s="11">
        <f t="shared" ref="M53" si="5">STDEV(E53:E55)</f>
        <v>3.1500150444495105E-2</v>
      </c>
      <c r="N53" s="18"/>
      <c r="O53" s="14"/>
      <c r="P53" s="14"/>
      <c r="Q53" s="14"/>
      <c r="R53" s="14"/>
      <c r="S53" s="14"/>
      <c r="T53" s="14"/>
      <c r="U53" s="14"/>
      <c r="V53" s="14"/>
      <c r="W53" s="14"/>
      <c r="AA53" s="13"/>
    </row>
    <row r="54" spans="1:27" x14ac:dyDescent="0.25">
      <c r="A54" s="5" t="s">
        <v>115</v>
      </c>
      <c r="B54" s="5" t="s">
        <v>85</v>
      </c>
      <c r="C54" s="4" t="s">
        <v>51</v>
      </c>
      <c r="D54" t="s">
        <v>3</v>
      </c>
      <c r="E54">
        <v>36.975862599999999</v>
      </c>
      <c r="N54" s="18"/>
      <c r="O54" s="14"/>
      <c r="P54" s="14"/>
      <c r="Q54" s="14"/>
      <c r="R54" s="14"/>
      <c r="S54" s="14"/>
      <c r="T54" s="14"/>
      <c r="U54" s="14"/>
      <c r="V54" s="14"/>
      <c r="W54" s="14"/>
      <c r="AA54" s="13"/>
    </row>
    <row r="55" spans="1:27" x14ac:dyDescent="0.25">
      <c r="A55" s="5" t="s">
        <v>115</v>
      </c>
      <c r="B55" s="5" t="s">
        <v>85</v>
      </c>
      <c r="C55" s="4" t="s">
        <v>52</v>
      </c>
      <c r="D55" t="s">
        <v>3</v>
      </c>
      <c r="E55">
        <v>36.961475999999998</v>
      </c>
      <c r="N55" s="1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7" x14ac:dyDescent="0.25">
      <c r="A56" s="5" t="s">
        <v>115</v>
      </c>
      <c r="B56" s="5" t="s">
        <v>86</v>
      </c>
      <c r="C56" s="4" t="s">
        <v>53</v>
      </c>
      <c r="D56" t="s">
        <v>3</v>
      </c>
      <c r="E56">
        <v>35.9867545436</v>
      </c>
      <c r="H56" s="1">
        <f>AVERAGE(E56:E58)</f>
        <v>35.980950888478667</v>
      </c>
      <c r="I56" s="1">
        <f>H56-H17</f>
        <v>3.4733042218120005</v>
      </c>
      <c r="J56" s="1">
        <f>I56-I41</f>
        <v>-0.47467244485466509</v>
      </c>
      <c r="K56">
        <f t="shared" ref="K56" si="6">IF(J56&lt;0,-J56,-J56)</f>
        <v>0.47467244485466509</v>
      </c>
      <c r="L56" s="11">
        <f>POWER(J56,2)</f>
        <v>0.22531392990430507</v>
      </c>
      <c r="M56" s="11">
        <f t="shared" ref="M56" si="7">STDEV(E56:E58)</f>
        <v>6.3149637757281385E-2</v>
      </c>
      <c r="N56" s="18"/>
      <c r="O56" s="14"/>
      <c r="P56" s="14"/>
      <c r="Q56" s="14"/>
      <c r="R56" s="15"/>
      <c r="S56" s="14"/>
      <c r="T56" s="14"/>
      <c r="U56" s="14"/>
      <c r="V56" s="14"/>
      <c r="W56" s="14"/>
      <c r="X56" s="14"/>
      <c r="Y56" s="14"/>
      <c r="Z56" s="14"/>
    </row>
    <row r="57" spans="1:27" x14ac:dyDescent="0.25">
      <c r="A57" s="5" t="s">
        <v>115</v>
      </c>
      <c r="B57" s="5" t="s">
        <v>86</v>
      </c>
      <c r="C57" s="4" t="s">
        <v>54</v>
      </c>
      <c r="D57" t="s">
        <v>3</v>
      </c>
      <c r="E57">
        <v>35.915099756399997</v>
      </c>
      <c r="N57" s="18"/>
      <c r="O57" s="15"/>
      <c r="P57" s="15"/>
      <c r="Q57" s="15"/>
      <c r="R57" s="15"/>
      <c r="S57" s="15"/>
      <c r="T57" s="15"/>
      <c r="U57" s="15"/>
      <c r="X57" s="16"/>
      <c r="Y57" s="16"/>
      <c r="Z57" s="16"/>
    </row>
    <row r="58" spans="1:27" x14ac:dyDescent="0.25">
      <c r="A58" s="5" t="s">
        <v>115</v>
      </c>
      <c r="B58" s="5" t="s">
        <v>86</v>
      </c>
      <c r="C58" s="4" t="s">
        <v>55</v>
      </c>
      <c r="D58" t="s">
        <v>3</v>
      </c>
      <c r="E58">
        <v>36.040998365436003</v>
      </c>
      <c r="N58" s="18"/>
      <c r="O58" s="15"/>
      <c r="P58" s="15"/>
      <c r="Q58" s="15"/>
      <c r="R58" s="15"/>
      <c r="S58" s="13"/>
      <c r="T58" s="13"/>
      <c r="AA58" s="14"/>
    </row>
    <row r="59" spans="1:27" x14ac:dyDescent="0.25">
      <c r="A59" s="5" t="s">
        <v>115</v>
      </c>
      <c r="B59" s="5" t="s">
        <v>87</v>
      </c>
      <c r="C59" s="4" t="s">
        <v>56</v>
      </c>
      <c r="D59" t="s">
        <v>3</v>
      </c>
      <c r="E59">
        <v>33.375999999999998</v>
      </c>
      <c r="H59" s="1">
        <f>AVERAGE(E59:E61)</f>
        <v>33.325341333333334</v>
      </c>
      <c r="I59" s="1">
        <f>H59-H20</f>
        <v>3.6046779999999998</v>
      </c>
      <c r="J59" s="1">
        <f>I59-I41</f>
        <v>-0.34329866666666575</v>
      </c>
      <c r="K59">
        <f t="shared" ref="K59" si="8">IF(J59&lt;0,-J59,-J59)</f>
        <v>0.34329866666666575</v>
      </c>
      <c r="L59" s="11">
        <f>POWER(J59,2)</f>
        <v>0.11785397453511048</v>
      </c>
      <c r="M59" s="11">
        <f t="shared" ref="M59" si="9">STDEV(E59:E61)</f>
        <v>4.6467006847151375E-2</v>
      </c>
      <c r="O59" s="17"/>
      <c r="P59" s="17"/>
      <c r="Q59" s="17"/>
      <c r="R59" s="17"/>
      <c r="S59" s="17"/>
      <c r="T59" s="17"/>
      <c r="AA59" s="14"/>
    </row>
    <row r="60" spans="1:27" x14ac:dyDescent="0.25">
      <c r="A60" s="5" t="s">
        <v>115</v>
      </c>
      <c r="B60" s="5" t="s">
        <v>87</v>
      </c>
      <c r="C60" s="4" t="s">
        <v>57</v>
      </c>
      <c r="D60" t="s">
        <v>3</v>
      </c>
      <c r="E60">
        <v>33.315323999999997</v>
      </c>
      <c r="N60" s="18"/>
      <c r="O60" s="15"/>
      <c r="P60" s="15"/>
      <c r="Q60" s="15"/>
      <c r="R60" s="15"/>
      <c r="S60" s="15"/>
      <c r="T60" s="15"/>
      <c r="AA60" s="14"/>
    </row>
    <row r="61" spans="1:27" x14ac:dyDescent="0.25">
      <c r="A61" s="5" t="s">
        <v>115</v>
      </c>
      <c r="B61" s="5" t="s">
        <v>87</v>
      </c>
      <c r="C61" s="4" t="s">
        <v>58</v>
      </c>
      <c r="D61" t="s">
        <v>3</v>
      </c>
      <c r="E61">
        <v>33.284700000000001</v>
      </c>
      <c r="N61" s="18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x14ac:dyDescent="0.25">
      <c r="A62" s="5" t="s">
        <v>115</v>
      </c>
      <c r="B62" s="5" t="s">
        <v>88</v>
      </c>
      <c r="C62" s="4" t="s">
        <v>59</v>
      </c>
      <c r="D62" t="s">
        <v>3</v>
      </c>
      <c r="E62">
        <v>39.212547000000001</v>
      </c>
      <c r="H62" s="1">
        <f>AVERAGE(E62:E64)</f>
        <v>39.223147333333337</v>
      </c>
      <c r="I62" s="1">
        <f>H62-H23</f>
        <v>3.5806873333333371</v>
      </c>
      <c r="J62" s="1">
        <f>I62-I41</f>
        <v>-0.36728933333332847</v>
      </c>
      <c r="K62">
        <f>IF(J62&lt;0,-J62,-J62)</f>
        <v>0.36728933333332847</v>
      </c>
      <c r="L62" s="11">
        <f>POWER(J62,2)</f>
        <v>0.13490145438044088</v>
      </c>
      <c r="M62" s="11">
        <f t="shared" ref="M62" si="10">STDEV(E62:E64)</f>
        <v>1.0916677898213037E-2</v>
      </c>
      <c r="N62" s="18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x14ac:dyDescent="0.25">
      <c r="A63" s="5" t="s">
        <v>115</v>
      </c>
      <c r="B63" s="5" t="s">
        <v>88</v>
      </c>
      <c r="C63" s="4" t="s">
        <v>60</v>
      </c>
      <c r="D63" t="s">
        <v>3</v>
      </c>
      <c r="E63">
        <v>39.222540000000002</v>
      </c>
      <c r="N63" s="18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1:27" x14ac:dyDescent="0.25">
      <c r="A64" s="5" t="s">
        <v>115</v>
      </c>
      <c r="B64" s="5" t="s">
        <v>88</v>
      </c>
      <c r="C64" s="4" t="s">
        <v>61</v>
      </c>
      <c r="D64" t="s">
        <v>3</v>
      </c>
      <c r="E64">
        <v>39.234355000000001</v>
      </c>
      <c r="N64" s="18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x14ac:dyDescent="0.25">
      <c r="A65" s="5" t="s">
        <v>115</v>
      </c>
      <c r="B65" s="5" t="s">
        <v>89</v>
      </c>
      <c r="C65" s="4" t="s">
        <v>66</v>
      </c>
      <c r="D65" t="s">
        <v>3</v>
      </c>
      <c r="E65">
        <v>32.126353999999999</v>
      </c>
      <c r="H65" s="1">
        <f>AVERAGE(E65:E67)</f>
        <v>32.109588000000002</v>
      </c>
      <c r="I65" s="1">
        <f>H65-H26</f>
        <v>3.4980113333333342</v>
      </c>
      <c r="J65" s="1">
        <f>I65-I41</f>
        <v>-0.44996533333333133</v>
      </c>
      <c r="K65">
        <f t="shared" ref="K65" si="11">IF(J65&lt;0,-J65,-J65)</f>
        <v>0.44996533333333133</v>
      </c>
      <c r="L65" s="11">
        <f>POWER(J65,2)</f>
        <v>0.20246880120177599</v>
      </c>
      <c r="M65" s="11">
        <f t="shared" ref="M65" si="12">STDEV(E65:E67)</f>
        <v>2.9365791186345969E-2</v>
      </c>
      <c r="N65" s="18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x14ac:dyDescent="0.25">
      <c r="A66" s="5" t="s">
        <v>115</v>
      </c>
      <c r="B66" s="5" t="s">
        <v>89</v>
      </c>
      <c r="C66" s="4" t="s">
        <v>98</v>
      </c>
      <c r="D66" t="s">
        <v>3</v>
      </c>
      <c r="E66">
        <v>32.126730000000002</v>
      </c>
      <c r="N66" s="18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x14ac:dyDescent="0.25">
      <c r="A67" s="5" t="s">
        <v>115</v>
      </c>
      <c r="B67" s="5" t="s">
        <v>89</v>
      </c>
      <c r="C67" s="4" t="s">
        <v>67</v>
      </c>
      <c r="D67" t="s">
        <v>3</v>
      </c>
      <c r="E67">
        <v>32.075679999999998</v>
      </c>
      <c r="N67" s="18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x14ac:dyDescent="0.25">
      <c r="A68" s="5" t="s">
        <v>115</v>
      </c>
      <c r="B68" s="5" t="s">
        <v>90</v>
      </c>
      <c r="C68" s="4" t="s">
        <v>68</v>
      </c>
      <c r="D68" t="s">
        <v>3</v>
      </c>
      <c r="E68" s="1">
        <v>37.876765429999999</v>
      </c>
      <c r="H68" s="1">
        <f>AVERAGE(E68:E70)</f>
        <v>37.842871243333327</v>
      </c>
      <c r="I68" s="1">
        <f>H68-H29</f>
        <v>4.2481019099999955</v>
      </c>
      <c r="J68" s="1">
        <f>I68-I41</f>
        <v>0.30012524333332991</v>
      </c>
      <c r="K68">
        <f>IF(J68&lt;0,-J68,-J68)</f>
        <v>-0.30012524333332991</v>
      </c>
      <c r="L68" s="11">
        <f>POWER(J68,2)</f>
        <v>9.0075161685890484E-2</v>
      </c>
      <c r="M68" s="11">
        <f t="shared" ref="M68" si="13">STDEV(E68:E70)</f>
        <v>3.5589230541958568E-2</v>
      </c>
      <c r="N68" s="18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x14ac:dyDescent="0.25">
      <c r="A69" s="5" t="s">
        <v>115</v>
      </c>
      <c r="B69" s="5" t="s">
        <v>90</v>
      </c>
      <c r="C69" s="4" t="s">
        <v>69</v>
      </c>
      <c r="D69" t="s">
        <v>3</v>
      </c>
      <c r="E69">
        <v>37.8460483</v>
      </c>
      <c r="N69" s="18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1:27" x14ac:dyDescent="0.25">
      <c r="A70" s="5" t="s">
        <v>115</v>
      </c>
      <c r="B70" s="5" t="s">
        <v>90</v>
      </c>
      <c r="C70" s="4" t="s">
        <v>70</v>
      </c>
      <c r="D70" t="s">
        <v>3</v>
      </c>
      <c r="E70">
        <v>37.805799999999998</v>
      </c>
      <c r="N70" s="18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x14ac:dyDescent="0.25">
      <c r="A71" s="5" t="s">
        <v>115</v>
      </c>
      <c r="B71" s="5" t="s">
        <v>91</v>
      </c>
      <c r="C71" s="4" t="s">
        <v>71</v>
      </c>
      <c r="D71" t="s">
        <v>3</v>
      </c>
      <c r="E71">
        <v>42.4467</v>
      </c>
      <c r="H71" s="1">
        <f>AVERAGE(E71:E73)</f>
        <v>42.433913333333329</v>
      </c>
      <c r="I71" s="1">
        <f>H71-H32</f>
        <v>3.7411936666666605</v>
      </c>
      <c r="J71" s="1">
        <f>I71-I41</f>
        <v>-0.20678300000000505</v>
      </c>
      <c r="K71">
        <f>IF(J71&lt;0,-J71,-J71)</f>
        <v>0.20678300000000505</v>
      </c>
      <c r="L71" s="11">
        <f>POWER(J71,2)</f>
        <v>4.275920908900209E-2</v>
      </c>
      <c r="M71" s="11">
        <f t="shared" ref="M71" si="14">STDEV(E71:E73)</f>
        <v>1.3533385878388555E-2</v>
      </c>
      <c r="N71" s="18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x14ac:dyDescent="0.25">
      <c r="A72" s="5" t="s">
        <v>115</v>
      </c>
      <c r="B72" s="5" t="s">
        <v>91</v>
      </c>
      <c r="C72" s="4" t="s">
        <v>72</v>
      </c>
      <c r="D72" t="s">
        <v>3</v>
      </c>
      <c r="E72" s="1">
        <v>42.435299999999998</v>
      </c>
      <c r="N72" s="18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x14ac:dyDescent="0.25">
      <c r="A73" s="5" t="s">
        <v>115</v>
      </c>
      <c r="B73" s="5" t="s">
        <v>91</v>
      </c>
      <c r="C73" s="4" t="s">
        <v>73</v>
      </c>
      <c r="D73" t="s">
        <v>3</v>
      </c>
      <c r="E73">
        <v>42.419739999999997</v>
      </c>
      <c r="N73" s="18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x14ac:dyDescent="0.25">
      <c r="A74" s="5" t="s">
        <v>115</v>
      </c>
      <c r="B74" s="5" t="s">
        <v>92</v>
      </c>
      <c r="C74" s="4" t="s">
        <v>74</v>
      </c>
      <c r="D74" t="s">
        <v>3</v>
      </c>
      <c r="E74">
        <v>41.058565729999998</v>
      </c>
      <c r="H74" s="1">
        <f>AVERAGE(E74:E76)</f>
        <v>41.046715276666667</v>
      </c>
      <c r="I74" s="1">
        <f>H74-H35</f>
        <v>4.3161619433333271</v>
      </c>
      <c r="J74" s="1">
        <f>I74-I41</f>
        <v>0.36818527666666157</v>
      </c>
      <c r="K74">
        <f t="shared" ref="K74:K77" si="15">IF(J74&lt;0,-J74,-J74)</f>
        <v>-0.36818527666666157</v>
      </c>
      <c r="L74" s="11">
        <f>POWER(J74,2)</f>
        <v>0.13556039795410613</v>
      </c>
      <c r="M74" s="11">
        <f t="shared" ref="M74" si="16">STDEV(E74:E76)</f>
        <v>1.2177855679743114E-2</v>
      </c>
      <c r="N74" s="18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x14ac:dyDescent="0.25">
      <c r="A75" s="5" t="s">
        <v>115</v>
      </c>
      <c r="B75" s="5" t="s">
        <v>92</v>
      </c>
      <c r="C75" s="4" t="s">
        <v>75</v>
      </c>
      <c r="D75" t="s">
        <v>3</v>
      </c>
      <c r="E75">
        <v>41.0473456</v>
      </c>
      <c r="N75" s="18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1:27" x14ac:dyDescent="0.25">
      <c r="A76" s="5" t="s">
        <v>115</v>
      </c>
      <c r="B76" s="5" t="s">
        <v>92</v>
      </c>
      <c r="C76" s="4" t="s">
        <v>76</v>
      </c>
      <c r="D76" t="s">
        <v>3</v>
      </c>
      <c r="E76">
        <v>41.034234499999997</v>
      </c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4"/>
    </row>
    <row r="77" spans="1:27" x14ac:dyDescent="0.25">
      <c r="A77" s="5" t="s">
        <v>115</v>
      </c>
      <c r="B77" s="5" t="s">
        <v>93</v>
      </c>
      <c r="C77" s="4" t="s">
        <v>77</v>
      </c>
      <c r="D77" t="s">
        <v>3</v>
      </c>
      <c r="E77">
        <v>34.925640000000001</v>
      </c>
      <c r="H77" s="1">
        <f>AVERAGE(E77:E79)</f>
        <v>34.9255</v>
      </c>
      <c r="I77" s="1">
        <f>H77-H38</f>
        <v>4.2792999999999957</v>
      </c>
      <c r="J77" s="1">
        <f>I77-I41</f>
        <v>0.33132333333333008</v>
      </c>
      <c r="K77">
        <f t="shared" si="15"/>
        <v>-0.33132333333333008</v>
      </c>
      <c r="L77" s="11">
        <f>POWER(J77,2)</f>
        <v>0.10977515121110895</v>
      </c>
      <c r="M77" s="11">
        <f t="shared" ref="M77" si="17">STDEV(E77:E79)</f>
        <v>2.1870336074235188E-2</v>
      </c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4"/>
    </row>
    <row r="78" spans="1:27" x14ac:dyDescent="0.25">
      <c r="A78" s="5" t="s">
        <v>115</v>
      </c>
      <c r="B78" s="5" t="s">
        <v>93</v>
      </c>
      <c r="C78" s="4" t="s">
        <v>78</v>
      </c>
      <c r="D78" t="s">
        <v>3</v>
      </c>
      <c r="E78">
        <v>34.947299999999998</v>
      </c>
      <c r="N78" s="18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x14ac:dyDescent="0.25">
      <c r="A79" s="5" t="s">
        <v>115</v>
      </c>
      <c r="B79" s="5" t="s">
        <v>93</v>
      </c>
      <c r="C79" s="4" t="s">
        <v>79</v>
      </c>
      <c r="D79" t="s">
        <v>3</v>
      </c>
      <c r="E79">
        <v>34.903559999999999</v>
      </c>
      <c r="N79" s="18"/>
      <c r="O79" s="15"/>
      <c r="P79" s="13"/>
      <c r="Q79" s="13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x14ac:dyDescent="0.25">
      <c r="A80" s="5"/>
      <c r="B80" s="5"/>
      <c r="I80" s="1"/>
      <c r="J80" s="1"/>
      <c r="O80" s="17"/>
      <c r="P80" s="11"/>
      <c r="Q80" s="13"/>
    </row>
    <row r="81" spans="1:17" x14ac:dyDescent="0.25">
      <c r="A81" s="5"/>
      <c r="B81" s="5"/>
      <c r="M81" s="18"/>
      <c r="N81" s="18"/>
      <c r="O81" s="15"/>
      <c r="P81" s="13"/>
      <c r="Q81" s="13"/>
    </row>
    <row r="82" spans="1:17" x14ac:dyDescent="0.25">
      <c r="A82" s="5"/>
      <c r="B82" s="5"/>
    </row>
    <row r="83" spans="1:17" x14ac:dyDescent="0.25">
      <c r="A83" s="5"/>
      <c r="B83" s="5"/>
      <c r="E83" s="1"/>
      <c r="I83" s="1"/>
      <c r="J83" s="1"/>
    </row>
    <row r="84" spans="1:17" x14ac:dyDescent="0.25">
      <c r="A84" s="5"/>
      <c r="B84" s="5"/>
    </row>
    <row r="85" spans="1:17" x14ac:dyDescent="0.25">
      <c r="A85" s="5"/>
      <c r="B85" s="5"/>
    </row>
    <row r="86" spans="1:17" x14ac:dyDescent="0.25">
      <c r="A86" s="5"/>
      <c r="B86" s="5"/>
      <c r="I86" s="1"/>
      <c r="J86" s="1"/>
    </row>
    <row r="87" spans="1:17" x14ac:dyDescent="0.25">
      <c r="A87" s="5"/>
      <c r="B87" s="5"/>
    </row>
    <row r="88" spans="1:17" x14ac:dyDescent="0.25">
      <c r="A88" s="5"/>
      <c r="B88" s="5"/>
    </row>
    <row r="89" spans="1:17" x14ac:dyDescent="0.25">
      <c r="A89" s="6"/>
      <c r="B89" s="5"/>
      <c r="C89" s="4"/>
      <c r="I89" s="1"/>
    </row>
    <row r="90" spans="1:17" x14ac:dyDescent="0.25">
      <c r="A90" s="6"/>
      <c r="B90" s="5"/>
      <c r="C90" s="4"/>
    </row>
    <row r="91" spans="1:17" x14ac:dyDescent="0.25">
      <c r="A91" s="6"/>
      <c r="B91" s="5"/>
      <c r="C91" s="4"/>
      <c r="E91" s="1"/>
    </row>
    <row r="92" spans="1:17" x14ac:dyDescent="0.25">
      <c r="A92" s="6"/>
      <c r="B92" s="5"/>
      <c r="C92" s="4"/>
      <c r="I92" s="1"/>
      <c r="J92" s="1"/>
    </row>
    <row r="93" spans="1:17" x14ac:dyDescent="0.25">
      <c r="A93" s="6"/>
      <c r="B93" s="5"/>
      <c r="C93" s="4"/>
    </row>
    <row r="94" spans="1:17" x14ac:dyDescent="0.25">
      <c r="A94" s="6"/>
      <c r="B94" s="5"/>
      <c r="C94" s="4"/>
    </row>
    <row r="95" spans="1:17" x14ac:dyDescent="0.25">
      <c r="A95" s="6"/>
      <c r="B95" s="5"/>
      <c r="C95" s="4"/>
      <c r="I95" s="1"/>
      <c r="J95" s="1"/>
    </row>
    <row r="96" spans="1:17" x14ac:dyDescent="0.25">
      <c r="A96" s="6"/>
      <c r="B96" s="5"/>
      <c r="C96" s="4"/>
    </row>
    <row r="97" spans="1:10" x14ac:dyDescent="0.25">
      <c r="A97" s="6"/>
      <c r="B97" s="5"/>
      <c r="C97" s="4"/>
    </row>
    <row r="98" spans="1:10" x14ac:dyDescent="0.25">
      <c r="A98" s="6"/>
      <c r="B98" s="5"/>
      <c r="C98" s="4"/>
      <c r="I98" s="1"/>
      <c r="J98" s="1"/>
    </row>
    <row r="99" spans="1:10" x14ac:dyDescent="0.25">
      <c r="A99" s="6"/>
      <c r="B99" s="5"/>
      <c r="C99" s="4"/>
    </row>
    <row r="100" spans="1:10" x14ac:dyDescent="0.25">
      <c r="A100" s="6"/>
      <c r="B100" s="5"/>
      <c r="C100" s="4"/>
    </row>
    <row r="101" spans="1:10" x14ac:dyDescent="0.25">
      <c r="A101" s="6"/>
      <c r="B101" s="5"/>
      <c r="C101" s="4"/>
      <c r="E101" s="1"/>
      <c r="I101" s="1"/>
      <c r="J101" s="1"/>
    </row>
    <row r="102" spans="1:10" x14ac:dyDescent="0.25">
      <c r="A102" s="6"/>
      <c r="B102" s="5"/>
      <c r="C102" s="4"/>
    </row>
    <row r="103" spans="1:10" x14ac:dyDescent="0.25">
      <c r="A103" s="6"/>
      <c r="B103" s="5"/>
      <c r="C103" s="4"/>
    </row>
    <row r="104" spans="1:10" x14ac:dyDescent="0.25">
      <c r="A104" s="6"/>
      <c r="B104" s="5"/>
      <c r="C104" s="4"/>
      <c r="I104" s="1"/>
      <c r="J104" s="1"/>
    </row>
    <row r="105" spans="1:10" x14ac:dyDescent="0.25">
      <c r="A105" s="6"/>
      <c r="B105" s="5"/>
      <c r="C105" s="4"/>
    </row>
    <row r="106" spans="1:10" x14ac:dyDescent="0.25">
      <c r="A106" s="6"/>
      <c r="B106" s="5"/>
      <c r="C106" s="4"/>
    </row>
    <row r="107" spans="1:10" x14ac:dyDescent="0.25">
      <c r="A107" s="6"/>
      <c r="B107" s="5"/>
      <c r="C107" s="4"/>
      <c r="I107" s="1"/>
      <c r="J107" s="1"/>
    </row>
    <row r="108" spans="1:10" x14ac:dyDescent="0.25">
      <c r="A108" s="6"/>
      <c r="B108" s="5"/>
      <c r="C108" s="4"/>
      <c r="E108" s="1"/>
    </row>
    <row r="109" spans="1:10" x14ac:dyDescent="0.25">
      <c r="A109" s="6"/>
      <c r="B109" s="5"/>
      <c r="C109" s="4"/>
      <c r="E109" s="1"/>
    </row>
    <row r="110" spans="1:10" x14ac:dyDescent="0.25">
      <c r="A110" s="6"/>
      <c r="B110" s="5"/>
      <c r="C110" s="4"/>
      <c r="I110" s="1"/>
      <c r="J110" s="1"/>
    </row>
    <row r="111" spans="1:10" x14ac:dyDescent="0.25">
      <c r="A111" s="6"/>
      <c r="B111" s="5"/>
      <c r="C111" s="4"/>
    </row>
    <row r="112" spans="1:10" x14ac:dyDescent="0.25">
      <c r="A112" s="6"/>
      <c r="B112" s="5"/>
      <c r="C112" s="4"/>
    </row>
  </sheetData>
  <phoneticPr fontId="2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29CC8-CD75-4D9B-B8F4-67766BC7C531}">
  <dimension ref="A1:AA112"/>
  <sheetViews>
    <sheetView zoomScale="90" zoomScaleNormal="90" workbookViewId="0">
      <selection activeCell="M1" sqref="M1"/>
    </sheetView>
  </sheetViews>
  <sheetFormatPr defaultColWidth="8.90625" defaultRowHeight="14" x14ac:dyDescent="0.25"/>
  <cols>
    <col min="1" max="1" width="8.90625" style="2"/>
    <col min="5" max="5" width="13.81640625" bestFit="1" customWidth="1"/>
    <col min="6" max="6" width="8.90625" style="3"/>
    <col min="8" max="8" width="8.90625" style="1"/>
    <col min="12" max="12" width="8.90625" style="11"/>
  </cols>
  <sheetData>
    <row r="1" spans="1:14" ht="16.5" x14ac:dyDescent="0.3">
      <c r="C1" t="s">
        <v>0</v>
      </c>
      <c r="D1" t="s">
        <v>1</v>
      </c>
      <c r="E1" s="4" t="s">
        <v>184</v>
      </c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  <c r="N1" s="4"/>
    </row>
    <row r="2" spans="1:14" x14ac:dyDescent="0.25">
      <c r="A2" s="5" t="s">
        <v>62</v>
      </c>
      <c r="B2" s="5" t="s">
        <v>81</v>
      </c>
      <c r="C2" t="s">
        <v>2</v>
      </c>
      <c r="D2" t="s">
        <v>3</v>
      </c>
      <c r="E2">
        <v>29.557200000000002</v>
      </c>
      <c r="H2" s="1">
        <f>AVERAGE(E2:E4)</f>
        <v>29.654137610000003</v>
      </c>
    </row>
    <row r="3" spans="1:14" x14ac:dyDescent="0.25">
      <c r="A3" s="5" t="s">
        <v>62</v>
      </c>
      <c r="B3" s="5" t="s">
        <v>81</v>
      </c>
      <c r="C3" t="s">
        <v>4</v>
      </c>
      <c r="D3" t="s">
        <v>3</v>
      </c>
      <c r="E3" s="4">
        <v>29.767536</v>
      </c>
    </row>
    <row r="4" spans="1:14" x14ac:dyDescent="0.25">
      <c r="A4" s="5" t="s">
        <v>62</v>
      </c>
      <c r="B4" s="5" t="s">
        <v>81</v>
      </c>
      <c r="C4" t="s">
        <v>5</v>
      </c>
      <c r="D4" t="s">
        <v>3</v>
      </c>
      <c r="E4">
        <v>29.63767683</v>
      </c>
    </row>
    <row r="5" spans="1:14" x14ac:dyDescent="0.25">
      <c r="A5" s="5" t="s">
        <v>62</v>
      </c>
      <c r="B5" s="5" t="s">
        <v>82</v>
      </c>
      <c r="C5" t="s">
        <v>6</v>
      </c>
      <c r="D5" t="s">
        <v>3</v>
      </c>
      <c r="E5">
        <v>31.635999999999999</v>
      </c>
      <c r="H5" s="1">
        <f>AVERAGE(E5:E7)</f>
        <v>31.691033333333333</v>
      </c>
    </row>
    <row r="6" spans="1:14" x14ac:dyDescent="0.25">
      <c r="A6" s="5" t="s">
        <v>62</v>
      </c>
      <c r="B6" s="5" t="s">
        <v>82</v>
      </c>
      <c r="C6" t="s">
        <v>7</v>
      </c>
      <c r="D6" t="s">
        <v>3</v>
      </c>
      <c r="E6" s="10">
        <v>31.779240000000001</v>
      </c>
    </row>
    <row r="7" spans="1:14" x14ac:dyDescent="0.25">
      <c r="A7" s="5" t="s">
        <v>62</v>
      </c>
      <c r="B7" s="5" t="s">
        <v>82</v>
      </c>
      <c r="C7" t="s">
        <v>8</v>
      </c>
      <c r="D7" t="s">
        <v>3</v>
      </c>
      <c r="E7">
        <v>31.657859999999999</v>
      </c>
    </row>
    <row r="8" spans="1:14" x14ac:dyDescent="0.25">
      <c r="A8" s="5" t="s">
        <v>62</v>
      </c>
      <c r="B8" s="5" t="s">
        <v>83</v>
      </c>
      <c r="C8" t="s">
        <v>9</v>
      </c>
      <c r="D8" t="s">
        <v>3</v>
      </c>
      <c r="E8">
        <v>32.787543399999997</v>
      </c>
      <c r="H8" s="1">
        <f>AVERAGE(E8:E10)</f>
        <v>32.74172446666666</v>
      </c>
    </row>
    <row r="9" spans="1:14" x14ac:dyDescent="0.25">
      <c r="A9" s="5" t="s">
        <v>62</v>
      </c>
      <c r="B9" s="5" t="s">
        <v>83</v>
      </c>
      <c r="C9" t="s">
        <v>10</v>
      </c>
      <c r="D9" t="s">
        <v>3</v>
      </c>
      <c r="E9">
        <v>32.7425</v>
      </c>
    </row>
    <row r="10" spans="1:14" x14ac:dyDescent="0.25">
      <c r="A10" s="5" t="s">
        <v>62</v>
      </c>
      <c r="B10" s="5" t="s">
        <v>83</v>
      </c>
      <c r="C10" t="s">
        <v>11</v>
      </c>
      <c r="D10" t="s">
        <v>3</v>
      </c>
      <c r="E10" s="10">
        <v>32.695129999999999</v>
      </c>
    </row>
    <row r="11" spans="1:14" x14ac:dyDescent="0.25">
      <c r="A11" s="5" t="s">
        <v>62</v>
      </c>
      <c r="B11" s="5" t="s">
        <v>84</v>
      </c>
      <c r="C11" t="s">
        <v>12</v>
      </c>
      <c r="D11" t="s">
        <v>3</v>
      </c>
      <c r="E11" s="1">
        <v>30.554680000000001</v>
      </c>
      <c r="H11" s="1">
        <f>AVERAGE(E11:E13)</f>
        <v>30.639806666666669</v>
      </c>
    </row>
    <row r="12" spans="1:14" x14ac:dyDescent="0.25">
      <c r="A12" s="5" t="s">
        <v>62</v>
      </c>
      <c r="B12" s="5" t="s">
        <v>84</v>
      </c>
      <c r="C12" t="s">
        <v>13</v>
      </c>
      <c r="D12" t="s">
        <v>3</v>
      </c>
      <c r="E12">
        <v>30.696539999999999</v>
      </c>
    </row>
    <row r="13" spans="1:14" x14ac:dyDescent="0.25">
      <c r="A13" s="5" t="s">
        <v>62</v>
      </c>
      <c r="B13" s="5" t="s">
        <v>84</v>
      </c>
      <c r="C13" t="s">
        <v>14</v>
      </c>
      <c r="D13" t="s">
        <v>3</v>
      </c>
      <c r="E13">
        <v>30.668199999999999</v>
      </c>
    </row>
    <row r="14" spans="1:14" x14ac:dyDescent="0.25">
      <c r="A14" s="5" t="s">
        <v>62</v>
      </c>
      <c r="B14" s="5" t="s">
        <v>85</v>
      </c>
      <c r="C14" t="s">
        <v>15</v>
      </c>
      <c r="D14" t="s">
        <v>3</v>
      </c>
      <c r="E14">
        <v>32.895359999999997</v>
      </c>
      <c r="H14" s="1">
        <f>AVERAGE(E14:E16)</f>
        <v>32.907102000000002</v>
      </c>
    </row>
    <row r="15" spans="1:14" x14ac:dyDescent="0.25">
      <c r="A15" s="5" t="s">
        <v>62</v>
      </c>
      <c r="B15" s="5" t="s">
        <v>85</v>
      </c>
      <c r="D15" t="s">
        <v>3</v>
      </c>
      <c r="E15">
        <v>32.962546000000003</v>
      </c>
    </row>
    <row r="16" spans="1:14" x14ac:dyDescent="0.25">
      <c r="A16" s="5" t="s">
        <v>62</v>
      </c>
      <c r="B16" s="5" t="s">
        <v>85</v>
      </c>
      <c r="C16" t="s">
        <v>17</v>
      </c>
      <c r="D16" t="s">
        <v>3</v>
      </c>
      <c r="E16">
        <v>32.863399999999999</v>
      </c>
    </row>
    <row r="17" spans="1:8" x14ac:dyDescent="0.25">
      <c r="A17" s="5" t="s">
        <v>62</v>
      </c>
      <c r="B17" s="5" t="s">
        <v>86</v>
      </c>
      <c r="C17" t="s">
        <v>18</v>
      </c>
      <c r="D17" t="s">
        <v>3</v>
      </c>
      <c r="E17">
        <v>32.156799999999997</v>
      </c>
      <c r="H17" s="1">
        <f>AVERAGE(E17:E19)</f>
        <v>32.201909999999998</v>
      </c>
    </row>
    <row r="18" spans="1:8" x14ac:dyDescent="0.25">
      <c r="A18" s="5" t="s">
        <v>62</v>
      </c>
      <c r="B18" s="5" t="s">
        <v>86</v>
      </c>
      <c r="C18" t="s">
        <v>19</v>
      </c>
      <c r="D18" t="s">
        <v>3</v>
      </c>
      <c r="E18">
        <v>32.19</v>
      </c>
    </row>
    <row r="19" spans="1:8" x14ac:dyDescent="0.25">
      <c r="A19" s="5" t="s">
        <v>62</v>
      </c>
      <c r="B19" s="5" t="s">
        <v>86</v>
      </c>
      <c r="C19" t="s">
        <v>20</v>
      </c>
      <c r="D19" t="s">
        <v>3</v>
      </c>
      <c r="E19">
        <v>32.258929999999999</v>
      </c>
    </row>
    <row r="20" spans="1:8" x14ac:dyDescent="0.25">
      <c r="A20" s="5" t="s">
        <v>62</v>
      </c>
      <c r="B20" s="5" t="s">
        <v>87</v>
      </c>
      <c r="C20" t="s">
        <v>21</v>
      </c>
      <c r="D20" t="s">
        <v>3</v>
      </c>
      <c r="E20" s="1">
        <v>30.346499999999999</v>
      </c>
      <c r="H20" s="1">
        <f>AVERAGE(E20:E22)</f>
        <v>30.430717666666663</v>
      </c>
    </row>
    <row r="21" spans="1:8" x14ac:dyDescent="0.25">
      <c r="A21" s="5" t="s">
        <v>62</v>
      </c>
      <c r="B21" s="5" t="s">
        <v>87</v>
      </c>
      <c r="C21" t="s">
        <v>22</v>
      </c>
      <c r="D21" t="s">
        <v>3</v>
      </c>
      <c r="E21" s="10">
        <v>30.478452999999998</v>
      </c>
    </row>
    <row r="22" spans="1:8" x14ac:dyDescent="0.25">
      <c r="A22" s="5" t="s">
        <v>62</v>
      </c>
      <c r="B22" s="5" t="s">
        <v>87</v>
      </c>
      <c r="C22" t="s">
        <v>23</v>
      </c>
      <c r="D22" t="s">
        <v>3</v>
      </c>
      <c r="E22" s="9">
        <v>30.467199999999998</v>
      </c>
    </row>
    <row r="23" spans="1:8" x14ac:dyDescent="0.25">
      <c r="A23" s="5" t="s">
        <v>62</v>
      </c>
      <c r="B23" s="5" t="s">
        <v>88</v>
      </c>
      <c r="C23" t="s">
        <v>24</v>
      </c>
      <c r="D23" t="s">
        <v>3</v>
      </c>
      <c r="E23">
        <v>36.862000000000002</v>
      </c>
      <c r="H23" s="1">
        <f t="shared" ref="H23:H38" si="0">AVERAGE(E23:E25)</f>
        <v>36.806900000000006</v>
      </c>
    </row>
    <row r="24" spans="1:8" x14ac:dyDescent="0.25">
      <c r="A24" s="5" t="s">
        <v>62</v>
      </c>
      <c r="B24" s="5" t="s">
        <v>88</v>
      </c>
      <c r="C24" t="s">
        <v>25</v>
      </c>
      <c r="D24" t="s">
        <v>3</v>
      </c>
      <c r="E24">
        <v>36.724499999999999</v>
      </c>
    </row>
    <row r="25" spans="1:8" x14ac:dyDescent="0.25">
      <c r="A25" s="5" t="s">
        <v>62</v>
      </c>
      <c r="B25" s="5" t="s">
        <v>88</v>
      </c>
      <c r="C25" t="s">
        <v>26</v>
      </c>
      <c r="D25" t="s">
        <v>3</v>
      </c>
      <c r="E25">
        <v>36.834200000000003</v>
      </c>
    </row>
    <row r="26" spans="1:8" x14ac:dyDescent="0.25">
      <c r="A26" s="5" t="s">
        <v>62</v>
      </c>
      <c r="B26" s="5" t="s">
        <v>89</v>
      </c>
      <c r="C26" s="4" t="s">
        <v>94</v>
      </c>
      <c r="D26" t="s">
        <v>3</v>
      </c>
      <c r="E26">
        <v>27.86243</v>
      </c>
      <c r="H26" s="1">
        <f t="shared" si="0"/>
        <v>27.692153333333334</v>
      </c>
    </row>
    <row r="27" spans="1:8" x14ac:dyDescent="0.25">
      <c r="A27" s="5" t="s">
        <v>62</v>
      </c>
      <c r="B27" s="5" t="s">
        <v>89</v>
      </c>
      <c r="C27" s="4" t="s">
        <v>27</v>
      </c>
      <c r="D27" t="s">
        <v>3</v>
      </c>
      <c r="E27">
        <v>27.567679999999999</v>
      </c>
    </row>
    <row r="28" spans="1:8" x14ac:dyDescent="0.25">
      <c r="A28" s="5" t="s">
        <v>62</v>
      </c>
      <c r="B28" s="5" t="s">
        <v>89</v>
      </c>
      <c r="C28" s="4" t="s">
        <v>28</v>
      </c>
      <c r="D28" t="s">
        <v>3</v>
      </c>
      <c r="E28" s="4">
        <v>27.646350000000002</v>
      </c>
    </row>
    <row r="29" spans="1:8" x14ac:dyDescent="0.25">
      <c r="A29" s="5" t="s">
        <v>62</v>
      </c>
      <c r="B29" s="5" t="s">
        <v>90</v>
      </c>
      <c r="C29" s="4" t="s">
        <v>29</v>
      </c>
      <c r="D29" t="s">
        <v>3</v>
      </c>
      <c r="E29" s="4">
        <v>34.863419999999998</v>
      </c>
      <c r="H29" s="1">
        <f>AVERAGE(E29:E31)</f>
        <v>34.554600000000001</v>
      </c>
    </row>
    <row r="30" spans="1:8" x14ac:dyDescent="0.25">
      <c r="A30" s="5" t="s">
        <v>62</v>
      </c>
      <c r="B30" s="5" t="s">
        <v>90</v>
      </c>
      <c r="C30" s="4" t="s">
        <v>30</v>
      </c>
      <c r="D30" t="s">
        <v>3</v>
      </c>
      <c r="E30" s="4">
        <v>34.345700000000001</v>
      </c>
    </row>
    <row r="31" spans="1:8" x14ac:dyDescent="0.25">
      <c r="A31" s="5" t="s">
        <v>62</v>
      </c>
      <c r="B31" s="5" t="s">
        <v>90</v>
      </c>
      <c r="C31" s="4" t="s">
        <v>31</v>
      </c>
      <c r="D31" t="s">
        <v>3</v>
      </c>
      <c r="E31" s="4">
        <v>34.454680000000003</v>
      </c>
    </row>
    <row r="32" spans="1:8" x14ac:dyDescent="0.25">
      <c r="A32" s="5" t="s">
        <v>62</v>
      </c>
      <c r="B32" s="5" t="s">
        <v>91</v>
      </c>
      <c r="C32" s="4" t="s">
        <v>32</v>
      </c>
      <c r="D32" t="s">
        <v>3</v>
      </c>
      <c r="E32" s="4">
        <v>37.67</v>
      </c>
      <c r="H32" s="1">
        <f t="shared" si="0"/>
        <v>37.554593333333337</v>
      </c>
    </row>
    <row r="33" spans="1:27" x14ac:dyDescent="0.25">
      <c r="A33" s="5" t="s">
        <v>62</v>
      </c>
      <c r="B33" s="5" t="s">
        <v>91</v>
      </c>
      <c r="C33" s="4" t="s">
        <v>33</v>
      </c>
      <c r="D33" t="s">
        <v>3</v>
      </c>
      <c r="E33" s="4">
        <v>37.536999999999999</v>
      </c>
    </row>
    <row r="34" spans="1:27" x14ac:dyDescent="0.25">
      <c r="A34" s="5" t="s">
        <v>62</v>
      </c>
      <c r="B34" s="5" t="s">
        <v>91</v>
      </c>
      <c r="C34" s="4" t="s">
        <v>34</v>
      </c>
      <c r="D34" t="s">
        <v>3</v>
      </c>
      <c r="E34" s="4">
        <v>37.456780000000002</v>
      </c>
    </row>
    <row r="35" spans="1:27" x14ac:dyDescent="0.25">
      <c r="A35" s="5" t="s">
        <v>62</v>
      </c>
      <c r="B35" s="5" t="s">
        <v>92</v>
      </c>
      <c r="C35" s="4" t="s">
        <v>35</v>
      </c>
      <c r="D35" t="s">
        <v>3</v>
      </c>
      <c r="E35" s="4">
        <v>35.744236299999997</v>
      </c>
      <c r="H35" s="1">
        <f t="shared" si="0"/>
        <v>35.693173099999996</v>
      </c>
    </row>
    <row r="36" spans="1:27" x14ac:dyDescent="0.25">
      <c r="A36" s="5" t="s">
        <v>62</v>
      </c>
      <c r="B36" s="5" t="s">
        <v>92</v>
      </c>
      <c r="C36" s="4" t="s">
        <v>36</v>
      </c>
      <c r="D36" t="s">
        <v>3</v>
      </c>
      <c r="E36" s="4">
        <v>35.656582999999998</v>
      </c>
    </row>
    <row r="37" spans="1:27" x14ac:dyDescent="0.25">
      <c r="A37" s="5" t="s">
        <v>62</v>
      </c>
      <c r="B37" s="5" t="s">
        <v>92</v>
      </c>
      <c r="C37" s="4" t="s">
        <v>37</v>
      </c>
      <c r="D37" t="s">
        <v>3</v>
      </c>
      <c r="E37" s="4">
        <v>35.678699999999999</v>
      </c>
    </row>
    <row r="38" spans="1:27" x14ac:dyDescent="0.25">
      <c r="A38" s="5" t="s">
        <v>62</v>
      </c>
      <c r="B38" s="5" t="s">
        <v>93</v>
      </c>
      <c r="C38" s="4" t="s">
        <v>95</v>
      </c>
      <c r="D38" t="s">
        <v>3</v>
      </c>
      <c r="E38" s="4">
        <v>29.754359999999998</v>
      </c>
      <c r="H38" s="1">
        <f t="shared" si="0"/>
        <v>29.681205633333331</v>
      </c>
    </row>
    <row r="39" spans="1:27" x14ac:dyDescent="0.25">
      <c r="A39" s="5" t="s">
        <v>62</v>
      </c>
      <c r="B39" s="5" t="s">
        <v>93</v>
      </c>
      <c r="C39" s="4" t="s">
        <v>38</v>
      </c>
      <c r="D39" t="s">
        <v>3</v>
      </c>
      <c r="E39" s="4">
        <v>29.634576899999999</v>
      </c>
    </row>
    <row r="40" spans="1:27" x14ac:dyDescent="0.25">
      <c r="A40" s="5" t="s">
        <v>62</v>
      </c>
      <c r="B40" s="5" t="s">
        <v>93</v>
      </c>
      <c r="C40" s="4" t="s">
        <v>39</v>
      </c>
      <c r="D40" t="s">
        <v>3</v>
      </c>
      <c r="E40" s="4">
        <v>29.654679999999999</v>
      </c>
    </row>
    <row r="41" spans="1:27" x14ac:dyDescent="0.25">
      <c r="A41" s="5" t="s">
        <v>116</v>
      </c>
      <c r="B41" s="5" t="s">
        <v>81</v>
      </c>
      <c r="C41" s="4" t="s">
        <v>96</v>
      </c>
      <c r="D41" t="s">
        <v>3</v>
      </c>
      <c r="E41">
        <v>36.695863000000003</v>
      </c>
      <c r="H41" s="1">
        <f>AVERAGE(E41:E43)</f>
        <v>36.610305785966666</v>
      </c>
      <c r="I41" s="1">
        <f>H41-H2</f>
        <v>6.9561681759666634</v>
      </c>
      <c r="J41">
        <v>0</v>
      </c>
      <c r="L41" s="11">
        <v>1</v>
      </c>
      <c r="M41" s="11">
        <f>STDEV(E41:E43)</f>
        <v>0.13854989384140648</v>
      </c>
    </row>
    <row r="42" spans="1:27" x14ac:dyDescent="0.25">
      <c r="A42" s="5" t="s">
        <v>116</v>
      </c>
      <c r="B42" s="5" t="s">
        <v>81</v>
      </c>
      <c r="C42" s="4" t="s">
        <v>40</v>
      </c>
      <c r="D42" t="s">
        <v>3</v>
      </c>
      <c r="E42">
        <v>36.684600000000003</v>
      </c>
      <c r="M42" s="11"/>
    </row>
    <row r="43" spans="1:27" x14ac:dyDescent="0.25">
      <c r="A43" s="5" t="s">
        <v>116</v>
      </c>
      <c r="B43" s="5" t="s">
        <v>81</v>
      </c>
      <c r="C43" s="4" t="s">
        <v>41</v>
      </c>
      <c r="D43" t="s">
        <v>3</v>
      </c>
      <c r="E43" s="4">
        <v>36.4504543579</v>
      </c>
      <c r="M43" s="11"/>
      <c r="N43" s="13"/>
      <c r="O43" s="13"/>
      <c r="P43" s="13"/>
      <c r="Q43" s="13"/>
      <c r="R43" s="13"/>
      <c r="S43" s="13"/>
      <c r="T43" s="13"/>
      <c r="U43" s="13"/>
    </row>
    <row r="44" spans="1:27" x14ac:dyDescent="0.25">
      <c r="A44" s="5" t="s">
        <v>116</v>
      </c>
      <c r="B44" s="5" t="s">
        <v>82</v>
      </c>
      <c r="C44" s="4" t="s">
        <v>42</v>
      </c>
      <c r="D44" t="s">
        <v>3</v>
      </c>
      <c r="E44" s="4">
        <v>37.416765400000003</v>
      </c>
      <c r="H44" s="1">
        <f>AVERAGE(E44:E46)</f>
        <v>37.275702799999998</v>
      </c>
      <c r="I44" s="1">
        <f>H44-H5</f>
        <v>5.5846694666666643</v>
      </c>
      <c r="J44" s="1">
        <f>I44-I41</f>
        <v>-1.3714987092999991</v>
      </c>
      <c r="K44">
        <f t="shared" ref="K44" si="1">IF(J44&lt;0,-J44,-J44)</f>
        <v>1.3714987092999991</v>
      </c>
      <c r="L44" s="11">
        <f>POWER(J44,2)</f>
        <v>1.8810087096115633</v>
      </c>
      <c r="M44" s="11">
        <f>STDEV(E44:E46)</f>
        <v>0.19306654640646684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7" x14ac:dyDescent="0.25">
      <c r="A45" s="5" t="s">
        <v>116</v>
      </c>
      <c r="B45" s="5" t="s">
        <v>82</v>
      </c>
      <c r="C45" s="4" t="s">
        <v>43</v>
      </c>
      <c r="D45" t="s">
        <v>3</v>
      </c>
      <c r="E45">
        <v>37.354672999999998</v>
      </c>
      <c r="M45" s="11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7" x14ac:dyDescent="0.25">
      <c r="A46" s="5" t="s">
        <v>116</v>
      </c>
      <c r="B46" s="5" t="s">
        <v>82</v>
      </c>
      <c r="C46" s="4" t="s">
        <v>44</v>
      </c>
      <c r="D46" t="s">
        <v>3</v>
      </c>
      <c r="E46">
        <v>37.055669999999999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7" x14ac:dyDescent="0.25">
      <c r="A47" s="5" t="s">
        <v>116</v>
      </c>
      <c r="B47" s="5" t="s">
        <v>83</v>
      </c>
      <c r="C47" s="4" t="s">
        <v>45</v>
      </c>
      <c r="D47" t="s">
        <v>3</v>
      </c>
      <c r="E47">
        <v>37.9953784</v>
      </c>
      <c r="H47" s="1">
        <f>AVERAGE(E47:E49)</f>
        <v>37.926699933333332</v>
      </c>
      <c r="I47" s="1">
        <f>H47-H8</f>
        <v>5.1849754666666712</v>
      </c>
      <c r="J47" s="1">
        <f>I47-I41</f>
        <v>-1.7711927092999922</v>
      </c>
      <c r="K47">
        <f t="shared" ref="K47" si="2">IF(J47&lt;0,-J47,-J47)</f>
        <v>1.7711927092999922</v>
      </c>
      <c r="L47" s="11">
        <f>POWER(J47,2)</f>
        <v>3.1371236134774465</v>
      </c>
      <c r="M47" s="11">
        <f t="shared" ref="M47" si="3">STDEV(E47:E49)</f>
        <v>9.9376871978210379E-2</v>
      </c>
      <c r="N47" s="13"/>
      <c r="O47" s="13"/>
      <c r="P47" s="13"/>
      <c r="Q47" s="13"/>
      <c r="R47" s="13"/>
      <c r="S47" s="13"/>
      <c r="T47" s="13"/>
      <c r="U47" s="13"/>
      <c r="V47" s="13"/>
    </row>
    <row r="48" spans="1:27" x14ac:dyDescent="0.25">
      <c r="A48" s="5" t="s">
        <v>116</v>
      </c>
      <c r="B48" s="5" t="s">
        <v>83</v>
      </c>
      <c r="C48" s="4" t="s">
        <v>46</v>
      </c>
      <c r="D48" t="s">
        <v>3</v>
      </c>
      <c r="E48">
        <v>37.971973599999998</v>
      </c>
      <c r="M48" s="11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x14ac:dyDescent="0.25">
      <c r="A49" s="5" t="s">
        <v>116</v>
      </c>
      <c r="B49" s="5" t="s">
        <v>83</v>
      </c>
      <c r="C49" s="4" t="s">
        <v>47</v>
      </c>
      <c r="D49" t="s">
        <v>3</v>
      </c>
      <c r="E49">
        <v>37.812747799999997</v>
      </c>
      <c r="M49" s="11"/>
      <c r="N49" s="15"/>
      <c r="O49" s="13"/>
      <c r="P49" s="13"/>
      <c r="S49" s="13"/>
      <c r="T49" s="13"/>
      <c r="U49" s="13"/>
      <c r="V49" s="13"/>
    </row>
    <row r="50" spans="1:27" x14ac:dyDescent="0.25">
      <c r="A50" s="5" t="s">
        <v>116</v>
      </c>
      <c r="B50" s="5" t="s">
        <v>84</v>
      </c>
      <c r="C50" s="4" t="s">
        <v>48</v>
      </c>
      <c r="D50" t="s">
        <v>3</v>
      </c>
      <c r="E50">
        <v>34.254652999999998</v>
      </c>
      <c r="H50" s="1">
        <f>AVERAGE(E50:E52)</f>
        <v>34.265532</v>
      </c>
      <c r="I50" s="1">
        <f>H50-H11</f>
        <v>3.6257253333333317</v>
      </c>
      <c r="J50" s="1">
        <f>I50-I44</f>
        <v>-1.9589441333333326</v>
      </c>
      <c r="K50">
        <f>IF(J50&lt;0,-J50,-J50)</f>
        <v>1.9589441333333326</v>
      </c>
      <c r="L50" s="11">
        <f>POWER(J50,2)</f>
        <v>3.8374621175210817</v>
      </c>
      <c r="M50" s="11">
        <f t="shared" ref="M50" si="4">STDEV(E50:E52)</f>
        <v>0.10375713658828482</v>
      </c>
      <c r="N50" s="15"/>
      <c r="O50" s="15"/>
      <c r="P50" s="14"/>
      <c r="S50" s="13"/>
      <c r="T50" s="13"/>
      <c r="U50" s="13"/>
      <c r="V50" s="13"/>
    </row>
    <row r="51" spans="1:27" x14ac:dyDescent="0.25">
      <c r="A51" s="5" t="s">
        <v>116</v>
      </c>
      <c r="B51" s="5" t="s">
        <v>84</v>
      </c>
      <c r="C51" s="4" t="s">
        <v>49</v>
      </c>
      <c r="D51" t="s">
        <v>3</v>
      </c>
      <c r="E51">
        <v>34.167642999999998</v>
      </c>
      <c r="M51" s="11"/>
      <c r="N51" s="15"/>
      <c r="O51" s="15"/>
      <c r="P51" s="14"/>
      <c r="S51" s="13"/>
      <c r="T51" s="13"/>
      <c r="U51" s="13"/>
      <c r="V51" s="13"/>
    </row>
    <row r="52" spans="1:27" x14ac:dyDescent="0.25">
      <c r="A52" s="5" t="s">
        <v>116</v>
      </c>
      <c r="B52" s="5" t="s">
        <v>84</v>
      </c>
      <c r="C52" s="4" t="s">
        <v>50</v>
      </c>
      <c r="D52" t="s">
        <v>3</v>
      </c>
      <c r="E52">
        <v>34.374299999999998</v>
      </c>
      <c r="M52" s="11"/>
      <c r="N52" s="13"/>
      <c r="O52" s="13"/>
      <c r="P52" s="13"/>
      <c r="Q52" s="13"/>
      <c r="R52" s="13"/>
      <c r="S52" s="13"/>
      <c r="T52" s="13"/>
      <c r="U52" s="13"/>
      <c r="V52" s="13"/>
      <c r="W52" s="13"/>
      <c r="AA52" s="13"/>
    </row>
    <row r="53" spans="1:27" x14ac:dyDescent="0.25">
      <c r="A53" s="5" t="s">
        <v>116</v>
      </c>
      <c r="B53" s="5" t="s">
        <v>85</v>
      </c>
      <c r="C53" s="4" t="s">
        <v>97</v>
      </c>
      <c r="D53" t="s">
        <v>3</v>
      </c>
      <c r="E53">
        <v>37.902178754300003</v>
      </c>
      <c r="H53" s="1">
        <f>AVERAGE(E53:E55)</f>
        <v>37.8034031181</v>
      </c>
      <c r="I53" s="1">
        <f>H53-H14</f>
        <v>4.8963011180999985</v>
      </c>
      <c r="J53" s="1">
        <f>I53-I41</f>
        <v>-2.0598670578666649</v>
      </c>
      <c r="K53">
        <f>IF(J53&lt;0,-J53,-J53)</f>
        <v>2.0598670578666649</v>
      </c>
      <c r="L53" s="11">
        <f>POWER(J53,2)</f>
        <v>4.2430522960842705</v>
      </c>
      <c r="M53" s="11">
        <f t="shared" ref="M53" si="5">STDEV(E53:E55)</f>
        <v>8.5542964798552945E-2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AA53" s="13"/>
    </row>
    <row r="54" spans="1:27" x14ac:dyDescent="0.25">
      <c r="A54" s="5" t="s">
        <v>116</v>
      </c>
      <c r="B54" s="5" t="s">
        <v>85</v>
      </c>
      <c r="C54" s="4" t="s">
        <v>51</v>
      </c>
      <c r="D54" t="s">
        <v>3</v>
      </c>
      <c r="E54">
        <v>37.753655999999999</v>
      </c>
      <c r="M54" s="11"/>
      <c r="N54" s="14"/>
      <c r="O54" s="14"/>
      <c r="P54" s="14"/>
      <c r="Q54" s="14"/>
      <c r="R54" s="14"/>
      <c r="S54" s="14"/>
      <c r="T54" s="14"/>
      <c r="U54" s="14"/>
      <c r="V54" s="14"/>
      <c r="W54" s="14"/>
      <c r="AA54" s="13"/>
    </row>
    <row r="55" spans="1:27" x14ac:dyDescent="0.25">
      <c r="A55" s="5" t="s">
        <v>116</v>
      </c>
      <c r="B55" s="5" t="s">
        <v>85</v>
      </c>
      <c r="C55" s="4" t="s">
        <v>52</v>
      </c>
      <c r="D55" t="s">
        <v>3</v>
      </c>
      <c r="E55">
        <v>37.754374599999998</v>
      </c>
      <c r="M55" s="11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7" x14ac:dyDescent="0.25">
      <c r="A56" s="5" t="s">
        <v>116</v>
      </c>
      <c r="B56" s="5" t="s">
        <v>86</v>
      </c>
      <c r="C56" s="4" t="s">
        <v>53</v>
      </c>
      <c r="D56" t="s">
        <v>3</v>
      </c>
      <c r="E56">
        <v>37.381743</v>
      </c>
      <c r="H56" s="1">
        <f>AVERAGE(E56:E58)</f>
        <v>37.487771215099997</v>
      </c>
      <c r="I56" s="1">
        <f>H56-H17</f>
        <v>5.2858612150999988</v>
      </c>
      <c r="J56" s="1">
        <f>I56-I41</f>
        <v>-1.6703069608666645</v>
      </c>
      <c r="K56">
        <f t="shared" ref="K56" si="6">IF(J56&lt;0,-J56,-J56)</f>
        <v>1.6703069608666645</v>
      </c>
      <c r="L56" s="11">
        <f>POWER(J56,2)</f>
        <v>2.7899253435196334</v>
      </c>
      <c r="M56" s="11">
        <f t="shared" ref="M56" si="7">STDEV(E56:E58)</f>
        <v>0.18051373558201311</v>
      </c>
      <c r="N56" s="13"/>
      <c r="O56" s="14"/>
      <c r="P56" s="14"/>
      <c r="Q56" s="14"/>
      <c r="R56" s="15"/>
      <c r="S56" s="14"/>
      <c r="T56" s="14"/>
      <c r="U56" s="14"/>
      <c r="V56" s="14"/>
      <c r="W56" s="14"/>
      <c r="X56" s="14"/>
      <c r="Y56" s="14"/>
      <c r="Z56" s="14"/>
    </row>
    <row r="57" spans="1:27" x14ac:dyDescent="0.25">
      <c r="A57" s="5" t="s">
        <v>116</v>
      </c>
      <c r="B57" s="5" t="s">
        <v>86</v>
      </c>
      <c r="C57" s="4" t="s">
        <v>54</v>
      </c>
      <c r="D57" t="s">
        <v>3</v>
      </c>
      <c r="E57">
        <v>37.3853706453</v>
      </c>
      <c r="M57" s="11"/>
      <c r="N57" s="14"/>
      <c r="O57" s="15"/>
      <c r="P57" s="15"/>
      <c r="Q57" s="15"/>
      <c r="R57" s="15"/>
      <c r="S57" s="15"/>
      <c r="T57" s="15"/>
      <c r="U57" s="15"/>
      <c r="X57" s="16"/>
      <c r="Y57" s="16"/>
      <c r="Z57" s="16"/>
    </row>
    <row r="58" spans="1:27" x14ac:dyDescent="0.25">
      <c r="A58" s="5" t="s">
        <v>116</v>
      </c>
      <c r="B58" s="5" t="s">
        <v>86</v>
      </c>
      <c r="C58" s="4" t="s">
        <v>55</v>
      </c>
      <c r="D58" t="s">
        <v>3</v>
      </c>
      <c r="E58">
        <v>37.696199999999997</v>
      </c>
      <c r="M58" s="11"/>
      <c r="N58" s="14"/>
      <c r="O58" s="15"/>
      <c r="P58" s="15"/>
      <c r="Q58" s="15"/>
      <c r="R58" s="15"/>
      <c r="S58" s="13"/>
      <c r="T58" s="13"/>
      <c r="AA58" s="14"/>
    </row>
    <row r="59" spans="1:27" x14ac:dyDescent="0.25">
      <c r="A59" s="5" t="s">
        <v>116</v>
      </c>
      <c r="B59" s="5" t="s">
        <v>87</v>
      </c>
      <c r="C59" s="4" t="s">
        <v>56</v>
      </c>
      <c r="D59" t="s">
        <v>3</v>
      </c>
      <c r="E59">
        <v>36.034244999999999</v>
      </c>
      <c r="H59" s="1">
        <f>AVERAGE(E59:E61)</f>
        <v>36.08771586666667</v>
      </c>
      <c r="I59" s="1">
        <f>H59-H20</f>
        <v>5.6569982000000074</v>
      </c>
      <c r="J59" s="1">
        <f>I59-I41</f>
        <v>-1.299169975966656</v>
      </c>
      <c r="K59">
        <f t="shared" ref="K59" si="8">IF(J59&lt;0,-J59,-J59)</f>
        <v>1.299169975966656</v>
      </c>
      <c r="L59" s="11">
        <f>POWER(J59,2)</f>
        <v>1.6878426264532014</v>
      </c>
      <c r="M59" s="11">
        <f t="shared" ref="M59" si="9">STDEV(E59:E61)</f>
        <v>6.1128188753254771E-2</v>
      </c>
      <c r="N59" s="17"/>
      <c r="O59" s="17"/>
      <c r="P59" s="17"/>
      <c r="Q59" s="17"/>
      <c r="R59" s="17"/>
      <c r="S59" s="17"/>
      <c r="T59" s="17"/>
      <c r="AA59" s="14"/>
    </row>
    <row r="60" spans="1:27" x14ac:dyDescent="0.25">
      <c r="A60" s="5" t="s">
        <v>116</v>
      </c>
      <c r="B60" s="5" t="s">
        <v>87</v>
      </c>
      <c r="C60" s="4" t="s">
        <v>57</v>
      </c>
      <c r="D60" t="s">
        <v>3</v>
      </c>
      <c r="E60">
        <v>36.154355000000002</v>
      </c>
      <c r="M60" s="11"/>
      <c r="N60" s="15"/>
      <c r="O60" s="15"/>
      <c r="P60" s="15"/>
      <c r="Q60" s="15"/>
      <c r="R60" s="15"/>
      <c r="S60" s="15"/>
      <c r="T60" s="15"/>
      <c r="AA60" s="14"/>
    </row>
    <row r="61" spans="1:27" x14ac:dyDescent="0.25">
      <c r="A61" s="5" t="s">
        <v>116</v>
      </c>
      <c r="B61" s="5" t="s">
        <v>87</v>
      </c>
      <c r="C61" s="4" t="s">
        <v>58</v>
      </c>
      <c r="D61" t="s">
        <v>3</v>
      </c>
      <c r="E61">
        <v>36.074547600000002</v>
      </c>
      <c r="M61" s="11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x14ac:dyDescent="0.25">
      <c r="A62" s="5" t="s">
        <v>116</v>
      </c>
      <c r="B62" s="5" t="s">
        <v>88</v>
      </c>
      <c r="C62" s="4" t="s">
        <v>59</v>
      </c>
      <c r="D62" t="s">
        <v>3</v>
      </c>
      <c r="E62">
        <v>42.561566999999997</v>
      </c>
      <c r="H62" s="1">
        <f>AVERAGE(E62:E64)</f>
        <v>42.631624333333328</v>
      </c>
      <c r="I62" s="1">
        <f>H62-H23</f>
        <v>5.8247243333333216</v>
      </c>
      <c r="J62" s="1">
        <f>I62-I41</f>
        <v>-1.1314438426333417</v>
      </c>
      <c r="K62">
        <f>IF(J62&lt;0,-J62,-J62)</f>
        <v>1.1314438426333417</v>
      </c>
      <c r="L62" s="11">
        <f>POWER(J62,2)</f>
        <v>1.2801651690329021</v>
      </c>
      <c r="M62" s="11">
        <f t="shared" ref="M62" si="10">STDEV(E62:E64)</f>
        <v>8.5253703229440106E-2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x14ac:dyDescent="0.25">
      <c r="A63" s="5" t="s">
        <v>116</v>
      </c>
      <c r="B63" s="5" t="s">
        <v>88</v>
      </c>
      <c r="C63" s="4" t="s">
        <v>60</v>
      </c>
      <c r="D63" t="s">
        <v>3</v>
      </c>
      <c r="E63">
        <v>42.726545999999999</v>
      </c>
      <c r="M63" s="11"/>
      <c r="AA63" s="14"/>
    </row>
    <row r="64" spans="1:27" x14ac:dyDescent="0.25">
      <c r="A64" s="5" t="s">
        <v>116</v>
      </c>
      <c r="B64" s="5" t="s">
        <v>88</v>
      </c>
      <c r="C64" s="4" t="s">
        <v>61</v>
      </c>
      <c r="D64" t="s">
        <v>3</v>
      </c>
      <c r="E64">
        <v>42.606760000000001</v>
      </c>
      <c r="M64" s="11"/>
      <c r="AA64" s="14"/>
    </row>
    <row r="65" spans="1:27" x14ac:dyDescent="0.25">
      <c r="A65" s="5" t="s">
        <v>116</v>
      </c>
      <c r="B65" s="5" t="s">
        <v>89</v>
      </c>
      <c r="C65" s="4" t="s">
        <v>66</v>
      </c>
      <c r="D65" t="s">
        <v>3</v>
      </c>
      <c r="E65">
        <v>33.497653700000001</v>
      </c>
      <c r="H65" s="1">
        <f>AVERAGE(E65:E67)</f>
        <v>33.462327113333338</v>
      </c>
      <c r="I65" s="1">
        <f>H65-H26</f>
        <v>5.7701737800000039</v>
      </c>
      <c r="J65" s="1">
        <f>I65-I41</f>
        <v>-1.1859943959666595</v>
      </c>
      <c r="K65">
        <f t="shared" ref="K65" si="11">IF(J65&lt;0,-J65,-J65)</f>
        <v>1.1859943959666595</v>
      </c>
      <c r="L65" s="11">
        <f>POWER(J65,2)</f>
        <v>1.4065827072643213</v>
      </c>
      <c r="M65" s="11">
        <f t="shared" ref="M65" si="12">STDEV(E65:E67)</f>
        <v>0.14426117094135596</v>
      </c>
      <c r="AA65" s="14"/>
    </row>
    <row r="66" spans="1:27" x14ac:dyDescent="0.25">
      <c r="A66" s="5" t="s">
        <v>116</v>
      </c>
      <c r="B66" s="5" t="s">
        <v>89</v>
      </c>
      <c r="C66" s="4" t="s">
        <v>98</v>
      </c>
      <c r="D66" t="s">
        <v>3</v>
      </c>
      <c r="E66">
        <v>33.585643640000001</v>
      </c>
      <c r="M66" s="11"/>
      <c r="N66" s="15"/>
      <c r="O66" s="15"/>
      <c r="P66" s="15"/>
      <c r="U66" s="14"/>
      <c r="V66" s="14"/>
      <c r="W66" s="14"/>
      <c r="X66" s="14"/>
      <c r="Y66" s="14"/>
      <c r="Z66" s="14"/>
      <c r="AA66" s="14"/>
    </row>
    <row r="67" spans="1:27" x14ac:dyDescent="0.25">
      <c r="A67" s="5" t="s">
        <v>116</v>
      </c>
      <c r="B67" s="5" t="s">
        <v>89</v>
      </c>
      <c r="C67" s="4" t="s">
        <v>67</v>
      </c>
      <c r="D67" t="s">
        <v>3</v>
      </c>
      <c r="E67">
        <v>33.303683999999997</v>
      </c>
      <c r="M67" s="11"/>
      <c r="N67" s="15"/>
      <c r="O67" s="15"/>
      <c r="P67" s="15"/>
      <c r="U67" s="14"/>
      <c r="V67" s="14"/>
      <c r="W67" s="14"/>
      <c r="X67" s="14"/>
      <c r="Y67" s="14"/>
      <c r="Z67" s="14"/>
      <c r="AA67" s="14"/>
    </row>
    <row r="68" spans="1:27" x14ac:dyDescent="0.25">
      <c r="A68" s="5" t="s">
        <v>116</v>
      </c>
      <c r="B68" s="5" t="s">
        <v>90</v>
      </c>
      <c r="C68" s="4" t="s">
        <v>68</v>
      </c>
      <c r="D68" t="s">
        <v>3</v>
      </c>
      <c r="E68" s="1">
        <v>40.645569999999999</v>
      </c>
      <c r="H68" s="1">
        <f>AVERAGE(E68:E70)</f>
        <v>40.49296566666667</v>
      </c>
      <c r="I68" s="1">
        <f>H68-H29</f>
        <v>5.9383656666666695</v>
      </c>
      <c r="J68" s="1">
        <f>I68-I41</f>
        <v>-1.0178025092999938</v>
      </c>
      <c r="K68">
        <f>IF(J68&lt;0,-J68,-J68)</f>
        <v>1.0178025092999938</v>
      </c>
      <c r="L68" s="11">
        <f>POWER(J68,2)</f>
        <v>1.035921947937364</v>
      </c>
      <c r="M68" s="11">
        <f t="shared" ref="M68" si="13">STDEV(E68:E70)</f>
        <v>0.13351894605760226</v>
      </c>
      <c r="N68" s="15"/>
      <c r="O68" s="15"/>
      <c r="P68" s="15"/>
      <c r="U68" s="14"/>
      <c r="V68" s="14"/>
      <c r="W68" s="14"/>
      <c r="X68" s="14"/>
      <c r="Y68" s="14"/>
      <c r="Z68" s="14"/>
      <c r="AA68" s="14"/>
    </row>
    <row r="69" spans="1:27" x14ac:dyDescent="0.25">
      <c r="A69" s="5" t="s">
        <v>116</v>
      </c>
      <c r="B69" s="5" t="s">
        <v>90</v>
      </c>
      <c r="C69" s="4" t="s">
        <v>69</v>
      </c>
      <c r="D69" t="s">
        <v>3</v>
      </c>
      <c r="E69">
        <v>40.435670000000002</v>
      </c>
      <c r="M69" s="11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1:27" x14ac:dyDescent="0.25">
      <c r="A70" s="5" t="s">
        <v>116</v>
      </c>
      <c r="B70" s="5" t="s">
        <v>90</v>
      </c>
      <c r="C70" s="4" t="s">
        <v>70</v>
      </c>
      <c r="D70" t="s">
        <v>3</v>
      </c>
      <c r="E70">
        <v>40.397657000000002</v>
      </c>
      <c r="M70" s="11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x14ac:dyDescent="0.25">
      <c r="A71" s="5" t="s">
        <v>116</v>
      </c>
      <c r="B71" s="5" t="s">
        <v>91</v>
      </c>
      <c r="C71" s="4" t="s">
        <v>71</v>
      </c>
      <c r="D71" t="s">
        <v>3</v>
      </c>
      <c r="E71">
        <v>43.360436</v>
      </c>
      <c r="H71" s="1">
        <f>AVERAGE(E71:E73)</f>
        <v>43.335905333333336</v>
      </c>
      <c r="I71" s="1">
        <f>H71-H32</f>
        <v>5.7813119999999998</v>
      </c>
      <c r="J71" s="1">
        <f>I71-I41</f>
        <v>-1.1748561759666636</v>
      </c>
      <c r="K71">
        <f>IF(J71&lt;0,-J71,-J71)</f>
        <v>1.1748561759666636</v>
      </c>
      <c r="L71" s="11">
        <f>POWER(J71,2)</f>
        <v>1.3802870342070119</v>
      </c>
      <c r="M71" s="11">
        <f t="shared" ref="M71" si="14">STDEV(E71:E73)</f>
        <v>3.904526610657541E-2</v>
      </c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x14ac:dyDescent="0.25">
      <c r="A72" s="5" t="s">
        <v>116</v>
      </c>
      <c r="B72" s="5" t="s">
        <v>91</v>
      </c>
      <c r="C72" s="4" t="s">
        <v>72</v>
      </c>
      <c r="D72" t="s">
        <v>3</v>
      </c>
      <c r="E72" s="1">
        <v>43.356400000000001</v>
      </c>
      <c r="M72" s="11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x14ac:dyDescent="0.25">
      <c r="A73" s="5" t="s">
        <v>116</v>
      </c>
      <c r="B73" s="5" t="s">
        <v>91</v>
      </c>
      <c r="C73" s="4" t="s">
        <v>73</v>
      </c>
      <c r="D73" t="s">
        <v>3</v>
      </c>
      <c r="E73">
        <v>43.290880000000001</v>
      </c>
      <c r="M73" s="11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x14ac:dyDescent="0.25">
      <c r="A74" s="5" t="s">
        <v>116</v>
      </c>
      <c r="B74" s="5" t="s">
        <v>92</v>
      </c>
      <c r="C74" s="4" t="s">
        <v>74</v>
      </c>
      <c r="D74" t="s">
        <v>3</v>
      </c>
      <c r="E74">
        <v>41.585657300000001</v>
      </c>
      <c r="H74" s="1">
        <f>AVERAGE(E74:E76)</f>
        <v>41.662412466666666</v>
      </c>
      <c r="I74" s="1">
        <f>H74-H35</f>
        <v>5.9692393666666703</v>
      </c>
      <c r="J74" s="1">
        <f>I74-I41</f>
        <v>-0.98692880929999305</v>
      </c>
      <c r="K74">
        <f t="shared" ref="K74:K77" si="15">IF(J74&lt;0,-J74,-J74)</f>
        <v>0.98692880929999305</v>
      </c>
      <c r="L74" s="11">
        <f>POWER(J74,2)</f>
        <v>0.97402847462630204</v>
      </c>
      <c r="M74" s="11">
        <f t="shared" ref="M74" si="16">STDEV(E74:E76)</f>
        <v>8.5292590201748841E-2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x14ac:dyDescent="0.25">
      <c r="A75" s="5" t="s">
        <v>116</v>
      </c>
      <c r="B75" s="5" t="s">
        <v>92</v>
      </c>
      <c r="C75" s="4" t="s">
        <v>75</v>
      </c>
      <c r="D75" t="s">
        <v>3</v>
      </c>
      <c r="E75">
        <v>41.647345600000001</v>
      </c>
      <c r="M75" s="11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1:27" x14ac:dyDescent="0.25">
      <c r="A76" s="5" t="s">
        <v>116</v>
      </c>
      <c r="B76" s="5" t="s">
        <v>92</v>
      </c>
      <c r="C76" s="4" t="s">
        <v>76</v>
      </c>
      <c r="D76" t="s">
        <v>3</v>
      </c>
      <c r="E76">
        <v>41.754234500000003</v>
      </c>
      <c r="M76" s="11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4"/>
    </row>
    <row r="77" spans="1:27" x14ac:dyDescent="0.25">
      <c r="A77" s="5" t="s">
        <v>116</v>
      </c>
      <c r="B77" s="5" t="s">
        <v>93</v>
      </c>
      <c r="C77" s="4" t="s">
        <v>77</v>
      </c>
      <c r="D77" t="s">
        <v>3</v>
      </c>
      <c r="E77">
        <v>35.763599999999997</v>
      </c>
      <c r="H77" s="1">
        <f>AVERAGE(E77:E79)</f>
        <v>35.815521543333332</v>
      </c>
      <c r="I77" s="1">
        <f>H77-H38</f>
        <v>6.1343159100000015</v>
      </c>
      <c r="J77" s="1">
        <f>I77-I41</f>
        <v>-0.82185226596666183</v>
      </c>
      <c r="K77">
        <f t="shared" si="15"/>
        <v>0.82185226596666183</v>
      </c>
      <c r="L77" s="11">
        <f>POWER(J77,2)</f>
        <v>0.67544114707453662</v>
      </c>
      <c r="M77" s="11">
        <f t="shared" ref="M77" si="17">STDEV(E77:E79)</f>
        <v>0.15187152540797419</v>
      </c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4"/>
    </row>
    <row r="78" spans="1:27" x14ac:dyDescent="0.25">
      <c r="A78" s="5" t="s">
        <v>116</v>
      </c>
      <c r="B78" s="5" t="s">
        <v>93</v>
      </c>
      <c r="C78" s="4" t="s">
        <v>78</v>
      </c>
      <c r="D78" t="s">
        <v>3</v>
      </c>
      <c r="E78">
        <v>35.696420000000003</v>
      </c>
      <c r="M78" s="11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x14ac:dyDescent="0.25">
      <c r="A79" s="5" t="s">
        <v>116</v>
      </c>
      <c r="B79" s="5" t="s">
        <v>93</v>
      </c>
      <c r="C79" s="4" t="s">
        <v>79</v>
      </c>
      <c r="D79" t="s">
        <v>3</v>
      </c>
      <c r="E79">
        <v>35.986544629999997</v>
      </c>
      <c r="M79" s="11"/>
      <c r="N79" s="15"/>
      <c r="O79" s="15"/>
      <c r="P79" s="13"/>
      <c r="Q79" s="13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x14ac:dyDescent="0.25">
      <c r="A80" s="5"/>
      <c r="B80" s="5"/>
      <c r="I80" s="1"/>
      <c r="J80" s="1"/>
      <c r="M80" s="15"/>
      <c r="N80" s="15"/>
      <c r="O80" s="13"/>
      <c r="P80" s="13"/>
      <c r="Q80" s="13"/>
    </row>
    <row r="81" spans="1:17" x14ac:dyDescent="0.25">
      <c r="A81" s="5"/>
      <c r="B81" s="5"/>
      <c r="M81" s="15"/>
      <c r="N81" s="15"/>
      <c r="O81" s="14"/>
      <c r="P81" s="14"/>
      <c r="Q81" s="13"/>
    </row>
    <row r="82" spans="1:17" x14ac:dyDescent="0.25">
      <c r="A82" s="5"/>
      <c r="B82" s="5"/>
      <c r="M82" s="15"/>
      <c r="N82" s="15"/>
      <c r="O82" s="14"/>
      <c r="P82" s="14"/>
    </row>
    <row r="83" spans="1:17" x14ac:dyDescent="0.25">
      <c r="A83" s="5"/>
      <c r="B83" s="5"/>
      <c r="E83" s="1"/>
      <c r="I83" s="1"/>
      <c r="J83" s="1"/>
      <c r="M83" s="17"/>
    </row>
    <row r="84" spans="1:17" x14ac:dyDescent="0.25">
      <c r="A84" s="5"/>
      <c r="B84" s="5"/>
    </row>
    <row r="85" spans="1:17" x14ac:dyDescent="0.25">
      <c r="A85" s="5"/>
      <c r="B85" s="5"/>
    </row>
    <row r="86" spans="1:17" x14ac:dyDescent="0.25">
      <c r="A86" s="5"/>
      <c r="B86" s="5"/>
      <c r="I86" s="1"/>
      <c r="J86" s="1"/>
    </row>
    <row r="87" spans="1:17" x14ac:dyDescent="0.25">
      <c r="A87" s="5"/>
      <c r="B87" s="5"/>
    </row>
    <row r="88" spans="1:17" x14ac:dyDescent="0.25">
      <c r="A88" s="5"/>
      <c r="B88" s="5"/>
    </row>
    <row r="89" spans="1:17" x14ac:dyDescent="0.25">
      <c r="A89" s="6"/>
      <c r="B89" s="5"/>
      <c r="C89" s="4"/>
      <c r="I89" s="1"/>
    </row>
    <row r="90" spans="1:17" x14ac:dyDescent="0.25">
      <c r="A90" s="6"/>
      <c r="B90" s="5"/>
      <c r="C90" s="4"/>
    </row>
    <row r="91" spans="1:17" x14ac:dyDescent="0.25">
      <c r="A91" s="6"/>
      <c r="B91" s="5"/>
      <c r="C91" s="4"/>
      <c r="E91" s="1"/>
    </row>
    <row r="92" spans="1:17" x14ac:dyDescent="0.25">
      <c r="A92" s="6"/>
      <c r="B92" s="5"/>
      <c r="C92" s="4"/>
      <c r="I92" s="1"/>
      <c r="J92" s="1"/>
    </row>
    <row r="93" spans="1:17" x14ac:dyDescent="0.25">
      <c r="A93" s="6"/>
      <c r="B93" s="5"/>
      <c r="C93" s="4"/>
    </row>
    <row r="94" spans="1:17" x14ac:dyDescent="0.25">
      <c r="A94" s="6"/>
      <c r="B94" s="5"/>
      <c r="C94" s="4"/>
    </row>
    <row r="95" spans="1:17" x14ac:dyDescent="0.25">
      <c r="A95" s="6"/>
      <c r="B95" s="5"/>
      <c r="C95" s="4"/>
      <c r="I95" s="1"/>
      <c r="J95" s="1"/>
    </row>
    <row r="96" spans="1:17" x14ac:dyDescent="0.25">
      <c r="A96" s="6"/>
      <c r="B96" s="5"/>
      <c r="C96" s="4"/>
    </row>
    <row r="97" spans="1:10" x14ac:dyDescent="0.25">
      <c r="A97" s="6"/>
      <c r="B97" s="5"/>
      <c r="C97" s="4"/>
    </row>
    <row r="98" spans="1:10" x14ac:dyDescent="0.25">
      <c r="A98" s="6"/>
      <c r="B98" s="5"/>
      <c r="C98" s="4"/>
      <c r="I98" s="1"/>
      <c r="J98" s="1"/>
    </row>
    <row r="99" spans="1:10" x14ac:dyDescent="0.25">
      <c r="A99" s="6"/>
      <c r="B99" s="5"/>
      <c r="C99" s="4"/>
    </row>
    <row r="100" spans="1:10" x14ac:dyDescent="0.25">
      <c r="A100" s="6"/>
      <c r="B100" s="5"/>
      <c r="C100" s="4"/>
    </row>
    <row r="101" spans="1:10" x14ac:dyDescent="0.25">
      <c r="A101" s="6"/>
      <c r="B101" s="5"/>
      <c r="C101" s="4"/>
      <c r="E101" s="1"/>
      <c r="I101" s="1"/>
      <c r="J101" s="1"/>
    </row>
    <row r="102" spans="1:10" x14ac:dyDescent="0.25">
      <c r="A102" s="6"/>
      <c r="B102" s="5"/>
      <c r="C102" s="4"/>
    </row>
    <row r="103" spans="1:10" x14ac:dyDescent="0.25">
      <c r="A103" s="6"/>
      <c r="B103" s="5"/>
      <c r="C103" s="4"/>
    </row>
    <row r="104" spans="1:10" x14ac:dyDescent="0.25">
      <c r="A104" s="6"/>
      <c r="B104" s="5"/>
      <c r="C104" s="4"/>
      <c r="I104" s="1"/>
      <c r="J104" s="1"/>
    </row>
    <row r="105" spans="1:10" x14ac:dyDescent="0.25">
      <c r="A105" s="6"/>
      <c r="B105" s="5"/>
      <c r="C105" s="4"/>
    </row>
    <row r="106" spans="1:10" x14ac:dyDescent="0.25">
      <c r="A106" s="6"/>
      <c r="B106" s="5"/>
      <c r="C106" s="4"/>
    </row>
    <row r="107" spans="1:10" x14ac:dyDescent="0.25">
      <c r="A107" s="6"/>
      <c r="B107" s="5"/>
      <c r="C107" s="4"/>
      <c r="I107" s="1"/>
      <c r="J107" s="1"/>
    </row>
    <row r="108" spans="1:10" x14ac:dyDescent="0.25">
      <c r="A108" s="6"/>
      <c r="B108" s="5"/>
      <c r="C108" s="4"/>
      <c r="E108" s="1"/>
    </row>
    <row r="109" spans="1:10" x14ac:dyDescent="0.25">
      <c r="A109" s="6"/>
      <c r="B109" s="5"/>
      <c r="C109" s="4"/>
      <c r="E109" s="1"/>
    </row>
    <row r="110" spans="1:10" x14ac:dyDescent="0.25">
      <c r="A110" s="6"/>
      <c r="B110" s="5"/>
      <c r="C110" s="4"/>
      <c r="I110" s="1"/>
      <c r="J110" s="1"/>
    </row>
    <row r="111" spans="1:10" x14ac:dyDescent="0.25">
      <c r="A111" s="6"/>
      <c r="B111" s="5"/>
      <c r="C111" s="4"/>
    </row>
    <row r="112" spans="1:10" x14ac:dyDescent="0.25">
      <c r="A112" s="6"/>
      <c r="B112" s="5"/>
      <c r="C112" s="4"/>
    </row>
  </sheetData>
  <phoneticPr fontId="2" type="noConversion"/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14F18-1A69-4A25-9E3F-31918F65934E}">
  <dimension ref="A1:AA112"/>
  <sheetViews>
    <sheetView zoomScale="90" zoomScaleNormal="90" workbookViewId="0">
      <selection activeCell="M1" sqref="M1"/>
    </sheetView>
  </sheetViews>
  <sheetFormatPr defaultColWidth="8.90625" defaultRowHeight="14" x14ac:dyDescent="0.25"/>
  <cols>
    <col min="1" max="1" width="8.90625" style="2"/>
    <col min="5" max="5" width="13.81640625" bestFit="1" customWidth="1"/>
    <col min="6" max="6" width="8.90625" style="3"/>
    <col min="8" max="8" width="8.90625" style="1"/>
    <col min="12" max="12" width="8.90625" style="11"/>
  </cols>
  <sheetData>
    <row r="1" spans="1:14" ht="16.5" x14ac:dyDescent="0.3">
      <c r="C1" t="s">
        <v>0</v>
      </c>
      <c r="D1" t="s">
        <v>1</v>
      </c>
      <c r="E1" s="4" t="s">
        <v>184</v>
      </c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  <c r="N1" s="4"/>
    </row>
    <row r="2" spans="1:14" x14ac:dyDescent="0.25">
      <c r="A2" s="5" t="s">
        <v>62</v>
      </c>
      <c r="B2" s="5" t="s">
        <v>81</v>
      </c>
      <c r="C2" t="s">
        <v>2</v>
      </c>
      <c r="D2" t="s">
        <v>3</v>
      </c>
      <c r="E2">
        <v>28.678599999999999</v>
      </c>
      <c r="H2" s="1">
        <f>AVERAGE(E2:E4)</f>
        <v>28.670569820000001</v>
      </c>
    </row>
    <row r="3" spans="1:14" x14ac:dyDescent="0.25">
      <c r="A3" s="5" t="s">
        <v>62</v>
      </c>
      <c r="B3" s="5" t="s">
        <v>81</v>
      </c>
      <c r="C3" t="s">
        <v>4</v>
      </c>
      <c r="D3" t="s">
        <v>3</v>
      </c>
      <c r="E3" s="4">
        <v>28.567683460000001</v>
      </c>
    </row>
    <row r="4" spans="1:14" x14ac:dyDescent="0.25">
      <c r="A4" s="5" t="s">
        <v>62</v>
      </c>
      <c r="B4" s="5" t="s">
        <v>81</v>
      </c>
      <c r="C4" t="s">
        <v>5</v>
      </c>
      <c r="D4" t="s">
        <v>3</v>
      </c>
      <c r="E4">
        <v>28.765426000000001</v>
      </c>
    </row>
    <row r="5" spans="1:14" x14ac:dyDescent="0.25">
      <c r="A5" s="5" t="s">
        <v>62</v>
      </c>
      <c r="B5" s="5" t="s">
        <v>82</v>
      </c>
      <c r="C5" t="s">
        <v>6</v>
      </c>
      <c r="D5" t="s">
        <v>3</v>
      </c>
      <c r="E5">
        <v>30.663650000000001</v>
      </c>
      <c r="H5" s="1">
        <f>AVERAGE(E5:E7)</f>
        <v>30.760493333333333</v>
      </c>
    </row>
    <row r="6" spans="1:14" x14ac:dyDescent="0.25">
      <c r="A6" s="5" t="s">
        <v>62</v>
      </c>
      <c r="B6" s="5" t="s">
        <v>82</v>
      </c>
      <c r="C6" t="s">
        <v>7</v>
      </c>
      <c r="D6" t="s">
        <v>3</v>
      </c>
      <c r="E6" s="10">
        <v>30.764230000000001</v>
      </c>
    </row>
    <row r="7" spans="1:14" x14ac:dyDescent="0.25">
      <c r="A7" s="5" t="s">
        <v>62</v>
      </c>
      <c r="B7" s="5" t="s">
        <v>82</v>
      </c>
      <c r="C7" t="s">
        <v>8</v>
      </c>
      <c r="D7" t="s">
        <v>3</v>
      </c>
      <c r="E7">
        <v>30.8536</v>
      </c>
    </row>
    <row r="8" spans="1:14" x14ac:dyDescent="0.25">
      <c r="A8" s="5" t="s">
        <v>62</v>
      </c>
      <c r="B8" s="5" t="s">
        <v>83</v>
      </c>
      <c r="C8" t="s">
        <v>9</v>
      </c>
      <c r="D8" t="s">
        <v>3</v>
      </c>
      <c r="E8">
        <v>31.863399999999999</v>
      </c>
      <c r="H8" s="1">
        <f>AVERAGE(E8:E10)</f>
        <v>31.838509999999999</v>
      </c>
    </row>
    <row r="9" spans="1:14" x14ac:dyDescent="0.25">
      <c r="A9" s="5" t="s">
        <v>62</v>
      </c>
      <c r="B9" s="5" t="s">
        <v>83</v>
      </c>
      <c r="C9" t="s">
        <v>10</v>
      </c>
      <c r="D9" t="s">
        <v>3</v>
      </c>
      <c r="E9">
        <v>31.756699999999999</v>
      </c>
    </row>
    <row r="10" spans="1:14" x14ac:dyDescent="0.25">
      <c r="A10" s="5" t="s">
        <v>62</v>
      </c>
      <c r="B10" s="5" t="s">
        <v>83</v>
      </c>
      <c r="C10" t="s">
        <v>11</v>
      </c>
      <c r="D10" t="s">
        <v>3</v>
      </c>
      <c r="E10" s="10">
        <v>31.895430000000001</v>
      </c>
    </row>
    <row r="11" spans="1:14" x14ac:dyDescent="0.25">
      <c r="A11" s="5" t="s">
        <v>62</v>
      </c>
      <c r="B11" s="5" t="s">
        <v>84</v>
      </c>
      <c r="C11" t="s">
        <v>12</v>
      </c>
      <c r="D11" t="s">
        <v>3</v>
      </c>
      <c r="E11" s="1">
        <v>33.204563999999998</v>
      </c>
      <c r="H11" s="1">
        <f>AVERAGE(E11:E13)</f>
        <v>33.191358799999996</v>
      </c>
    </row>
    <row r="12" spans="1:14" x14ac:dyDescent="0.25">
      <c r="A12" s="5" t="s">
        <v>62</v>
      </c>
      <c r="B12" s="5" t="s">
        <v>84</v>
      </c>
      <c r="C12" t="s">
        <v>13</v>
      </c>
      <c r="D12" t="s">
        <v>3</v>
      </c>
      <c r="E12" s="4">
        <v>33.189756000000003</v>
      </c>
    </row>
    <row r="13" spans="1:14" x14ac:dyDescent="0.25">
      <c r="A13" s="5" t="s">
        <v>62</v>
      </c>
      <c r="B13" s="5" t="s">
        <v>84</v>
      </c>
      <c r="C13" t="s">
        <v>14</v>
      </c>
      <c r="D13" t="s">
        <v>3</v>
      </c>
      <c r="E13">
        <v>33.179756400000002</v>
      </c>
    </row>
    <row r="14" spans="1:14" x14ac:dyDescent="0.25">
      <c r="A14" s="5" t="s">
        <v>62</v>
      </c>
      <c r="B14" s="5" t="s">
        <v>85</v>
      </c>
      <c r="C14" t="s">
        <v>15</v>
      </c>
      <c r="D14" t="s">
        <v>3</v>
      </c>
      <c r="E14">
        <v>33.897530000000003</v>
      </c>
      <c r="H14" s="1">
        <f>AVERAGE(E14:E16)</f>
        <v>33.786776666666668</v>
      </c>
    </row>
    <row r="15" spans="1:14" x14ac:dyDescent="0.25">
      <c r="A15" s="5" t="s">
        <v>62</v>
      </c>
      <c r="B15" s="5" t="s">
        <v>85</v>
      </c>
      <c r="D15" t="s">
        <v>3</v>
      </c>
      <c r="E15">
        <v>33.764499999999998</v>
      </c>
    </row>
    <row r="16" spans="1:14" x14ac:dyDescent="0.25">
      <c r="A16" s="5" t="s">
        <v>62</v>
      </c>
      <c r="B16" s="5" t="s">
        <v>85</v>
      </c>
      <c r="C16" t="s">
        <v>17</v>
      </c>
      <c r="D16" t="s">
        <v>3</v>
      </c>
      <c r="E16">
        <v>33.698300000000003</v>
      </c>
    </row>
    <row r="17" spans="1:8" x14ac:dyDescent="0.25">
      <c r="A17" s="5" t="s">
        <v>62</v>
      </c>
      <c r="B17" s="5" t="s">
        <v>86</v>
      </c>
      <c r="C17" t="s">
        <v>18</v>
      </c>
      <c r="D17" t="s">
        <v>3</v>
      </c>
      <c r="E17">
        <v>33.975000000000001</v>
      </c>
      <c r="H17" s="1">
        <f>AVERAGE(E17:E19)</f>
        <v>33.878687666666671</v>
      </c>
    </row>
    <row r="18" spans="1:8" x14ac:dyDescent="0.25">
      <c r="A18" s="5" t="s">
        <v>62</v>
      </c>
      <c r="B18" s="5" t="s">
        <v>86</v>
      </c>
      <c r="C18" t="s">
        <v>19</v>
      </c>
      <c r="D18" t="s">
        <v>3</v>
      </c>
      <c r="E18">
        <v>33.875599999999999</v>
      </c>
    </row>
    <row r="19" spans="1:8" x14ac:dyDescent="0.25">
      <c r="A19" s="5" t="s">
        <v>62</v>
      </c>
      <c r="B19" s="5" t="s">
        <v>86</v>
      </c>
      <c r="C19" t="s">
        <v>20</v>
      </c>
      <c r="D19" t="s">
        <v>3</v>
      </c>
      <c r="E19">
        <v>33.785463</v>
      </c>
    </row>
    <row r="20" spans="1:8" x14ac:dyDescent="0.25">
      <c r="A20" s="5" t="s">
        <v>62</v>
      </c>
      <c r="B20" s="5" t="s">
        <v>87</v>
      </c>
      <c r="C20" t="s">
        <v>21</v>
      </c>
      <c r="D20" t="s">
        <v>3</v>
      </c>
      <c r="E20" s="1">
        <v>31.975442999999999</v>
      </c>
      <c r="H20" s="1">
        <f>AVERAGE(E20:E22)</f>
        <v>31.931368333333335</v>
      </c>
    </row>
    <row r="21" spans="1:8" x14ac:dyDescent="0.25">
      <c r="A21" s="5" t="s">
        <v>62</v>
      </c>
      <c r="B21" s="5" t="s">
        <v>87</v>
      </c>
      <c r="C21" t="s">
        <v>22</v>
      </c>
      <c r="D21" t="s">
        <v>3</v>
      </c>
      <c r="E21" s="10">
        <v>31.854330000000001</v>
      </c>
    </row>
    <row r="22" spans="1:8" x14ac:dyDescent="0.25">
      <c r="A22" s="5" t="s">
        <v>62</v>
      </c>
      <c r="B22" s="5" t="s">
        <v>87</v>
      </c>
      <c r="C22" t="s">
        <v>23</v>
      </c>
      <c r="D22" t="s">
        <v>3</v>
      </c>
      <c r="E22" s="9">
        <v>31.964331999999999</v>
      </c>
    </row>
    <row r="23" spans="1:8" x14ac:dyDescent="0.25">
      <c r="A23" s="5" t="s">
        <v>62</v>
      </c>
      <c r="B23" s="5" t="s">
        <v>88</v>
      </c>
      <c r="C23" t="s">
        <v>24</v>
      </c>
      <c r="D23" t="s">
        <v>3</v>
      </c>
      <c r="E23">
        <v>38.963999999999999</v>
      </c>
      <c r="H23" s="1">
        <f t="shared" ref="H23:H38" si="0">AVERAGE(E23:E25)</f>
        <v>38.718593333333331</v>
      </c>
    </row>
    <row r="24" spans="1:8" x14ac:dyDescent="0.25">
      <c r="A24" s="5" t="s">
        <v>62</v>
      </c>
      <c r="B24" s="5" t="s">
        <v>88</v>
      </c>
      <c r="C24" t="s">
        <v>25</v>
      </c>
      <c r="D24" t="s">
        <v>3</v>
      </c>
      <c r="E24">
        <v>38.645200000000003</v>
      </c>
    </row>
    <row r="25" spans="1:8" x14ac:dyDescent="0.25">
      <c r="A25" s="5" t="s">
        <v>62</v>
      </c>
      <c r="B25" s="5" t="s">
        <v>88</v>
      </c>
      <c r="C25" t="s">
        <v>26</v>
      </c>
      <c r="D25" t="s">
        <v>3</v>
      </c>
      <c r="E25">
        <v>38.546579999999999</v>
      </c>
    </row>
    <row r="26" spans="1:8" x14ac:dyDescent="0.25">
      <c r="A26" s="5" t="s">
        <v>62</v>
      </c>
      <c r="B26" s="5" t="s">
        <v>89</v>
      </c>
      <c r="C26" s="4" t="s">
        <v>94</v>
      </c>
      <c r="D26" t="s">
        <v>3</v>
      </c>
      <c r="E26">
        <v>26.854600000000001</v>
      </c>
      <c r="H26" s="1">
        <f t="shared" si="0"/>
        <v>26.838571333333334</v>
      </c>
    </row>
    <row r="27" spans="1:8" x14ac:dyDescent="0.25">
      <c r="A27" s="5" t="s">
        <v>62</v>
      </c>
      <c r="B27" s="5" t="s">
        <v>89</v>
      </c>
      <c r="C27" s="4" t="s">
        <v>27</v>
      </c>
      <c r="D27" t="s">
        <v>3</v>
      </c>
      <c r="E27">
        <v>26.895644000000001</v>
      </c>
    </row>
    <row r="28" spans="1:8" x14ac:dyDescent="0.25">
      <c r="A28" s="5" t="s">
        <v>62</v>
      </c>
      <c r="B28" s="5" t="s">
        <v>89</v>
      </c>
      <c r="C28" s="4" t="s">
        <v>28</v>
      </c>
      <c r="D28" t="s">
        <v>3</v>
      </c>
      <c r="E28" s="4">
        <v>26.765470000000001</v>
      </c>
    </row>
    <row r="29" spans="1:8" x14ac:dyDescent="0.25">
      <c r="A29" s="5" t="s">
        <v>62</v>
      </c>
      <c r="B29" s="5" t="s">
        <v>90</v>
      </c>
      <c r="C29" s="4" t="s">
        <v>29</v>
      </c>
      <c r="D29" t="s">
        <v>3</v>
      </c>
      <c r="E29" s="4">
        <v>30.778644</v>
      </c>
      <c r="H29" s="1">
        <f>AVERAGE(E29:E31)</f>
        <v>30.869838000000001</v>
      </c>
    </row>
    <row r="30" spans="1:8" x14ac:dyDescent="0.25">
      <c r="A30" s="5" t="s">
        <v>62</v>
      </c>
      <c r="B30" s="5" t="s">
        <v>90</v>
      </c>
      <c r="C30" s="4" t="s">
        <v>30</v>
      </c>
      <c r="D30" t="s">
        <v>3</v>
      </c>
      <c r="E30" s="4">
        <v>30.865400000000001</v>
      </c>
    </row>
    <row r="31" spans="1:8" x14ac:dyDescent="0.25">
      <c r="A31" s="5" t="s">
        <v>62</v>
      </c>
      <c r="B31" s="5" t="s">
        <v>90</v>
      </c>
      <c r="C31" s="4" t="s">
        <v>31</v>
      </c>
      <c r="D31" t="s">
        <v>3</v>
      </c>
      <c r="E31" s="4">
        <v>30.96547</v>
      </c>
    </row>
    <row r="32" spans="1:8" x14ac:dyDescent="0.25">
      <c r="A32" s="5" t="s">
        <v>62</v>
      </c>
      <c r="B32" s="5" t="s">
        <v>91</v>
      </c>
      <c r="C32" s="4" t="s">
        <v>32</v>
      </c>
      <c r="D32" t="s">
        <v>3</v>
      </c>
      <c r="E32" s="4">
        <v>37.787545999999999</v>
      </c>
      <c r="H32" s="1">
        <f t="shared" si="0"/>
        <v>37.593775333333333</v>
      </c>
    </row>
    <row r="33" spans="1:27" x14ac:dyDescent="0.25">
      <c r="A33" s="5" t="s">
        <v>62</v>
      </c>
      <c r="B33" s="5" t="s">
        <v>91</v>
      </c>
      <c r="C33" s="4" t="s">
        <v>33</v>
      </c>
      <c r="D33" t="s">
        <v>3</v>
      </c>
      <c r="E33" s="4">
        <v>37.536999999999999</v>
      </c>
    </row>
    <row r="34" spans="1:27" x14ac:dyDescent="0.25">
      <c r="A34" s="5" t="s">
        <v>62</v>
      </c>
      <c r="B34" s="5" t="s">
        <v>91</v>
      </c>
      <c r="C34" s="4" t="s">
        <v>34</v>
      </c>
      <c r="D34" t="s">
        <v>3</v>
      </c>
      <c r="E34" s="4">
        <v>37.456780000000002</v>
      </c>
    </row>
    <row r="35" spans="1:27" x14ac:dyDescent="0.25">
      <c r="A35" s="5" t="s">
        <v>62</v>
      </c>
      <c r="B35" s="5" t="s">
        <v>92</v>
      </c>
      <c r="C35" s="4" t="s">
        <v>35</v>
      </c>
      <c r="D35" t="s">
        <v>3</v>
      </c>
      <c r="E35" s="4">
        <v>34.676400000000001</v>
      </c>
      <c r="H35" s="1">
        <f t="shared" si="0"/>
        <v>34.706809999999997</v>
      </c>
    </row>
    <row r="36" spans="1:27" x14ac:dyDescent="0.25">
      <c r="A36" s="5" t="s">
        <v>62</v>
      </c>
      <c r="B36" s="5" t="s">
        <v>92</v>
      </c>
      <c r="C36" s="4" t="s">
        <v>36</v>
      </c>
      <c r="D36" t="s">
        <v>3</v>
      </c>
      <c r="E36" s="4">
        <v>34.7654</v>
      </c>
    </row>
    <row r="37" spans="1:27" x14ac:dyDescent="0.25">
      <c r="A37" s="5" t="s">
        <v>62</v>
      </c>
      <c r="B37" s="5" t="s">
        <v>92</v>
      </c>
      <c r="C37" s="4" t="s">
        <v>37</v>
      </c>
      <c r="D37" t="s">
        <v>3</v>
      </c>
      <c r="E37" s="4">
        <v>34.678629999999998</v>
      </c>
    </row>
    <row r="38" spans="1:27" x14ac:dyDescent="0.25">
      <c r="A38" s="5" t="s">
        <v>62</v>
      </c>
      <c r="B38" s="5" t="s">
        <v>93</v>
      </c>
      <c r="C38" s="4" t="s">
        <v>95</v>
      </c>
      <c r="D38" t="s">
        <v>3</v>
      </c>
      <c r="E38" s="4">
        <v>28.875647000000001</v>
      </c>
      <c r="H38" s="1">
        <f t="shared" si="0"/>
        <v>28.862269000000001</v>
      </c>
    </row>
    <row r="39" spans="1:27" x14ac:dyDescent="0.25">
      <c r="A39" s="5" t="s">
        <v>62</v>
      </c>
      <c r="B39" s="5" t="s">
        <v>93</v>
      </c>
      <c r="C39" s="4" t="s">
        <v>38</v>
      </c>
      <c r="D39" t="s">
        <v>3</v>
      </c>
      <c r="E39" s="4">
        <v>28.745760000000001</v>
      </c>
    </row>
    <row r="40" spans="1:27" x14ac:dyDescent="0.25">
      <c r="A40" s="5" t="s">
        <v>62</v>
      </c>
      <c r="B40" s="5" t="s">
        <v>93</v>
      </c>
      <c r="C40" s="4" t="s">
        <v>39</v>
      </c>
      <c r="D40" t="s">
        <v>3</v>
      </c>
      <c r="E40" s="4">
        <v>28.965399999999999</v>
      </c>
    </row>
    <row r="41" spans="1:27" x14ac:dyDescent="0.25">
      <c r="A41" s="5" t="s">
        <v>117</v>
      </c>
      <c r="B41" s="5" t="s">
        <v>81</v>
      </c>
      <c r="C41" s="4" t="s">
        <v>96</v>
      </c>
      <c r="D41" t="s">
        <v>3</v>
      </c>
      <c r="E41">
        <v>37.644199999999998</v>
      </c>
      <c r="H41" s="1">
        <f>AVERAGE(E41:E43)</f>
        <v>37.67934296</v>
      </c>
      <c r="I41" s="1">
        <f>H41-H2</f>
        <v>9.0087731399999988</v>
      </c>
      <c r="J41">
        <v>0</v>
      </c>
      <c r="L41" s="11">
        <v>1</v>
      </c>
      <c r="M41" s="11">
        <f>STDEV(E41:E43)</f>
        <v>4.9508543809643021E-2</v>
      </c>
    </row>
    <row r="42" spans="1:27" x14ac:dyDescent="0.25">
      <c r="A42" s="5" t="s">
        <v>117</v>
      </c>
      <c r="B42" s="5" t="s">
        <v>81</v>
      </c>
      <c r="C42" s="4" t="s">
        <v>40</v>
      </c>
      <c r="D42" t="s">
        <v>3</v>
      </c>
      <c r="E42">
        <v>37.73596345</v>
      </c>
      <c r="M42" s="11"/>
    </row>
    <row r="43" spans="1:27" x14ac:dyDescent="0.25">
      <c r="A43" s="5" t="s">
        <v>117</v>
      </c>
      <c r="B43" s="5" t="s">
        <v>81</v>
      </c>
      <c r="C43" s="4" t="s">
        <v>41</v>
      </c>
      <c r="D43" t="s">
        <v>3</v>
      </c>
      <c r="E43" s="4">
        <v>37.657865430000001</v>
      </c>
      <c r="M43" s="11"/>
      <c r="N43" s="13"/>
      <c r="O43" s="13"/>
      <c r="P43" s="13"/>
      <c r="Q43" s="13"/>
      <c r="R43" s="13"/>
      <c r="S43" s="13"/>
      <c r="T43" s="13"/>
      <c r="U43" s="13"/>
    </row>
    <row r="44" spans="1:27" x14ac:dyDescent="0.25">
      <c r="A44" s="5" t="s">
        <v>117</v>
      </c>
      <c r="B44" s="5" t="s">
        <v>82</v>
      </c>
      <c r="C44" s="4" t="s">
        <v>42</v>
      </c>
      <c r="D44" t="s">
        <v>3</v>
      </c>
      <c r="E44" s="16">
        <v>38.675339999999998</v>
      </c>
      <c r="H44" s="1">
        <f>AVERAGE(E44:E46)</f>
        <v>38.651823333333333</v>
      </c>
      <c r="I44" s="1">
        <f>H44-H5</f>
        <v>7.89133</v>
      </c>
      <c r="J44" s="1">
        <f>I44-I41</f>
        <v>-1.1174431399999989</v>
      </c>
      <c r="K44">
        <f t="shared" ref="K44" si="1">IF(J44&lt;0,-J44,-J44)</f>
        <v>1.1174431399999989</v>
      </c>
      <c r="L44" s="11">
        <f>POWER(J44,2)</f>
        <v>1.2486791711330572</v>
      </c>
      <c r="M44" s="11">
        <f>STDEV(E44:E46)</f>
        <v>0.10569567840424475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7" x14ac:dyDescent="0.25">
      <c r="A45" s="5" t="s">
        <v>117</v>
      </c>
      <c r="B45" s="5" t="s">
        <v>82</v>
      </c>
      <c r="C45" s="4" t="s">
        <v>43</v>
      </c>
      <c r="D45" t="s">
        <v>3</v>
      </c>
      <c r="E45" s="16">
        <v>38.536349999999999</v>
      </c>
      <c r="M45" s="11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7" x14ac:dyDescent="0.25">
      <c r="A46" s="5" t="s">
        <v>117</v>
      </c>
      <c r="B46" s="5" t="s">
        <v>82</v>
      </c>
      <c r="C46" s="4" t="s">
        <v>44</v>
      </c>
      <c r="D46" t="s">
        <v>3</v>
      </c>
      <c r="E46" s="16">
        <v>38.743780000000001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7" x14ac:dyDescent="0.25">
      <c r="A47" s="5" t="s">
        <v>117</v>
      </c>
      <c r="B47" s="5" t="s">
        <v>83</v>
      </c>
      <c r="C47" s="4" t="s">
        <v>45</v>
      </c>
      <c r="D47" t="s">
        <v>3</v>
      </c>
      <c r="E47">
        <v>39.504537999999997</v>
      </c>
      <c r="H47" s="1">
        <f>AVERAGE(E47:E49)</f>
        <v>39.482804733333332</v>
      </c>
      <c r="I47" s="1">
        <f>H47-H8</f>
        <v>7.6442947333333322</v>
      </c>
      <c r="J47" s="1">
        <f>I47-I41</f>
        <v>-1.3644784066666666</v>
      </c>
      <c r="K47">
        <f t="shared" ref="K47" si="2">IF(J47&lt;0,-J47,-J47)</f>
        <v>1.3644784066666666</v>
      </c>
      <c r="L47" s="11">
        <f>POWER(J47,2)</f>
        <v>1.8618013222596053</v>
      </c>
      <c r="M47" s="11">
        <f t="shared" ref="M47" si="3">STDEV(E47:E49)</f>
        <v>3.1780905361760439E-2</v>
      </c>
      <c r="N47" s="13"/>
      <c r="O47" s="13"/>
      <c r="P47" s="13"/>
      <c r="Q47" s="13"/>
      <c r="R47" s="13"/>
      <c r="S47" s="13"/>
      <c r="T47" s="13"/>
      <c r="U47" s="13"/>
      <c r="V47" s="13"/>
    </row>
    <row r="48" spans="1:27" x14ac:dyDescent="0.25">
      <c r="A48" s="5" t="s">
        <v>117</v>
      </c>
      <c r="B48" s="5" t="s">
        <v>83</v>
      </c>
      <c r="C48" s="4" t="s">
        <v>46</v>
      </c>
      <c r="D48" t="s">
        <v>3</v>
      </c>
      <c r="E48">
        <v>39.497546200000002</v>
      </c>
      <c r="M48" s="11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x14ac:dyDescent="0.25">
      <c r="A49" s="5" t="s">
        <v>117</v>
      </c>
      <c r="B49" s="5" t="s">
        <v>83</v>
      </c>
      <c r="C49" s="4" t="s">
        <v>47</v>
      </c>
      <c r="D49" t="s">
        <v>3</v>
      </c>
      <c r="E49">
        <v>39.446330000000003</v>
      </c>
      <c r="M49" s="11"/>
      <c r="N49" s="15"/>
      <c r="O49" s="13"/>
      <c r="P49" s="13"/>
      <c r="S49" s="13"/>
      <c r="T49" s="13"/>
      <c r="U49" s="13"/>
      <c r="V49" s="13"/>
    </row>
    <row r="50" spans="1:27" x14ac:dyDescent="0.25">
      <c r="A50" s="5" t="s">
        <v>117</v>
      </c>
      <c r="B50" s="5" t="s">
        <v>84</v>
      </c>
      <c r="C50" s="4" t="s">
        <v>48</v>
      </c>
      <c r="D50" t="s">
        <v>3</v>
      </c>
      <c r="E50">
        <v>39.685462399999999</v>
      </c>
      <c r="H50" s="1">
        <f>AVERAGE(E50:E52)</f>
        <v>39.676168321299997</v>
      </c>
      <c r="I50" s="1">
        <f>H50-H11</f>
        <v>6.4848095213000008</v>
      </c>
      <c r="J50" s="1">
        <f>I50-I44</f>
        <v>-1.4065204786999992</v>
      </c>
      <c r="K50">
        <f>IF(J50&lt;0,-J50,-J50)</f>
        <v>1.4065204786999992</v>
      </c>
      <c r="L50" s="11">
        <f>POWER(J50,2)</f>
        <v>1.9782998570024748</v>
      </c>
      <c r="M50" s="11">
        <f t="shared" ref="M50" si="4">STDEV(E50:E52)</f>
        <v>5.471201053392382E-2</v>
      </c>
      <c r="N50" s="15"/>
      <c r="O50" s="15"/>
      <c r="P50" s="14"/>
      <c r="S50" s="13"/>
      <c r="T50" s="13"/>
      <c r="U50" s="13"/>
      <c r="V50" s="13"/>
    </row>
    <row r="51" spans="1:27" x14ac:dyDescent="0.25">
      <c r="A51" s="5" t="s">
        <v>117</v>
      </c>
      <c r="B51" s="5" t="s">
        <v>84</v>
      </c>
      <c r="C51" s="4" t="s">
        <v>49</v>
      </c>
      <c r="D51" t="s">
        <v>3</v>
      </c>
      <c r="E51">
        <v>39.617404563900003</v>
      </c>
      <c r="M51" s="11"/>
      <c r="N51" s="15"/>
      <c r="O51" s="15"/>
      <c r="P51" s="14"/>
      <c r="S51" s="13"/>
      <c r="T51" s="13"/>
      <c r="U51" s="13"/>
      <c r="V51" s="13"/>
    </row>
    <row r="52" spans="1:27" x14ac:dyDescent="0.25">
      <c r="A52" s="5" t="s">
        <v>117</v>
      </c>
      <c r="B52" s="5" t="s">
        <v>84</v>
      </c>
      <c r="C52" s="4" t="s">
        <v>50</v>
      </c>
      <c r="D52" t="s">
        <v>3</v>
      </c>
      <c r="E52">
        <v>39.725637999999996</v>
      </c>
      <c r="M52" s="11"/>
      <c r="N52" s="13"/>
      <c r="O52" s="13"/>
      <c r="P52" s="13"/>
      <c r="Q52" s="13"/>
      <c r="R52" s="13"/>
      <c r="S52" s="13"/>
      <c r="T52" s="13"/>
      <c r="U52" s="13"/>
      <c r="V52" s="13"/>
      <c r="W52" s="13"/>
      <c r="AA52" s="13"/>
    </row>
    <row r="53" spans="1:27" x14ac:dyDescent="0.25">
      <c r="A53" s="5" t="s">
        <v>117</v>
      </c>
      <c r="B53" s="5" t="s">
        <v>85</v>
      </c>
      <c r="C53" s="4" t="s">
        <v>97</v>
      </c>
      <c r="D53" t="s">
        <v>3</v>
      </c>
      <c r="E53">
        <v>41.36347</v>
      </c>
      <c r="H53" s="1">
        <f>AVERAGE(E53:E55)</f>
        <v>41.411399399233339</v>
      </c>
      <c r="I53" s="1">
        <f>H53-H14</f>
        <v>7.6246227325666709</v>
      </c>
      <c r="J53" s="1">
        <f>I53-I41</f>
        <v>-1.384150407433328</v>
      </c>
      <c r="K53">
        <f>IF(J53&lt;0,-J53,-J53)</f>
        <v>1.384150407433328</v>
      </c>
      <c r="L53" s="11">
        <f>POWER(J53,2)</f>
        <v>1.9158723503978479</v>
      </c>
      <c r="M53" s="11">
        <f t="shared" ref="M53" si="5">STDEV(E53:E55)</f>
        <v>0.12657395542526612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AA53" s="13"/>
    </row>
    <row r="54" spans="1:27" x14ac:dyDescent="0.25">
      <c r="A54" s="5" t="s">
        <v>117</v>
      </c>
      <c r="B54" s="5" t="s">
        <v>85</v>
      </c>
      <c r="C54" s="4" t="s">
        <v>51</v>
      </c>
      <c r="D54" t="s">
        <v>3</v>
      </c>
      <c r="E54">
        <v>41.5549385347</v>
      </c>
      <c r="M54" s="11"/>
      <c r="N54" s="14"/>
      <c r="O54" s="14"/>
      <c r="P54" s="14"/>
      <c r="Q54" s="14"/>
      <c r="R54" s="14"/>
      <c r="S54" s="14"/>
      <c r="T54" s="14"/>
      <c r="U54" s="14"/>
      <c r="V54" s="14"/>
      <c r="W54" s="14"/>
      <c r="AA54" s="13"/>
    </row>
    <row r="55" spans="1:27" x14ac:dyDescent="0.25">
      <c r="A55" s="5" t="s">
        <v>117</v>
      </c>
      <c r="B55" s="5" t="s">
        <v>85</v>
      </c>
      <c r="C55" s="4" t="s">
        <v>52</v>
      </c>
      <c r="D55" t="s">
        <v>3</v>
      </c>
      <c r="E55">
        <v>41.315789662999997</v>
      </c>
      <c r="M55" s="11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7" x14ac:dyDescent="0.25">
      <c r="A56" s="5" t="s">
        <v>117</v>
      </c>
      <c r="B56" s="5" t="s">
        <v>86</v>
      </c>
      <c r="C56" s="4" t="s">
        <v>53</v>
      </c>
      <c r="D56" t="s">
        <v>3</v>
      </c>
      <c r="E56">
        <v>41.868654360000001</v>
      </c>
      <c r="H56" s="1">
        <f>AVERAGE(E56:E58)</f>
        <v>41.874333391133341</v>
      </c>
      <c r="I56" s="1">
        <f>H56-H17</f>
        <v>7.9956457244666694</v>
      </c>
      <c r="J56" s="1">
        <f>I56-I41</f>
        <v>-1.0131274155333294</v>
      </c>
      <c r="K56">
        <f t="shared" ref="K56" si="6">IF(J56&lt;0,-J56,-J56)</f>
        <v>1.0131274155333294</v>
      </c>
      <c r="L56" s="11">
        <f>POWER(J56,2)</f>
        <v>1.0264271601052435</v>
      </c>
      <c r="M56" s="11">
        <f t="shared" ref="M56" si="7">STDEV(E56:E58)</f>
        <v>7.1851873227442936E-2</v>
      </c>
      <c r="N56" s="13"/>
      <c r="O56" s="14"/>
      <c r="P56" s="14"/>
      <c r="Q56" s="14"/>
      <c r="R56" s="15"/>
      <c r="S56" s="14"/>
      <c r="T56" s="14"/>
      <c r="U56" s="14"/>
      <c r="V56" s="14"/>
      <c r="W56" s="14"/>
      <c r="X56" s="14"/>
      <c r="Y56" s="14"/>
      <c r="Z56" s="14"/>
    </row>
    <row r="57" spans="1:27" x14ac:dyDescent="0.25">
      <c r="A57" s="5" t="s">
        <v>117</v>
      </c>
      <c r="B57" s="5" t="s">
        <v>86</v>
      </c>
      <c r="C57" s="4" t="s">
        <v>54</v>
      </c>
      <c r="D57" t="s">
        <v>3</v>
      </c>
      <c r="E57">
        <v>41.948856259999999</v>
      </c>
      <c r="M57" s="11"/>
      <c r="N57" s="14"/>
      <c r="O57" s="15"/>
      <c r="P57" s="15"/>
      <c r="Q57" s="15"/>
      <c r="R57" s="15"/>
      <c r="S57" s="15"/>
      <c r="T57" s="15"/>
      <c r="U57" s="15"/>
      <c r="X57" s="16"/>
      <c r="Y57" s="16"/>
      <c r="Z57" s="16"/>
    </row>
    <row r="58" spans="1:27" x14ac:dyDescent="0.25">
      <c r="A58" s="5" t="s">
        <v>117</v>
      </c>
      <c r="B58" s="5" t="s">
        <v>86</v>
      </c>
      <c r="C58" s="4" t="s">
        <v>55</v>
      </c>
      <c r="D58" t="s">
        <v>3</v>
      </c>
      <c r="E58">
        <v>41.805489553400001</v>
      </c>
      <c r="M58" s="11"/>
      <c r="N58" s="14"/>
      <c r="O58" s="15"/>
      <c r="P58" s="15"/>
      <c r="Q58" s="15"/>
      <c r="R58" s="15"/>
      <c r="S58" s="13"/>
      <c r="T58" s="13"/>
      <c r="AA58" s="14"/>
    </row>
    <row r="59" spans="1:27" x14ac:dyDescent="0.25">
      <c r="A59" s="5" t="s">
        <v>117</v>
      </c>
      <c r="B59" s="5" t="s">
        <v>87</v>
      </c>
      <c r="C59" s="4" t="s">
        <v>56</v>
      </c>
      <c r="D59" t="s">
        <v>3</v>
      </c>
      <c r="E59">
        <v>40.278646999999999</v>
      </c>
      <c r="H59" s="1">
        <f>AVERAGE(E59:E61)</f>
        <v>40.275968686333329</v>
      </c>
      <c r="I59" s="1">
        <f>H59-H20</f>
        <v>8.3446003529999935</v>
      </c>
      <c r="J59" s="1">
        <f>I59-I41</f>
        <v>-0.66417278700000537</v>
      </c>
      <c r="K59">
        <f t="shared" ref="K59" si="8">IF(J59&lt;0,-J59,-J59)</f>
        <v>0.66417278700000537</v>
      </c>
      <c r="L59" s="11">
        <f>POWER(J59,2)</f>
        <v>0.44112549099135451</v>
      </c>
      <c r="M59" s="11">
        <f t="shared" ref="M59" si="9">STDEV(E59:E61)</f>
        <v>4.5053806757590825E-2</v>
      </c>
      <c r="N59" s="17"/>
      <c r="O59" s="17"/>
      <c r="P59" s="17"/>
      <c r="Q59" s="17"/>
      <c r="R59" s="17"/>
      <c r="S59" s="17"/>
      <c r="T59" s="17"/>
      <c r="AA59" s="14"/>
    </row>
    <row r="60" spans="1:27" x14ac:dyDescent="0.25">
      <c r="A60" s="5" t="s">
        <v>117</v>
      </c>
      <c r="B60" s="5" t="s">
        <v>87</v>
      </c>
      <c r="C60" s="4" t="s">
        <v>57</v>
      </c>
      <c r="D60" t="s">
        <v>3</v>
      </c>
      <c r="E60">
        <v>40.229635469000002</v>
      </c>
      <c r="M60" s="11"/>
      <c r="N60" s="15"/>
      <c r="O60" s="15"/>
      <c r="P60" s="15"/>
      <c r="Q60" s="15"/>
      <c r="R60" s="15"/>
      <c r="S60" s="15"/>
      <c r="T60" s="15"/>
      <c r="AA60" s="14"/>
    </row>
    <row r="61" spans="1:27" x14ac:dyDescent="0.25">
      <c r="A61" s="5" t="s">
        <v>117</v>
      </c>
      <c r="B61" s="5" t="s">
        <v>87</v>
      </c>
      <c r="C61" s="4" t="s">
        <v>58</v>
      </c>
      <c r="D61" t="s">
        <v>3</v>
      </c>
      <c r="E61">
        <v>40.319623589999999</v>
      </c>
      <c r="M61" s="11"/>
      <c r="N61" s="15"/>
      <c r="O61" s="15"/>
      <c r="P61" s="15"/>
      <c r="Q61" s="15"/>
      <c r="R61" s="15"/>
      <c r="S61" s="14"/>
      <c r="T61" s="14"/>
      <c r="U61" s="14"/>
      <c r="V61" s="14"/>
      <c r="W61" s="14"/>
      <c r="X61" s="14"/>
      <c r="Y61" s="14"/>
      <c r="Z61" s="14"/>
      <c r="AA61" s="14"/>
    </row>
    <row r="62" spans="1:27" x14ac:dyDescent="0.25">
      <c r="A62" s="5" t="s">
        <v>117</v>
      </c>
      <c r="B62" s="5" t="s">
        <v>88</v>
      </c>
      <c r="C62" s="4" t="s">
        <v>59</v>
      </c>
      <c r="D62" t="s">
        <v>3</v>
      </c>
      <c r="E62">
        <v>47.229586245</v>
      </c>
      <c r="H62" s="1">
        <f>AVERAGE(E62:E64)</f>
        <v>47.161471248333328</v>
      </c>
      <c r="I62" s="1">
        <f>H62-H23</f>
        <v>8.4428779149999968</v>
      </c>
      <c r="J62" s="1">
        <f>I62-I41</f>
        <v>-0.565895225000002</v>
      </c>
      <c r="K62">
        <f>IF(J62&lt;0,-J62,-J62)</f>
        <v>0.565895225000002</v>
      </c>
      <c r="L62" s="11">
        <f>POWER(J62,2)</f>
        <v>0.3202374056778029</v>
      </c>
      <c r="M62" s="11">
        <f t="shared" ref="M62" si="10">STDEV(E62:E64)</f>
        <v>7.8934219162145353E-2</v>
      </c>
      <c r="N62" s="15"/>
      <c r="O62" s="15"/>
      <c r="P62" s="15"/>
      <c r="Q62" s="15"/>
      <c r="R62" s="15"/>
      <c r="S62" s="14"/>
      <c r="T62" s="14"/>
      <c r="U62" s="14"/>
      <c r="V62" s="14"/>
      <c r="W62" s="14"/>
      <c r="X62" s="14"/>
      <c r="Y62" s="14"/>
      <c r="Z62" s="14"/>
      <c r="AA62" s="14"/>
    </row>
    <row r="63" spans="1:27" x14ac:dyDescent="0.25">
      <c r="A63" s="5" t="s">
        <v>117</v>
      </c>
      <c r="B63" s="5" t="s">
        <v>88</v>
      </c>
      <c r="C63" s="4" t="s">
        <v>60</v>
      </c>
      <c r="D63" t="s">
        <v>3</v>
      </c>
      <c r="E63">
        <v>47.074964999999999</v>
      </c>
      <c r="M63" s="11"/>
      <c r="P63" s="17"/>
      <c r="AA63" s="14"/>
    </row>
    <row r="64" spans="1:27" x14ac:dyDescent="0.25">
      <c r="A64" s="5" t="s">
        <v>117</v>
      </c>
      <c r="B64" s="5" t="s">
        <v>88</v>
      </c>
      <c r="C64" s="4" t="s">
        <v>61</v>
      </c>
      <c r="D64" t="s">
        <v>3</v>
      </c>
      <c r="E64">
        <v>47.179862499999999</v>
      </c>
      <c r="M64" s="11"/>
      <c r="AA64" s="14"/>
    </row>
    <row r="65" spans="1:27" x14ac:dyDescent="0.25">
      <c r="A65" s="5" t="s">
        <v>117</v>
      </c>
      <c r="B65" s="5" t="s">
        <v>89</v>
      </c>
      <c r="C65" s="4" t="s">
        <v>66</v>
      </c>
      <c r="D65" t="s">
        <v>3</v>
      </c>
      <c r="E65">
        <v>35.346345800000002</v>
      </c>
      <c r="H65" s="1">
        <f>AVERAGE(E65:E67)</f>
        <v>35.316245955113331</v>
      </c>
      <c r="I65" s="1">
        <f>H65-H26</f>
        <v>8.4776746217799968</v>
      </c>
      <c r="J65" s="1">
        <f>I65-I41</f>
        <v>-0.53109851822000209</v>
      </c>
      <c r="K65">
        <f t="shared" ref="K65" si="11">IF(J65&lt;0,-J65,-J65)</f>
        <v>0.53109851822000209</v>
      </c>
      <c r="L65" s="11">
        <f>POWER(J65,2)</f>
        <v>0.28206563605548191</v>
      </c>
      <c r="M65" s="11">
        <f t="shared" ref="M65" si="12">STDEV(E65:E67)</f>
        <v>5.8954228659449277E-2</v>
      </c>
      <c r="AA65" s="14"/>
    </row>
    <row r="66" spans="1:27" x14ac:dyDescent="0.25">
      <c r="A66" s="5" t="s">
        <v>117</v>
      </c>
      <c r="B66" s="5" t="s">
        <v>89</v>
      </c>
      <c r="C66" s="4" t="s">
        <v>98</v>
      </c>
      <c r="D66" t="s">
        <v>3</v>
      </c>
      <c r="E66">
        <v>35.248317865339999</v>
      </c>
      <c r="M66" s="11"/>
      <c r="N66" s="15"/>
      <c r="O66" s="15"/>
      <c r="P66" s="15"/>
      <c r="U66" s="14"/>
      <c r="V66" s="14"/>
      <c r="W66" s="14"/>
      <c r="X66" s="14"/>
      <c r="Y66" s="14"/>
      <c r="Z66" s="14"/>
      <c r="AA66" s="14"/>
    </row>
    <row r="67" spans="1:27" x14ac:dyDescent="0.25">
      <c r="A67" s="5" t="s">
        <v>117</v>
      </c>
      <c r="B67" s="5" t="s">
        <v>89</v>
      </c>
      <c r="C67" s="4" t="s">
        <v>67</v>
      </c>
      <c r="D67" t="s">
        <v>3</v>
      </c>
      <c r="E67">
        <v>35.354074199999999</v>
      </c>
      <c r="M67" s="11"/>
      <c r="N67" s="15"/>
      <c r="O67" s="15"/>
      <c r="P67" s="15"/>
      <c r="U67" s="14"/>
      <c r="V67" s="14"/>
      <c r="W67" s="14"/>
      <c r="X67" s="14"/>
      <c r="Y67" s="14"/>
      <c r="Z67" s="14"/>
      <c r="AA67" s="14"/>
    </row>
    <row r="68" spans="1:27" x14ac:dyDescent="0.25">
      <c r="A68" s="5" t="s">
        <v>117</v>
      </c>
      <c r="B68" s="5" t="s">
        <v>90</v>
      </c>
      <c r="C68" s="4" t="s">
        <v>68</v>
      </c>
      <c r="D68" t="s">
        <v>3</v>
      </c>
      <c r="E68" s="1">
        <v>40.333645570000002</v>
      </c>
      <c r="H68" s="1">
        <f>AVERAGE(E68:E70)</f>
        <v>40.353027090000005</v>
      </c>
      <c r="I68" s="1">
        <f>H68-H29</f>
        <v>9.4831890900000033</v>
      </c>
      <c r="J68" s="1">
        <f>I68-I41</f>
        <v>0.47441595000000447</v>
      </c>
      <c r="K68">
        <f>IF(J68&lt;0,-J68,-J68)</f>
        <v>-0.47441595000000447</v>
      </c>
      <c r="L68" s="11">
        <f>POWER(J68,2)</f>
        <v>0.22507049361440673</v>
      </c>
      <c r="M68" s="11">
        <f t="shared" ref="M68" si="13">STDEV(E68:E70)</f>
        <v>4.6115286812025522E-2</v>
      </c>
      <c r="N68" s="15"/>
      <c r="O68" s="15"/>
      <c r="P68" s="15"/>
      <c r="U68" s="14"/>
      <c r="V68" s="14"/>
      <c r="W68" s="14"/>
      <c r="X68" s="14"/>
      <c r="Y68" s="14"/>
      <c r="Z68" s="14"/>
      <c r="AA68" s="14"/>
    </row>
    <row r="69" spans="1:27" x14ac:dyDescent="0.25">
      <c r="A69" s="5" t="s">
        <v>117</v>
      </c>
      <c r="B69" s="5" t="s">
        <v>90</v>
      </c>
      <c r="C69" s="4" t="s">
        <v>69</v>
      </c>
      <c r="D69" t="s">
        <v>3</v>
      </c>
      <c r="E69">
        <v>40.405670000000001</v>
      </c>
      <c r="M69" s="11"/>
      <c r="T69" s="15"/>
      <c r="U69" s="15"/>
      <c r="V69" s="13"/>
      <c r="AA69" s="14"/>
    </row>
    <row r="70" spans="1:27" x14ac:dyDescent="0.25">
      <c r="A70" s="5" t="s">
        <v>117</v>
      </c>
      <c r="B70" s="5" t="s">
        <v>90</v>
      </c>
      <c r="C70" s="4" t="s">
        <v>70</v>
      </c>
      <c r="D70" t="s">
        <v>3</v>
      </c>
      <c r="E70">
        <v>40.319765699999998</v>
      </c>
      <c r="M70" s="11"/>
      <c r="T70" s="15"/>
      <c r="U70" s="15"/>
      <c r="V70" s="14"/>
      <c r="AA70" s="14"/>
    </row>
    <row r="71" spans="1:27" x14ac:dyDescent="0.25">
      <c r="A71" s="5" t="s">
        <v>117</v>
      </c>
      <c r="B71" s="5" t="s">
        <v>91</v>
      </c>
      <c r="C71" s="4" t="s">
        <v>71</v>
      </c>
      <c r="D71" t="s">
        <v>3</v>
      </c>
      <c r="E71">
        <v>46.06456</v>
      </c>
      <c r="H71" s="1">
        <f>AVERAGE(E71:E73)</f>
        <v>46.089532300000002</v>
      </c>
      <c r="I71" s="1">
        <f>H71-H32</f>
        <v>8.4957569666666686</v>
      </c>
      <c r="J71" s="1">
        <f>I71-I41</f>
        <v>-0.51301617333333027</v>
      </c>
      <c r="K71">
        <f>IF(J71&lt;0,-J71,-J71)</f>
        <v>0.51301617333333027</v>
      </c>
      <c r="L71" s="11">
        <f>POWER(J71,2)</f>
        <v>0.26318559410157355</v>
      </c>
      <c r="M71" s="11">
        <f t="shared" ref="M71" si="14">STDEV(E71:E73)</f>
        <v>2.401401807007628E-2</v>
      </c>
      <c r="T71" s="15"/>
      <c r="U71" s="15"/>
      <c r="V71" s="14"/>
      <c r="AA71" s="14"/>
    </row>
    <row r="72" spans="1:27" x14ac:dyDescent="0.25">
      <c r="A72" s="5" t="s">
        <v>117</v>
      </c>
      <c r="B72" s="5" t="s">
        <v>91</v>
      </c>
      <c r="C72" s="4" t="s">
        <v>72</v>
      </c>
      <c r="D72" t="s">
        <v>3</v>
      </c>
      <c r="E72" s="1">
        <v>46.112456899999998</v>
      </c>
      <c r="M72" s="11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x14ac:dyDescent="0.25">
      <c r="A73" s="5" t="s">
        <v>117</v>
      </c>
      <c r="B73" s="5" t="s">
        <v>91</v>
      </c>
      <c r="C73" s="4" t="s">
        <v>73</v>
      </c>
      <c r="D73" t="s">
        <v>3</v>
      </c>
      <c r="E73">
        <v>46.09158</v>
      </c>
      <c r="M73" s="11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x14ac:dyDescent="0.25">
      <c r="A74" s="5" t="s">
        <v>117</v>
      </c>
      <c r="B74" s="5" t="s">
        <v>92</v>
      </c>
      <c r="C74" s="4" t="s">
        <v>74</v>
      </c>
      <c r="D74" t="s">
        <v>3</v>
      </c>
      <c r="E74">
        <v>43.277645</v>
      </c>
      <c r="H74" s="1">
        <f>AVERAGE(E74:E76)</f>
        <v>43.207130333333339</v>
      </c>
      <c r="I74" s="1">
        <f>H74-H35</f>
        <v>8.5003203333333417</v>
      </c>
      <c r="J74" s="1">
        <f>I74-I41</f>
        <v>-0.50845280666665715</v>
      </c>
      <c r="K74">
        <f t="shared" ref="K74:K77" si="15">IF(J74&lt;0,-J74,-J74)</f>
        <v>0.50845280666665715</v>
      </c>
      <c r="L74" s="11">
        <f>POWER(J74,2)</f>
        <v>0.25852425660720102</v>
      </c>
      <c r="M74" s="11">
        <f t="shared" ref="M74" si="16">STDEV(E74:E76)</f>
        <v>8.7687205396984838E-2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x14ac:dyDescent="0.25">
      <c r="A75" s="5" t="s">
        <v>117</v>
      </c>
      <c r="B75" s="5" t="s">
        <v>92</v>
      </c>
      <c r="C75" s="4" t="s">
        <v>75</v>
      </c>
      <c r="D75" t="s">
        <v>3</v>
      </c>
      <c r="E75">
        <v>43.108946000000003</v>
      </c>
      <c r="M75" s="11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1:27" x14ac:dyDescent="0.25">
      <c r="A76" s="5" t="s">
        <v>117</v>
      </c>
      <c r="B76" s="5" t="s">
        <v>92</v>
      </c>
      <c r="C76" s="4" t="s">
        <v>76</v>
      </c>
      <c r="D76" t="s">
        <v>3</v>
      </c>
      <c r="E76">
        <v>43.2348</v>
      </c>
      <c r="M76" s="11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4"/>
    </row>
    <row r="77" spans="1:27" x14ac:dyDescent="0.25">
      <c r="A77" s="5" t="s">
        <v>117</v>
      </c>
      <c r="B77" s="5" t="s">
        <v>93</v>
      </c>
      <c r="C77" s="4" t="s">
        <v>77</v>
      </c>
      <c r="D77" t="s">
        <v>3</v>
      </c>
      <c r="E77">
        <v>37.394356299999998</v>
      </c>
      <c r="H77" s="1">
        <f>AVERAGE(E77:E79)</f>
        <v>37.443851766666661</v>
      </c>
      <c r="I77" s="1">
        <f>H77-H38</f>
        <v>8.58158276666666</v>
      </c>
      <c r="J77" s="1">
        <f>I77-I41</f>
        <v>-0.42719037333333887</v>
      </c>
      <c r="K77">
        <f t="shared" si="15"/>
        <v>0.42719037333333887</v>
      </c>
      <c r="L77" s="11">
        <f>POWER(J77,2)</f>
        <v>0.18249161506867745</v>
      </c>
      <c r="M77" s="11">
        <f t="shared" ref="M77" si="17">STDEV(E77:E79)</f>
        <v>6.658000283616132E-2</v>
      </c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4"/>
    </row>
    <row r="78" spans="1:27" x14ac:dyDescent="0.25">
      <c r="A78" s="5" t="s">
        <v>117</v>
      </c>
      <c r="B78" s="5" t="s">
        <v>93</v>
      </c>
      <c r="C78" s="4" t="s">
        <v>78</v>
      </c>
      <c r="D78" t="s">
        <v>3</v>
      </c>
      <c r="E78">
        <v>37.417653000000001</v>
      </c>
      <c r="M78" s="11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x14ac:dyDescent="0.25">
      <c r="A79" s="5" t="s">
        <v>117</v>
      </c>
      <c r="B79" s="5" t="s">
        <v>93</v>
      </c>
      <c r="C79" s="4" t="s">
        <v>79</v>
      </c>
      <c r="D79" t="s">
        <v>3</v>
      </c>
      <c r="E79">
        <v>37.519545999999998</v>
      </c>
      <c r="M79" s="11"/>
      <c r="N79" s="15"/>
      <c r="O79" s="15"/>
      <c r="P79" s="13"/>
      <c r="Q79" s="13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x14ac:dyDescent="0.25">
      <c r="A80" s="5"/>
      <c r="B80" s="5"/>
      <c r="I80" s="1"/>
      <c r="J80" s="1"/>
      <c r="M80" s="13"/>
      <c r="N80" s="13"/>
      <c r="O80" s="13"/>
      <c r="P80" s="13"/>
      <c r="Q80" s="13"/>
    </row>
    <row r="81" spans="1:17" x14ac:dyDescent="0.25">
      <c r="A81" s="5"/>
      <c r="B81" s="5"/>
      <c r="M81" s="14"/>
      <c r="N81" s="14"/>
      <c r="O81" s="14"/>
      <c r="P81" s="14"/>
      <c r="Q81" s="13"/>
    </row>
    <row r="82" spans="1:17" x14ac:dyDescent="0.25">
      <c r="A82" s="5"/>
      <c r="B82" s="5"/>
      <c r="M82" s="14"/>
      <c r="N82" s="14"/>
      <c r="O82" s="14"/>
      <c r="P82" s="14"/>
    </row>
    <row r="83" spans="1:17" x14ac:dyDescent="0.25">
      <c r="A83" s="5"/>
      <c r="B83" s="5"/>
      <c r="E83" s="1"/>
      <c r="I83" s="1"/>
      <c r="J83" s="1"/>
      <c r="M83" s="17"/>
    </row>
    <row r="84" spans="1:17" x14ac:dyDescent="0.25">
      <c r="A84" s="5"/>
      <c r="B84" s="5"/>
    </row>
    <row r="85" spans="1:17" x14ac:dyDescent="0.25">
      <c r="A85" s="5"/>
      <c r="B85" s="5"/>
    </row>
    <row r="86" spans="1:17" x14ac:dyDescent="0.25">
      <c r="A86" s="5"/>
      <c r="B86" s="5"/>
      <c r="I86" s="1"/>
      <c r="J86" s="1"/>
    </row>
    <row r="87" spans="1:17" x14ac:dyDescent="0.25">
      <c r="A87" s="5"/>
      <c r="B87" s="5"/>
    </row>
    <row r="88" spans="1:17" x14ac:dyDescent="0.25">
      <c r="A88" s="5"/>
      <c r="B88" s="5"/>
    </row>
    <row r="89" spans="1:17" x14ac:dyDescent="0.25">
      <c r="A89" s="6"/>
      <c r="B89" s="5"/>
      <c r="C89" s="4"/>
      <c r="I89" s="1"/>
    </row>
    <row r="90" spans="1:17" x14ac:dyDescent="0.25">
      <c r="A90" s="6"/>
      <c r="B90" s="5"/>
      <c r="C90" s="4"/>
    </row>
    <row r="91" spans="1:17" x14ac:dyDescent="0.25">
      <c r="A91" s="6"/>
      <c r="B91" s="5"/>
      <c r="C91" s="4"/>
      <c r="E91" s="1"/>
    </row>
    <row r="92" spans="1:17" x14ac:dyDescent="0.25">
      <c r="A92" s="6"/>
      <c r="B92" s="5"/>
      <c r="C92" s="4"/>
      <c r="I92" s="1"/>
      <c r="J92" s="1"/>
    </row>
    <row r="93" spans="1:17" x14ac:dyDescent="0.25">
      <c r="A93" s="6"/>
      <c r="B93" s="5"/>
      <c r="C93" s="4"/>
    </row>
    <row r="94" spans="1:17" x14ac:dyDescent="0.25">
      <c r="A94" s="6"/>
      <c r="B94" s="5"/>
      <c r="C94" s="4"/>
    </row>
    <row r="95" spans="1:17" x14ac:dyDescent="0.25">
      <c r="A95" s="6"/>
      <c r="B95" s="5"/>
      <c r="C95" s="4"/>
      <c r="I95" s="1"/>
      <c r="J95" s="1"/>
    </row>
    <row r="96" spans="1:17" x14ac:dyDescent="0.25">
      <c r="A96" s="6"/>
      <c r="B96" s="5"/>
      <c r="C96" s="4"/>
    </row>
    <row r="97" spans="1:10" x14ac:dyDescent="0.25">
      <c r="A97" s="6"/>
      <c r="B97" s="5"/>
      <c r="C97" s="4"/>
    </row>
    <row r="98" spans="1:10" x14ac:dyDescent="0.25">
      <c r="A98" s="6"/>
      <c r="B98" s="5"/>
      <c r="C98" s="4"/>
      <c r="I98" s="1"/>
      <c r="J98" s="1"/>
    </row>
    <row r="99" spans="1:10" x14ac:dyDescent="0.25">
      <c r="A99" s="6"/>
      <c r="B99" s="5"/>
      <c r="C99" s="4"/>
    </row>
    <row r="100" spans="1:10" x14ac:dyDescent="0.25">
      <c r="A100" s="6"/>
      <c r="B100" s="5"/>
      <c r="C100" s="4"/>
    </row>
    <row r="101" spans="1:10" x14ac:dyDescent="0.25">
      <c r="A101" s="6"/>
      <c r="B101" s="5"/>
      <c r="C101" s="4"/>
      <c r="E101" s="1"/>
      <c r="I101" s="1"/>
      <c r="J101" s="1"/>
    </row>
    <row r="102" spans="1:10" x14ac:dyDescent="0.25">
      <c r="A102" s="6"/>
      <c r="B102" s="5"/>
      <c r="C102" s="4"/>
    </row>
    <row r="103" spans="1:10" x14ac:dyDescent="0.25">
      <c r="A103" s="6"/>
      <c r="B103" s="5"/>
      <c r="C103" s="4"/>
    </row>
    <row r="104" spans="1:10" x14ac:dyDescent="0.25">
      <c r="A104" s="6"/>
      <c r="B104" s="5"/>
      <c r="C104" s="4"/>
      <c r="I104" s="1"/>
      <c r="J104" s="1"/>
    </row>
    <row r="105" spans="1:10" x14ac:dyDescent="0.25">
      <c r="A105" s="6"/>
      <c r="B105" s="5"/>
      <c r="C105" s="4"/>
    </row>
    <row r="106" spans="1:10" x14ac:dyDescent="0.25">
      <c r="A106" s="6"/>
      <c r="B106" s="5"/>
      <c r="C106" s="4"/>
    </row>
    <row r="107" spans="1:10" x14ac:dyDescent="0.25">
      <c r="A107" s="6"/>
      <c r="B107" s="5"/>
      <c r="C107" s="4"/>
      <c r="I107" s="1"/>
      <c r="J107" s="1"/>
    </row>
    <row r="108" spans="1:10" x14ac:dyDescent="0.25">
      <c r="A108" s="6"/>
      <c r="B108" s="5"/>
      <c r="C108" s="4"/>
      <c r="E108" s="1"/>
    </row>
    <row r="109" spans="1:10" x14ac:dyDescent="0.25">
      <c r="A109" s="6"/>
      <c r="B109" s="5"/>
      <c r="C109" s="4"/>
      <c r="E109" s="1"/>
    </row>
    <row r="110" spans="1:10" x14ac:dyDescent="0.25">
      <c r="A110" s="6"/>
      <c r="B110" s="5"/>
      <c r="C110" s="4"/>
      <c r="I110" s="1"/>
      <c r="J110" s="1"/>
    </row>
    <row r="111" spans="1:10" x14ac:dyDescent="0.25">
      <c r="A111" s="6"/>
      <c r="B111" s="5"/>
      <c r="C111" s="4"/>
    </row>
    <row r="112" spans="1:10" x14ac:dyDescent="0.25">
      <c r="A112" s="6"/>
      <c r="B112" s="5"/>
      <c r="C112" s="4"/>
    </row>
  </sheetData>
  <phoneticPr fontId="2" type="noConversion"/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E2A4D-1522-4C7E-B0CF-6F88B2C8A964}">
  <dimension ref="A1:AA112"/>
  <sheetViews>
    <sheetView zoomScale="90" zoomScaleNormal="90" workbookViewId="0">
      <selection activeCell="M1" sqref="M1"/>
    </sheetView>
  </sheetViews>
  <sheetFormatPr defaultColWidth="8.90625" defaultRowHeight="14" x14ac:dyDescent="0.25"/>
  <cols>
    <col min="1" max="1" width="8.90625" style="2"/>
    <col min="5" max="5" width="13.81640625" bestFit="1" customWidth="1"/>
    <col min="6" max="6" width="8.90625" style="3"/>
    <col min="8" max="8" width="8.90625" style="1"/>
    <col min="12" max="12" width="8.90625" style="11"/>
  </cols>
  <sheetData>
    <row r="1" spans="1:14" ht="16.5" x14ac:dyDescent="0.3">
      <c r="C1" t="s">
        <v>0</v>
      </c>
      <c r="D1" t="s">
        <v>1</v>
      </c>
      <c r="E1" s="4" t="s">
        <v>184</v>
      </c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  <c r="N1" s="4"/>
    </row>
    <row r="2" spans="1:14" x14ac:dyDescent="0.25">
      <c r="A2" s="5" t="s">
        <v>62</v>
      </c>
      <c r="B2" s="5" t="s">
        <v>81</v>
      </c>
      <c r="C2" t="s">
        <v>2</v>
      </c>
      <c r="D2" t="s">
        <v>3</v>
      </c>
      <c r="E2">
        <v>29.87546</v>
      </c>
      <c r="H2" s="1">
        <f>AVERAGE(E2:E4)</f>
        <v>29.762115966666666</v>
      </c>
    </row>
    <row r="3" spans="1:14" x14ac:dyDescent="0.25">
      <c r="A3" s="5" t="s">
        <v>62</v>
      </c>
      <c r="B3" s="5" t="s">
        <v>81</v>
      </c>
      <c r="C3" t="s">
        <v>4</v>
      </c>
      <c r="D3" t="s">
        <v>3</v>
      </c>
      <c r="E3" s="4">
        <v>29.676539999999999</v>
      </c>
    </row>
    <row r="4" spans="1:14" x14ac:dyDescent="0.25">
      <c r="A4" s="5" t="s">
        <v>62</v>
      </c>
      <c r="B4" s="5" t="s">
        <v>81</v>
      </c>
      <c r="C4" t="s">
        <v>5</v>
      </c>
      <c r="D4" t="s">
        <v>3</v>
      </c>
      <c r="E4">
        <v>29.734347899999999</v>
      </c>
    </row>
    <row r="5" spans="1:14" x14ac:dyDescent="0.25">
      <c r="A5" s="5" t="s">
        <v>62</v>
      </c>
      <c r="B5" s="5" t="s">
        <v>82</v>
      </c>
      <c r="C5" t="s">
        <v>6</v>
      </c>
      <c r="D5" t="s">
        <v>3</v>
      </c>
      <c r="E5">
        <v>31.86543</v>
      </c>
      <c r="H5" s="1">
        <f>AVERAGE(E5:E7)</f>
        <v>31.765894766666666</v>
      </c>
    </row>
    <row r="6" spans="1:14" x14ac:dyDescent="0.25">
      <c r="A6" s="5" t="s">
        <v>62</v>
      </c>
      <c r="B6" s="5" t="s">
        <v>82</v>
      </c>
      <c r="C6" t="s">
        <v>7</v>
      </c>
      <c r="D6" t="s">
        <v>3</v>
      </c>
      <c r="E6" s="10">
        <v>31.764389999999999</v>
      </c>
    </row>
    <row r="7" spans="1:14" x14ac:dyDescent="0.25">
      <c r="A7" s="5" t="s">
        <v>62</v>
      </c>
      <c r="B7" s="5" t="s">
        <v>82</v>
      </c>
      <c r="C7" t="s">
        <v>8</v>
      </c>
      <c r="D7" t="s">
        <v>3</v>
      </c>
      <c r="E7">
        <v>31.667864300000002</v>
      </c>
    </row>
    <row r="8" spans="1:14" x14ac:dyDescent="0.25">
      <c r="A8" s="5" t="s">
        <v>62</v>
      </c>
      <c r="B8" s="5" t="s">
        <v>83</v>
      </c>
      <c r="C8" t="s">
        <v>9</v>
      </c>
      <c r="D8" t="s">
        <v>3</v>
      </c>
      <c r="E8">
        <v>32.973599999999998</v>
      </c>
      <c r="H8" s="1">
        <f>AVERAGE(E8:E10)</f>
        <v>32.922197666666669</v>
      </c>
    </row>
    <row r="9" spans="1:14" x14ac:dyDescent="0.25">
      <c r="A9" s="5" t="s">
        <v>62</v>
      </c>
      <c r="B9" s="5" t="s">
        <v>83</v>
      </c>
      <c r="C9" t="s">
        <v>10</v>
      </c>
      <c r="D9" t="s">
        <v>3</v>
      </c>
      <c r="E9">
        <v>32.896543000000001</v>
      </c>
    </row>
    <row r="10" spans="1:14" x14ac:dyDescent="0.25">
      <c r="A10" s="5" t="s">
        <v>62</v>
      </c>
      <c r="B10" s="5" t="s">
        <v>83</v>
      </c>
      <c r="C10" t="s">
        <v>11</v>
      </c>
      <c r="D10" t="s">
        <v>3</v>
      </c>
      <c r="E10" s="10">
        <v>32.896450000000002</v>
      </c>
    </row>
    <row r="11" spans="1:14" x14ac:dyDescent="0.25">
      <c r="A11" s="5" t="s">
        <v>62</v>
      </c>
      <c r="B11" s="5" t="s">
        <v>84</v>
      </c>
      <c r="C11" t="s">
        <v>12</v>
      </c>
      <c r="D11" t="s">
        <v>3</v>
      </c>
      <c r="E11" s="1">
        <v>33.567540000000001</v>
      </c>
      <c r="H11" s="1">
        <f>AVERAGE(E11:E13)</f>
        <v>33.677574333333332</v>
      </c>
    </row>
    <row r="12" spans="1:14" x14ac:dyDescent="0.25">
      <c r="A12" s="5" t="s">
        <v>62</v>
      </c>
      <c r="B12" s="5" t="s">
        <v>84</v>
      </c>
      <c r="C12" t="s">
        <v>13</v>
      </c>
      <c r="D12" t="s">
        <v>3</v>
      </c>
      <c r="E12">
        <v>33.786540000000002</v>
      </c>
    </row>
    <row r="13" spans="1:14" x14ac:dyDescent="0.25">
      <c r="A13" s="5" t="s">
        <v>62</v>
      </c>
      <c r="B13" s="5" t="s">
        <v>84</v>
      </c>
      <c r="C13" t="s">
        <v>14</v>
      </c>
      <c r="D13" t="s">
        <v>3</v>
      </c>
      <c r="E13">
        <v>33.678643000000001</v>
      </c>
    </row>
    <row r="14" spans="1:14" x14ac:dyDescent="0.25">
      <c r="A14" s="5" t="s">
        <v>62</v>
      </c>
      <c r="B14" s="5" t="s">
        <v>85</v>
      </c>
      <c r="C14" t="s">
        <v>15</v>
      </c>
      <c r="D14" t="s">
        <v>3</v>
      </c>
      <c r="E14">
        <v>34.786430000000003</v>
      </c>
      <c r="H14" s="1">
        <f>AVERAGE(E14:E16)</f>
        <v>34.640978100000005</v>
      </c>
    </row>
    <row r="15" spans="1:14" x14ac:dyDescent="0.25">
      <c r="A15" s="5" t="s">
        <v>62</v>
      </c>
      <c r="B15" s="5" t="s">
        <v>85</v>
      </c>
      <c r="D15" t="s">
        <v>3</v>
      </c>
      <c r="E15">
        <v>34.567749999999997</v>
      </c>
    </row>
    <row r="16" spans="1:14" x14ac:dyDescent="0.25">
      <c r="A16" s="5" t="s">
        <v>62</v>
      </c>
      <c r="B16" s="5" t="s">
        <v>85</v>
      </c>
      <c r="C16" t="s">
        <v>17</v>
      </c>
      <c r="D16" t="s">
        <v>3</v>
      </c>
      <c r="E16">
        <v>34.568754300000002</v>
      </c>
    </row>
    <row r="17" spans="1:8" x14ac:dyDescent="0.25">
      <c r="A17" s="5" t="s">
        <v>62</v>
      </c>
      <c r="B17" s="5" t="s">
        <v>86</v>
      </c>
      <c r="C17" t="s">
        <v>18</v>
      </c>
      <c r="D17" t="s">
        <v>3</v>
      </c>
      <c r="E17">
        <v>32.865400000000001</v>
      </c>
      <c r="H17" s="1">
        <f>AVERAGE(E17:E19)</f>
        <v>32.767773333333338</v>
      </c>
    </row>
    <row r="18" spans="1:8" x14ac:dyDescent="0.25">
      <c r="A18" s="5" t="s">
        <v>62</v>
      </c>
      <c r="B18" s="5" t="s">
        <v>86</v>
      </c>
      <c r="C18" t="s">
        <v>19</v>
      </c>
      <c r="D18" t="s">
        <v>3</v>
      </c>
      <c r="E18">
        <v>32.764380000000003</v>
      </c>
    </row>
    <row r="19" spans="1:8" x14ac:dyDescent="0.25">
      <c r="A19" s="5" t="s">
        <v>62</v>
      </c>
      <c r="B19" s="5" t="s">
        <v>86</v>
      </c>
      <c r="C19" t="s">
        <v>20</v>
      </c>
      <c r="D19" t="s">
        <v>3</v>
      </c>
      <c r="E19">
        <v>32.673540000000003</v>
      </c>
    </row>
    <row r="20" spans="1:8" x14ac:dyDescent="0.25">
      <c r="A20" s="5" t="s">
        <v>62</v>
      </c>
      <c r="B20" s="5" t="s">
        <v>87</v>
      </c>
      <c r="C20" t="s">
        <v>21</v>
      </c>
      <c r="D20" t="s">
        <v>3</v>
      </c>
      <c r="E20" s="1">
        <v>30.456543</v>
      </c>
      <c r="H20" s="1">
        <f>AVERAGE(E20:E22)</f>
        <v>30.564349466666666</v>
      </c>
    </row>
    <row r="21" spans="1:8" x14ac:dyDescent="0.25">
      <c r="A21" s="5" t="s">
        <v>62</v>
      </c>
      <c r="B21" s="5" t="s">
        <v>87</v>
      </c>
      <c r="C21" t="s">
        <v>22</v>
      </c>
      <c r="D21" t="s">
        <v>3</v>
      </c>
      <c r="E21" s="10">
        <v>30.568639999999998</v>
      </c>
    </row>
    <row r="22" spans="1:8" x14ac:dyDescent="0.25">
      <c r="A22" s="5" t="s">
        <v>62</v>
      </c>
      <c r="B22" s="5" t="s">
        <v>87</v>
      </c>
      <c r="C22" t="s">
        <v>23</v>
      </c>
      <c r="D22" t="s">
        <v>3</v>
      </c>
      <c r="E22" s="9">
        <v>30.6678654</v>
      </c>
    </row>
    <row r="23" spans="1:8" x14ac:dyDescent="0.25">
      <c r="A23" s="5" t="s">
        <v>62</v>
      </c>
      <c r="B23" s="5" t="s">
        <v>88</v>
      </c>
      <c r="C23" t="s">
        <v>24</v>
      </c>
      <c r="D23" t="s">
        <v>3</v>
      </c>
      <c r="E23">
        <v>34.665399999999998</v>
      </c>
      <c r="H23" s="1">
        <f t="shared" ref="H23:H38" si="0">AVERAGE(E23:E25)</f>
        <v>34.566923333333335</v>
      </c>
    </row>
    <row r="24" spans="1:8" x14ac:dyDescent="0.25">
      <c r="A24" s="5" t="s">
        <v>62</v>
      </c>
      <c r="B24" s="5" t="s">
        <v>88</v>
      </c>
      <c r="C24" t="s">
        <v>25</v>
      </c>
      <c r="D24" t="s">
        <v>3</v>
      </c>
      <c r="E24">
        <v>34.45673</v>
      </c>
    </row>
    <row r="25" spans="1:8" x14ac:dyDescent="0.25">
      <c r="A25" s="5" t="s">
        <v>62</v>
      </c>
      <c r="B25" s="5" t="s">
        <v>88</v>
      </c>
      <c r="C25" t="s">
        <v>26</v>
      </c>
      <c r="D25" t="s">
        <v>3</v>
      </c>
      <c r="E25">
        <v>34.57864</v>
      </c>
    </row>
    <row r="26" spans="1:8" x14ac:dyDescent="0.25">
      <c r="A26" s="5" t="s">
        <v>62</v>
      </c>
      <c r="B26" s="5" t="s">
        <v>89</v>
      </c>
      <c r="C26" s="4" t="s">
        <v>94</v>
      </c>
      <c r="D26" t="s">
        <v>3</v>
      </c>
      <c r="E26">
        <v>27.9754</v>
      </c>
      <c r="H26" s="1">
        <f t="shared" si="0"/>
        <v>27.912788333333335</v>
      </c>
    </row>
    <row r="27" spans="1:8" x14ac:dyDescent="0.25">
      <c r="A27" s="5" t="s">
        <v>62</v>
      </c>
      <c r="B27" s="5" t="s">
        <v>89</v>
      </c>
      <c r="C27" s="4" t="s">
        <v>27</v>
      </c>
      <c r="D27" t="s">
        <v>3</v>
      </c>
      <c r="E27">
        <v>27.973400000000002</v>
      </c>
    </row>
    <row r="28" spans="1:8" x14ac:dyDescent="0.25">
      <c r="A28" s="5" t="s">
        <v>62</v>
      </c>
      <c r="B28" s="5" t="s">
        <v>89</v>
      </c>
      <c r="C28" s="4" t="s">
        <v>28</v>
      </c>
      <c r="D28" t="s">
        <v>3</v>
      </c>
      <c r="E28" s="4">
        <v>27.789565</v>
      </c>
    </row>
    <row r="29" spans="1:8" x14ac:dyDescent="0.25">
      <c r="A29" s="5" t="s">
        <v>62</v>
      </c>
      <c r="B29" s="5" t="s">
        <v>90</v>
      </c>
      <c r="C29" s="4" t="s">
        <v>29</v>
      </c>
      <c r="D29" t="s">
        <v>3</v>
      </c>
      <c r="E29" s="4">
        <v>31.8643</v>
      </c>
      <c r="H29" s="1">
        <f>AVERAGE(E29:E31)</f>
        <v>31.776497000000003</v>
      </c>
    </row>
    <row r="30" spans="1:8" x14ac:dyDescent="0.25">
      <c r="A30" s="5" t="s">
        <v>62</v>
      </c>
      <c r="B30" s="5" t="s">
        <v>90</v>
      </c>
      <c r="C30" s="4" t="s">
        <v>30</v>
      </c>
      <c r="D30" t="s">
        <v>3</v>
      </c>
      <c r="E30" s="4">
        <v>31.678644999999999</v>
      </c>
    </row>
    <row r="31" spans="1:8" x14ac:dyDescent="0.25">
      <c r="A31" s="5" t="s">
        <v>62</v>
      </c>
      <c r="B31" s="5" t="s">
        <v>90</v>
      </c>
      <c r="C31" s="4" t="s">
        <v>31</v>
      </c>
      <c r="D31" t="s">
        <v>3</v>
      </c>
      <c r="E31" s="4">
        <v>31.786546000000001</v>
      </c>
    </row>
    <row r="32" spans="1:8" x14ac:dyDescent="0.25">
      <c r="A32" s="5" t="s">
        <v>62</v>
      </c>
      <c r="B32" s="5" t="s">
        <v>91</v>
      </c>
      <c r="C32" s="4" t="s">
        <v>32</v>
      </c>
      <c r="D32" t="s">
        <v>3</v>
      </c>
      <c r="E32" s="4">
        <v>36.78745</v>
      </c>
      <c r="H32" s="1">
        <f t="shared" si="0"/>
        <v>36.751986500000001</v>
      </c>
    </row>
    <row r="33" spans="1:27" x14ac:dyDescent="0.25">
      <c r="A33" s="5" t="s">
        <v>62</v>
      </c>
      <c r="B33" s="5" t="s">
        <v>91</v>
      </c>
      <c r="C33" s="4" t="s">
        <v>33</v>
      </c>
      <c r="D33" t="s">
        <v>3</v>
      </c>
      <c r="E33" s="4">
        <v>36.689764500000003</v>
      </c>
    </row>
    <row r="34" spans="1:27" x14ac:dyDescent="0.25">
      <c r="A34" s="5" t="s">
        <v>62</v>
      </c>
      <c r="B34" s="5" t="s">
        <v>91</v>
      </c>
      <c r="C34" s="4" t="s">
        <v>34</v>
      </c>
      <c r="D34" t="s">
        <v>3</v>
      </c>
      <c r="E34" s="4">
        <v>36.778745000000001</v>
      </c>
    </row>
    <row r="35" spans="1:27" x14ac:dyDescent="0.25">
      <c r="A35" s="5" t="s">
        <v>62</v>
      </c>
      <c r="B35" s="5" t="s">
        <v>92</v>
      </c>
      <c r="C35" s="4" t="s">
        <v>35</v>
      </c>
      <c r="D35" t="s">
        <v>3</v>
      </c>
      <c r="E35" s="4">
        <v>33.655430000000003</v>
      </c>
      <c r="H35" s="1">
        <f t="shared" si="0"/>
        <v>33.672743333333337</v>
      </c>
    </row>
    <row r="36" spans="1:27" x14ac:dyDescent="0.25">
      <c r="A36" s="5" t="s">
        <v>62</v>
      </c>
      <c r="B36" s="5" t="s">
        <v>92</v>
      </c>
      <c r="C36" s="4" t="s">
        <v>36</v>
      </c>
      <c r="D36" t="s">
        <v>3</v>
      </c>
      <c r="E36" s="4">
        <v>33.5764</v>
      </c>
    </row>
    <row r="37" spans="1:27" x14ac:dyDescent="0.25">
      <c r="A37" s="5" t="s">
        <v>62</v>
      </c>
      <c r="B37" s="5" t="s">
        <v>92</v>
      </c>
      <c r="C37" s="4" t="s">
        <v>37</v>
      </c>
      <c r="D37" t="s">
        <v>3</v>
      </c>
      <c r="E37" s="4">
        <v>33.7864</v>
      </c>
    </row>
    <row r="38" spans="1:27" x14ac:dyDescent="0.25">
      <c r="A38" s="5" t="s">
        <v>62</v>
      </c>
      <c r="B38" s="5" t="s">
        <v>93</v>
      </c>
      <c r="C38" s="4" t="s">
        <v>95</v>
      </c>
      <c r="D38" t="s">
        <v>3</v>
      </c>
      <c r="E38" s="4">
        <v>27.576450000000001</v>
      </c>
      <c r="H38" s="1">
        <f t="shared" si="0"/>
        <v>27.677581333333336</v>
      </c>
    </row>
    <row r="39" spans="1:27" x14ac:dyDescent="0.25">
      <c r="A39" s="5" t="s">
        <v>62</v>
      </c>
      <c r="B39" s="5" t="s">
        <v>93</v>
      </c>
      <c r="C39" s="4" t="s">
        <v>38</v>
      </c>
      <c r="D39" t="s">
        <v>3</v>
      </c>
      <c r="E39" s="4">
        <v>27.78764</v>
      </c>
    </row>
    <row r="40" spans="1:27" x14ac:dyDescent="0.25">
      <c r="A40" s="5" t="s">
        <v>62</v>
      </c>
      <c r="B40" s="5" t="s">
        <v>93</v>
      </c>
      <c r="C40" s="4" t="s">
        <v>39</v>
      </c>
      <c r="D40" t="s">
        <v>3</v>
      </c>
      <c r="E40" s="4">
        <v>27.668654</v>
      </c>
    </row>
    <row r="41" spans="1:27" x14ac:dyDescent="0.25">
      <c r="A41" s="5" t="s">
        <v>118</v>
      </c>
      <c r="B41" s="5" t="s">
        <v>81</v>
      </c>
      <c r="C41" s="4" t="s">
        <v>96</v>
      </c>
      <c r="D41" t="s">
        <v>3</v>
      </c>
      <c r="E41">
        <v>34.5564745</v>
      </c>
      <c r="H41" s="1">
        <f>AVERAGE(E41:E43)</f>
        <v>34.584904733333339</v>
      </c>
      <c r="I41" s="1">
        <f>H41-H2</f>
        <v>4.8227887666666724</v>
      </c>
      <c r="J41">
        <v>0</v>
      </c>
      <c r="L41" s="11">
        <v>1</v>
      </c>
      <c r="M41" s="11">
        <f>STDEV(E41:E43)</f>
        <v>5.9755067571404613E-2</v>
      </c>
    </row>
    <row r="42" spans="1:27" x14ac:dyDescent="0.25">
      <c r="A42" s="5" t="s">
        <v>118</v>
      </c>
      <c r="B42" s="5" t="s">
        <v>81</v>
      </c>
      <c r="C42" s="4" t="s">
        <v>40</v>
      </c>
      <c r="D42" t="s">
        <v>3</v>
      </c>
      <c r="E42">
        <v>34.653566699999999</v>
      </c>
      <c r="M42" s="11"/>
    </row>
    <row r="43" spans="1:27" x14ac:dyDescent="0.25">
      <c r="A43" s="5" t="s">
        <v>118</v>
      </c>
      <c r="B43" s="5" t="s">
        <v>81</v>
      </c>
      <c r="C43" s="4" t="s">
        <v>41</v>
      </c>
      <c r="D43" t="s">
        <v>3</v>
      </c>
      <c r="E43" s="4">
        <v>34.544673000000003</v>
      </c>
      <c r="M43" s="11"/>
      <c r="N43" s="13"/>
      <c r="O43" s="13"/>
      <c r="P43" s="13"/>
      <c r="Q43" s="13"/>
      <c r="R43" s="13"/>
      <c r="S43" s="13"/>
      <c r="T43" s="13"/>
      <c r="U43" s="13"/>
    </row>
    <row r="44" spans="1:27" x14ac:dyDescent="0.25">
      <c r="A44" s="5" t="s">
        <v>118</v>
      </c>
      <c r="B44" s="5" t="s">
        <v>82</v>
      </c>
      <c r="C44" s="4" t="s">
        <v>42</v>
      </c>
      <c r="D44" t="s">
        <v>3</v>
      </c>
      <c r="E44" s="4">
        <v>37.532534499999997</v>
      </c>
      <c r="H44" s="1">
        <f>AVERAGE(E44:E46)</f>
        <v>37.518149756</v>
      </c>
      <c r="I44" s="1">
        <f>H44-H5</f>
        <v>5.7522549893333341</v>
      </c>
      <c r="J44" s="1">
        <f>I44-I41</f>
        <v>0.92946622266666168</v>
      </c>
      <c r="K44">
        <f t="shared" ref="K44" si="1">IF(J44&lt;0,-J44,-J44)</f>
        <v>-0.92946622266666168</v>
      </c>
      <c r="L44" s="11">
        <f>POWER(J44,2)</f>
        <v>0.8639074590782323</v>
      </c>
      <c r="M44" s="11">
        <f>STDEV(E44:E46)</f>
        <v>2.1892574718443161E-2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7" x14ac:dyDescent="0.25">
      <c r="A45" s="5" t="s">
        <v>118</v>
      </c>
      <c r="B45" s="5" t="s">
        <v>82</v>
      </c>
      <c r="C45" s="4" t="s">
        <v>43</v>
      </c>
      <c r="D45" t="s">
        <v>3</v>
      </c>
      <c r="E45">
        <v>37.492954767999997</v>
      </c>
      <c r="M45" s="11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7" x14ac:dyDescent="0.25">
      <c r="A46" s="5" t="s">
        <v>118</v>
      </c>
      <c r="B46" s="5" t="s">
        <v>82</v>
      </c>
      <c r="C46" s="4" t="s">
        <v>44</v>
      </c>
      <c r="D46" t="s">
        <v>3</v>
      </c>
      <c r="E46">
        <v>37.528959999999998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7" x14ac:dyDescent="0.25">
      <c r="A47" s="5" t="s">
        <v>118</v>
      </c>
      <c r="B47" s="5" t="s">
        <v>83</v>
      </c>
      <c r="C47" s="4" t="s">
        <v>45</v>
      </c>
      <c r="D47" t="s">
        <v>3</v>
      </c>
      <c r="E47">
        <v>38.587449999999997</v>
      </c>
      <c r="H47" s="1">
        <f>AVERAGE(E47:E49)</f>
        <v>38.653212199999999</v>
      </c>
      <c r="I47" s="1">
        <f>H47-H8</f>
        <v>5.7310145333333296</v>
      </c>
      <c r="J47" s="1">
        <f>I47-I41</f>
        <v>0.90822576666665711</v>
      </c>
      <c r="K47">
        <f t="shared" ref="K47" si="2">IF(J47&lt;0,-J47,-J47)</f>
        <v>-0.90822576666665711</v>
      </c>
      <c r="L47" s="11">
        <f>POWER(J47,2)</f>
        <v>0.82487404323723712</v>
      </c>
      <c r="M47" s="11">
        <f t="shared" ref="M47" si="3">STDEV(E47:E49)</f>
        <v>5.983904242649779E-2</v>
      </c>
      <c r="N47" s="13"/>
      <c r="O47" s="13"/>
      <c r="P47" s="13"/>
      <c r="Q47" s="13"/>
      <c r="R47" s="13"/>
      <c r="S47" s="13"/>
      <c r="T47" s="13"/>
      <c r="U47" s="13"/>
      <c r="V47" s="13"/>
    </row>
    <row r="48" spans="1:27" x14ac:dyDescent="0.25">
      <c r="A48" s="5" t="s">
        <v>118</v>
      </c>
      <c r="B48" s="5" t="s">
        <v>83</v>
      </c>
      <c r="C48" s="4" t="s">
        <v>46</v>
      </c>
      <c r="D48" t="s">
        <v>3</v>
      </c>
      <c r="E48">
        <v>38.667729999999999</v>
      </c>
      <c r="M48" s="11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x14ac:dyDescent="0.25">
      <c r="A49" s="5" t="s">
        <v>118</v>
      </c>
      <c r="B49" s="5" t="s">
        <v>83</v>
      </c>
      <c r="C49" s="4" t="s">
        <v>47</v>
      </c>
      <c r="D49" t="s">
        <v>3</v>
      </c>
      <c r="E49">
        <v>38.7044566</v>
      </c>
      <c r="M49" s="11"/>
      <c r="N49" s="15"/>
      <c r="O49" s="13"/>
      <c r="P49" s="13"/>
      <c r="S49" s="13"/>
      <c r="T49" s="13"/>
      <c r="U49" s="13"/>
      <c r="V49" s="13"/>
    </row>
    <row r="50" spans="1:27" x14ac:dyDescent="0.25">
      <c r="A50" s="5" t="s">
        <v>118</v>
      </c>
      <c r="B50" s="5" t="s">
        <v>84</v>
      </c>
      <c r="C50" s="4" t="s">
        <v>48</v>
      </c>
      <c r="D50" t="s">
        <v>3</v>
      </c>
      <c r="E50">
        <v>40.670457640000002</v>
      </c>
      <c r="H50" s="1">
        <f>AVERAGE(E50:E52)</f>
        <v>40.585938113333334</v>
      </c>
      <c r="I50" s="1">
        <f>H50-H11</f>
        <v>6.908363780000002</v>
      </c>
      <c r="J50" s="1">
        <f>I50-I44</f>
        <v>1.1561087906666678</v>
      </c>
      <c r="K50">
        <f>IF(J50&lt;0,-J50,-J50)</f>
        <v>-1.1561087906666678</v>
      </c>
      <c r="L50" s="11">
        <f>POWER(J50,2)</f>
        <v>1.3365875358567452</v>
      </c>
      <c r="M50" s="11">
        <f t="shared" ref="M50" si="4">STDEV(E50:E52)</f>
        <v>0.10893419550210391</v>
      </c>
      <c r="N50" s="15"/>
      <c r="O50" s="15"/>
      <c r="P50" s="14"/>
      <c r="S50" s="13"/>
      <c r="T50" s="13"/>
      <c r="U50" s="13"/>
      <c r="V50" s="13"/>
    </row>
    <row r="51" spans="1:27" x14ac:dyDescent="0.25">
      <c r="A51" s="5" t="s">
        <v>118</v>
      </c>
      <c r="B51" s="5" t="s">
        <v>84</v>
      </c>
      <c r="C51" s="4" t="s">
        <v>49</v>
      </c>
      <c r="D51" t="s">
        <v>3</v>
      </c>
      <c r="E51">
        <v>40.6243567</v>
      </c>
      <c r="M51" s="11"/>
      <c r="N51" s="15"/>
      <c r="O51" s="15"/>
      <c r="P51" s="14"/>
      <c r="S51" s="13"/>
      <c r="T51" s="13"/>
      <c r="U51" s="13"/>
      <c r="V51" s="13"/>
    </row>
    <row r="52" spans="1:27" x14ac:dyDescent="0.25">
      <c r="A52" s="5" t="s">
        <v>118</v>
      </c>
      <c r="B52" s="5" t="s">
        <v>84</v>
      </c>
      <c r="C52" s="4" t="s">
        <v>50</v>
      </c>
      <c r="D52" t="s">
        <v>3</v>
      </c>
      <c r="E52">
        <v>40.463000000000001</v>
      </c>
      <c r="M52" s="11"/>
      <c r="N52" s="13"/>
      <c r="O52" s="13"/>
      <c r="P52" s="13"/>
      <c r="Q52" s="13"/>
      <c r="R52" s="13"/>
      <c r="S52" s="13"/>
      <c r="T52" s="13"/>
      <c r="U52" s="13"/>
      <c r="V52" s="13"/>
      <c r="W52" s="13"/>
      <c r="AA52" s="13"/>
    </row>
    <row r="53" spans="1:27" x14ac:dyDescent="0.25">
      <c r="A53" s="5" t="s">
        <v>118</v>
      </c>
      <c r="B53" s="5" t="s">
        <v>85</v>
      </c>
      <c r="C53" s="4" t="s">
        <v>97</v>
      </c>
      <c r="D53" t="s">
        <v>3</v>
      </c>
      <c r="E53">
        <v>40.78445</v>
      </c>
      <c r="H53" s="1">
        <f>AVERAGE(E53:E55)</f>
        <v>40.86795</v>
      </c>
      <c r="I53" s="1">
        <f>H53-H14</f>
        <v>6.2269718999999952</v>
      </c>
      <c r="J53" s="1">
        <f>I53-I41</f>
        <v>1.4041831333333228</v>
      </c>
      <c r="K53">
        <f>IF(J53&lt;0,-J53,-J53)</f>
        <v>-1.4041831333333228</v>
      </c>
      <c r="L53" s="11">
        <f>POWER(J53,2)</f>
        <v>1.971730271937788</v>
      </c>
      <c r="M53" s="11">
        <f t="shared" ref="M53" si="5">STDEV(E53:E55)</f>
        <v>8.5543424645029328E-2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AA53" s="13"/>
    </row>
    <row r="54" spans="1:27" x14ac:dyDescent="0.25">
      <c r="A54" s="5" t="s">
        <v>118</v>
      </c>
      <c r="B54" s="5" t="s">
        <v>85</v>
      </c>
      <c r="C54" s="4" t="s">
        <v>51</v>
      </c>
      <c r="D54" t="s">
        <v>3</v>
      </c>
      <c r="E54">
        <v>40.863999999999997</v>
      </c>
      <c r="M54" s="11"/>
      <c r="N54" s="14"/>
      <c r="O54" s="14"/>
      <c r="P54" s="14"/>
      <c r="Q54" s="14"/>
      <c r="R54" s="14"/>
      <c r="S54" s="14"/>
      <c r="T54" s="14"/>
      <c r="U54" s="14"/>
      <c r="V54" s="14"/>
      <c r="W54" s="14"/>
      <c r="AA54" s="13"/>
    </row>
    <row r="55" spans="1:27" x14ac:dyDescent="0.25">
      <c r="A55" s="5" t="s">
        <v>118</v>
      </c>
      <c r="B55" s="5" t="s">
        <v>85</v>
      </c>
      <c r="C55" s="4" t="s">
        <v>52</v>
      </c>
      <c r="D55" t="s">
        <v>3</v>
      </c>
      <c r="E55">
        <v>40.955399999999997</v>
      </c>
      <c r="M55" s="11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7" x14ac:dyDescent="0.25">
      <c r="A56" s="5" t="s">
        <v>118</v>
      </c>
      <c r="B56" s="5" t="s">
        <v>86</v>
      </c>
      <c r="C56" s="4" t="s">
        <v>53</v>
      </c>
      <c r="D56" t="s">
        <v>3</v>
      </c>
      <c r="E56">
        <v>38.96564</v>
      </c>
      <c r="H56" s="1">
        <f>AVERAGE(E56:E58)</f>
        <v>38.98780994021913</v>
      </c>
      <c r="I56" s="1">
        <f>H56-H17</f>
        <v>6.2200366068857917</v>
      </c>
      <c r="J56" s="1">
        <f>I56-I41</f>
        <v>1.3972478402191193</v>
      </c>
      <c r="K56">
        <f t="shared" ref="K56" si="6">IF(J56&lt;0,-J56,-J56)</f>
        <v>-1.3972478402191193</v>
      </c>
      <c r="L56" s="11">
        <f>POWER(J56,2)</f>
        <v>1.9523015269969934</v>
      </c>
      <c r="M56" s="11">
        <f t="shared" ref="M56" si="7">STDEV(E56:E58)</f>
        <v>4.2611507197306407E-2</v>
      </c>
      <c r="N56" s="13"/>
      <c r="O56" s="14"/>
      <c r="P56" s="14"/>
      <c r="Q56" s="14"/>
      <c r="R56" s="15"/>
      <c r="S56" s="14"/>
      <c r="T56" s="14"/>
      <c r="U56" s="14"/>
      <c r="V56" s="14"/>
      <c r="W56" s="14"/>
      <c r="X56" s="14"/>
      <c r="Y56" s="14"/>
      <c r="Z56" s="14"/>
    </row>
    <row r="57" spans="1:27" x14ac:dyDescent="0.25">
      <c r="A57" s="5" t="s">
        <v>118</v>
      </c>
      <c r="B57" s="5" t="s">
        <v>86</v>
      </c>
      <c r="C57" s="4" t="s">
        <v>54</v>
      </c>
      <c r="D57" t="s">
        <v>3</v>
      </c>
      <c r="E57">
        <v>38.960853999999998</v>
      </c>
      <c r="M57" s="11"/>
      <c r="N57" s="15"/>
      <c r="O57" s="15"/>
      <c r="P57" s="15"/>
      <c r="Q57" s="15"/>
      <c r="R57" s="15"/>
      <c r="S57" s="15"/>
      <c r="T57" s="15"/>
      <c r="U57" s="15"/>
      <c r="X57" s="16"/>
      <c r="Y57" s="16"/>
      <c r="Z57" s="16"/>
    </row>
    <row r="58" spans="1:27" x14ac:dyDescent="0.25">
      <c r="A58" s="5" t="s">
        <v>118</v>
      </c>
      <c r="B58" s="5" t="s">
        <v>86</v>
      </c>
      <c r="C58" s="4" t="s">
        <v>55</v>
      </c>
      <c r="D58" t="s">
        <v>3</v>
      </c>
      <c r="E58">
        <v>39.036935820657398</v>
      </c>
      <c r="M58" s="11"/>
      <c r="N58" s="15"/>
      <c r="O58" s="15"/>
      <c r="P58" s="15"/>
      <c r="Q58" s="15"/>
      <c r="R58" s="15"/>
      <c r="S58" s="13"/>
      <c r="T58" s="13"/>
      <c r="AA58" s="14"/>
    </row>
    <row r="59" spans="1:27" x14ac:dyDescent="0.25">
      <c r="A59" s="5" t="s">
        <v>118</v>
      </c>
      <c r="B59" s="5" t="s">
        <v>87</v>
      </c>
      <c r="C59" s="4" t="s">
        <v>56</v>
      </c>
      <c r="D59" t="s">
        <v>3</v>
      </c>
      <c r="E59">
        <v>36.666640000000001</v>
      </c>
      <c r="H59" s="1">
        <f>AVERAGE(E59:E61)</f>
        <v>36.673430600000003</v>
      </c>
      <c r="I59" s="1">
        <f>H59-H20</f>
        <v>6.109081133333337</v>
      </c>
      <c r="J59" s="1">
        <f>I59-I41</f>
        <v>1.2862923666666646</v>
      </c>
      <c r="K59">
        <f t="shared" ref="K59" si="8">IF(J59&lt;0,-J59,-J59)</f>
        <v>-1.2862923666666646</v>
      </c>
      <c r="L59" s="11">
        <f>POWER(J59,2)</f>
        <v>1.654548052544929</v>
      </c>
      <c r="M59" s="11">
        <f t="shared" ref="M59" si="9">STDEV(E59:E61)</f>
        <v>5.1299595283298353E-2</v>
      </c>
      <c r="N59" s="15"/>
      <c r="O59" s="15"/>
      <c r="P59" s="15"/>
      <c r="Q59" s="15"/>
      <c r="R59" s="17"/>
      <c r="S59" s="17"/>
      <c r="T59" s="17"/>
      <c r="AA59" s="14"/>
    </row>
    <row r="60" spans="1:27" x14ac:dyDescent="0.25">
      <c r="A60" s="5" t="s">
        <v>118</v>
      </c>
      <c r="B60" s="5" t="s">
        <v>87</v>
      </c>
      <c r="C60" s="4" t="s">
        <v>57</v>
      </c>
      <c r="D60" t="s">
        <v>3</v>
      </c>
      <c r="E60">
        <v>36.625864499999999</v>
      </c>
      <c r="M60" s="11"/>
      <c r="N60" s="15"/>
      <c r="O60" s="15"/>
      <c r="P60" s="15"/>
      <c r="Q60" s="15"/>
      <c r="R60" s="15"/>
      <c r="S60" s="15"/>
      <c r="T60" s="15"/>
      <c r="AA60" s="14"/>
    </row>
    <row r="61" spans="1:27" x14ac:dyDescent="0.25">
      <c r="A61" s="5" t="s">
        <v>118</v>
      </c>
      <c r="B61" s="5" t="s">
        <v>87</v>
      </c>
      <c r="C61" s="4" t="s">
        <v>58</v>
      </c>
      <c r="D61" t="s">
        <v>3</v>
      </c>
      <c r="E61">
        <v>36.727787300000003</v>
      </c>
      <c r="M61" s="11"/>
      <c r="N61" s="15"/>
      <c r="O61" s="15"/>
      <c r="P61" s="15"/>
      <c r="Q61" s="15"/>
      <c r="R61" s="15"/>
      <c r="S61" s="14"/>
      <c r="T61" s="14"/>
      <c r="U61" s="14"/>
      <c r="V61" s="14"/>
      <c r="W61" s="14"/>
      <c r="X61" s="14"/>
      <c r="Y61" s="14"/>
      <c r="Z61" s="14"/>
      <c r="AA61" s="14"/>
    </row>
    <row r="62" spans="1:27" x14ac:dyDescent="0.25">
      <c r="A62" s="5" t="s">
        <v>118</v>
      </c>
      <c r="B62" s="5" t="s">
        <v>88</v>
      </c>
      <c r="C62" s="4" t="s">
        <v>59</v>
      </c>
      <c r="D62" t="s">
        <v>3</v>
      </c>
      <c r="E62">
        <v>40.536000000000001</v>
      </c>
      <c r="H62" s="1">
        <f>AVERAGE(E62:E64)</f>
        <v>40.546695333333332</v>
      </c>
      <c r="I62" s="1">
        <f>H62-H23</f>
        <v>5.979771999999997</v>
      </c>
      <c r="J62" s="1">
        <f>I62-I41</f>
        <v>1.1569832333333245</v>
      </c>
      <c r="K62">
        <f>IF(J62&lt;0,-J62,-J62)</f>
        <v>-1.1569832333333245</v>
      </c>
      <c r="L62" s="11">
        <f>POWER(J62,2)</f>
        <v>1.3386102022144342</v>
      </c>
      <c r="M62" s="11">
        <f t="shared" ref="M62" si="10">STDEV(E62:E64)</f>
        <v>4.6433205966564278E-2</v>
      </c>
      <c r="N62" s="15"/>
      <c r="O62" s="15"/>
      <c r="P62" s="15"/>
      <c r="Q62" s="15"/>
      <c r="R62" s="15"/>
      <c r="S62" s="14"/>
      <c r="T62" s="14"/>
      <c r="U62" s="14"/>
      <c r="V62" s="14"/>
      <c r="W62" s="14"/>
      <c r="X62" s="14"/>
      <c r="Y62" s="14"/>
      <c r="Z62" s="14"/>
      <c r="AA62" s="14"/>
    </row>
    <row r="63" spans="1:27" x14ac:dyDescent="0.25">
      <c r="A63" s="5" t="s">
        <v>118</v>
      </c>
      <c r="B63" s="5" t="s">
        <v>88</v>
      </c>
      <c r="C63" s="4" t="s">
        <v>60</v>
      </c>
      <c r="D63" t="s">
        <v>3</v>
      </c>
      <c r="E63">
        <v>40.506543000000001</v>
      </c>
      <c r="M63" s="11"/>
      <c r="P63" s="17"/>
      <c r="AA63" s="14"/>
    </row>
    <row r="64" spans="1:27" x14ac:dyDescent="0.25">
      <c r="A64" s="5" t="s">
        <v>118</v>
      </c>
      <c r="B64" s="5" t="s">
        <v>88</v>
      </c>
      <c r="C64" s="4" t="s">
        <v>61</v>
      </c>
      <c r="D64" t="s">
        <v>3</v>
      </c>
      <c r="E64">
        <v>40.597543000000002</v>
      </c>
      <c r="M64" s="11"/>
      <c r="AA64" s="14"/>
    </row>
    <row r="65" spans="1:27" x14ac:dyDescent="0.25">
      <c r="A65" s="5" t="s">
        <v>118</v>
      </c>
      <c r="B65" s="5" t="s">
        <v>89</v>
      </c>
      <c r="C65" s="4" t="s">
        <v>66</v>
      </c>
      <c r="D65" t="s">
        <v>3</v>
      </c>
      <c r="E65">
        <v>33.806965400000003</v>
      </c>
      <c r="H65" s="1">
        <f>AVERAGE(E65:E67)</f>
        <v>33.932802799999997</v>
      </c>
      <c r="I65" s="1">
        <f>H65-H26</f>
        <v>6.0200144666666624</v>
      </c>
      <c r="J65" s="1">
        <f>I65-I41</f>
        <v>1.19722569999999</v>
      </c>
      <c r="K65">
        <f t="shared" ref="K65" si="11">IF(J65&lt;0,-J65,-J65)</f>
        <v>-1.19722569999999</v>
      </c>
      <c r="L65" s="11">
        <f>POWER(J65,2)</f>
        <v>1.4333493767404659</v>
      </c>
      <c r="M65" s="11">
        <f t="shared" ref="M65" si="12">STDEV(E65:E67)</f>
        <v>0.11648567058363576</v>
      </c>
      <c r="AA65" s="14"/>
    </row>
    <row r="66" spans="1:27" x14ac:dyDescent="0.25">
      <c r="A66" s="5" t="s">
        <v>118</v>
      </c>
      <c r="B66" s="5" t="s">
        <v>89</v>
      </c>
      <c r="C66" s="4" t="s">
        <v>98</v>
      </c>
      <c r="D66" t="s">
        <v>3</v>
      </c>
      <c r="E66">
        <v>34.036862999999997</v>
      </c>
      <c r="M66" s="11"/>
      <c r="N66" s="15"/>
      <c r="O66" s="15"/>
      <c r="P66" s="15"/>
      <c r="U66" s="14"/>
      <c r="V66" s="14"/>
      <c r="W66" s="14"/>
      <c r="X66" s="14"/>
      <c r="Y66" s="14"/>
      <c r="Z66" s="14"/>
      <c r="AA66" s="14"/>
    </row>
    <row r="67" spans="1:27" x14ac:dyDescent="0.25">
      <c r="A67" s="5" t="s">
        <v>118</v>
      </c>
      <c r="B67" s="5" t="s">
        <v>89</v>
      </c>
      <c r="C67" s="4" t="s">
        <v>67</v>
      </c>
      <c r="D67" t="s">
        <v>3</v>
      </c>
      <c r="E67">
        <v>33.95458</v>
      </c>
      <c r="M67" s="11"/>
      <c r="N67" s="15"/>
      <c r="O67" s="15"/>
      <c r="P67" s="15"/>
      <c r="U67" s="14"/>
      <c r="V67" s="14"/>
      <c r="W67" s="14"/>
      <c r="X67" s="14"/>
      <c r="Y67" s="14"/>
      <c r="Z67" s="14"/>
      <c r="AA67" s="14"/>
    </row>
    <row r="68" spans="1:27" x14ac:dyDescent="0.25">
      <c r="A68" s="5" t="s">
        <v>118</v>
      </c>
      <c r="B68" s="5" t="s">
        <v>90</v>
      </c>
      <c r="C68" s="4" t="s">
        <v>68</v>
      </c>
      <c r="D68" t="s">
        <v>3</v>
      </c>
      <c r="E68" s="1">
        <v>37.745399999999997</v>
      </c>
      <c r="H68" s="1">
        <f>AVERAGE(E68:E70)</f>
        <v>37.671951333333332</v>
      </c>
      <c r="I68" s="1">
        <f>H68-H29</f>
        <v>5.8954543333333298</v>
      </c>
      <c r="J68" s="1">
        <f>I68-I41</f>
        <v>1.0726655666666574</v>
      </c>
      <c r="K68">
        <f>IF(J68&lt;0,-J68,-J68)</f>
        <v>-1.0726655666666574</v>
      </c>
      <c r="L68" s="11">
        <f>POWER(J68,2)</f>
        <v>1.150611417912301</v>
      </c>
      <c r="M68" s="11">
        <f t="shared" ref="M68" si="13">STDEV(E68:E70)</f>
        <v>6.9813433559259244E-2</v>
      </c>
      <c r="N68" s="15"/>
      <c r="O68" s="15"/>
      <c r="P68" s="15"/>
      <c r="U68" s="14"/>
      <c r="V68" s="14"/>
      <c r="W68" s="14"/>
      <c r="X68" s="14"/>
      <c r="Y68" s="14"/>
      <c r="Z68" s="14"/>
      <c r="AA68" s="14"/>
    </row>
    <row r="69" spans="1:27" x14ac:dyDescent="0.25">
      <c r="A69" s="5" t="s">
        <v>118</v>
      </c>
      <c r="B69" s="5" t="s">
        <v>90</v>
      </c>
      <c r="C69" s="4" t="s">
        <v>69</v>
      </c>
      <c r="D69" t="s">
        <v>3</v>
      </c>
      <c r="E69">
        <v>37.606453999999999</v>
      </c>
      <c r="M69" s="11"/>
      <c r="T69" s="15"/>
      <c r="U69" s="15"/>
      <c r="V69" s="13"/>
      <c r="AA69" s="14"/>
    </row>
    <row r="70" spans="1:27" x14ac:dyDescent="0.25">
      <c r="A70" s="5" t="s">
        <v>118</v>
      </c>
      <c r="B70" s="5" t="s">
        <v>90</v>
      </c>
      <c r="C70" s="4" t="s">
        <v>70</v>
      </c>
      <c r="D70" t="s">
        <v>3</v>
      </c>
      <c r="E70">
        <v>37.664000000000001</v>
      </c>
      <c r="M70" s="11"/>
      <c r="T70" s="15"/>
      <c r="U70" s="15"/>
      <c r="V70" s="14"/>
      <c r="AA70" s="14"/>
    </row>
    <row r="71" spans="1:27" x14ac:dyDescent="0.25">
      <c r="A71" s="5" t="s">
        <v>118</v>
      </c>
      <c r="B71" s="5" t="s">
        <v>91</v>
      </c>
      <c r="C71" s="4" t="s">
        <v>71</v>
      </c>
      <c r="D71" t="s">
        <v>3</v>
      </c>
      <c r="E71">
        <v>42.777650000000001</v>
      </c>
      <c r="H71" s="1">
        <f>AVERAGE(E71:E73)</f>
        <v>42.689286666666668</v>
      </c>
      <c r="I71" s="1">
        <f>H71-H32</f>
        <v>5.9373001666666667</v>
      </c>
      <c r="J71" s="1">
        <f>I71-I41</f>
        <v>1.1145113999999943</v>
      </c>
      <c r="K71">
        <f>IF(J71&lt;0,-J71,-J71)</f>
        <v>-1.1145113999999943</v>
      </c>
      <c r="L71" s="11">
        <f>POWER(J71,2)</f>
        <v>1.2421356607299472</v>
      </c>
      <c r="M71" s="11">
        <f t="shared" ref="M71" si="14">STDEV(E71:E73)</f>
        <v>9.1589653527750878E-2</v>
      </c>
      <c r="T71" s="15"/>
      <c r="U71" s="15"/>
      <c r="V71" s="14"/>
      <c r="AA71" s="14"/>
    </row>
    <row r="72" spans="1:27" x14ac:dyDescent="0.25">
      <c r="A72" s="5" t="s">
        <v>118</v>
      </c>
      <c r="B72" s="5" t="s">
        <v>91</v>
      </c>
      <c r="C72" s="4" t="s">
        <v>72</v>
      </c>
      <c r="D72" t="s">
        <v>3</v>
      </c>
      <c r="E72" s="1">
        <v>42.695430000000002</v>
      </c>
      <c r="M72" s="11"/>
      <c r="N72" s="15"/>
      <c r="O72" s="15"/>
      <c r="P72" s="15"/>
      <c r="Q72" s="15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x14ac:dyDescent="0.25">
      <c r="A73" s="5" t="s">
        <v>118</v>
      </c>
      <c r="B73" s="5" t="s">
        <v>91</v>
      </c>
      <c r="C73" s="4" t="s">
        <v>73</v>
      </c>
      <c r="D73" t="s">
        <v>3</v>
      </c>
      <c r="E73">
        <v>42.59478</v>
      </c>
      <c r="M73" s="11"/>
      <c r="N73" s="15"/>
      <c r="O73" s="15"/>
      <c r="P73" s="15"/>
      <c r="Q73" s="15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x14ac:dyDescent="0.25">
      <c r="A74" s="5" t="s">
        <v>118</v>
      </c>
      <c r="B74" s="5" t="s">
        <v>92</v>
      </c>
      <c r="C74" s="4" t="s">
        <v>74</v>
      </c>
      <c r="D74" t="s">
        <v>3</v>
      </c>
      <c r="E74">
        <v>39.414706543400001</v>
      </c>
      <c r="H74" s="1">
        <f>AVERAGE(E74:E76)</f>
        <v>39.489441757800002</v>
      </c>
      <c r="I74" s="1">
        <f>H74-H35</f>
        <v>5.8166984244666651</v>
      </c>
      <c r="J74" s="1">
        <f>I74-I41</f>
        <v>0.99390965779999263</v>
      </c>
      <c r="K74">
        <f t="shared" ref="K74:K77" si="15">IF(J74&lt;0,-J74,-J74)</f>
        <v>-0.99390965779999263</v>
      </c>
      <c r="L74" s="11">
        <f>POWER(J74,2)</f>
        <v>0.98785640786809847</v>
      </c>
      <c r="M74" s="11">
        <f t="shared" ref="M74" si="16">STDEV(E74:E76)</f>
        <v>6.5533443893746005E-2</v>
      </c>
      <c r="N74" s="15"/>
      <c r="O74" s="15"/>
      <c r="P74" s="15"/>
      <c r="Q74" s="15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x14ac:dyDescent="0.25">
      <c r="A75" s="5" t="s">
        <v>118</v>
      </c>
      <c r="B75" s="5" t="s">
        <v>92</v>
      </c>
      <c r="C75" s="4" t="s">
        <v>75</v>
      </c>
      <c r="D75" t="s">
        <v>3</v>
      </c>
      <c r="E75">
        <v>39.537086430000002</v>
      </c>
      <c r="M75" s="11"/>
      <c r="AA75" s="14"/>
    </row>
    <row r="76" spans="1:27" x14ac:dyDescent="0.25">
      <c r="A76" s="5" t="s">
        <v>118</v>
      </c>
      <c r="B76" s="5" t="s">
        <v>92</v>
      </c>
      <c r="C76" s="4" t="s">
        <v>76</v>
      </c>
      <c r="D76" t="s">
        <v>3</v>
      </c>
      <c r="E76">
        <v>39.516532300000001</v>
      </c>
      <c r="M76" s="11"/>
      <c r="AA76" s="14"/>
    </row>
    <row r="77" spans="1:27" x14ac:dyDescent="0.25">
      <c r="A77" s="5" t="s">
        <v>118</v>
      </c>
      <c r="B77" s="5" t="s">
        <v>93</v>
      </c>
      <c r="C77" s="4" t="s">
        <v>77</v>
      </c>
      <c r="D77" t="s">
        <v>3</v>
      </c>
      <c r="E77">
        <v>33.40654</v>
      </c>
      <c r="H77" s="1">
        <f>AVERAGE(E77:E79)</f>
        <v>33.420132333333335</v>
      </c>
      <c r="I77" s="1">
        <f>H77-H38</f>
        <v>5.7425509999999989</v>
      </c>
      <c r="J77" s="1">
        <f>I77-I41</f>
        <v>0.91976223333332641</v>
      </c>
      <c r="K77">
        <f t="shared" si="15"/>
        <v>-0.91976223333332641</v>
      </c>
      <c r="L77" s="11">
        <f>POWER(J77,2)</f>
        <v>0.84596256586630836</v>
      </c>
      <c r="M77" s="11">
        <f t="shared" ref="M77" si="17">STDEV(E77:E79)</f>
        <v>3.1735358140934082E-2</v>
      </c>
      <c r="AA77" s="14"/>
    </row>
    <row r="78" spans="1:27" x14ac:dyDescent="0.25">
      <c r="A78" s="5" t="s">
        <v>118</v>
      </c>
      <c r="B78" s="5" t="s">
        <v>93</v>
      </c>
      <c r="C78" s="4" t="s">
        <v>78</v>
      </c>
      <c r="D78" t="s">
        <v>3</v>
      </c>
      <c r="E78">
        <v>33.456400000000002</v>
      </c>
      <c r="M78" s="11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x14ac:dyDescent="0.25">
      <c r="A79" s="5" t="s">
        <v>118</v>
      </c>
      <c r="B79" s="5" t="s">
        <v>93</v>
      </c>
      <c r="C79" s="4" t="s">
        <v>79</v>
      </c>
      <c r="D79" t="s">
        <v>3</v>
      </c>
      <c r="E79">
        <v>33.397457000000003</v>
      </c>
      <c r="M79" s="11"/>
      <c r="N79" s="15"/>
      <c r="O79" s="15"/>
      <c r="P79" s="13"/>
      <c r="Q79" s="13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x14ac:dyDescent="0.25">
      <c r="A80" s="5"/>
      <c r="B80" s="5"/>
      <c r="I80" s="1"/>
      <c r="J80" s="1"/>
      <c r="M80" s="13"/>
      <c r="N80" s="13"/>
      <c r="O80" s="13"/>
      <c r="P80" s="13"/>
      <c r="Q80" s="13"/>
    </row>
    <row r="81" spans="1:17" x14ac:dyDescent="0.25">
      <c r="A81" s="5"/>
      <c r="B81" s="5"/>
      <c r="M81" s="14"/>
      <c r="N81" s="14"/>
      <c r="O81" s="14"/>
      <c r="P81" s="14"/>
      <c r="Q81" s="13"/>
    </row>
    <row r="82" spans="1:17" x14ac:dyDescent="0.25">
      <c r="A82" s="5"/>
      <c r="B82" s="5"/>
      <c r="M82" s="14"/>
      <c r="N82" s="14"/>
      <c r="O82" s="14"/>
      <c r="P82" s="14"/>
    </row>
    <row r="83" spans="1:17" x14ac:dyDescent="0.25">
      <c r="A83" s="5"/>
      <c r="B83" s="5"/>
      <c r="E83" s="1"/>
      <c r="I83" s="1"/>
      <c r="J83" s="1"/>
      <c r="M83" s="17"/>
      <c r="N83" s="13"/>
      <c r="O83" s="13"/>
      <c r="P83" s="13"/>
    </row>
    <row r="84" spans="1:17" x14ac:dyDescent="0.25">
      <c r="A84" s="5"/>
      <c r="B84" s="5"/>
      <c r="N84" s="18"/>
      <c r="O84" s="18"/>
      <c r="P84" s="18"/>
    </row>
    <row r="85" spans="1:17" x14ac:dyDescent="0.25">
      <c r="A85" s="5"/>
      <c r="B85" s="5"/>
      <c r="N85" s="18"/>
      <c r="O85" s="18"/>
      <c r="P85" s="18"/>
    </row>
    <row r="86" spans="1:17" x14ac:dyDescent="0.25">
      <c r="A86" s="5"/>
      <c r="B86" s="5"/>
      <c r="I86" s="1"/>
      <c r="J86" s="1"/>
    </row>
    <row r="87" spans="1:17" x14ac:dyDescent="0.25">
      <c r="A87" s="5"/>
      <c r="B87" s="5"/>
    </row>
    <row r="88" spans="1:17" x14ac:dyDescent="0.25">
      <c r="A88" s="5"/>
      <c r="B88" s="5"/>
    </row>
    <row r="89" spans="1:17" x14ac:dyDescent="0.25">
      <c r="A89" s="6"/>
      <c r="B89" s="5"/>
      <c r="C89" s="4"/>
      <c r="I89" s="1"/>
    </row>
    <row r="90" spans="1:17" x14ac:dyDescent="0.25">
      <c r="A90" s="6"/>
      <c r="B90" s="5"/>
      <c r="C90" s="4"/>
    </row>
    <row r="91" spans="1:17" x14ac:dyDescent="0.25">
      <c r="A91" s="6"/>
      <c r="B91" s="5"/>
      <c r="C91" s="4"/>
      <c r="E91" s="1"/>
    </row>
    <row r="92" spans="1:17" x14ac:dyDescent="0.25">
      <c r="A92" s="6"/>
      <c r="B92" s="5"/>
      <c r="C92" s="4"/>
      <c r="I92" s="1"/>
      <c r="J92" s="1"/>
    </row>
    <row r="93" spans="1:17" x14ac:dyDescent="0.25">
      <c r="A93" s="6"/>
      <c r="B93" s="5"/>
      <c r="C93" s="4"/>
    </row>
    <row r="94" spans="1:17" x14ac:dyDescent="0.25">
      <c r="A94" s="6"/>
      <c r="B94" s="5"/>
      <c r="C94" s="4"/>
    </row>
    <row r="95" spans="1:17" x14ac:dyDescent="0.25">
      <c r="A95" s="6"/>
      <c r="B95" s="5"/>
      <c r="C95" s="4"/>
      <c r="I95" s="1"/>
      <c r="J95" s="1"/>
    </row>
    <row r="96" spans="1:17" x14ac:dyDescent="0.25">
      <c r="A96" s="6"/>
      <c r="B96" s="5"/>
      <c r="C96" s="4"/>
    </row>
    <row r="97" spans="1:10" x14ac:dyDescent="0.25">
      <c r="A97" s="6"/>
      <c r="B97" s="5"/>
      <c r="C97" s="4"/>
    </row>
    <row r="98" spans="1:10" x14ac:dyDescent="0.25">
      <c r="A98" s="6"/>
      <c r="B98" s="5"/>
      <c r="C98" s="4"/>
      <c r="I98" s="1"/>
      <c r="J98" s="1"/>
    </row>
    <row r="99" spans="1:10" x14ac:dyDescent="0.25">
      <c r="A99" s="6"/>
      <c r="B99" s="5"/>
      <c r="C99" s="4"/>
    </row>
    <row r="100" spans="1:10" x14ac:dyDescent="0.25">
      <c r="A100" s="6"/>
      <c r="B100" s="5"/>
      <c r="C100" s="4"/>
    </row>
    <row r="101" spans="1:10" x14ac:dyDescent="0.25">
      <c r="A101" s="6"/>
      <c r="B101" s="5"/>
      <c r="C101" s="4"/>
      <c r="E101" s="1"/>
      <c r="I101" s="1"/>
      <c r="J101" s="1"/>
    </row>
    <row r="102" spans="1:10" x14ac:dyDescent="0.25">
      <c r="A102" s="6"/>
      <c r="B102" s="5"/>
      <c r="C102" s="4"/>
    </row>
    <row r="103" spans="1:10" x14ac:dyDescent="0.25">
      <c r="A103" s="6"/>
      <c r="B103" s="5"/>
      <c r="C103" s="4"/>
    </row>
    <row r="104" spans="1:10" x14ac:dyDescent="0.25">
      <c r="A104" s="6"/>
      <c r="B104" s="5"/>
      <c r="C104" s="4"/>
      <c r="I104" s="1"/>
      <c r="J104" s="1"/>
    </row>
    <row r="105" spans="1:10" x14ac:dyDescent="0.25">
      <c r="A105" s="6"/>
      <c r="B105" s="5"/>
      <c r="C105" s="4"/>
    </row>
    <row r="106" spans="1:10" x14ac:dyDescent="0.25">
      <c r="A106" s="6"/>
      <c r="B106" s="5"/>
      <c r="C106" s="4"/>
    </row>
    <row r="107" spans="1:10" x14ac:dyDescent="0.25">
      <c r="A107" s="6"/>
      <c r="B107" s="5"/>
      <c r="C107" s="4"/>
      <c r="I107" s="1"/>
      <c r="J107" s="1"/>
    </row>
    <row r="108" spans="1:10" x14ac:dyDescent="0.25">
      <c r="A108" s="6"/>
      <c r="B108" s="5"/>
      <c r="C108" s="4"/>
      <c r="E108" s="1"/>
    </row>
    <row r="109" spans="1:10" x14ac:dyDescent="0.25">
      <c r="A109" s="6"/>
      <c r="B109" s="5"/>
      <c r="C109" s="4"/>
      <c r="E109" s="1"/>
    </row>
    <row r="110" spans="1:10" x14ac:dyDescent="0.25">
      <c r="A110" s="6"/>
      <c r="B110" s="5"/>
      <c r="C110" s="4"/>
      <c r="I110" s="1"/>
      <c r="J110" s="1"/>
    </row>
    <row r="111" spans="1:10" x14ac:dyDescent="0.25">
      <c r="A111" s="6"/>
      <c r="B111" s="5"/>
      <c r="C111" s="4"/>
    </row>
    <row r="112" spans="1:10" x14ac:dyDescent="0.25">
      <c r="A112" s="6"/>
      <c r="B112" s="5"/>
      <c r="C112" s="4"/>
    </row>
  </sheetData>
  <phoneticPr fontId="2" type="noConversion"/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DD8A4-B58D-4547-8936-3AA010C1D23D}">
  <dimension ref="A1:AA112"/>
  <sheetViews>
    <sheetView zoomScale="90" zoomScaleNormal="90" workbookViewId="0">
      <selection activeCell="M1" sqref="M1"/>
    </sheetView>
  </sheetViews>
  <sheetFormatPr defaultColWidth="8.90625" defaultRowHeight="14" x14ac:dyDescent="0.25"/>
  <cols>
    <col min="1" max="1" width="8.90625" style="2"/>
    <col min="5" max="5" width="13.81640625" bestFit="1" customWidth="1"/>
    <col min="6" max="6" width="8.90625" style="3"/>
    <col min="8" max="8" width="8.90625" style="1"/>
    <col min="12" max="14" width="8.90625" style="11"/>
  </cols>
  <sheetData>
    <row r="1" spans="1:13" ht="16.5" x14ac:dyDescent="0.3">
      <c r="C1" t="s">
        <v>0</v>
      </c>
      <c r="D1" t="s">
        <v>1</v>
      </c>
      <c r="E1" s="4" t="s">
        <v>184</v>
      </c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</row>
    <row r="2" spans="1:13" x14ac:dyDescent="0.25">
      <c r="A2" s="5" t="s">
        <v>62</v>
      </c>
      <c r="B2" s="5" t="s">
        <v>81</v>
      </c>
      <c r="C2" t="s">
        <v>2</v>
      </c>
      <c r="D2" t="s">
        <v>3</v>
      </c>
      <c r="E2">
        <v>31.567356</v>
      </c>
      <c r="H2" s="1">
        <f>AVERAGE(E2:E4)</f>
        <v>31.577285333333336</v>
      </c>
    </row>
    <row r="3" spans="1:13" x14ac:dyDescent="0.25">
      <c r="A3" s="5" t="s">
        <v>62</v>
      </c>
      <c r="B3" s="5" t="s">
        <v>81</v>
      </c>
      <c r="C3" t="s">
        <v>4</v>
      </c>
      <c r="D3" t="s">
        <v>3</v>
      </c>
      <c r="E3" s="4">
        <v>31.466999999999999</v>
      </c>
    </row>
    <row r="4" spans="1:13" x14ac:dyDescent="0.25">
      <c r="A4" s="5" t="s">
        <v>62</v>
      </c>
      <c r="B4" s="5" t="s">
        <v>81</v>
      </c>
      <c r="C4" t="s">
        <v>5</v>
      </c>
      <c r="D4" t="s">
        <v>3</v>
      </c>
      <c r="E4">
        <v>31.697500000000002</v>
      </c>
    </row>
    <row r="5" spans="1:13" x14ac:dyDescent="0.25">
      <c r="A5" s="5" t="s">
        <v>62</v>
      </c>
      <c r="B5" s="5" t="s">
        <v>82</v>
      </c>
      <c r="C5" t="s">
        <v>6</v>
      </c>
      <c r="D5" t="s">
        <v>3</v>
      </c>
      <c r="E5">
        <v>32.863999999999997</v>
      </c>
      <c r="H5" s="1">
        <f>AVERAGE(E5:E7)</f>
        <v>32.77526666666666</v>
      </c>
    </row>
    <row r="6" spans="1:13" x14ac:dyDescent="0.25">
      <c r="A6" s="5" t="s">
        <v>62</v>
      </c>
      <c r="B6" s="5" t="s">
        <v>82</v>
      </c>
      <c r="C6" t="s">
        <v>7</v>
      </c>
      <c r="D6" t="s">
        <v>3</v>
      </c>
      <c r="E6" s="10">
        <v>32.686399999999999</v>
      </c>
    </row>
    <row r="7" spans="1:13" x14ac:dyDescent="0.25">
      <c r="A7" s="5" t="s">
        <v>62</v>
      </c>
      <c r="B7" s="5" t="s">
        <v>82</v>
      </c>
      <c r="C7" t="s">
        <v>8</v>
      </c>
      <c r="D7" t="s">
        <v>3</v>
      </c>
      <c r="E7">
        <v>32.775399999999998</v>
      </c>
    </row>
    <row r="8" spans="1:13" x14ac:dyDescent="0.25">
      <c r="A8" s="5" t="s">
        <v>62</v>
      </c>
      <c r="B8" s="5" t="s">
        <v>83</v>
      </c>
      <c r="C8" t="s">
        <v>9</v>
      </c>
      <c r="D8" t="s">
        <v>3</v>
      </c>
      <c r="E8">
        <v>31.154699999999998</v>
      </c>
      <c r="H8" s="1">
        <f>AVERAGE(E8:E10)</f>
        <v>31.260016666666662</v>
      </c>
    </row>
    <row r="9" spans="1:13" x14ac:dyDescent="0.25">
      <c r="A9" s="5" t="s">
        <v>62</v>
      </c>
      <c r="B9" s="5" t="s">
        <v>83</v>
      </c>
      <c r="C9" t="s">
        <v>10</v>
      </c>
      <c r="D9" t="s">
        <v>3</v>
      </c>
      <c r="E9">
        <v>31.2685</v>
      </c>
    </row>
    <row r="10" spans="1:13" x14ac:dyDescent="0.25">
      <c r="A10" s="5" t="s">
        <v>62</v>
      </c>
      <c r="B10" s="5" t="s">
        <v>83</v>
      </c>
      <c r="C10" t="s">
        <v>11</v>
      </c>
      <c r="D10" t="s">
        <v>3</v>
      </c>
      <c r="E10" s="10">
        <v>31.356850000000001</v>
      </c>
    </row>
    <row r="11" spans="1:13" x14ac:dyDescent="0.25">
      <c r="A11" s="5" t="s">
        <v>62</v>
      </c>
      <c r="B11" s="5" t="s">
        <v>84</v>
      </c>
      <c r="C11" t="s">
        <v>12</v>
      </c>
      <c r="D11" t="s">
        <v>3</v>
      </c>
      <c r="E11" s="1">
        <v>34.653399999999998</v>
      </c>
      <c r="H11" s="1">
        <f>AVERAGE(E11:E13)</f>
        <v>34.709081999999995</v>
      </c>
    </row>
    <row r="12" spans="1:13" x14ac:dyDescent="0.25">
      <c r="A12" s="5" t="s">
        <v>62</v>
      </c>
      <c r="B12" s="5" t="s">
        <v>84</v>
      </c>
      <c r="C12" t="s">
        <v>13</v>
      </c>
      <c r="D12" t="s">
        <v>3</v>
      </c>
      <c r="E12">
        <v>34.797499999999999</v>
      </c>
    </row>
    <row r="13" spans="1:13" x14ac:dyDescent="0.25">
      <c r="A13" s="5" t="s">
        <v>62</v>
      </c>
      <c r="B13" s="5" t="s">
        <v>84</v>
      </c>
      <c r="C13" t="s">
        <v>14</v>
      </c>
      <c r="D13" t="s">
        <v>3</v>
      </c>
      <c r="E13">
        <v>34.676346000000002</v>
      </c>
    </row>
    <row r="14" spans="1:13" x14ac:dyDescent="0.25">
      <c r="A14" s="5" t="s">
        <v>62</v>
      </c>
      <c r="B14" s="5" t="s">
        <v>85</v>
      </c>
      <c r="C14" t="s">
        <v>15</v>
      </c>
      <c r="D14" t="s">
        <v>3</v>
      </c>
      <c r="E14">
        <v>35.8645</v>
      </c>
      <c r="H14" s="1">
        <f>AVERAGE(E14:E16)</f>
        <v>35.744616666666666</v>
      </c>
    </row>
    <row r="15" spans="1:13" x14ac:dyDescent="0.25">
      <c r="A15" s="5" t="s">
        <v>62</v>
      </c>
      <c r="B15" s="5" t="s">
        <v>85</v>
      </c>
      <c r="D15" t="s">
        <v>3</v>
      </c>
      <c r="E15">
        <v>35.579700000000003</v>
      </c>
    </row>
    <row r="16" spans="1:13" x14ac:dyDescent="0.25">
      <c r="A16" s="5" t="s">
        <v>62</v>
      </c>
      <c r="B16" s="5" t="s">
        <v>85</v>
      </c>
      <c r="C16" t="s">
        <v>17</v>
      </c>
      <c r="D16" t="s">
        <v>3</v>
      </c>
      <c r="E16">
        <v>35.789650000000002</v>
      </c>
    </row>
    <row r="17" spans="1:8" x14ac:dyDescent="0.25">
      <c r="A17" s="5" t="s">
        <v>62</v>
      </c>
      <c r="B17" s="5" t="s">
        <v>86</v>
      </c>
      <c r="C17" t="s">
        <v>18</v>
      </c>
      <c r="D17" t="s">
        <v>3</v>
      </c>
      <c r="E17">
        <v>32.769649999999999</v>
      </c>
      <c r="H17" s="1">
        <f>AVERAGE(E17:E19)</f>
        <v>32.634549999999997</v>
      </c>
    </row>
    <row r="18" spans="1:8" x14ac:dyDescent="0.25">
      <c r="A18" s="5" t="s">
        <v>62</v>
      </c>
      <c r="B18" s="5" t="s">
        <v>86</v>
      </c>
      <c r="C18" t="s">
        <v>19</v>
      </c>
      <c r="D18" t="s">
        <v>3</v>
      </c>
      <c r="E18">
        <v>32.457599999999999</v>
      </c>
    </row>
    <row r="19" spans="1:8" x14ac:dyDescent="0.25">
      <c r="A19" s="5" t="s">
        <v>62</v>
      </c>
      <c r="B19" s="5" t="s">
        <v>86</v>
      </c>
      <c r="C19" t="s">
        <v>20</v>
      </c>
      <c r="D19" t="s">
        <v>3</v>
      </c>
      <c r="E19">
        <v>32.676400000000001</v>
      </c>
    </row>
    <row r="20" spans="1:8" x14ac:dyDescent="0.25">
      <c r="A20" s="5" t="s">
        <v>62</v>
      </c>
      <c r="B20" s="5" t="s">
        <v>87</v>
      </c>
      <c r="C20" t="s">
        <v>21</v>
      </c>
      <c r="D20" t="s">
        <v>3</v>
      </c>
      <c r="E20" s="1">
        <v>32.677500000000002</v>
      </c>
      <c r="H20" s="1">
        <f>AVERAGE(E20:E22)</f>
        <v>32.640970000000003</v>
      </c>
    </row>
    <row r="21" spans="1:8" x14ac:dyDescent="0.25">
      <c r="A21" s="5" t="s">
        <v>62</v>
      </c>
      <c r="B21" s="5" t="s">
        <v>87</v>
      </c>
      <c r="C21" t="s">
        <v>22</v>
      </c>
      <c r="D21" t="s">
        <v>3</v>
      </c>
      <c r="E21" s="10">
        <v>32.578560000000003</v>
      </c>
    </row>
    <row r="22" spans="1:8" x14ac:dyDescent="0.25">
      <c r="A22" s="5" t="s">
        <v>62</v>
      </c>
      <c r="B22" s="5" t="s">
        <v>87</v>
      </c>
      <c r="C22" t="s">
        <v>23</v>
      </c>
      <c r="D22" t="s">
        <v>3</v>
      </c>
      <c r="E22" s="9">
        <v>32.666849999999997</v>
      </c>
    </row>
    <row r="23" spans="1:8" x14ac:dyDescent="0.25">
      <c r="A23" s="5" t="s">
        <v>62</v>
      </c>
      <c r="B23" s="5" t="s">
        <v>88</v>
      </c>
      <c r="C23" t="s">
        <v>24</v>
      </c>
      <c r="D23" t="s">
        <v>3</v>
      </c>
      <c r="E23">
        <v>33.775440000000003</v>
      </c>
      <c r="H23" s="1">
        <f t="shared" ref="H23:H38" si="0">AVERAGE(E23:E25)</f>
        <v>33.633353333333332</v>
      </c>
    </row>
    <row r="24" spans="1:8" x14ac:dyDescent="0.25">
      <c r="A24" s="5" t="s">
        <v>62</v>
      </c>
      <c r="B24" s="5" t="s">
        <v>88</v>
      </c>
      <c r="C24" t="s">
        <v>25</v>
      </c>
      <c r="D24" t="s">
        <v>3</v>
      </c>
      <c r="E24">
        <v>33.667839999999998</v>
      </c>
    </row>
    <row r="25" spans="1:8" x14ac:dyDescent="0.25">
      <c r="A25" s="5" t="s">
        <v>62</v>
      </c>
      <c r="B25" s="5" t="s">
        <v>88</v>
      </c>
      <c r="C25" t="s">
        <v>26</v>
      </c>
      <c r="D25" t="s">
        <v>3</v>
      </c>
      <c r="E25">
        <v>33.456780000000002</v>
      </c>
    </row>
    <row r="26" spans="1:8" x14ac:dyDescent="0.25">
      <c r="A26" s="5" t="s">
        <v>62</v>
      </c>
      <c r="B26" s="5" t="s">
        <v>89</v>
      </c>
      <c r="C26" s="4" t="s">
        <v>94</v>
      </c>
      <c r="D26" t="s">
        <v>3</v>
      </c>
      <c r="E26">
        <v>28.974499999999999</v>
      </c>
      <c r="H26" s="1">
        <f t="shared" si="0"/>
        <v>28.915483333333338</v>
      </c>
    </row>
    <row r="27" spans="1:8" x14ac:dyDescent="0.25">
      <c r="A27" s="5" t="s">
        <v>62</v>
      </c>
      <c r="B27" s="5" t="s">
        <v>89</v>
      </c>
      <c r="C27" s="4" t="s">
        <v>27</v>
      </c>
      <c r="D27" t="s">
        <v>3</v>
      </c>
      <c r="E27">
        <v>28.874500000000001</v>
      </c>
    </row>
    <row r="28" spans="1:8" x14ac:dyDescent="0.25">
      <c r="A28" s="5" t="s">
        <v>62</v>
      </c>
      <c r="B28" s="5" t="s">
        <v>89</v>
      </c>
      <c r="C28" s="4" t="s">
        <v>28</v>
      </c>
      <c r="D28" t="s">
        <v>3</v>
      </c>
      <c r="E28" s="4">
        <v>28.897449999999999</v>
      </c>
    </row>
    <row r="29" spans="1:8" x14ac:dyDescent="0.25">
      <c r="A29" s="5" t="s">
        <v>62</v>
      </c>
      <c r="B29" s="5" t="s">
        <v>90</v>
      </c>
      <c r="C29" s="4" t="s">
        <v>29</v>
      </c>
      <c r="D29" t="s">
        <v>3</v>
      </c>
      <c r="E29" s="4">
        <v>33.586449999999999</v>
      </c>
      <c r="H29" s="1">
        <f>AVERAGE(E29:E31)</f>
        <v>33.638916666666667</v>
      </c>
    </row>
    <row r="30" spans="1:8" x14ac:dyDescent="0.25">
      <c r="A30" s="5" t="s">
        <v>62</v>
      </c>
      <c r="B30" s="5" t="s">
        <v>90</v>
      </c>
      <c r="C30" s="4" t="s">
        <v>30</v>
      </c>
      <c r="D30" t="s">
        <v>3</v>
      </c>
      <c r="E30" s="4">
        <v>33.764499999999998</v>
      </c>
    </row>
    <row r="31" spans="1:8" x14ac:dyDescent="0.25">
      <c r="A31" s="5" t="s">
        <v>62</v>
      </c>
      <c r="B31" s="5" t="s">
        <v>90</v>
      </c>
      <c r="C31" s="4" t="s">
        <v>31</v>
      </c>
      <c r="D31" t="s">
        <v>3</v>
      </c>
      <c r="E31" s="4">
        <v>33.565800000000003</v>
      </c>
    </row>
    <row r="32" spans="1:8" x14ac:dyDescent="0.25">
      <c r="A32" s="5" t="s">
        <v>62</v>
      </c>
      <c r="B32" s="5" t="s">
        <v>91</v>
      </c>
      <c r="C32" s="4" t="s">
        <v>32</v>
      </c>
      <c r="D32" t="s">
        <v>3</v>
      </c>
      <c r="E32" s="4">
        <v>35.657640000000001</v>
      </c>
      <c r="H32" s="1">
        <f t="shared" si="0"/>
        <v>35.493046666666665</v>
      </c>
    </row>
    <row r="33" spans="1:27" x14ac:dyDescent="0.25">
      <c r="A33" s="5" t="s">
        <v>62</v>
      </c>
      <c r="B33" s="5" t="s">
        <v>91</v>
      </c>
      <c r="C33" s="4" t="s">
        <v>33</v>
      </c>
      <c r="D33" t="s">
        <v>3</v>
      </c>
      <c r="E33" s="4">
        <v>35.456800000000001</v>
      </c>
    </row>
    <row r="34" spans="1:27" x14ac:dyDescent="0.25">
      <c r="A34" s="5" t="s">
        <v>62</v>
      </c>
      <c r="B34" s="5" t="s">
        <v>91</v>
      </c>
      <c r="C34" s="4" t="s">
        <v>34</v>
      </c>
      <c r="D34" t="s">
        <v>3</v>
      </c>
      <c r="E34" s="4">
        <v>35.364699999999999</v>
      </c>
    </row>
    <row r="35" spans="1:27" x14ac:dyDescent="0.25">
      <c r="A35" s="5" t="s">
        <v>62</v>
      </c>
      <c r="B35" s="5" t="s">
        <v>92</v>
      </c>
      <c r="C35" s="4" t="s">
        <v>35</v>
      </c>
      <c r="D35" t="s">
        <v>3</v>
      </c>
      <c r="E35" s="4">
        <v>32.974499999999999</v>
      </c>
      <c r="H35" s="1">
        <f t="shared" si="0"/>
        <v>32.876733333333334</v>
      </c>
    </row>
    <row r="36" spans="1:27" x14ac:dyDescent="0.25">
      <c r="A36" s="5" t="s">
        <v>62</v>
      </c>
      <c r="B36" s="5" t="s">
        <v>92</v>
      </c>
      <c r="C36" s="4" t="s">
        <v>36</v>
      </c>
      <c r="D36" t="s">
        <v>3</v>
      </c>
      <c r="E36" s="4">
        <v>32.869300000000003</v>
      </c>
    </row>
    <row r="37" spans="1:27" x14ac:dyDescent="0.25">
      <c r="A37" s="5" t="s">
        <v>62</v>
      </c>
      <c r="B37" s="5" t="s">
        <v>92</v>
      </c>
      <c r="C37" s="4" t="s">
        <v>37</v>
      </c>
      <c r="D37" t="s">
        <v>3</v>
      </c>
      <c r="E37" s="4">
        <v>32.7864</v>
      </c>
    </row>
    <row r="38" spans="1:27" x14ac:dyDescent="0.25">
      <c r="A38" s="5" t="s">
        <v>62</v>
      </c>
      <c r="B38" s="5" t="s">
        <v>93</v>
      </c>
      <c r="C38" s="4" t="s">
        <v>95</v>
      </c>
      <c r="D38" t="s">
        <v>3</v>
      </c>
      <c r="E38" s="4">
        <v>30.8645</v>
      </c>
      <c r="H38" s="1">
        <f t="shared" si="0"/>
        <v>30.695563333333336</v>
      </c>
    </row>
    <row r="39" spans="1:27" x14ac:dyDescent="0.25">
      <c r="A39" s="5" t="s">
        <v>62</v>
      </c>
      <c r="B39" s="5" t="s">
        <v>93</v>
      </c>
      <c r="C39" s="4" t="s">
        <v>38</v>
      </c>
      <c r="D39" t="s">
        <v>3</v>
      </c>
      <c r="E39" s="4">
        <v>30.76454</v>
      </c>
    </row>
    <row r="40" spans="1:27" x14ac:dyDescent="0.25">
      <c r="A40" s="5" t="s">
        <v>62</v>
      </c>
      <c r="B40" s="5" t="s">
        <v>93</v>
      </c>
      <c r="C40" s="4" t="s">
        <v>39</v>
      </c>
      <c r="D40" t="s">
        <v>3</v>
      </c>
      <c r="E40" s="4">
        <v>30.457650000000001</v>
      </c>
    </row>
    <row r="41" spans="1:27" x14ac:dyDescent="0.25">
      <c r="A41" s="5" t="s">
        <v>119</v>
      </c>
      <c r="B41" s="5" t="s">
        <v>81</v>
      </c>
      <c r="C41" s="4" t="s">
        <v>96</v>
      </c>
      <c r="D41" t="s">
        <v>3</v>
      </c>
      <c r="E41">
        <v>33.985669999999999</v>
      </c>
      <c r="H41" s="1">
        <f>AVERAGE(E41:E43)</f>
        <v>33.969855846666668</v>
      </c>
      <c r="I41" s="1">
        <f>H41-H2</f>
        <v>2.3925705133333324</v>
      </c>
      <c r="J41">
        <v>0</v>
      </c>
      <c r="L41" s="11">
        <v>1</v>
      </c>
      <c r="M41" s="11">
        <f>STDEV(E41:E43)</f>
        <v>2.6812772865754318E-2</v>
      </c>
    </row>
    <row r="42" spans="1:27" x14ac:dyDescent="0.25">
      <c r="A42" s="5" t="s">
        <v>119</v>
      </c>
      <c r="B42" s="5" t="s">
        <v>81</v>
      </c>
      <c r="C42" s="4" t="s">
        <v>40</v>
      </c>
      <c r="D42" t="s">
        <v>3</v>
      </c>
      <c r="E42">
        <v>33.938897539999999</v>
      </c>
    </row>
    <row r="43" spans="1:27" x14ac:dyDescent="0.25">
      <c r="A43" s="5" t="s">
        <v>119</v>
      </c>
      <c r="B43" s="5" t="s">
        <v>81</v>
      </c>
      <c r="C43" s="4" t="s">
        <v>41</v>
      </c>
      <c r="D43" t="s">
        <v>3</v>
      </c>
      <c r="E43" s="4">
        <v>33.984999999999999</v>
      </c>
      <c r="N43" s="13"/>
      <c r="O43" s="13"/>
      <c r="P43" s="13"/>
      <c r="Q43" s="13"/>
      <c r="R43" s="13"/>
      <c r="S43" s="13"/>
      <c r="T43" s="13"/>
      <c r="U43" s="13"/>
    </row>
    <row r="44" spans="1:27" x14ac:dyDescent="0.25">
      <c r="A44" s="5" t="s">
        <v>119</v>
      </c>
      <c r="B44" s="5" t="s">
        <v>82</v>
      </c>
      <c r="C44" s="4" t="s">
        <v>42</v>
      </c>
      <c r="D44" t="s">
        <v>3</v>
      </c>
      <c r="E44" s="4">
        <v>36.297687654000001</v>
      </c>
      <c r="H44" s="1">
        <f>AVERAGE(E44:E46)</f>
        <v>36.250237218000002</v>
      </c>
      <c r="I44" s="1">
        <f>H44-H5</f>
        <v>3.4749705513333424</v>
      </c>
      <c r="J44" s="1">
        <f>I44-I41</f>
        <v>1.0824000380000101</v>
      </c>
      <c r="K44">
        <f t="shared" ref="K44" si="1">IF(J44&lt;0,-J44,-J44)</f>
        <v>-1.0824000380000101</v>
      </c>
      <c r="L44" s="11">
        <f>POWER(J44,2)</f>
        <v>1.1715898422624231</v>
      </c>
      <c r="M44" s="11">
        <f>STDEV(E44:E46)</f>
        <v>5.1373827299924464E-2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7" x14ac:dyDescent="0.25">
      <c r="A45" s="5" t="s">
        <v>119</v>
      </c>
      <c r="B45" s="5" t="s">
        <v>82</v>
      </c>
      <c r="C45" s="4" t="s">
        <v>43</v>
      </c>
      <c r="D45" t="s">
        <v>3</v>
      </c>
      <c r="E45">
        <v>36.257344000000003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7" x14ac:dyDescent="0.25">
      <c r="A46" s="5" t="s">
        <v>119</v>
      </c>
      <c r="B46" s="5" t="s">
        <v>82</v>
      </c>
      <c r="C46" s="4" t="s">
        <v>44</v>
      </c>
      <c r="D46" t="s">
        <v>3</v>
      </c>
      <c r="E46">
        <v>36.195680000000003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7" x14ac:dyDescent="0.25">
      <c r="A47" s="5" t="s">
        <v>119</v>
      </c>
      <c r="B47" s="5" t="s">
        <v>83</v>
      </c>
      <c r="C47" s="4" t="s">
        <v>45</v>
      </c>
      <c r="D47" t="s">
        <v>3</v>
      </c>
      <c r="E47">
        <v>34.695543000000001</v>
      </c>
      <c r="H47" s="1">
        <f>AVERAGE(E47:E49)</f>
        <v>34.721012228816669</v>
      </c>
      <c r="I47" s="1">
        <f>H47-H8</f>
        <v>3.460995562150007</v>
      </c>
      <c r="J47" s="1">
        <f>I47-I41</f>
        <v>1.0684250488166747</v>
      </c>
      <c r="K47">
        <f t="shared" ref="K47" si="2">IF(J47&lt;0,-J47,-J47)</f>
        <v>-1.0684250488166747</v>
      </c>
      <c r="L47" s="11">
        <f>POWER(J47,2)</f>
        <v>1.1415320849389137</v>
      </c>
      <c r="M47" s="11">
        <f t="shared" ref="M47" si="3">STDEV(E47:E49)</f>
        <v>3.6577535514790024E-2</v>
      </c>
      <c r="N47" s="13"/>
      <c r="O47" s="13"/>
      <c r="P47" s="13"/>
      <c r="Q47" s="13"/>
      <c r="R47" s="13"/>
      <c r="S47" s="13"/>
      <c r="T47" s="13"/>
      <c r="U47" s="13"/>
      <c r="V47" s="13"/>
    </row>
    <row r="48" spans="1:27" x14ac:dyDescent="0.25">
      <c r="A48" s="5" t="s">
        <v>119</v>
      </c>
      <c r="B48" s="5" t="s">
        <v>83</v>
      </c>
      <c r="C48" s="4" t="s">
        <v>46</v>
      </c>
      <c r="D48" t="s">
        <v>3</v>
      </c>
      <c r="E48">
        <v>34.704568000000002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x14ac:dyDescent="0.25">
      <c r="A49" s="5" t="s">
        <v>119</v>
      </c>
      <c r="B49" s="5" t="s">
        <v>83</v>
      </c>
      <c r="C49" s="4" t="s">
        <v>47</v>
      </c>
      <c r="D49" t="s">
        <v>3</v>
      </c>
      <c r="E49">
        <v>34.762925686449996</v>
      </c>
      <c r="N49" s="18"/>
      <c r="O49" s="13"/>
      <c r="P49" s="13"/>
      <c r="S49" s="13"/>
      <c r="T49" s="13"/>
      <c r="U49" s="13"/>
      <c r="V49" s="13"/>
    </row>
    <row r="50" spans="1:27" x14ac:dyDescent="0.25">
      <c r="A50" s="5" t="s">
        <v>119</v>
      </c>
      <c r="B50" s="5" t="s">
        <v>84</v>
      </c>
      <c r="C50" s="4" t="s">
        <v>48</v>
      </c>
      <c r="D50" t="s">
        <v>3</v>
      </c>
      <c r="E50">
        <v>39.1548546</v>
      </c>
      <c r="H50" s="1">
        <f>AVERAGE(E50:E52)</f>
        <v>39.174634866666672</v>
      </c>
      <c r="I50" s="1">
        <f>H50-H11</f>
        <v>4.4655528666666768</v>
      </c>
      <c r="J50" s="1">
        <f>I50-I44</f>
        <v>0.99058231533333441</v>
      </c>
      <c r="K50">
        <f>IF(J50&lt;0,-J50,-J50)</f>
        <v>-0.99058231533333441</v>
      </c>
      <c r="L50" s="11">
        <f>POWER(J50,2)</f>
        <v>0.98125332345114957</v>
      </c>
      <c r="M50" s="11">
        <f t="shared" ref="M50" si="4">STDEV(E50:E52)</f>
        <v>1.7130377609771024E-2</v>
      </c>
      <c r="N50" s="18"/>
      <c r="O50" s="15"/>
      <c r="P50" s="14"/>
      <c r="S50" s="13"/>
      <c r="T50" s="13"/>
      <c r="U50" s="13"/>
      <c r="V50" s="13"/>
    </row>
    <row r="51" spans="1:27" x14ac:dyDescent="0.25">
      <c r="A51" s="5" t="s">
        <v>119</v>
      </c>
      <c r="B51" s="5" t="s">
        <v>84</v>
      </c>
      <c r="C51" s="4" t="s">
        <v>49</v>
      </c>
      <c r="D51" t="s">
        <v>3</v>
      </c>
      <c r="E51">
        <v>39.184600000000003</v>
      </c>
      <c r="N51" s="18"/>
      <c r="O51" s="15"/>
      <c r="P51" s="14"/>
      <c r="S51" s="13"/>
      <c r="T51" s="13"/>
      <c r="U51" s="13"/>
      <c r="V51" s="13"/>
    </row>
    <row r="52" spans="1:27" x14ac:dyDescent="0.25">
      <c r="A52" s="5" t="s">
        <v>119</v>
      </c>
      <c r="B52" s="5" t="s">
        <v>84</v>
      </c>
      <c r="C52" s="4" t="s">
        <v>50</v>
      </c>
      <c r="D52" t="s">
        <v>3</v>
      </c>
      <c r="E52">
        <v>39.184449999999998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AA52" s="13"/>
    </row>
    <row r="53" spans="1:27" x14ac:dyDescent="0.25">
      <c r="A53" s="5" t="s">
        <v>119</v>
      </c>
      <c r="B53" s="5" t="s">
        <v>85</v>
      </c>
      <c r="C53" s="4" t="s">
        <v>97</v>
      </c>
      <c r="D53" t="s">
        <v>3</v>
      </c>
      <c r="E53">
        <v>39.287399999999998</v>
      </c>
      <c r="H53" s="1">
        <f>AVERAGE(E53:E55)</f>
        <v>39.225920000000002</v>
      </c>
      <c r="I53" s="1">
        <f>H53-H14</f>
        <v>3.4813033333333365</v>
      </c>
      <c r="J53" s="1">
        <f>I53-I41</f>
        <v>1.0887328200000042</v>
      </c>
      <c r="K53">
        <f>IF(J53&lt;0,-J53,-J53)</f>
        <v>-1.0887328200000042</v>
      </c>
      <c r="L53" s="11">
        <f>POWER(J53,2)</f>
        <v>1.1853391533451614</v>
      </c>
      <c r="M53" s="11">
        <f t="shared" ref="M53" si="5">STDEV(E53:E55)</f>
        <v>5.4284244491378829E-2</v>
      </c>
      <c r="N53" s="18"/>
      <c r="O53" s="14"/>
      <c r="P53" s="14"/>
      <c r="Q53" s="14"/>
      <c r="R53" s="14"/>
      <c r="S53" s="14"/>
      <c r="T53" s="14"/>
      <c r="U53" s="14"/>
      <c r="V53" s="14"/>
      <c r="W53" s="14"/>
      <c r="AA53" s="13"/>
    </row>
    <row r="54" spans="1:27" x14ac:dyDescent="0.25">
      <c r="A54" s="5" t="s">
        <v>119</v>
      </c>
      <c r="B54" s="5" t="s">
        <v>85</v>
      </c>
      <c r="C54" s="4" t="s">
        <v>51</v>
      </c>
      <c r="D54" t="s">
        <v>3</v>
      </c>
      <c r="E54">
        <v>39.184600000000003</v>
      </c>
      <c r="N54" s="18"/>
      <c r="O54" s="14"/>
      <c r="P54" s="14"/>
      <c r="Q54" s="14"/>
      <c r="R54" s="14"/>
      <c r="S54" s="14"/>
      <c r="T54" s="14"/>
      <c r="U54" s="14"/>
      <c r="V54" s="14"/>
      <c r="W54" s="14"/>
      <c r="AA54" s="13"/>
    </row>
    <row r="55" spans="1:27" x14ac:dyDescent="0.25">
      <c r="A55" s="5" t="s">
        <v>119</v>
      </c>
      <c r="B55" s="5" t="s">
        <v>85</v>
      </c>
      <c r="C55" s="4" t="s">
        <v>52</v>
      </c>
      <c r="D55" t="s">
        <v>3</v>
      </c>
      <c r="E55">
        <v>39.205759999999998</v>
      </c>
      <c r="N55" s="1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7" x14ac:dyDescent="0.25">
      <c r="A56" s="5" t="s">
        <v>119</v>
      </c>
      <c r="B56" s="5" t="s">
        <v>86</v>
      </c>
      <c r="C56" s="4" t="s">
        <v>53</v>
      </c>
      <c r="D56" t="s">
        <v>3</v>
      </c>
      <c r="E56">
        <v>36.034545999999999</v>
      </c>
      <c r="H56" s="1">
        <f>AVERAGE(E56:E58)</f>
        <v>35.99990751433333</v>
      </c>
      <c r="I56" s="1">
        <f>H56-H17</f>
        <v>3.3653575143333327</v>
      </c>
      <c r="J56" s="1">
        <f>I56-I41</f>
        <v>0.97278700100000037</v>
      </c>
      <c r="K56">
        <f t="shared" ref="K56" si="6">IF(J56&lt;0,-J56,-J56)</f>
        <v>-0.97278700100000037</v>
      </c>
      <c r="L56" s="11">
        <f>POWER(J56,2)</f>
        <v>0.9463145493145747</v>
      </c>
      <c r="M56" s="11">
        <f t="shared" ref="M56" si="7">STDEV(E56:E58)</f>
        <v>6.9787867466471198E-2</v>
      </c>
      <c r="N56" s="13"/>
      <c r="O56" s="15"/>
      <c r="P56" s="14"/>
      <c r="Q56" s="14"/>
      <c r="R56" s="15"/>
      <c r="S56" s="14"/>
      <c r="T56" s="14"/>
      <c r="U56" s="14"/>
      <c r="V56" s="14"/>
      <c r="W56" s="14"/>
      <c r="X56" s="14"/>
      <c r="Y56" s="14"/>
      <c r="Z56" s="14"/>
    </row>
    <row r="57" spans="1:27" x14ac:dyDescent="0.25">
      <c r="A57" s="5" t="s">
        <v>119</v>
      </c>
      <c r="B57" s="5" t="s">
        <v>86</v>
      </c>
      <c r="C57" s="4" t="s">
        <v>54</v>
      </c>
      <c r="D57" t="s">
        <v>3</v>
      </c>
      <c r="E57">
        <v>36.0456</v>
      </c>
      <c r="N57" s="18"/>
      <c r="O57" s="15"/>
      <c r="P57" s="15"/>
      <c r="Q57" s="15"/>
      <c r="R57" s="15"/>
      <c r="S57" s="13"/>
    </row>
    <row r="58" spans="1:27" x14ac:dyDescent="0.25">
      <c r="A58" s="5" t="s">
        <v>119</v>
      </c>
      <c r="B58" s="5" t="s">
        <v>86</v>
      </c>
      <c r="C58" s="4" t="s">
        <v>55</v>
      </c>
      <c r="D58" t="s">
        <v>3</v>
      </c>
      <c r="E58">
        <v>35.919576542999998</v>
      </c>
      <c r="N58" s="18"/>
      <c r="O58" s="15"/>
      <c r="P58" s="15"/>
      <c r="Q58" s="15"/>
      <c r="R58" s="15"/>
      <c r="S58" s="14"/>
      <c r="AA58" s="14"/>
    </row>
    <row r="59" spans="1:27" x14ac:dyDescent="0.25">
      <c r="A59" s="5" t="s">
        <v>119</v>
      </c>
      <c r="B59" s="5" t="s">
        <v>87</v>
      </c>
      <c r="C59" s="4" t="s">
        <v>56</v>
      </c>
      <c r="D59" t="s">
        <v>3</v>
      </c>
      <c r="E59">
        <v>35.916533999999999</v>
      </c>
      <c r="H59" s="1">
        <f>AVERAGE(E59:E61)</f>
        <v>35.887191333333334</v>
      </c>
      <c r="I59" s="1">
        <f>H59-H20</f>
        <v>3.246221333333331</v>
      </c>
      <c r="J59" s="1">
        <f>I59-I41</f>
        <v>0.85365081999999859</v>
      </c>
      <c r="K59">
        <f t="shared" ref="K59" si="8">IF(J59&lt;0,-J59,-J59)</f>
        <v>-0.85365081999999859</v>
      </c>
      <c r="L59" s="11">
        <f>POWER(J59,2)</f>
        <v>0.72871972248666994</v>
      </c>
      <c r="M59" s="11">
        <f t="shared" ref="M59" si="9">STDEV(E59:E61)</f>
        <v>2.8955111212586593E-2</v>
      </c>
      <c r="P59" s="17"/>
      <c r="Q59" s="17"/>
      <c r="R59" s="17"/>
      <c r="AA59" s="14"/>
    </row>
    <row r="60" spans="1:27" x14ac:dyDescent="0.25">
      <c r="A60" s="5" t="s">
        <v>119</v>
      </c>
      <c r="B60" s="5" t="s">
        <v>87</v>
      </c>
      <c r="C60" s="4" t="s">
        <v>57</v>
      </c>
      <c r="D60" t="s">
        <v>3</v>
      </c>
      <c r="E60">
        <v>35.886400000000002</v>
      </c>
      <c r="N60" s="18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x14ac:dyDescent="0.25">
      <c r="A61" s="5" t="s">
        <v>119</v>
      </c>
      <c r="B61" s="5" t="s">
        <v>87</v>
      </c>
      <c r="C61" s="4" t="s">
        <v>58</v>
      </c>
      <c r="D61" t="s">
        <v>3</v>
      </c>
      <c r="E61">
        <v>35.858640000000001</v>
      </c>
      <c r="N61" s="18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x14ac:dyDescent="0.25">
      <c r="A62" s="5" t="s">
        <v>119</v>
      </c>
      <c r="B62" s="5" t="s">
        <v>88</v>
      </c>
      <c r="C62" s="4" t="s">
        <v>59</v>
      </c>
      <c r="D62" t="s">
        <v>3</v>
      </c>
      <c r="E62">
        <v>36.869774</v>
      </c>
      <c r="H62" s="1">
        <f>AVERAGE(E62:E64)</f>
        <v>36.816578</v>
      </c>
      <c r="I62" s="1">
        <f>H62-H23</f>
        <v>3.1832246666666677</v>
      </c>
      <c r="J62" s="1">
        <f>I62-I41</f>
        <v>0.79065415333333533</v>
      </c>
      <c r="K62">
        <f>IF(J62&lt;0,-J62,-J62)</f>
        <v>-0.79065415333333533</v>
      </c>
      <c r="L62" s="11">
        <f>POWER(J62,2)</f>
        <v>0.62513399018325333</v>
      </c>
      <c r="M62" s="11">
        <f t="shared" ref="M62" si="10">STDEV(E62:E64)</f>
        <v>6.5400131590079916E-2</v>
      </c>
      <c r="N62" s="18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x14ac:dyDescent="0.25">
      <c r="A63" s="5" t="s">
        <v>119</v>
      </c>
      <c r="B63" s="5" t="s">
        <v>88</v>
      </c>
      <c r="C63" s="4" t="s">
        <v>60</v>
      </c>
      <c r="D63" t="s">
        <v>3</v>
      </c>
      <c r="E63">
        <v>36.836399999999998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1:27" x14ac:dyDescent="0.25">
      <c r="A64" s="5" t="s">
        <v>119</v>
      </c>
      <c r="B64" s="5" t="s">
        <v>88</v>
      </c>
      <c r="C64" s="4" t="s">
        <v>61</v>
      </c>
      <c r="D64" t="s">
        <v>3</v>
      </c>
      <c r="E64">
        <v>36.743560000000002</v>
      </c>
      <c r="N64" s="18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x14ac:dyDescent="0.25">
      <c r="A65" s="5" t="s">
        <v>119</v>
      </c>
      <c r="B65" s="5" t="s">
        <v>89</v>
      </c>
      <c r="C65" s="4" t="s">
        <v>66</v>
      </c>
      <c r="D65" t="s">
        <v>3</v>
      </c>
      <c r="E65">
        <v>31.936340000000001</v>
      </c>
      <c r="H65" s="1">
        <f>AVERAGE(E65:E67)</f>
        <v>31.893553333333333</v>
      </c>
      <c r="I65" s="1">
        <f>H65-H26</f>
        <v>2.9780699999999953</v>
      </c>
      <c r="J65" s="1">
        <f>I65-I41</f>
        <v>0.58549948666666296</v>
      </c>
      <c r="K65">
        <f t="shared" ref="K65" si="11">IF(J65&lt;0,-J65,-J65)</f>
        <v>-0.58549948666666296</v>
      </c>
      <c r="L65" s="11">
        <f>POWER(J65,2)</f>
        <v>0.34280964888692583</v>
      </c>
      <c r="M65" s="11">
        <f t="shared" ref="M65" si="12">STDEV(E65:E67)</f>
        <v>3.7616678924824634E-2</v>
      </c>
      <c r="N65" s="18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x14ac:dyDescent="0.25">
      <c r="A66" s="5" t="s">
        <v>119</v>
      </c>
      <c r="B66" s="5" t="s">
        <v>89</v>
      </c>
      <c r="C66" s="4" t="s">
        <v>98</v>
      </c>
      <c r="D66" t="s">
        <v>3</v>
      </c>
      <c r="E66">
        <v>31.878640000000001</v>
      </c>
      <c r="N66" s="18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x14ac:dyDescent="0.25">
      <c r="A67" s="5" t="s">
        <v>119</v>
      </c>
      <c r="B67" s="5" t="s">
        <v>89</v>
      </c>
      <c r="C67" s="4" t="s">
        <v>67</v>
      </c>
      <c r="D67" t="s">
        <v>3</v>
      </c>
      <c r="E67">
        <v>31.865680000000001</v>
      </c>
      <c r="N67" s="18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x14ac:dyDescent="0.25">
      <c r="A68" s="5" t="s">
        <v>119</v>
      </c>
      <c r="B68" s="5" t="s">
        <v>90</v>
      </c>
      <c r="C68" s="4" t="s">
        <v>68</v>
      </c>
      <c r="D68" t="s">
        <v>3</v>
      </c>
      <c r="E68" s="1">
        <v>36.513457000000002</v>
      </c>
      <c r="H68" s="1">
        <f>AVERAGE(E68:E70)</f>
        <v>36.475657166666672</v>
      </c>
      <c r="I68" s="1">
        <f>H68-H29</f>
        <v>2.8367405000000048</v>
      </c>
      <c r="J68" s="1">
        <f>I68-I41</f>
        <v>0.4441699866666724</v>
      </c>
      <c r="K68">
        <f>IF(J68&lt;0,-J68,-J68)</f>
        <v>-0.4441699866666724</v>
      </c>
      <c r="L68" s="11">
        <f>POWER(J68,2)</f>
        <v>0.19728697705547193</v>
      </c>
      <c r="M68" s="11">
        <f t="shared" ref="M68" si="13">STDEV(E68:E70)</f>
        <v>3.4941118293255989E-2</v>
      </c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1:27" x14ac:dyDescent="0.25">
      <c r="A69" s="5" t="s">
        <v>119</v>
      </c>
      <c r="B69" s="5" t="s">
        <v>90</v>
      </c>
      <c r="C69" s="4" t="s">
        <v>69</v>
      </c>
      <c r="D69" t="s">
        <v>3</v>
      </c>
      <c r="E69">
        <v>36.444540000000003</v>
      </c>
      <c r="N69" s="18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x14ac:dyDescent="0.25">
      <c r="A70" s="5" t="s">
        <v>119</v>
      </c>
      <c r="B70" s="5" t="s">
        <v>90</v>
      </c>
      <c r="C70" s="4" t="s">
        <v>70</v>
      </c>
      <c r="D70" t="s">
        <v>3</v>
      </c>
      <c r="E70">
        <v>36.468974500000002</v>
      </c>
      <c r="AA70" s="14"/>
    </row>
    <row r="71" spans="1:27" x14ac:dyDescent="0.25">
      <c r="A71" s="5" t="s">
        <v>119</v>
      </c>
      <c r="B71" s="5" t="s">
        <v>91</v>
      </c>
      <c r="C71" s="4" t="s">
        <v>71</v>
      </c>
      <c r="D71" t="s">
        <v>3</v>
      </c>
      <c r="E71">
        <v>38.304764400000003</v>
      </c>
      <c r="H71" s="1">
        <f>AVERAGE(E71:E73)</f>
        <v>38.360139733333334</v>
      </c>
      <c r="I71" s="1">
        <f>H71-H32</f>
        <v>2.8670930666666692</v>
      </c>
      <c r="J71" s="1">
        <f>I71-I41</f>
        <v>0.47452255333333682</v>
      </c>
      <c r="K71">
        <f>IF(J71&lt;0,-J71,-J71)</f>
        <v>-0.47452255333333682</v>
      </c>
      <c r="L71" s="11">
        <f>POWER(J71,2)</f>
        <v>0.22517165362198949</v>
      </c>
      <c r="M71" s="11">
        <f t="shared" ref="M71" si="14">STDEV(E71:E73)</f>
        <v>4.9642349330919752E-2</v>
      </c>
      <c r="T71" s="15"/>
      <c r="U71" s="15"/>
      <c r="V71" s="14"/>
      <c r="AA71" s="14"/>
    </row>
    <row r="72" spans="1:27" x14ac:dyDescent="0.25">
      <c r="A72" s="5" t="s">
        <v>119</v>
      </c>
      <c r="B72" s="5" t="s">
        <v>91</v>
      </c>
      <c r="C72" s="4" t="s">
        <v>72</v>
      </c>
      <c r="D72" t="s">
        <v>3</v>
      </c>
      <c r="E72" s="1">
        <v>38.400654799999998</v>
      </c>
      <c r="N72" s="13"/>
      <c r="Q72" s="15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x14ac:dyDescent="0.25">
      <c r="A73" s="5" t="s">
        <v>119</v>
      </c>
      <c r="B73" s="5" t="s">
        <v>91</v>
      </c>
      <c r="C73" s="4" t="s">
        <v>73</v>
      </c>
      <c r="D73" t="s">
        <v>3</v>
      </c>
      <c r="E73">
        <v>38.375</v>
      </c>
      <c r="N73" s="18"/>
      <c r="Q73" s="15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x14ac:dyDescent="0.25">
      <c r="A74" s="5" t="s">
        <v>119</v>
      </c>
      <c r="B74" s="5" t="s">
        <v>92</v>
      </c>
      <c r="C74" s="4" t="s">
        <v>74</v>
      </c>
      <c r="D74" t="s">
        <v>3</v>
      </c>
      <c r="E74">
        <v>35.654375000000002</v>
      </c>
      <c r="H74" s="1">
        <f>AVERAGE(E74:E76)</f>
        <v>35.662325000000003</v>
      </c>
      <c r="I74" s="1">
        <f>H74-H35</f>
        <v>2.7855916666666687</v>
      </c>
      <c r="J74" s="1">
        <f>I74-I41</f>
        <v>0.39302115333333631</v>
      </c>
      <c r="K74">
        <f t="shared" ref="K74:K77" si="15">IF(J74&lt;0,-J74,-J74)</f>
        <v>-0.39302115333333631</v>
      </c>
      <c r="L74" s="11">
        <f>POWER(J74,2)</f>
        <v>0.15446562696746585</v>
      </c>
      <c r="M74" s="11">
        <f t="shared" ref="M74" si="16">STDEV(E74:E76)</f>
        <v>2.2385081527660698E-2</v>
      </c>
      <c r="Q74" s="15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x14ac:dyDescent="0.25">
      <c r="A75" s="5" t="s">
        <v>119</v>
      </c>
      <c r="B75" s="5" t="s">
        <v>92</v>
      </c>
      <c r="C75" s="4" t="s">
        <v>75</v>
      </c>
      <c r="D75" t="s">
        <v>3</v>
      </c>
      <c r="E75">
        <v>35.687600000000003</v>
      </c>
      <c r="AA75" s="14"/>
    </row>
    <row r="76" spans="1:27" x14ac:dyDescent="0.25">
      <c r="A76" s="5" t="s">
        <v>119</v>
      </c>
      <c r="B76" s="5" t="s">
        <v>92</v>
      </c>
      <c r="C76" s="4" t="s">
        <v>76</v>
      </c>
      <c r="D76" t="s">
        <v>3</v>
      </c>
      <c r="E76">
        <v>35.645000000000003</v>
      </c>
      <c r="AA76" s="14"/>
    </row>
    <row r="77" spans="1:27" x14ac:dyDescent="0.25">
      <c r="A77" s="5" t="s">
        <v>119</v>
      </c>
      <c r="B77" s="5" t="s">
        <v>93</v>
      </c>
      <c r="C77" s="4" t="s">
        <v>77</v>
      </c>
      <c r="D77" t="s">
        <v>3</v>
      </c>
      <c r="E77">
        <v>33.40654</v>
      </c>
      <c r="H77" s="1">
        <f>AVERAGE(E77:E79)</f>
        <v>33.420132333333335</v>
      </c>
      <c r="I77" s="1">
        <f>H77-H38</f>
        <v>2.7245689999999989</v>
      </c>
      <c r="J77" s="1">
        <f>I77-I41</f>
        <v>0.33199848666666654</v>
      </c>
      <c r="K77">
        <f t="shared" si="15"/>
        <v>-0.33199848666666654</v>
      </c>
      <c r="L77" s="11">
        <f>POWER(J77,2)</f>
        <v>0.11022299514895675</v>
      </c>
      <c r="M77" s="11">
        <f t="shared" ref="M77" si="17">STDEV(E77:E79)</f>
        <v>3.1735358140934082E-2</v>
      </c>
      <c r="AA77" s="14"/>
    </row>
    <row r="78" spans="1:27" x14ac:dyDescent="0.25">
      <c r="A78" s="5" t="s">
        <v>119</v>
      </c>
      <c r="B78" s="5" t="s">
        <v>93</v>
      </c>
      <c r="C78" s="4" t="s">
        <v>78</v>
      </c>
      <c r="D78" t="s">
        <v>3</v>
      </c>
      <c r="E78">
        <v>33.456400000000002</v>
      </c>
      <c r="N78" s="18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x14ac:dyDescent="0.25">
      <c r="A79" s="5" t="s">
        <v>119</v>
      </c>
      <c r="B79" s="5" t="s">
        <v>93</v>
      </c>
      <c r="C79" s="4" t="s">
        <v>79</v>
      </c>
      <c r="D79" t="s">
        <v>3</v>
      </c>
      <c r="E79">
        <v>33.397457000000003</v>
      </c>
      <c r="N79" s="13"/>
      <c r="O79" s="15"/>
      <c r="P79" s="13"/>
      <c r="Q79" s="13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x14ac:dyDescent="0.25">
      <c r="A80" s="5"/>
      <c r="B80" s="5"/>
      <c r="I80" s="1"/>
      <c r="J80" s="1"/>
      <c r="M80" s="18"/>
      <c r="N80" s="18"/>
      <c r="O80" s="13"/>
      <c r="P80" s="13"/>
      <c r="Q80" s="13"/>
    </row>
    <row r="81" spans="1:17" x14ac:dyDescent="0.25">
      <c r="A81" s="5"/>
      <c r="B81" s="5"/>
      <c r="O81" s="14"/>
      <c r="P81" s="14"/>
      <c r="Q81" s="13"/>
    </row>
    <row r="82" spans="1:17" x14ac:dyDescent="0.25">
      <c r="A82" s="5"/>
      <c r="B82" s="5"/>
      <c r="M82" s="18"/>
      <c r="N82" s="18"/>
      <c r="O82" s="14"/>
      <c r="P82" s="14"/>
    </row>
    <row r="83" spans="1:17" x14ac:dyDescent="0.25">
      <c r="A83" s="5"/>
      <c r="B83" s="5"/>
      <c r="E83" s="1"/>
      <c r="I83" s="1"/>
      <c r="J83" s="1"/>
      <c r="N83" s="13"/>
      <c r="O83" s="13"/>
      <c r="P83" s="13"/>
    </row>
    <row r="84" spans="1:17" x14ac:dyDescent="0.25">
      <c r="A84" s="5"/>
      <c r="B84" s="5"/>
      <c r="N84" s="18"/>
      <c r="O84" s="18"/>
      <c r="P84" s="18"/>
    </row>
    <row r="85" spans="1:17" x14ac:dyDescent="0.25">
      <c r="A85" s="5"/>
      <c r="B85" s="5"/>
      <c r="N85" s="18"/>
      <c r="O85" s="18"/>
      <c r="P85" s="18"/>
    </row>
    <row r="86" spans="1:17" x14ac:dyDescent="0.25">
      <c r="A86" s="5"/>
      <c r="B86" s="5"/>
      <c r="I86" s="1"/>
      <c r="J86" s="1"/>
    </row>
    <row r="87" spans="1:17" x14ac:dyDescent="0.25">
      <c r="A87" s="5"/>
      <c r="B87" s="5"/>
    </row>
    <row r="88" spans="1:17" x14ac:dyDescent="0.25">
      <c r="A88" s="5"/>
      <c r="B88" s="5"/>
    </row>
    <row r="89" spans="1:17" x14ac:dyDescent="0.25">
      <c r="A89" s="6"/>
      <c r="B89" s="5"/>
      <c r="C89" s="4"/>
      <c r="I89" s="1"/>
    </row>
    <row r="90" spans="1:17" x14ac:dyDescent="0.25">
      <c r="A90" s="6"/>
      <c r="B90" s="5"/>
      <c r="C90" s="4"/>
    </row>
    <row r="91" spans="1:17" x14ac:dyDescent="0.25">
      <c r="A91" s="6"/>
      <c r="B91" s="5"/>
      <c r="C91" s="4"/>
      <c r="E91" s="1"/>
    </row>
    <row r="92" spans="1:17" x14ac:dyDescent="0.25">
      <c r="A92" s="6"/>
      <c r="B92" s="5"/>
      <c r="C92" s="4"/>
      <c r="I92" s="1"/>
      <c r="J92" s="1"/>
    </row>
    <row r="93" spans="1:17" x14ac:dyDescent="0.25">
      <c r="A93" s="6"/>
      <c r="B93" s="5"/>
      <c r="C93" s="4"/>
    </row>
    <row r="94" spans="1:17" x14ac:dyDescent="0.25">
      <c r="A94" s="6"/>
      <c r="B94" s="5"/>
      <c r="C94" s="4"/>
    </row>
    <row r="95" spans="1:17" x14ac:dyDescent="0.25">
      <c r="A95" s="6"/>
      <c r="B95" s="5"/>
      <c r="C95" s="4"/>
      <c r="I95" s="1"/>
      <c r="J95" s="1"/>
    </row>
    <row r="96" spans="1:17" x14ac:dyDescent="0.25">
      <c r="A96" s="6"/>
      <c r="B96" s="5"/>
      <c r="C96" s="4"/>
    </row>
    <row r="97" spans="1:10" x14ac:dyDescent="0.25">
      <c r="A97" s="6"/>
      <c r="B97" s="5"/>
      <c r="C97" s="4"/>
    </row>
    <row r="98" spans="1:10" x14ac:dyDescent="0.25">
      <c r="A98" s="6"/>
      <c r="B98" s="5"/>
      <c r="C98" s="4"/>
      <c r="I98" s="1"/>
      <c r="J98" s="1"/>
    </row>
    <row r="99" spans="1:10" x14ac:dyDescent="0.25">
      <c r="A99" s="6"/>
      <c r="B99" s="5"/>
      <c r="C99" s="4"/>
    </row>
    <row r="100" spans="1:10" x14ac:dyDescent="0.25">
      <c r="A100" s="6"/>
      <c r="B100" s="5"/>
      <c r="C100" s="4"/>
    </row>
    <row r="101" spans="1:10" x14ac:dyDescent="0.25">
      <c r="A101" s="6"/>
      <c r="B101" s="5"/>
      <c r="C101" s="4"/>
      <c r="E101" s="1"/>
      <c r="I101" s="1"/>
      <c r="J101" s="1"/>
    </row>
    <row r="102" spans="1:10" x14ac:dyDescent="0.25">
      <c r="A102" s="6"/>
      <c r="B102" s="5"/>
      <c r="C102" s="4"/>
    </row>
    <row r="103" spans="1:10" x14ac:dyDescent="0.25">
      <c r="A103" s="6"/>
      <c r="B103" s="5"/>
      <c r="C103" s="4"/>
    </row>
    <row r="104" spans="1:10" x14ac:dyDescent="0.25">
      <c r="A104" s="6"/>
      <c r="B104" s="5"/>
      <c r="C104" s="4"/>
      <c r="I104" s="1"/>
      <c r="J104" s="1"/>
    </row>
    <row r="105" spans="1:10" x14ac:dyDescent="0.25">
      <c r="A105" s="6"/>
      <c r="B105" s="5"/>
      <c r="C105" s="4"/>
    </row>
    <row r="106" spans="1:10" x14ac:dyDescent="0.25">
      <c r="A106" s="6"/>
      <c r="B106" s="5"/>
      <c r="C106" s="4"/>
    </row>
    <row r="107" spans="1:10" x14ac:dyDescent="0.25">
      <c r="A107" s="6"/>
      <c r="B107" s="5"/>
      <c r="C107" s="4"/>
      <c r="I107" s="1"/>
      <c r="J107" s="1"/>
    </row>
    <row r="108" spans="1:10" x14ac:dyDescent="0.25">
      <c r="A108" s="6"/>
      <c r="B108" s="5"/>
      <c r="C108" s="4"/>
      <c r="E108" s="1"/>
    </row>
    <row r="109" spans="1:10" x14ac:dyDescent="0.25">
      <c r="A109" s="6"/>
      <c r="B109" s="5"/>
      <c r="C109" s="4"/>
      <c r="E109" s="1"/>
    </row>
    <row r="110" spans="1:10" x14ac:dyDescent="0.25">
      <c r="A110" s="6"/>
      <c r="B110" s="5"/>
      <c r="C110" s="4"/>
      <c r="I110" s="1"/>
      <c r="J110" s="1"/>
    </row>
    <row r="111" spans="1:10" x14ac:dyDescent="0.25">
      <c r="A111" s="6"/>
      <c r="B111" s="5"/>
      <c r="C111" s="4"/>
    </row>
    <row r="112" spans="1:10" x14ac:dyDescent="0.25">
      <c r="A112" s="6"/>
      <c r="B112" s="5"/>
      <c r="C112" s="4"/>
    </row>
  </sheetData>
  <phoneticPr fontId="2" type="noConversion"/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77B58-4189-40D3-BEC4-33D4FDD3C980}">
  <dimension ref="A1:AA112"/>
  <sheetViews>
    <sheetView zoomScale="90" zoomScaleNormal="90" workbookViewId="0">
      <selection activeCell="M1" sqref="M1"/>
    </sheetView>
  </sheetViews>
  <sheetFormatPr defaultColWidth="8.90625" defaultRowHeight="14" x14ac:dyDescent="0.25"/>
  <cols>
    <col min="1" max="1" width="8.90625" style="2"/>
    <col min="5" max="5" width="13.81640625" bestFit="1" customWidth="1"/>
    <col min="6" max="6" width="8.90625" style="3"/>
    <col min="8" max="8" width="8.90625" style="1"/>
    <col min="12" max="13" width="8.90625" style="11"/>
  </cols>
  <sheetData>
    <row r="1" spans="1:14" ht="16.5" x14ac:dyDescent="0.3">
      <c r="C1" t="s">
        <v>0</v>
      </c>
      <c r="D1" t="s">
        <v>1</v>
      </c>
      <c r="E1" s="4" t="s">
        <v>184</v>
      </c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  <c r="N1" s="4"/>
    </row>
    <row r="2" spans="1:14" x14ac:dyDescent="0.25">
      <c r="A2" s="5" t="s">
        <v>62</v>
      </c>
      <c r="B2" s="5" t="s">
        <v>81</v>
      </c>
      <c r="C2" t="s">
        <v>2</v>
      </c>
      <c r="D2" t="s">
        <v>3</v>
      </c>
      <c r="E2">
        <v>31.356000000000002</v>
      </c>
      <c r="H2" s="1">
        <f>AVERAGE(E2:E4)</f>
        <v>31.312799999999999</v>
      </c>
    </row>
    <row r="3" spans="1:14" x14ac:dyDescent="0.25">
      <c r="A3" s="5" t="s">
        <v>62</v>
      </c>
      <c r="B3" s="5" t="s">
        <v>81</v>
      </c>
      <c r="C3" t="s">
        <v>4</v>
      </c>
      <c r="D3" t="s">
        <v>3</v>
      </c>
      <c r="E3" s="4">
        <v>31.335599999999999</v>
      </c>
    </row>
    <row r="4" spans="1:14" x14ac:dyDescent="0.25">
      <c r="A4" s="5" t="s">
        <v>62</v>
      </c>
      <c r="B4" s="5" t="s">
        <v>81</v>
      </c>
      <c r="C4" t="s">
        <v>5</v>
      </c>
      <c r="D4" t="s">
        <v>3</v>
      </c>
      <c r="E4">
        <v>31.2468</v>
      </c>
    </row>
    <row r="5" spans="1:14" x14ac:dyDescent="0.25">
      <c r="A5" s="5" t="s">
        <v>62</v>
      </c>
      <c r="B5" s="5" t="s">
        <v>82</v>
      </c>
      <c r="C5" t="s">
        <v>6</v>
      </c>
      <c r="D5" t="s">
        <v>3</v>
      </c>
      <c r="E5">
        <v>33.753999999999998</v>
      </c>
      <c r="H5" s="1">
        <f>AVERAGE(E5:E7)</f>
        <v>33.808947666666668</v>
      </c>
    </row>
    <row r="6" spans="1:14" x14ac:dyDescent="0.25">
      <c r="A6" s="5" t="s">
        <v>62</v>
      </c>
      <c r="B6" s="5" t="s">
        <v>82</v>
      </c>
      <c r="C6" t="s">
        <v>7</v>
      </c>
      <c r="D6" t="s">
        <v>3</v>
      </c>
      <c r="E6" s="10">
        <v>33.775300000000001</v>
      </c>
    </row>
    <row r="7" spans="1:14" x14ac:dyDescent="0.25">
      <c r="A7" s="5" t="s">
        <v>62</v>
      </c>
      <c r="B7" s="5" t="s">
        <v>82</v>
      </c>
      <c r="C7" t="s">
        <v>8</v>
      </c>
      <c r="D7" t="s">
        <v>3</v>
      </c>
      <c r="E7">
        <v>33.897542999999999</v>
      </c>
    </row>
    <row r="8" spans="1:14" x14ac:dyDescent="0.25">
      <c r="A8" s="5" t="s">
        <v>62</v>
      </c>
      <c r="B8" s="5" t="s">
        <v>83</v>
      </c>
      <c r="C8" t="s">
        <v>9</v>
      </c>
      <c r="D8" t="s">
        <v>3</v>
      </c>
      <c r="E8">
        <v>32.677799999999998</v>
      </c>
      <c r="H8" s="1">
        <f>AVERAGE(E8:E10)</f>
        <v>32.611086666666665</v>
      </c>
    </row>
    <row r="9" spans="1:14" x14ac:dyDescent="0.25">
      <c r="A9" s="5" t="s">
        <v>62</v>
      </c>
      <c r="B9" s="5" t="s">
        <v>83</v>
      </c>
      <c r="C9" t="s">
        <v>10</v>
      </c>
      <c r="D9" t="s">
        <v>3</v>
      </c>
      <c r="E9">
        <v>32.687559999999998</v>
      </c>
    </row>
    <row r="10" spans="1:14" x14ac:dyDescent="0.25">
      <c r="A10" s="5" t="s">
        <v>62</v>
      </c>
      <c r="B10" s="5" t="s">
        <v>83</v>
      </c>
      <c r="C10" t="s">
        <v>11</v>
      </c>
      <c r="D10" t="s">
        <v>3</v>
      </c>
      <c r="E10" s="10">
        <v>32.4679</v>
      </c>
    </row>
    <row r="11" spans="1:14" x14ac:dyDescent="0.25">
      <c r="A11" s="5" t="s">
        <v>62</v>
      </c>
      <c r="B11" s="5" t="s">
        <v>84</v>
      </c>
      <c r="C11" t="s">
        <v>12</v>
      </c>
      <c r="D11" t="s">
        <v>3</v>
      </c>
      <c r="E11" s="1">
        <v>35.897559999999999</v>
      </c>
      <c r="H11" s="1">
        <f>AVERAGE(E11:E13)</f>
        <v>35.750953333333335</v>
      </c>
    </row>
    <row r="12" spans="1:14" x14ac:dyDescent="0.25">
      <c r="A12" s="5" t="s">
        <v>62</v>
      </c>
      <c r="B12" s="5" t="s">
        <v>84</v>
      </c>
      <c r="C12" t="s">
        <v>13</v>
      </c>
      <c r="D12" t="s">
        <v>3</v>
      </c>
      <c r="E12">
        <v>35.6768</v>
      </c>
    </row>
    <row r="13" spans="1:14" x14ac:dyDescent="0.25">
      <c r="A13" s="5" t="s">
        <v>62</v>
      </c>
      <c r="B13" s="5" t="s">
        <v>84</v>
      </c>
      <c r="C13" t="s">
        <v>14</v>
      </c>
      <c r="D13" t="s">
        <v>3</v>
      </c>
      <c r="E13">
        <v>35.6785</v>
      </c>
    </row>
    <row r="14" spans="1:14" x14ac:dyDescent="0.25">
      <c r="A14" s="5" t="s">
        <v>62</v>
      </c>
      <c r="B14" s="5" t="s">
        <v>85</v>
      </c>
      <c r="C14" t="s">
        <v>15</v>
      </c>
      <c r="D14" t="s">
        <v>3</v>
      </c>
      <c r="E14">
        <v>34.345599999999997</v>
      </c>
      <c r="H14" s="1">
        <f>AVERAGE(E14:E16)</f>
        <v>34.37883333333334</v>
      </c>
    </row>
    <row r="15" spans="1:14" x14ac:dyDescent="0.25">
      <c r="A15" s="5" t="s">
        <v>62</v>
      </c>
      <c r="B15" s="5" t="s">
        <v>85</v>
      </c>
      <c r="D15" t="s">
        <v>3</v>
      </c>
      <c r="E15">
        <v>34.465479999999999</v>
      </c>
    </row>
    <row r="16" spans="1:14" x14ac:dyDescent="0.25">
      <c r="A16" s="5" t="s">
        <v>62</v>
      </c>
      <c r="B16" s="5" t="s">
        <v>85</v>
      </c>
      <c r="C16" t="s">
        <v>17</v>
      </c>
      <c r="D16" t="s">
        <v>3</v>
      </c>
      <c r="E16">
        <v>34.325420000000001</v>
      </c>
    </row>
    <row r="17" spans="1:8" x14ac:dyDescent="0.25">
      <c r="A17" s="5" t="s">
        <v>62</v>
      </c>
      <c r="B17" s="5" t="s">
        <v>86</v>
      </c>
      <c r="C17" t="s">
        <v>18</v>
      </c>
      <c r="D17" t="s">
        <v>3</v>
      </c>
      <c r="E17">
        <v>33.457000000000001</v>
      </c>
      <c r="H17" s="1">
        <f>AVERAGE(E17:E19)</f>
        <v>33.543907666666669</v>
      </c>
    </row>
    <row r="18" spans="1:8" x14ac:dyDescent="0.25">
      <c r="A18" s="5" t="s">
        <v>62</v>
      </c>
      <c r="B18" s="5" t="s">
        <v>86</v>
      </c>
      <c r="C18" t="s">
        <v>19</v>
      </c>
      <c r="D18" t="s">
        <v>3</v>
      </c>
      <c r="E18">
        <v>33.578299999999999</v>
      </c>
    </row>
    <row r="19" spans="1:8" x14ac:dyDescent="0.25">
      <c r="A19" s="5" t="s">
        <v>62</v>
      </c>
      <c r="B19" s="5" t="s">
        <v>86</v>
      </c>
      <c r="C19" t="s">
        <v>20</v>
      </c>
      <c r="D19" t="s">
        <v>3</v>
      </c>
      <c r="E19">
        <v>33.596423000000001</v>
      </c>
    </row>
    <row r="20" spans="1:8" x14ac:dyDescent="0.25">
      <c r="A20" s="5" t="s">
        <v>62</v>
      </c>
      <c r="B20" s="5" t="s">
        <v>87</v>
      </c>
      <c r="C20" t="s">
        <v>21</v>
      </c>
      <c r="D20" t="s">
        <v>3</v>
      </c>
      <c r="E20" s="1">
        <v>31.356548</v>
      </c>
      <c r="H20" s="1">
        <f>AVERAGE(E20:E22)</f>
        <v>31.392849333333334</v>
      </c>
    </row>
    <row r="21" spans="1:8" x14ac:dyDescent="0.25">
      <c r="A21" s="5" t="s">
        <v>62</v>
      </c>
      <c r="B21" s="5" t="s">
        <v>87</v>
      </c>
      <c r="C21" t="s">
        <v>22</v>
      </c>
      <c r="D21" t="s">
        <v>3</v>
      </c>
      <c r="E21" s="10">
        <v>31.345600000000001</v>
      </c>
    </row>
    <row r="22" spans="1:8" x14ac:dyDescent="0.25">
      <c r="A22" s="5" t="s">
        <v>62</v>
      </c>
      <c r="B22" s="5" t="s">
        <v>87</v>
      </c>
      <c r="C22" t="s">
        <v>23</v>
      </c>
      <c r="D22" t="s">
        <v>3</v>
      </c>
      <c r="E22" s="9">
        <v>31.476400000000002</v>
      </c>
    </row>
    <row r="23" spans="1:8" x14ac:dyDescent="0.25">
      <c r="A23" s="5" t="s">
        <v>62</v>
      </c>
      <c r="B23" s="5" t="s">
        <v>88</v>
      </c>
      <c r="C23" t="s">
        <v>24</v>
      </c>
      <c r="D23" t="s">
        <v>3</v>
      </c>
      <c r="E23">
        <v>32.764000000000003</v>
      </c>
      <c r="H23" s="1">
        <f t="shared" ref="H23:H38" si="0">AVERAGE(E23:E25)</f>
        <v>32.732283333333335</v>
      </c>
    </row>
    <row r="24" spans="1:8" x14ac:dyDescent="0.25">
      <c r="A24" s="5" t="s">
        <v>62</v>
      </c>
      <c r="B24" s="5" t="s">
        <v>88</v>
      </c>
      <c r="C24" t="s">
        <v>25</v>
      </c>
      <c r="D24" t="s">
        <v>3</v>
      </c>
      <c r="E24" s="10">
        <v>32.567450000000001</v>
      </c>
    </row>
    <row r="25" spans="1:8" x14ac:dyDescent="0.25">
      <c r="A25" s="5" t="s">
        <v>62</v>
      </c>
      <c r="B25" s="5" t="s">
        <v>88</v>
      </c>
      <c r="C25" t="s">
        <v>26</v>
      </c>
      <c r="D25" t="s">
        <v>3</v>
      </c>
      <c r="E25" s="10">
        <v>32.865400000000001</v>
      </c>
    </row>
    <row r="26" spans="1:8" x14ac:dyDescent="0.25">
      <c r="A26" s="5" t="s">
        <v>62</v>
      </c>
      <c r="B26" s="5" t="s">
        <v>89</v>
      </c>
      <c r="C26" s="4" t="s">
        <v>94</v>
      </c>
      <c r="D26" t="s">
        <v>3</v>
      </c>
      <c r="E26">
        <v>30.654499999999999</v>
      </c>
      <c r="H26" s="1">
        <f t="shared" si="0"/>
        <v>30.628433333333334</v>
      </c>
    </row>
    <row r="27" spans="1:8" x14ac:dyDescent="0.25">
      <c r="A27" s="5" t="s">
        <v>62</v>
      </c>
      <c r="B27" s="5" t="s">
        <v>89</v>
      </c>
      <c r="C27" s="4" t="s">
        <v>27</v>
      </c>
      <c r="D27" t="s">
        <v>3</v>
      </c>
      <c r="E27">
        <v>30.563400000000001</v>
      </c>
    </row>
    <row r="28" spans="1:8" x14ac:dyDescent="0.25">
      <c r="A28" s="5" t="s">
        <v>62</v>
      </c>
      <c r="B28" s="5" t="s">
        <v>89</v>
      </c>
      <c r="C28" s="4" t="s">
        <v>28</v>
      </c>
      <c r="D28" t="s">
        <v>3</v>
      </c>
      <c r="E28" s="4">
        <v>30.667400000000001</v>
      </c>
    </row>
    <row r="29" spans="1:8" x14ac:dyDescent="0.25">
      <c r="A29" s="5" t="s">
        <v>62</v>
      </c>
      <c r="B29" s="5" t="s">
        <v>90</v>
      </c>
      <c r="C29" s="4" t="s">
        <v>29</v>
      </c>
      <c r="D29" t="s">
        <v>3</v>
      </c>
      <c r="E29" s="4">
        <v>29.5745</v>
      </c>
      <c r="H29" s="1">
        <f>AVERAGE(E29:E31)</f>
        <v>29.670433333333335</v>
      </c>
    </row>
    <row r="30" spans="1:8" x14ac:dyDescent="0.25">
      <c r="A30" s="5" t="s">
        <v>62</v>
      </c>
      <c r="B30" s="5" t="s">
        <v>90</v>
      </c>
      <c r="C30" s="4" t="s">
        <v>30</v>
      </c>
      <c r="D30" t="s">
        <v>3</v>
      </c>
      <c r="E30" s="4">
        <v>29.763400000000001</v>
      </c>
    </row>
    <row r="31" spans="1:8" x14ac:dyDescent="0.25">
      <c r="A31" s="5" t="s">
        <v>62</v>
      </c>
      <c r="B31" s="5" t="s">
        <v>90</v>
      </c>
      <c r="C31" s="4" t="s">
        <v>31</v>
      </c>
      <c r="D31" t="s">
        <v>3</v>
      </c>
      <c r="E31" s="4">
        <v>29.673400000000001</v>
      </c>
    </row>
    <row r="32" spans="1:8" x14ac:dyDescent="0.25">
      <c r="A32" s="5" t="s">
        <v>62</v>
      </c>
      <c r="B32" s="5" t="s">
        <v>91</v>
      </c>
      <c r="C32" s="4" t="s">
        <v>32</v>
      </c>
      <c r="D32" t="s">
        <v>3</v>
      </c>
      <c r="E32" s="4">
        <v>36.7654</v>
      </c>
      <c r="H32" s="1">
        <f t="shared" si="0"/>
        <v>36.788553333333333</v>
      </c>
    </row>
    <row r="33" spans="1:27" x14ac:dyDescent="0.25">
      <c r="A33" s="5" t="s">
        <v>62</v>
      </c>
      <c r="B33" s="5" t="s">
        <v>91</v>
      </c>
      <c r="C33" s="4" t="s">
        <v>33</v>
      </c>
      <c r="D33" t="s">
        <v>3</v>
      </c>
      <c r="E33" s="4">
        <v>36.854660000000003</v>
      </c>
    </row>
    <row r="34" spans="1:27" x14ac:dyDescent="0.25">
      <c r="A34" s="5" t="s">
        <v>62</v>
      </c>
      <c r="B34" s="5" t="s">
        <v>91</v>
      </c>
      <c r="C34" s="4" t="s">
        <v>34</v>
      </c>
      <c r="D34" t="s">
        <v>3</v>
      </c>
      <c r="E34" s="4">
        <v>36.745600000000003</v>
      </c>
    </row>
    <row r="35" spans="1:27" x14ac:dyDescent="0.25">
      <c r="A35" s="5" t="s">
        <v>62</v>
      </c>
      <c r="B35" s="5" t="s">
        <v>92</v>
      </c>
      <c r="C35" s="4" t="s">
        <v>35</v>
      </c>
      <c r="D35" t="s">
        <v>3</v>
      </c>
      <c r="E35" s="4">
        <v>33.664000000000001</v>
      </c>
      <c r="H35" s="1">
        <f t="shared" si="0"/>
        <v>33.547549000000004</v>
      </c>
    </row>
    <row r="36" spans="1:27" x14ac:dyDescent="0.25">
      <c r="A36" s="5" t="s">
        <v>62</v>
      </c>
      <c r="B36" s="5" t="s">
        <v>92</v>
      </c>
      <c r="C36" s="4" t="s">
        <v>36</v>
      </c>
      <c r="D36" t="s">
        <v>3</v>
      </c>
      <c r="E36" s="4">
        <v>33.445779999999999</v>
      </c>
    </row>
    <row r="37" spans="1:27" x14ac:dyDescent="0.25">
      <c r="A37" s="5" t="s">
        <v>62</v>
      </c>
      <c r="B37" s="5" t="s">
        <v>92</v>
      </c>
      <c r="C37" s="4" t="s">
        <v>37</v>
      </c>
      <c r="D37" t="s">
        <v>3</v>
      </c>
      <c r="E37" s="4">
        <v>33.532867000000003</v>
      </c>
    </row>
    <row r="38" spans="1:27" x14ac:dyDescent="0.25">
      <c r="A38" s="5" t="s">
        <v>62</v>
      </c>
      <c r="B38" s="5" t="s">
        <v>93</v>
      </c>
      <c r="C38" s="4" t="s">
        <v>95</v>
      </c>
      <c r="D38" t="s">
        <v>3</v>
      </c>
      <c r="E38" s="4">
        <v>29.573399999999999</v>
      </c>
      <c r="H38" s="1">
        <f t="shared" si="0"/>
        <v>29.604651999999998</v>
      </c>
    </row>
    <row r="39" spans="1:27" x14ac:dyDescent="0.25">
      <c r="A39" s="5" t="s">
        <v>62</v>
      </c>
      <c r="B39" s="5" t="s">
        <v>93</v>
      </c>
      <c r="C39" s="4" t="s">
        <v>38</v>
      </c>
      <c r="D39" t="s">
        <v>3</v>
      </c>
      <c r="E39" s="4">
        <v>29.456</v>
      </c>
    </row>
    <row r="40" spans="1:27" x14ac:dyDescent="0.25">
      <c r="A40" s="5" t="s">
        <v>62</v>
      </c>
      <c r="B40" s="5" t="s">
        <v>93</v>
      </c>
      <c r="C40" s="4" t="s">
        <v>39</v>
      </c>
      <c r="D40" t="s">
        <v>3</v>
      </c>
      <c r="E40" s="4">
        <v>29.784555999999998</v>
      </c>
    </row>
    <row r="41" spans="1:27" x14ac:dyDescent="0.25">
      <c r="A41" s="5" t="s">
        <v>120</v>
      </c>
      <c r="B41" s="5" t="s">
        <v>81</v>
      </c>
      <c r="C41" s="4" t="s">
        <v>96</v>
      </c>
      <c r="D41" t="s">
        <v>3</v>
      </c>
      <c r="E41">
        <v>31.13467</v>
      </c>
      <c r="H41" s="1">
        <f>AVERAGE(E41:E43)</f>
        <v>31.165363333333332</v>
      </c>
      <c r="I41" s="1">
        <f>H41-H2</f>
        <v>-0.14743666666666755</v>
      </c>
      <c r="J41">
        <v>0</v>
      </c>
      <c r="L41" s="11">
        <v>1</v>
      </c>
      <c r="M41" s="11">
        <f>STDEV(E41:E43)</f>
        <v>3.7231779884035442E-2</v>
      </c>
    </row>
    <row r="42" spans="1:27" x14ac:dyDescent="0.25">
      <c r="A42" s="5" t="s">
        <v>120</v>
      </c>
      <c r="B42" s="5" t="s">
        <v>81</v>
      </c>
      <c r="C42" s="4" t="s">
        <v>40</v>
      </c>
      <c r="D42" t="s">
        <v>3</v>
      </c>
      <c r="E42">
        <v>31.206779999999998</v>
      </c>
    </row>
    <row r="43" spans="1:27" x14ac:dyDescent="0.25">
      <c r="A43" s="5" t="s">
        <v>120</v>
      </c>
      <c r="B43" s="5" t="s">
        <v>81</v>
      </c>
      <c r="C43" s="4" t="s">
        <v>41</v>
      </c>
      <c r="D43" t="s">
        <v>3</v>
      </c>
      <c r="E43" s="4">
        <v>31.154640000000001</v>
      </c>
      <c r="N43" s="13"/>
      <c r="O43" s="13"/>
      <c r="P43" s="13"/>
      <c r="Q43" s="13"/>
      <c r="R43" s="13"/>
      <c r="S43" s="13"/>
      <c r="T43" s="13"/>
      <c r="U43" s="13"/>
    </row>
    <row r="44" spans="1:27" x14ac:dyDescent="0.25">
      <c r="A44" s="5" t="s">
        <v>120</v>
      </c>
      <c r="B44" s="5" t="s">
        <v>82</v>
      </c>
      <c r="C44" s="4" t="s">
        <v>42</v>
      </c>
      <c r="D44" t="s">
        <v>3</v>
      </c>
      <c r="E44" s="4">
        <v>34.797559999999997</v>
      </c>
      <c r="H44" s="1">
        <f>AVERAGE(E44:E46)</f>
        <v>34.799338333333331</v>
      </c>
      <c r="I44" s="1">
        <f>H44-H5</f>
        <v>0.99039066666666287</v>
      </c>
      <c r="J44" s="1">
        <f>I44-I41</f>
        <v>1.1378273333333304</v>
      </c>
      <c r="K44">
        <f t="shared" ref="K44" si="1">IF(J44&lt;0,-J44,-J44)</f>
        <v>-1.1378273333333304</v>
      </c>
      <c r="L44" s="11">
        <f>POWER(J44,2)</f>
        <v>1.2946510404804379</v>
      </c>
      <c r="M44" s="11">
        <f>STDEV(E44:E46)</f>
        <v>6.3791093487517478E-2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7" x14ac:dyDescent="0.25">
      <c r="A45" s="5" t="s">
        <v>120</v>
      </c>
      <c r="B45" s="5" t="s">
        <v>82</v>
      </c>
      <c r="C45" s="4" t="s">
        <v>43</v>
      </c>
      <c r="D45" t="s">
        <v>3</v>
      </c>
      <c r="E45">
        <v>34.736454999999999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7" x14ac:dyDescent="0.25">
      <c r="A46" s="5" t="s">
        <v>120</v>
      </c>
      <c r="B46" s="5" t="s">
        <v>82</v>
      </c>
      <c r="C46" s="4" t="s">
        <v>44</v>
      </c>
      <c r="D46" t="s">
        <v>3</v>
      </c>
      <c r="E46">
        <v>34.863999999999997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7" x14ac:dyDescent="0.25">
      <c r="A47" s="5" t="s">
        <v>120</v>
      </c>
      <c r="B47" s="5" t="s">
        <v>83</v>
      </c>
      <c r="C47" s="4" t="s">
        <v>45</v>
      </c>
      <c r="D47" t="s">
        <v>3</v>
      </c>
      <c r="E47">
        <v>33.896500000000003</v>
      </c>
      <c r="H47" s="1">
        <f>AVERAGE(E47:E49)</f>
        <v>33.778468666666669</v>
      </c>
      <c r="I47" s="1">
        <f>H47-H8</f>
        <v>1.1673820000000035</v>
      </c>
      <c r="J47" s="1">
        <f>I47-I41</f>
        <v>1.314818666666671</v>
      </c>
      <c r="K47">
        <f t="shared" ref="K47" si="2">IF(J47&lt;0,-J47,-J47)</f>
        <v>-1.314818666666671</v>
      </c>
      <c r="L47" s="11">
        <f>POWER(J47,2)</f>
        <v>1.7287481262151225</v>
      </c>
      <c r="M47" s="11">
        <f t="shared" ref="M47" si="3">STDEV(E47:E49)</f>
        <v>0.12221761225508222</v>
      </c>
      <c r="N47" s="13"/>
      <c r="O47" s="13"/>
      <c r="P47" s="13"/>
      <c r="Q47" s="13"/>
      <c r="R47" s="13"/>
      <c r="S47" s="13"/>
      <c r="T47" s="13"/>
      <c r="U47" s="13"/>
      <c r="V47" s="13"/>
    </row>
    <row r="48" spans="1:27" x14ac:dyDescent="0.25">
      <c r="A48" s="5" t="s">
        <v>120</v>
      </c>
      <c r="B48" s="5" t="s">
        <v>83</v>
      </c>
      <c r="C48" s="4" t="s">
        <v>46</v>
      </c>
      <c r="D48" t="s">
        <v>3</v>
      </c>
      <c r="E48">
        <v>33.652456000000001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x14ac:dyDescent="0.25">
      <c r="A49" s="5" t="s">
        <v>120</v>
      </c>
      <c r="B49" s="5" t="s">
        <v>83</v>
      </c>
      <c r="C49" s="4" t="s">
        <v>47</v>
      </c>
      <c r="D49" t="s">
        <v>3</v>
      </c>
      <c r="E49">
        <v>33.786450000000002</v>
      </c>
      <c r="N49" s="15"/>
      <c r="O49" s="13"/>
      <c r="P49" s="13"/>
      <c r="S49" s="13"/>
      <c r="T49" s="13"/>
      <c r="U49" s="13"/>
      <c r="V49" s="13"/>
    </row>
    <row r="50" spans="1:27" x14ac:dyDescent="0.25">
      <c r="A50" s="5" t="s">
        <v>120</v>
      </c>
      <c r="B50" s="5" t="s">
        <v>84</v>
      </c>
      <c r="C50" s="4" t="s">
        <v>48</v>
      </c>
      <c r="D50" t="s">
        <v>3</v>
      </c>
      <c r="E50">
        <v>38.1195436</v>
      </c>
      <c r="H50" s="1">
        <f>AVERAGE(E50:E52)</f>
        <v>38.022896533333331</v>
      </c>
      <c r="I50" s="1">
        <f>H50-H11</f>
        <v>2.2719431999999955</v>
      </c>
      <c r="J50" s="1">
        <f>I50-I44</f>
        <v>1.2815525333333326</v>
      </c>
      <c r="K50">
        <f>IF(J50&lt;0,-J50,-J50)</f>
        <v>-1.2815525333333326</v>
      </c>
      <c r="L50" s="11">
        <f>POWER(J50,2)</f>
        <v>1.6423768956930827</v>
      </c>
      <c r="M50" s="11">
        <f t="shared" ref="M50" si="4">STDEV(E50:E52)</f>
        <v>8.9264586205580421E-2</v>
      </c>
      <c r="N50" s="15"/>
      <c r="O50" s="15"/>
      <c r="P50" s="14"/>
      <c r="S50" s="13"/>
      <c r="T50" s="13"/>
      <c r="U50" s="13"/>
      <c r="V50" s="13"/>
    </row>
    <row r="51" spans="1:27" x14ac:dyDescent="0.25">
      <c r="A51" s="5" t="s">
        <v>120</v>
      </c>
      <c r="B51" s="5" t="s">
        <v>84</v>
      </c>
      <c r="C51" s="4" t="s">
        <v>49</v>
      </c>
      <c r="D51" t="s">
        <v>3</v>
      </c>
      <c r="E51">
        <v>37.943545999999998</v>
      </c>
      <c r="N51" s="15"/>
      <c r="O51" s="15"/>
      <c r="P51" s="14"/>
      <c r="S51" s="13"/>
      <c r="T51" s="13"/>
      <c r="U51" s="13"/>
      <c r="V51" s="13"/>
    </row>
    <row r="52" spans="1:27" x14ac:dyDescent="0.25">
      <c r="A52" s="5" t="s">
        <v>120</v>
      </c>
      <c r="B52" s="5" t="s">
        <v>84</v>
      </c>
      <c r="C52" s="4" t="s">
        <v>50</v>
      </c>
      <c r="D52" t="s">
        <v>3</v>
      </c>
      <c r="E52">
        <v>38.005600000000001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AA52" s="13"/>
    </row>
    <row r="53" spans="1:27" x14ac:dyDescent="0.25">
      <c r="A53" s="5" t="s">
        <v>120</v>
      </c>
      <c r="B53" s="5" t="s">
        <v>85</v>
      </c>
      <c r="C53" s="4" t="s">
        <v>97</v>
      </c>
      <c r="D53" t="s">
        <v>3</v>
      </c>
      <c r="E53">
        <v>35.627000000000002</v>
      </c>
      <c r="H53" s="1">
        <f>AVERAGE(E53:E55)</f>
        <v>35.59710333333333</v>
      </c>
      <c r="I53" s="1">
        <f>H53-H14</f>
        <v>1.2182699999999897</v>
      </c>
      <c r="J53" s="1">
        <f>I53-I41</f>
        <v>1.3657066666666573</v>
      </c>
      <c r="K53">
        <f>IF(J53&lt;0,-J53,-J53)</f>
        <v>-1.3657066666666573</v>
      </c>
      <c r="L53" s="11">
        <f>POWER(J53,2)</f>
        <v>1.8651546993777521</v>
      </c>
      <c r="M53" s="11">
        <f t="shared" ref="M53" si="5">STDEV(E53:E55)</f>
        <v>5.3200410086140189E-2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AA53" s="13"/>
    </row>
    <row r="54" spans="1:27" x14ac:dyDescent="0.25">
      <c r="A54" s="5" t="s">
        <v>120</v>
      </c>
      <c r="B54" s="5" t="s">
        <v>85</v>
      </c>
      <c r="C54" s="4" t="s">
        <v>51</v>
      </c>
      <c r="D54" t="s">
        <v>3</v>
      </c>
      <c r="E54">
        <v>35.628630000000001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AA54" s="13"/>
    </row>
    <row r="55" spans="1:27" x14ac:dyDescent="0.25">
      <c r="A55" s="5" t="s">
        <v>120</v>
      </c>
      <c r="B55" s="5" t="s">
        <v>85</v>
      </c>
      <c r="C55" s="4" t="s">
        <v>52</v>
      </c>
      <c r="D55" t="s">
        <v>3</v>
      </c>
      <c r="E55">
        <v>35.535679999999999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7" x14ac:dyDescent="0.25">
      <c r="A56" s="5" t="s">
        <v>120</v>
      </c>
      <c r="B56" s="5" t="s">
        <v>86</v>
      </c>
      <c r="C56" s="4" t="s">
        <v>53</v>
      </c>
      <c r="D56" t="s">
        <v>3</v>
      </c>
      <c r="E56">
        <v>34.554459999999999</v>
      </c>
      <c r="H56" s="1">
        <f>AVERAGE(E56:E58)</f>
        <v>34.551808999999999</v>
      </c>
      <c r="I56" s="1">
        <f>H56-H17</f>
        <v>1.0079013333333293</v>
      </c>
      <c r="J56" s="1">
        <f>I56-I41</f>
        <v>1.1553379999999969</v>
      </c>
      <c r="K56">
        <f t="shared" ref="K56" si="6">IF(J56&lt;0,-J56,-J56)</f>
        <v>-1.1553379999999969</v>
      </c>
      <c r="L56" s="11">
        <f>POWER(J56,2)</f>
        <v>1.3348058942439927</v>
      </c>
      <c r="M56" s="11">
        <f t="shared" ref="M56" si="7">STDEV(E56:E58)</f>
        <v>9.5943972311970951E-2</v>
      </c>
      <c r="N56" s="13"/>
      <c r="O56" s="15"/>
      <c r="P56" s="14"/>
      <c r="Q56" s="14"/>
      <c r="R56" s="15"/>
      <c r="S56" s="14"/>
      <c r="T56" s="14"/>
      <c r="U56" s="14"/>
      <c r="V56" s="14"/>
      <c r="W56" s="14"/>
      <c r="X56" s="14"/>
      <c r="Y56" s="14"/>
      <c r="Z56" s="14"/>
    </row>
    <row r="57" spans="1:27" x14ac:dyDescent="0.25">
      <c r="A57" s="5" t="s">
        <v>120</v>
      </c>
      <c r="B57" s="5" t="s">
        <v>86</v>
      </c>
      <c r="C57" s="4" t="s">
        <v>54</v>
      </c>
      <c r="D57" t="s">
        <v>3</v>
      </c>
      <c r="E57">
        <v>34.454566999999997</v>
      </c>
      <c r="N57" s="15"/>
      <c r="O57" s="15"/>
      <c r="P57" s="15"/>
      <c r="Q57" s="15"/>
      <c r="R57" s="15"/>
      <c r="S57" s="13"/>
    </row>
    <row r="58" spans="1:27" x14ac:dyDescent="0.25">
      <c r="A58" s="5" t="s">
        <v>120</v>
      </c>
      <c r="B58" s="5" t="s">
        <v>86</v>
      </c>
      <c r="C58" s="4" t="s">
        <v>55</v>
      </c>
      <c r="D58" t="s">
        <v>3</v>
      </c>
      <c r="E58">
        <v>34.6464</v>
      </c>
      <c r="N58" s="15"/>
      <c r="O58" s="15"/>
      <c r="P58" s="15"/>
      <c r="Q58" s="15"/>
      <c r="R58" s="15"/>
      <c r="S58" s="14"/>
      <c r="AA58" s="14"/>
    </row>
    <row r="59" spans="1:27" x14ac:dyDescent="0.25">
      <c r="A59" s="5" t="s">
        <v>120</v>
      </c>
      <c r="B59" s="5" t="s">
        <v>87</v>
      </c>
      <c r="C59" s="4" t="s">
        <v>56</v>
      </c>
      <c r="D59" t="s">
        <v>3</v>
      </c>
      <c r="E59">
        <v>32.247864999999997</v>
      </c>
      <c r="H59" s="1">
        <f>AVERAGE(E59:E61)</f>
        <v>32.22001989333333</v>
      </c>
      <c r="I59" s="1">
        <f>H59-H20</f>
        <v>0.82717055999999545</v>
      </c>
      <c r="J59" s="1">
        <f>I59-I41</f>
        <v>0.974607226666663</v>
      </c>
      <c r="K59">
        <f t="shared" ref="K59" si="8">IF(J59&lt;0,-J59,-J59)</f>
        <v>-0.974607226666663</v>
      </c>
      <c r="L59" s="11">
        <f>POWER(J59,2)</f>
        <v>0.94985924627088425</v>
      </c>
      <c r="M59" s="11">
        <f t="shared" ref="M59" si="9">STDEV(E59:E61)</f>
        <v>2.4986373763195135E-2</v>
      </c>
      <c r="N59" s="15"/>
      <c r="O59" s="15"/>
      <c r="P59" s="15"/>
      <c r="Q59" s="15"/>
      <c r="R59" s="17"/>
      <c r="AA59" s="14"/>
    </row>
    <row r="60" spans="1:27" x14ac:dyDescent="0.25">
      <c r="A60" s="5" t="s">
        <v>120</v>
      </c>
      <c r="B60" s="5" t="s">
        <v>87</v>
      </c>
      <c r="C60" s="4" t="s">
        <v>57</v>
      </c>
      <c r="D60" t="s">
        <v>3</v>
      </c>
      <c r="E60">
        <v>32.199554679999999</v>
      </c>
      <c r="N60" s="15"/>
      <c r="O60" s="15"/>
      <c r="P60" s="15"/>
      <c r="Q60" s="15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x14ac:dyDescent="0.25">
      <c r="A61" s="5" t="s">
        <v>120</v>
      </c>
      <c r="B61" s="5" t="s">
        <v>87</v>
      </c>
      <c r="C61" s="4" t="s">
        <v>58</v>
      </c>
      <c r="D61" t="s">
        <v>3</v>
      </c>
      <c r="E61">
        <v>32.21264</v>
      </c>
      <c r="N61" s="14"/>
      <c r="O61" s="14"/>
      <c r="P61" s="15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x14ac:dyDescent="0.25">
      <c r="A62" s="5" t="s">
        <v>120</v>
      </c>
      <c r="B62" s="5" t="s">
        <v>88</v>
      </c>
      <c r="C62" s="4" t="s">
        <v>59</v>
      </c>
      <c r="D62" t="s">
        <v>3</v>
      </c>
      <c r="E62">
        <v>33.467654000000003</v>
      </c>
      <c r="H62" s="1">
        <f>AVERAGE(E62:E64)</f>
        <v>33.393378000000006</v>
      </c>
      <c r="I62" s="1">
        <f>H62-H23</f>
        <v>0.66109466666667061</v>
      </c>
      <c r="J62" s="1">
        <f>I62-I41</f>
        <v>0.80853133333333815</v>
      </c>
      <c r="K62">
        <f>IF(J62&lt;0,-J62,-J62)</f>
        <v>-0.80853133333333815</v>
      </c>
      <c r="L62" s="11">
        <f>POWER(J62,2)</f>
        <v>0.65372291698178553</v>
      </c>
      <c r="M62" s="11">
        <f t="shared" ref="M62" si="10">STDEV(E62:E64)</f>
        <v>6.5016803458799816E-2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x14ac:dyDescent="0.25">
      <c r="A63" s="5" t="s">
        <v>120</v>
      </c>
      <c r="B63" s="5" t="s">
        <v>88</v>
      </c>
      <c r="C63" s="4" t="s">
        <v>60</v>
      </c>
      <c r="D63" t="s">
        <v>3</v>
      </c>
      <c r="E63">
        <v>33.346780000000003</v>
      </c>
      <c r="AA63" s="14"/>
    </row>
    <row r="64" spans="1:27" x14ac:dyDescent="0.25">
      <c r="A64" s="5" t="s">
        <v>120</v>
      </c>
      <c r="B64" s="5" t="s">
        <v>88</v>
      </c>
      <c r="C64" s="4" t="s">
        <v>61</v>
      </c>
      <c r="D64" t="s">
        <v>3</v>
      </c>
      <c r="E64">
        <v>33.365699999999997</v>
      </c>
      <c r="AA64" s="14"/>
    </row>
    <row r="65" spans="1:27" x14ac:dyDescent="0.25">
      <c r="A65" s="5" t="s">
        <v>120</v>
      </c>
      <c r="B65" s="5" t="s">
        <v>89</v>
      </c>
      <c r="C65" s="4" t="s">
        <v>66</v>
      </c>
      <c r="D65" t="s">
        <v>3</v>
      </c>
      <c r="E65">
        <v>31.235600000000002</v>
      </c>
      <c r="H65" s="1">
        <f>AVERAGE(E65:E67)</f>
        <v>31.242262266666671</v>
      </c>
      <c r="I65" s="1">
        <f>H65-H26</f>
        <v>0.61382893333333755</v>
      </c>
      <c r="J65" s="1">
        <f>I65-I41</f>
        <v>0.76126560000000509</v>
      </c>
      <c r="K65">
        <f t="shared" ref="K65" si="11">IF(J65&lt;0,-J65,-J65)</f>
        <v>-0.76126560000000509</v>
      </c>
      <c r="L65" s="11">
        <f>POWER(J65,2)</f>
        <v>0.5795253137433678</v>
      </c>
      <c r="M65" s="11">
        <f t="shared" ref="M65" si="12">STDEV(E65:E67)</f>
        <v>5.1388327151342054E-2</v>
      </c>
      <c r="AA65" s="14"/>
    </row>
    <row r="66" spans="1:27" x14ac:dyDescent="0.25">
      <c r="A66" s="5" t="s">
        <v>120</v>
      </c>
      <c r="B66" s="5" t="s">
        <v>89</v>
      </c>
      <c r="C66" s="4" t="s">
        <v>98</v>
      </c>
      <c r="D66" t="s">
        <v>3</v>
      </c>
      <c r="E66">
        <v>31.19453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x14ac:dyDescent="0.25">
      <c r="A67" s="5" t="s">
        <v>120</v>
      </c>
      <c r="B67" s="5" t="s">
        <v>89</v>
      </c>
      <c r="C67" s="4" t="s">
        <v>67</v>
      </c>
      <c r="D67" t="s">
        <v>3</v>
      </c>
      <c r="E67">
        <v>31.296656800000001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x14ac:dyDescent="0.25">
      <c r="A68" s="5" t="s">
        <v>120</v>
      </c>
      <c r="B68" s="5" t="s">
        <v>90</v>
      </c>
      <c r="C68" s="4" t="s">
        <v>68</v>
      </c>
      <c r="D68" t="s">
        <v>3</v>
      </c>
      <c r="E68" s="1">
        <v>30.399754000000001</v>
      </c>
      <c r="H68" s="1">
        <f>AVERAGE(E68:E70)</f>
        <v>30.311492096666669</v>
      </c>
      <c r="I68" s="1">
        <f>H68-H29</f>
        <v>0.64105876333333356</v>
      </c>
      <c r="J68" s="1">
        <f>I68-I41</f>
        <v>0.78849543000000111</v>
      </c>
      <c r="K68">
        <f>IF(J68&lt;0,-J68,-J68)</f>
        <v>-0.78849543000000111</v>
      </c>
      <c r="L68" s="11">
        <f>POWER(J68,2)</f>
        <v>0.62172504313088661</v>
      </c>
      <c r="M68" s="11">
        <f t="shared" ref="M68" si="13">STDEV(E68:E70)</f>
        <v>8.7026093095980459E-2</v>
      </c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1:27" x14ac:dyDescent="0.25">
      <c r="A69" s="5" t="s">
        <v>120</v>
      </c>
      <c r="B69" s="5" t="s">
        <v>90</v>
      </c>
      <c r="C69" s="4" t="s">
        <v>69</v>
      </c>
      <c r="D69" t="s">
        <v>3</v>
      </c>
      <c r="E69" s="4">
        <v>30.308965449999999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x14ac:dyDescent="0.25">
      <c r="A70" s="5" t="s">
        <v>120</v>
      </c>
      <c r="B70" s="5" t="s">
        <v>90</v>
      </c>
      <c r="C70" s="4" t="s">
        <v>70</v>
      </c>
      <c r="D70" t="s">
        <v>3</v>
      </c>
      <c r="E70">
        <v>30.225756839999999</v>
      </c>
      <c r="AA70" s="14"/>
    </row>
    <row r="71" spans="1:27" x14ac:dyDescent="0.25">
      <c r="A71" s="5" t="s">
        <v>120</v>
      </c>
      <c r="B71" s="5" t="s">
        <v>91</v>
      </c>
      <c r="C71" s="4" t="s">
        <v>71</v>
      </c>
      <c r="D71" t="s">
        <v>3</v>
      </c>
      <c r="E71">
        <v>37.264536499999998</v>
      </c>
      <c r="H71" s="1">
        <f>AVERAGE(E71:E73)</f>
        <v>37.248138833333336</v>
      </c>
      <c r="I71" s="1">
        <f>H71-H32</f>
        <v>0.45958550000000287</v>
      </c>
      <c r="J71" s="1">
        <f>I71-I41</f>
        <v>0.60702216666667042</v>
      </c>
      <c r="K71">
        <f>IF(J71&lt;0,-J71,-J71)</f>
        <v>-0.60702216666667042</v>
      </c>
      <c r="L71" s="11">
        <f>POWER(J71,2)</f>
        <v>0.36847591082469899</v>
      </c>
      <c r="M71" s="11">
        <f t="shared" ref="M71" si="14">STDEV(E71:E73)</f>
        <v>6.3995488935418912E-2</v>
      </c>
      <c r="T71" s="15"/>
      <c r="U71" s="15"/>
      <c r="V71" s="14"/>
      <c r="AA71" s="14"/>
    </row>
    <row r="72" spans="1:27" x14ac:dyDescent="0.25">
      <c r="A72" s="5" t="s">
        <v>120</v>
      </c>
      <c r="B72" s="5" t="s">
        <v>91</v>
      </c>
      <c r="C72" s="4" t="s">
        <v>72</v>
      </c>
      <c r="D72" t="s">
        <v>3</v>
      </c>
      <c r="E72" s="1">
        <v>37.302340000000001</v>
      </c>
      <c r="N72" s="15"/>
      <c r="O72" s="15"/>
      <c r="P72" s="15"/>
      <c r="Q72" s="15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x14ac:dyDescent="0.25">
      <c r="A73" s="5" t="s">
        <v>120</v>
      </c>
      <c r="B73" s="5" t="s">
        <v>91</v>
      </c>
      <c r="C73" s="4" t="s">
        <v>73</v>
      </c>
      <c r="D73" t="s">
        <v>3</v>
      </c>
      <c r="E73">
        <v>37.17754</v>
      </c>
      <c r="N73" s="15"/>
      <c r="O73" s="15"/>
      <c r="P73" s="15"/>
      <c r="Q73" s="15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x14ac:dyDescent="0.25">
      <c r="A74" s="5" t="s">
        <v>120</v>
      </c>
      <c r="B74" s="5" t="s">
        <v>92</v>
      </c>
      <c r="C74" s="4" t="s">
        <v>74</v>
      </c>
      <c r="D74" t="s">
        <v>3</v>
      </c>
      <c r="E74">
        <v>33.935459999999999</v>
      </c>
      <c r="H74" s="1">
        <f>AVERAGE(E74:E76)</f>
        <v>33.960273333333333</v>
      </c>
      <c r="I74" s="1">
        <f>H74-H35</f>
        <v>0.4127243333333297</v>
      </c>
      <c r="J74" s="1">
        <f>I74-I41</f>
        <v>0.56016099999999724</v>
      </c>
      <c r="K74">
        <f t="shared" ref="K74:K77" si="15">IF(J74&lt;0,-J74,-J74)</f>
        <v>-0.56016099999999724</v>
      </c>
      <c r="L74" s="11">
        <f>POWER(J74,2)</f>
        <v>0.31378034592099691</v>
      </c>
      <c r="M74" s="11">
        <f t="shared" ref="M74" si="16">STDEV(E74:E76)</f>
        <v>2.2226977602305409E-2</v>
      </c>
      <c r="N74" s="15"/>
      <c r="O74" s="15"/>
      <c r="P74" s="15"/>
      <c r="Q74" s="15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x14ac:dyDescent="0.25">
      <c r="A75" s="5" t="s">
        <v>120</v>
      </c>
      <c r="B75" s="5" t="s">
        <v>92</v>
      </c>
      <c r="C75" s="4" t="s">
        <v>75</v>
      </c>
      <c r="D75" t="s">
        <v>3</v>
      </c>
      <c r="E75">
        <v>33.966999999999999</v>
      </c>
      <c r="AA75" s="14"/>
    </row>
    <row r="76" spans="1:27" x14ac:dyDescent="0.25">
      <c r="A76" s="5" t="s">
        <v>120</v>
      </c>
      <c r="B76" s="5" t="s">
        <v>92</v>
      </c>
      <c r="C76" s="4" t="s">
        <v>76</v>
      </c>
      <c r="D76" t="s">
        <v>3</v>
      </c>
      <c r="E76">
        <v>33.978360000000002</v>
      </c>
      <c r="AA76" s="14"/>
    </row>
    <row r="77" spans="1:27" x14ac:dyDescent="0.25">
      <c r="A77" s="5" t="s">
        <v>120</v>
      </c>
      <c r="B77" s="5" t="s">
        <v>93</v>
      </c>
      <c r="C77" s="4" t="s">
        <v>77</v>
      </c>
      <c r="D77" t="s">
        <v>3</v>
      </c>
      <c r="E77">
        <v>30.05463</v>
      </c>
      <c r="H77" s="1">
        <f>AVERAGE(E77:E79)</f>
        <v>29.999593333333333</v>
      </c>
      <c r="I77" s="1">
        <f>H77-H38</f>
        <v>0.39494133333333536</v>
      </c>
      <c r="J77" s="1">
        <f>I77-I41</f>
        <v>0.54237800000000291</v>
      </c>
      <c r="K77">
        <f t="shared" si="15"/>
        <v>-0.54237800000000291</v>
      </c>
      <c r="L77" s="11">
        <f>POWER(J77,2)</f>
        <v>0.29417389488400314</v>
      </c>
      <c r="M77" s="11">
        <f t="shared" ref="M77" si="17">STDEV(E77:E79)</f>
        <v>5.3648547355294812E-2</v>
      </c>
      <c r="N77" s="13"/>
      <c r="O77" s="13"/>
      <c r="P77" s="13"/>
      <c r="AA77" s="14"/>
    </row>
    <row r="78" spans="1:27" x14ac:dyDescent="0.25">
      <c r="A78" s="5" t="s">
        <v>120</v>
      </c>
      <c r="B78" s="5" t="s">
        <v>93</v>
      </c>
      <c r="C78" s="4" t="s">
        <v>78</v>
      </c>
      <c r="D78" t="s">
        <v>3</v>
      </c>
      <c r="E78">
        <v>29.996700000000001</v>
      </c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x14ac:dyDescent="0.25">
      <c r="A79" s="5" t="s">
        <v>120</v>
      </c>
      <c r="B79" s="5" t="s">
        <v>93</v>
      </c>
      <c r="C79" s="4" t="s">
        <v>79</v>
      </c>
      <c r="D79" t="s">
        <v>3</v>
      </c>
      <c r="E79">
        <v>29.94745</v>
      </c>
      <c r="N79" s="14"/>
      <c r="O79" s="14"/>
      <c r="P79" s="14"/>
      <c r="Q79" s="13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x14ac:dyDescent="0.25">
      <c r="A80" s="5"/>
      <c r="B80" s="5"/>
      <c r="I80" s="1"/>
      <c r="J80" s="1"/>
      <c r="M80" s="18"/>
      <c r="N80" s="14"/>
      <c r="O80" s="13"/>
      <c r="P80" s="13"/>
      <c r="Q80" s="13"/>
    </row>
    <row r="81" spans="1:17" x14ac:dyDescent="0.25">
      <c r="A81" s="5"/>
      <c r="B81" s="5"/>
      <c r="O81" s="14"/>
      <c r="P81" s="14"/>
      <c r="Q81" s="13"/>
    </row>
    <row r="82" spans="1:17" x14ac:dyDescent="0.25">
      <c r="A82" s="5"/>
      <c r="B82" s="5"/>
      <c r="M82" s="18"/>
      <c r="N82" s="14"/>
      <c r="O82" s="14"/>
      <c r="P82" s="14"/>
    </row>
    <row r="83" spans="1:17" x14ac:dyDescent="0.25">
      <c r="A83" s="5"/>
      <c r="B83" s="5"/>
      <c r="E83" s="1"/>
      <c r="I83" s="1"/>
      <c r="J83" s="1"/>
      <c r="N83" s="13"/>
      <c r="O83" s="13"/>
      <c r="P83" s="13"/>
    </row>
    <row r="84" spans="1:17" x14ac:dyDescent="0.25">
      <c r="A84" s="5"/>
      <c r="B84" s="5"/>
      <c r="N84" s="18"/>
      <c r="O84" s="18"/>
      <c r="P84" s="18"/>
    </row>
    <row r="85" spans="1:17" x14ac:dyDescent="0.25">
      <c r="A85" s="5"/>
      <c r="B85" s="5"/>
      <c r="N85" s="18"/>
      <c r="O85" s="18"/>
      <c r="P85" s="18"/>
    </row>
    <row r="86" spans="1:17" x14ac:dyDescent="0.25">
      <c r="A86" s="5"/>
      <c r="B86" s="5"/>
      <c r="I86" s="1"/>
      <c r="J86" s="1"/>
    </row>
    <row r="87" spans="1:17" x14ac:dyDescent="0.25">
      <c r="A87" s="5"/>
      <c r="B87" s="5"/>
    </row>
    <row r="88" spans="1:17" x14ac:dyDescent="0.25">
      <c r="A88" s="5"/>
      <c r="B88" s="5"/>
    </row>
    <row r="89" spans="1:17" x14ac:dyDescent="0.25">
      <c r="A89" s="6"/>
      <c r="B89" s="5"/>
      <c r="C89" s="4"/>
      <c r="I89" s="1"/>
    </row>
    <row r="90" spans="1:17" x14ac:dyDescent="0.25">
      <c r="A90" s="6"/>
      <c r="B90" s="5"/>
      <c r="C90" s="4"/>
    </row>
    <row r="91" spans="1:17" x14ac:dyDescent="0.25">
      <c r="A91" s="6"/>
      <c r="B91" s="5"/>
      <c r="C91" s="4"/>
      <c r="E91" s="1"/>
    </row>
    <row r="92" spans="1:17" x14ac:dyDescent="0.25">
      <c r="A92" s="6"/>
      <c r="B92" s="5"/>
      <c r="C92" s="4"/>
      <c r="I92" s="1"/>
      <c r="J92" s="1"/>
    </row>
    <row r="93" spans="1:17" x14ac:dyDescent="0.25">
      <c r="A93" s="6"/>
      <c r="B93" s="5"/>
      <c r="C93" s="4"/>
    </row>
    <row r="94" spans="1:17" x14ac:dyDescent="0.25">
      <c r="A94" s="6"/>
      <c r="B94" s="5"/>
      <c r="C94" s="4"/>
    </row>
    <row r="95" spans="1:17" x14ac:dyDescent="0.25">
      <c r="A95" s="6"/>
      <c r="B95" s="5"/>
      <c r="C95" s="4"/>
      <c r="I95" s="1"/>
      <c r="J95" s="1"/>
    </row>
    <row r="96" spans="1:17" x14ac:dyDescent="0.25">
      <c r="A96" s="6"/>
      <c r="B96" s="5"/>
      <c r="C96" s="4"/>
    </row>
    <row r="97" spans="1:10" x14ac:dyDescent="0.25">
      <c r="A97" s="6"/>
      <c r="B97" s="5"/>
      <c r="C97" s="4"/>
    </row>
    <row r="98" spans="1:10" x14ac:dyDescent="0.25">
      <c r="A98" s="6"/>
      <c r="B98" s="5"/>
      <c r="C98" s="4"/>
      <c r="I98" s="1"/>
      <c r="J98" s="1"/>
    </row>
    <row r="99" spans="1:10" x14ac:dyDescent="0.25">
      <c r="A99" s="6"/>
      <c r="B99" s="5"/>
      <c r="C99" s="4"/>
    </row>
    <row r="100" spans="1:10" x14ac:dyDescent="0.25">
      <c r="A100" s="6"/>
      <c r="B100" s="5"/>
      <c r="C100" s="4"/>
    </row>
    <row r="101" spans="1:10" x14ac:dyDescent="0.25">
      <c r="A101" s="6"/>
      <c r="B101" s="5"/>
      <c r="C101" s="4"/>
      <c r="E101" s="1"/>
      <c r="I101" s="1"/>
      <c r="J101" s="1"/>
    </row>
    <row r="102" spans="1:10" x14ac:dyDescent="0.25">
      <c r="A102" s="6"/>
      <c r="B102" s="5"/>
      <c r="C102" s="4"/>
    </row>
    <row r="103" spans="1:10" x14ac:dyDescent="0.25">
      <c r="A103" s="6"/>
      <c r="B103" s="5"/>
      <c r="C103" s="4"/>
    </row>
    <row r="104" spans="1:10" x14ac:dyDescent="0.25">
      <c r="A104" s="6"/>
      <c r="B104" s="5"/>
      <c r="C104" s="4"/>
      <c r="I104" s="1"/>
      <c r="J104" s="1"/>
    </row>
    <row r="105" spans="1:10" x14ac:dyDescent="0.25">
      <c r="A105" s="6"/>
      <c r="B105" s="5"/>
      <c r="C105" s="4"/>
    </row>
    <row r="106" spans="1:10" x14ac:dyDescent="0.25">
      <c r="A106" s="6"/>
      <c r="B106" s="5"/>
      <c r="C106" s="4"/>
    </row>
    <row r="107" spans="1:10" x14ac:dyDescent="0.25">
      <c r="A107" s="6"/>
      <c r="B107" s="5"/>
      <c r="C107" s="4"/>
      <c r="I107" s="1"/>
      <c r="J107" s="1"/>
    </row>
    <row r="108" spans="1:10" x14ac:dyDescent="0.25">
      <c r="A108" s="6"/>
      <c r="B108" s="5"/>
      <c r="C108" s="4"/>
      <c r="E108" s="1"/>
    </row>
    <row r="109" spans="1:10" x14ac:dyDescent="0.25">
      <c r="A109" s="6"/>
      <c r="B109" s="5"/>
      <c r="C109" s="4"/>
      <c r="E109" s="1"/>
    </row>
    <row r="110" spans="1:10" x14ac:dyDescent="0.25">
      <c r="A110" s="6"/>
      <c r="B110" s="5"/>
      <c r="C110" s="4"/>
      <c r="I110" s="1"/>
      <c r="J110" s="1"/>
    </row>
    <row r="111" spans="1:10" x14ac:dyDescent="0.25">
      <c r="A111" s="6"/>
      <c r="B111" s="5"/>
      <c r="C111" s="4"/>
    </row>
    <row r="112" spans="1:10" x14ac:dyDescent="0.25">
      <c r="A112" s="6"/>
      <c r="B112" s="5"/>
      <c r="C112" s="4"/>
    </row>
  </sheetData>
  <phoneticPr fontId="2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4EDCC-0743-4DF6-98FA-45B3C350A9A3}">
  <dimension ref="A1:N112"/>
  <sheetViews>
    <sheetView zoomScale="90" zoomScaleNormal="90" workbookViewId="0">
      <selection activeCell="M1" sqref="M1"/>
    </sheetView>
  </sheetViews>
  <sheetFormatPr defaultColWidth="8.90625" defaultRowHeight="14" x14ac:dyDescent="0.25"/>
  <cols>
    <col min="1" max="1" width="8.90625" style="2"/>
    <col min="6" max="6" width="8.90625" style="3"/>
    <col min="8" max="8" width="8.90625" style="1"/>
    <col min="12" max="14" width="8.90625" style="11"/>
  </cols>
  <sheetData>
    <row r="1" spans="1:13" ht="16.5" x14ac:dyDescent="0.3">
      <c r="C1" t="s">
        <v>0</v>
      </c>
      <c r="D1" t="s">
        <v>1</v>
      </c>
      <c r="E1" s="4" t="s">
        <v>184</v>
      </c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</row>
    <row r="2" spans="1:13" x14ac:dyDescent="0.25">
      <c r="A2" s="5" t="s">
        <v>62</v>
      </c>
      <c r="B2" s="5" t="s">
        <v>81</v>
      </c>
      <c r="C2" t="s">
        <v>2</v>
      </c>
      <c r="D2" t="s">
        <v>3</v>
      </c>
      <c r="E2">
        <v>31.546735999999999</v>
      </c>
      <c r="H2" s="1">
        <f>AVERAGE(E2:E4)</f>
        <v>31.793734333333333</v>
      </c>
    </row>
    <row r="3" spans="1:13" x14ac:dyDescent="0.25">
      <c r="A3" s="5" t="s">
        <v>62</v>
      </c>
      <c r="B3" s="5" t="s">
        <v>81</v>
      </c>
      <c r="C3" t="s">
        <v>4</v>
      </c>
      <c r="D3" t="s">
        <v>3</v>
      </c>
      <c r="E3" s="4">
        <v>31.7879</v>
      </c>
    </row>
    <row r="4" spans="1:13" x14ac:dyDescent="0.25">
      <c r="A4" s="5" t="s">
        <v>62</v>
      </c>
      <c r="B4" s="5" t="s">
        <v>81</v>
      </c>
      <c r="C4" t="s">
        <v>5</v>
      </c>
      <c r="D4" t="s">
        <v>3</v>
      </c>
      <c r="E4">
        <v>32.046567000000003</v>
      </c>
    </row>
    <row r="5" spans="1:13" x14ac:dyDescent="0.25">
      <c r="A5" s="5" t="s">
        <v>62</v>
      </c>
      <c r="B5" s="5" t="s">
        <v>82</v>
      </c>
      <c r="C5" t="s">
        <v>6</v>
      </c>
      <c r="D5" t="s">
        <v>3</v>
      </c>
      <c r="E5">
        <v>32.465670000000003</v>
      </c>
      <c r="H5" s="1">
        <f>AVERAGE(E5:E7)</f>
        <v>32.567023333333331</v>
      </c>
    </row>
    <row r="6" spans="1:13" x14ac:dyDescent="0.25">
      <c r="A6" s="5" t="s">
        <v>62</v>
      </c>
      <c r="B6" s="5" t="s">
        <v>82</v>
      </c>
      <c r="C6" t="s">
        <v>7</v>
      </c>
      <c r="D6" t="s">
        <v>3</v>
      </c>
      <c r="E6">
        <v>32.798400000000001</v>
      </c>
    </row>
    <row r="7" spans="1:13" x14ac:dyDescent="0.25">
      <c r="A7" s="5" t="s">
        <v>62</v>
      </c>
      <c r="B7" s="5" t="s">
        <v>82</v>
      </c>
      <c r="C7" t="s">
        <v>8</v>
      </c>
      <c r="D7" t="s">
        <v>3</v>
      </c>
      <c r="E7">
        <v>32.436999999999998</v>
      </c>
    </row>
    <row r="8" spans="1:13" x14ac:dyDescent="0.25">
      <c r="A8" s="5" t="s">
        <v>62</v>
      </c>
      <c r="B8" s="5" t="s">
        <v>83</v>
      </c>
      <c r="C8" t="s">
        <v>9</v>
      </c>
      <c r="D8" t="s">
        <v>3</v>
      </c>
      <c r="E8">
        <v>34.247680000000003</v>
      </c>
      <c r="H8" s="1">
        <f>AVERAGE(E8:E10)</f>
        <v>33.905650000000001</v>
      </c>
    </row>
    <row r="9" spans="1:13" x14ac:dyDescent="0.25">
      <c r="A9" s="5" t="s">
        <v>62</v>
      </c>
      <c r="B9" s="5" t="s">
        <v>83</v>
      </c>
      <c r="C9" t="s">
        <v>10</v>
      </c>
      <c r="D9" t="s">
        <v>3</v>
      </c>
      <c r="E9">
        <v>33.789870000000001</v>
      </c>
    </row>
    <row r="10" spans="1:13" x14ac:dyDescent="0.25">
      <c r="A10" s="5" t="s">
        <v>62</v>
      </c>
      <c r="B10" s="5" t="s">
        <v>83</v>
      </c>
      <c r="C10" t="s">
        <v>11</v>
      </c>
      <c r="D10" t="s">
        <v>3</v>
      </c>
      <c r="E10">
        <v>33.679400000000001</v>
      </c>
    </row>
    <row r="11" spans="1:13" x14ac:dyDescent="0.25">
      <c r="A11" s="5" t="s">
        <v>62</v>
      </c>
      <c r="B11" s="5" t="s">
        <v>84</v>
      </c>
      <c r="C11" t="s">
        <v>12</v>
      </c>
      <c r="D11" t="s">
        <v>3</v>
      </c>
      <c r="E11" s="1">
        <v>31.976600000000001</v>
      </c>
      <c r="H11" s="1">
        <f>AVERAGE(E11:E13)</f>
        <v>31.632296833333331</v>
      </c>
    </row>
    <row r="12" spans="1:13" x14ac:dyDescent="0.25">
      <c r="A12" s="5" t="s">
        <v>62</v>
      </c>
      <c r="B12" s="5" t="s">
        <v>84</v>
      </c>
      <c r="C12" t="s">
        <v>13</v>
      </c>
      <c r="D12" t="s">
        <v>3</v>
      </c>
      <c r="E12">
        <v>31.234556000000001</v>
      </c>
    </row>
    <row r="13" spans="1:13" x14ac:dyDescent="0.25">
      <c r="A13" s="5" t="s">
        <v>62</v>
      </c>
      <c r="B13" s="5" t="s">
        <v>84</v>
      </c>
      <c r="C13" t="s">
        <v>14</v>
      </c>
      <c r="D13" t="s">
        <v>3</v>
      </c>
      <c r="E13">
        <v>31.685734499999999</v>
      </c>
    </row>
    <row r="14" spans="1:13" x14ac:dyDescent="0.25">
      <c r="A14" s="5" t="s">
        <v>62</v>
      </c>
      <c r="B14" s="5" t="s">
        <v>85</v>
      </c>
      <c r="C14" t="s">
        <v>15</v>
      </c>
      <c r="D14" t="s">
        <v>3</v>
      </c>
      <c r="E14">
        <v>32.898657399999998</v>
      </c>
      <c r="H14" s="1">
        <f>AVERAGE(E14:E16)</f>
        <v>32.340111799999995</v>
      </c>
    </row>
    <row r="15" spans="1:13" x14ac:dyDescent="0.25">
      <c r="A15" s="5" t="s">
        <v>62</v>
      </c>
      <c r="B15" s="5" t="s">
        <v>85</v>
      </c>
      <c r="D15" t="s">
        <v>3</v>
      </c>
      <c r="E15">
        <v>32.143250000000002</v>
      </c>
    </row>
    <row r="16" spans="1:13" x14ac:dyDescent="0.25">
      <c r="A16" s="5" t="s">
        <v>62</v>
      </c>
      <c r="B16" s="5" t="s">
        <v>85</v>
      </c>
      <c r="C16" t="s">
        <v>17</v>
      </c>
      <c r="D16" t="s">
        <v>3</v>
      </c>
      <c r="E16">
        <v>31.978428000000001</v>
      </c>
    </row>
    <row r="17" spans="1:8" x14ac:dyDescent="0.25">
      <c r="A17" s="5" t="s">
        <v>62</v>
      </c>
      <c r="B17" s="5" t="s">
        <v>86</v>
      </c>
      <c r="C17" t="s">
        <v>18</v>
      </c>
      <c r="D17" t="s">
        <v>3</v>
      </c>
      <c r="E17">
        <v>30.546793999999998</v>
      </c>
      <c r="H17" s="1">
        <f>AVERAGE(E17:E19)</f>
        <v>30.663991333333332</v>
      </c>
    </row>
    <row r="18" spans="1:8" x14ac:dyDescent="0.25">
      <c r="A18" s="5" t="s">
        <v>62</v>
      </c>
      <c r="B18" s="5" t="s">
        <v>86</v>
      </c>
      <c r="C18" t="s">
        <v>19</v>
      </c>
      <c r="D18" t="s">
        <v>3</v>
      </c>
      <c r="E18">
        <v>30.35783</v>
      </c>
    </row>
    <row r="19" spans="1:8" x14ac:dyDescent="0.25">
      <c r="A19" s="5" t="s">
        <v>62</v>
      </c>
      <c r="B19" s="5" t="s">
        <v>86</v>
      </c>
      <c r="C19" t="s">
        <v>20</v>
      </c>
      <c r="D19" t="s">
        <v>3</v>
      </c>
      <c r="E19">
        <v>31.087350000000001</v>
      </c>
    </row>
    <row r="20" spans="1:8" x14ac:dyDescent="0.25">
      <c r="A20" s="5" t="s">
        <v>62</v>
      </c>
      <c r="B20" s="5" t="s">
        <v>87</v>
      </c>
      <c r="C20" t="s">
        <v>21</v>
      </c>
      <c r="D20" t="s">
        <v>3</v>
      </c>
      <c r="E20" s="1">
        <v>34.158299999999997</v>
      </c>
      <c r="H20" s="1">
        <f>AVERAGE(E20:E22)</f>
        <v>34.110537999999998</v>
      </c>
    </row>
    <row r="21" spans="1:8" x14ac:dyDescent="0.25">
      <c r="A21" s="5" t="s">
        <v>62</v>
      </c>
      <c r="B21" s="5" t="s">
        <v>87</v>
      </c>
      <c r="C21" t="s">
        <v>22</v>
      </c>
      <c r="D21" t="s">
        <v>3</v>
      </c>
      <c r="E21">
        <v>34.276843999999997</v>
      </c>
    </row>
    <row r="22" spans="1:8" x14ac:dyDescent="0.25">
      <c r="A22" s="5" t="s">
        <v>62</v>
      </c>
      <c r="B22" s="5" t="s">
        <v>87</v>
      </c>
      <c r="C22" t="s">
        <v>23</v>
      </c>
      <c r="D22" t="s">
        <v>3</v>
      </c>
      <c r="E22" s="1">
        <v>33.896470000000001</v>
      </c>
    </row>
    <row r="23" spans="1:8" x14ac:dyDescent="0.25">
      <c r="A23" s="5" t="s">
        <v>62</v>
      </c>
      <c r="B23" s="5" t="s">
        <v>88</v>
      </c>
      <c r="C23" t="s">
        <v>24</v>
      </c>
      <c r="D23" t="s">
        <v>3</v>
      </c>
      <c r="E23">
        <v>31.536629999999999</v>
      </c>
      <c r="H23" s="1">
        <f t="shared" ref="H23:H38" si="0">AVERAGE(E23:E25)</f>
        <v>31.356590000000001</v>
      </c>
    </row>
    <row r="24" spans="1:8" x14ac:dyDescent="0.25">
      <c r="A24" s="5" t="s">
        <v>62</v>
      </c>
      <c r="B24" s="5" t="s">
        <v>88</v>
      </c>
      <c r="C24" t="s">
        <v>25</v>
      </c>
      <c r="D24" t="s">
        <v>3</v>
      </c>
      <c r="E24">
        <v>31.075839999999999</v>
      </c>
    </row>
    <row r="25" spans="1:8" x14ac:dyDescent="0.25">
      <c r="A25" s="5" t="s">
        <v>62</v>
      </c>
      <c r="B25" s="5" t="s">
        <v>88</v>
      </c>
      <c r="C25" t="s">
        <v>26</v>
      </c>
      <c r="D25" t="s">
        <v>3</v>
      </c>
      <c r="E25">
        <v>31.4573</v>
      </c>
    </row>
    <row r="26" spans="1:8" x14ac:dyDescent="0.25">
      <c r="A26" s="5" t="s">
        <v>62</v>
      </c>
      <c r="B26" s="5" t="s">
        <v>89</v>
      </c>
      <c r="C26" s="4" t="s">
        <v>94</v>
      </c>
      <c r="D26" t="s">
        <v>3</v>
      </c>
      <c r="E26">
        <v>32.775436800000001</v>
      </c>
      <c r="H26" s="1">
        <f t="shared" si="0"/>
        <v>32.459827766666663</v>
      </c>
    </row>
    <row r="27" spans="1:8" x14ac:dyDescent="0.25">
      <c r="A27" s="5" t="s">
        <v>62</v>
      </c>
      <c r="B27" s="5" t="s">
        <v>89</v>
      </c>
      <c r="C27" s="4" t="s">
        <v>27</v>
      </c>
      <c r="D27" t="s">
        <v>3</v>
      </c>
      <c r="E27">
        <v>32.256568299999998</v>
      </c>
    </row>
    <row r="28" spans="1:8" x14ac:dyDescent="0.25">
      <c r="A28" s="5" t="s">
        <v>62</v>
      </c>
      <c r="B28" s="5" t="s">
        <v>89</v>
      </c>
      <c r="C28" s="4" t="s">
        <v>28</v>
      </c>
      <c r="D28" t="s">
        <v>3</v>
      </c>
      <c r="E28" s="4">
        <v>32.347478199999998</v>
      </c>
    </row>
    <row r="29" spans="1:8" x14ac:dyDescent="0.25">
      <c r="A29" s="5" t="s">
        <v>62</v>
      </c>
      <c r="B29" s="5" t="s">
        <v>90</v>
      </c>
      <c r="C29" s="4" t="s">
        <v>29</v>
      </c>
      <c r="D29" t="s">
        <v>3</v>
      </c>
      <c r="E29" s="4">
        <v>33.156300000000002</v>
      </c>
      <c r="H29" s="1">
        <f>AVERAGE(E29:E31)</f>
        <v>33.518398826666669</v>
      </c>
    </row>
    <row r="30" spans="1:8" x14ac:dyDescent="0.25">
      <c r="A30" s="5" t="s">
        <v>62</v>
      </c>
      <c r="B30" s="5" t="s">
        <v>90</v>
      </c>
      <c r="C30" s="4" t="s">
        <v>30</v>
      </c>
      <c r="D30" t="s">
        <v>3</v>
      </c>
      <c r="E30" s="4">
        <v>33.663420000000002</v>
      </c>
    </row>
    <row r="31" spans="1:8" x14ac:dyDescent="0.25">
      <c r="A31" s="5" t="s">
        <v>62</v>
      </c>
      <c r="B31" s="5" t="s">
        <v>90</v>
      </c>
      <c r="C31" s="4" t="s">
        <v>31</v>
      </c>
      <c r="D31" t="s">
        <v>3</v>
      </c>
      <c r="E31" s="4">
        <v>33.735476480000003</v>
      </c>
    </row>
    <row r="32" spans="1:8" x14ac:dyDescent="0.25">
      <c r="A32" s="5" t="s">
        <v>62</v>
      </c>
      <c r="B32" s="5" t="s">
        <v>91</v>
      </c>
      <c r="C32" s="4" t="s">
        <v>32</v>
      </c>
      <c r="D32" t="s">
        <v>3</v>
      </c>
      <c r="E32" s="4">
        <v>32.964764000000002</v>
      </c>
      <c r="H32" s="1">
        <f t="shared" si="0"/>
        <v>32.646438266666671</v>
      </c>
    </row>
    <row r="33" spans="1:13" x14ac:dyDescent="0.25">
      <c r="A33" s="5" t="s">
        <v>62</v>
      </c>
      <c r="B33" s="5" t="s">
        <v>91</v>
      </c>
      <c r="C33" s="4" t="s">
        <v>33</v>
      </c>
      <c r="D33" t="s">
        <v>3</v>
      </c>
      <c r="E33" s="4">
        <v>32.537683000000001</v>
      </c>
    </row>
    <row r="34" spans="1:13" x14ac:dyDescent="0.25">
      <c r="A34" s="5" t="s">
        <v>62</v>
      </c>
      <c r="B34" s="5" t="s">
        <v>91</v>
      </c>
      <c r="C34" s="4" t="s">
        <v>34</v>
      </c>
      <c r="D34" t="s">
        <v>3</v>
      </c>
      <c r="E34" s="4">
        <v>32.436867800000002</v>
      </c>
    </row>
    <row r="35" spans="1:13" x14ac:dyDescent="0.25">
      <c r="A35" s="5" t="s">
        <v>62</v>
      </c>
      <c r="B35" s="5" t="s">
        <v>92</v>
      </c>
      <c r="C35" s="4" t="s">
        <v>35</v>
      </c>
      <c r="D35" t="s">
        <v>3</v>
      </c>
      <c r="E35" s="4">
        <v>31.788564000000001</v>
      </c>
      <c r="H35" s="1">
        <f t="shared" si="0"/>
        <v>31.671534499999996</v>
      </c>
    </row>
    <row r="36" spans="1:13" x14ac:dyDescent="0.25">
      <c r="A36" s="5" t="s">
        <v>62</v>
      </c>
      <c r="B36" s="5" t="s">
        <v>92</v>
      </c>
      <c r="C36" s="4" t="s">
        <v>36</v>
      </c>
      <c r="D36" t="s">
        <v>3</v>
      </c>
      <c r="E36" s="4">
        <v>31.336583000000001</v>
      </c>
    </row>
    <row r="37" spans="1:13" x14ac:dyDescent="0.25">
      <c r="A37" s="5" t="s">
        <v>62</v>
      </c>
      <c r="B37" s="5" t="s">
        <v>92</v>
      </c>
      <c r="C37" s="4" t="s">
        <v>37</v>
      </c>
      <c r="D37" t="s">
        <v>3</v>
      </c>
      <c r="E37" s="4">
        <v>31.889456500000001</v>
      </c>
    </row>
    <row r="38" spans="1:13" x14ac:dyDescent="0.25">
      <c r="A38" s="5" t="s">
        <v>62</v>
      </c>
      <c r="B38" s="5" t="s">
        <v>93</v>
      </c>
      <c r="C38" s="4" t="s">
        <v>95</v>
      </c>
      <c r="D38" t="s">
        <v>3</v>
      </c>
      <c r="E38" s="4">
        <v>33.736629999999998</v>
      </c>
      <c r="H38" s="1">
        <f t="shared" si="0"/>
        <v>33.726652666666666</v>
      </c>
    </row>
    <row r="39" spans="1:13" x14ac:dyDescent="0.25">
      <c r="A39" s="5" t="s">
        <v>62</v>
      </c>
      <c r="B39" s="5" t="s">
        <v>93</v>
      </c>
      <c r="C39" s="4" t="s">
        <v>38</v>
      </c>
      <c r="D39" t="s">
        <v>3</v>
      </c>
      <c r="E39" s="4">
        <v>33.976433999999998</v>
      </c>
    </row>
    <row r="40" spans="1:13" x14ac:dyDescent="0.25">
      <c r="A40" s="5" t="s">
        <v>62</v>
      </c>
      <c r="B40" s="5" t="s">
        <v>93</v>
      </c>
      <c r="C40" s="4" t="s">
        <v>39</v>
      </c>
      <c r="D40" t="s">
        <v>3</v>
      </c>
      <c r="E40" s="4">
        <v>33.466894000000003</v>
      </c>
    </row>
    <row r="41" spans="1:13" x14ac:dyDescent="0.25">
      <c r="A41" s="5" t="s">
        <v>102</v>
      </c>
      <c r="B41" s="5" t="s">
        <v>81</v>
      </c>
      <c r="C41" s="4" t="s">
        <v>96</v>
      </c>
      <c r="D41" t="s">
        <v>3</v>
      </c>
      <c r="E41">
        <v>31.806375299999999</v>
      </c>
      <c r="H41" s="1">
        <f>AVERAGE(E41:E43)</f>
        <v>31.757735999999998</v>
      </c>
      <c r="I41" s="1">
        <f>H41-H2</f>
        <v>-3.5998333333335353E-2</v>
      </c>
      <c r="J41">
        <v>0</v>
      </c>
      <c r="L41" s="11">
        <v>1</v>
      </c>
      <c r="M41" s="11">
        <f>STDEV(E41:E43)</f>
        <v>6.4730168652569225E-2</v>
      </c>
    </row>
    <row r="42" spans="1:13" x14ac:dyDescent="0.25">
      <c r="A42" s="5" t="s">
        <v>102</v>
      </c>
      <c r="B42" s="5" t="s">
        <v>81</v>
      </c>
      <c r="C42" s="4" t="s">
        <v>40</v>
      </c>
      <c r="D42" t="s">
        <v>3</v>
      </c>
      <c r="E42">
        <v>31.782565699999999</v>
      </c>
    </row>
    <row r="43" spans="1:13" x14ac:dyDescent="0.25">
      <c r="A43" s="5" t="s">
        <v>102</v>
      </c>
      <c r="B43" s="5" t="s">
        <v>81</v>
      </c>
      <c r="C43" s="4" t="s">
        <v>41</v>
      </c>
      <c r="D43" t="s">
        <v>3</v>
      </c>
      <c r="E43">
        <v>31.684266999999998</v>
      </c>
    </row>
    <row r="44" spans="1:13" x14ac:dyDescent="0.25">
      <c r="A44" s="5" t="s">
        <v>102</v>
      </c>
      <c r="B44" s="5" t="s">
        <v>82</v>
      </c>
      <c r="C44" s="4" t="s">
        <v>42</v>
      </c>
      <c r="D44" t="s">
        <v>3</v>
      </c>
      <c r="E44">
        <v>31.458567453000001</v>
      </c>
      <c r="H44" s="1">
        <f>AVERAGE(E44:E46)</f>
        <v>31.495977287133332</v>
      </c>
      <c r="I44" s="1">
        <f>H44-H5</f>
        <v>-1.0710460461999993</v>
      </c>
      <c r="J44" s="1">
        <f>I44-I41</f>
        <v>-1.035047712866664</v>
      </c>
      <c r="K44">
        <f t="shared" ref="K44" si="1">IF(J44&lt;0,-J44,-J44)</f>
        <v>1.035047712866664</v>
      </c>
      <c r="L44" s="11">
        <f>POWER(J44,2)</f>
        <v>1.0713237679105121</v>
      </c>
      <c r="M44" s="11">
        <f>STDEV(E44:E46)</f>
        <v>3.4252299192904415E-2</v>
      </c>
    </row>
    <row r="45" spans="1:13" x14ac:dyDescent="0.25">
      <c r="A45" s="5" t="s">
        <v>102</v>
      </c>
      <c r="B45" s="5" t="s">
        <v>82</v>
      </c>
      <c r="C45" s="4" t="s">
        <v>43</v>
      </c>
      <c r="D45" t="s">
        <v>3</v>
      </c>
      <c r="E45">
        <v>31.525799678399999</v>
      </c>
    </row>
    <row r="46" spans="1:13" x14ac:dyDescent="0.25">
      <c r="A46" s="5" t="s">
        <v>102</v>
      </c>
      <c r="B46" s="5" t="s">
        <v>82</v>
      </c>
      <c r="C46" s="4" t="s">
        <v>44</v>
      </c>
      <c r="D46" t="s">
        <v>3</v>
      </c>
      <c r="E46">
        <v>31.503564730000001</v>
      </c>
    </row>
    <row r="47" spans="1:13" x14ac:dyDescent="0.25">
      <c r="A47" s="5" t="s">
        <v>102</v>
      </c>
      <c r="B47" s="5" t="s">
        <v>83</v>
      </c>
      <c r="C47" s="4" t="s">
        <v>45</v>
      </c>
      <c r="D47" t="s">
        <v>3</v>
      </c>
      <c r="E47">
        <v>32.908475000000003</v>
      </c>
      <c r="H47" s="1">
        <f>AVERAGE(E47:E49)</f>
        <v>32.91560621</v>
      </c>
      <c r="I47" s="1">
        <f>H47-H8</f>
        <v>-0.99004379000000142</v>
      </c>
      <c r="J47" s="1">
        <f>I47-I41</f>
        <v>-0.95404545666666607</v>
      </c>
      <c r="K47">
        <f t="shared" ref="K47" si="2">IF(J47&lt;0,-J47,-J47)</f>
        <v>0.95404545666666607</v>
      </c>
      <c r="L47" s="11">
        <f>POWER(J47,2)</f>
        <v>0.91020273338630742</v>
      </c>
      <c r="M47" s="11">
        <f t="shared" ref="M47" si="3">STDEV(E47:E49)</f>
        <v>1.9679244009963601E-2</v>
      </c>
    </row>
    <row r="48" spans="1:13" x14ac:dyDescent="0.25">
      <c r="A48" s="5" t="s">
        <v>102</v>
      </c>
      <c r="B48" s="5" t="s">
        <v>83</v>
      </c>
      <c r="C48" s="4" t="s">
        <v>46</v>
      </c>
      <c r="D48" t="s">
        <v>3</v>
      </c>
      <c r="E48">
        <v>32.900486739999998</v>
      </c>
    </row>
    <row r="49" spans="1:13" x14ac:dyDescent="0.25">
      <c r="A49" s="5" t="s">
        <v>102</v>
      </c>
      <c r="B49" s="5" t="s">
        <v>83</v>
      </c>
      <c r="C49" s="4" t="s">
        <v>47</v>
      </c>
      <c r="D49" t="s">
        <v>3</v>
      </c>
      <c r="E49">
        <v>32.937856889999999</v>
      </c>
    </row>
    <row r="50" spans="1:13" x14ac:dyDescent="0.25">
      <c r="A50" s="5" t="s">
        <v>102</v>
      </c>
      <c r="B50" s="5" t="s">
        <v>84</v>
      </c>
      <c r="C50" s="4" t="s">
        <v>48</v>
      </c>
      <c r="D50" t="s">
        <v>3</v>
      </c>
      <c r="E50">
        <v>31.691028764750001</v>
      </c>
      <c r="H50" s="1">
        <f>AVERAGE(E50:E52)</f>
        <v>31.733482288583332</v>
      </c>
      <c r="I50" s="1">
        <f>H50-H11</f>
        <v>0.10118545525000044</v>
      </c>
      <c r="J50" s="1">
        <f>I50-I44</f>
        <v>1.1722315014499998</v>
      </c>
      <c r="K50">
        <f>IF(J50&lt;0,-J50,-J50)</f>
        <v>-1.1722315014499998</v>
      </c>
      <c r="L50" s="11">
        <f>POWER(J50,2)</f>
        <v>1.3741266929917209</v>
      </c>
      <c r="M50" s="11">
        <f t="shared" ref="M50" si="4">STDEV(E50:E52)</f>
        <v>3.6877312341209022E-2</v>
      </c>
    </row>
    <row r="51" spans="1:13" x14ac:dyDescent="0.25">
      <c r="A51" s="5" t="s">
        <v>102</v>
      </c>
      <c r="B51" s="5" t="s">
        <v>84</v>
      </c>
      <c r="C51" s="4" t="s">
        <v>49</v>
      </c>
      <c r="D51" t="s">
        <v>3</v>
      </c>
      <c r="E51">
        <v>31.751843758</v>
      </c>
    </row>
    <row r="52" spans="1:13" x14ac:dyDescent="0.25">
      <c r="A52" s="5" t="s">
        <v>102</v>
      </c>
      <c r="B52" s="5" t="s">
        <v>84</v>
      </c>
      <c r="C52" s="4" t="s">
        <v>50</v>
      </c>
      <c r="D52" t="s">
        <v>3</v>
      </c>
      <c r="E52">
        <v>31.757574343000002</v>
      </c>
    </row>
    <row r="53" spans="1:13" x14ac:dyDescent="0.25">
      <c r="A53" s="5" t="s">
        <v>102</v>
      </c>
      <c r="B53" s="5" t="s">
        <v>85</v>
      </c>
      <c r="C53" s="4" t="s">
        <v>97</v>
      </c>
      <c r="D53" t="s">
        <v>3</v>
      </c>
      <c r="E53">
        <v>31.2946554</v>
      </c>
      <c r="H53" s="1">
        <f>AVERAGE(E53:E55)</f>
        <v>31.251044906915499</v>
      </c>
      <c r="I53" s="1">
        <f>H53-H14</f>
        <v>-1.089066893084496</v>
      </c>
      <c r="J53" s="1">
        <f>I53-I41</f>
        <v>-1.0530685597511606</v>
      </c>
      <c r="K53">
        <f>IF(J53&lt;0,-J53,-J53)</f>
        <v>1.0530685597511606</v>
      </c>
      <c r="L53" s="11">
        <f>POWER(J53,2)</f>
        <v>1.1089533915363838</v>
      </c>
      <c r="M53" s="11">
        <f t="shared" ref="M53" si="5">STDEV(E53:E55)</f>
        <v>4.6633895401841104E-2</v>
      </c>
    </row>
    <row r="54" spans="1:13" x14ac:dyDescent="0.25">
      <c r="A54" s="5" t="s">
        <v>102</v>
      </c>
      <c r="B54" s="5" t="s">
        <v>85</v>
      </c>
      <c r="C54" s="4" t="s">
        <v>51</v>
      </c>
      <c r="D54" t="s">
        <v>3</v>
      </c>
      <c r="E54">
        <v>31.201884334199999</v>
      </c>
    </row>
    <row r="55" spans="1:13" x14ac:dyDescent="0.25">
      <c r="A55" s="5" t="s">
        <v>102</v>
      </c>
      <c r="B55" s="5" t="s">
        <v>85</v>
      </c>
      <c r="C55" s="4" t="s">
        <v>52</v>
      </c>
      <c r="D55" t="s">
        <v>3</v>
      </c>
      <c r="E55">
        <v>31.256594986546499</v>
      </c>
    </row>
    <row r="56" spans="1:13" x14ac:dyDescent="0.25">
      <c r="A56" s="5" t="s">
        <v>102</v>
      </c>
      <c r="B56" s="5" t="s">
        <v>86</v>
      </c>
      <c r="C56" s="4" t="s">
        <v>53</v>
      </c>
      <c r="D56" t="s">
        <v>3</v>
      </c>
      <c r="E56">
        <v>31.527356515646499</v>
      </c>
      <c r="H56" s="1">
        <f>AVERAGE(E56:E58)</f>
        <v>31.489530899929335</v>
      </c>
      <c r="I56" s="1">
        <f>H56-H17</f>
        <v>0.82553956659600303</v>
      </c>
      <c r="J56" s="1">
        <f>I56-I41</f>
        <v>0.86153789992933838</v>
      </c>
      <c r="K56">
        <f t="shared" ref="K56" si="6">IF(J56&lt;0,-J56,-J56)</f>
        <v>-0.86153789992933838</v>
      </c>
      <c r="L56" s="11">
        <f>POWER(J56,2)</f>
        <v>0.74224755301465473</v>
      </c>
      <c r="M56" s="11">
        <f t="shared" ref="M56" si="7">STDEV(E56:E58)</f>
        <v>5.4268476331574243E-2</v>
      </c>
    </row>
    <row r="57" spans="1:13" x14ac:dyDescent="0.25">
      <c r="A57" s="5" t="s">
        <v>102</v>
      </c>
      <c r="B57" s="5" t="s">
        <v>86</v>
      </c>
      <c r="C57" s="4" t="s">
        <v>54</v>
      </c>
      <c r="D57" t="s">
        <v>3</v>
      </c>
      <c r="E57">
        <v>31.513884529641501</v>
      </c>
    </row>
    <row r="58" spans="1:13" x14ac:dyDescent="0.25">
      <c r="A58" s="5" t="s">
        <v>102</v>
      </c>
      <c r="B58" s="5" t="s">
        <v>86</v>
      </c>
      <c r="C58" s="4" t="s">
        <v>55</v>
      </c>
      <c r="D58" t="s">
        <v>3</v>
      </c>
      <c r="E58">
        <v>31.427351654500001</v>
      </c>
    </row>
    <row r="59" spans="1:13" x14ac:dyDescent="0.25">
      <c r="A59" s="5" t="s">
        <v>102</v>
      </c>
      <c r="B59" s="5" t="s">
        <v>87</v>
      </c>
      <c r="C59" s="4" t="s">
        <v>56</v>
      </c>
      <c r="D59" t="s">
        <v>3</v>
      </c>
      <c r="E59">
        <v>33.336708516545301</v>
      </c>
      <c r="H59" s="1">
        <f>AVERAGE(E59:E61)</f>
        <v>33.367886677233138</v>
      </c>
      <c r="I59" s="1">
        <f>H59-H20</f>
        <v>-0.74265132276686074</v>
      </c>
      <c r="J59" s="1">
        <f>I59-I41</f>
        <v>-0.70665298943352539</v>
      </c>
      <c r="K59">
        <f t="shared" ref="K59" si="8">IF(J59&lt;0,-J59,-J59)</f>
        <v>0.70665298943352539</v>
      </c>
      <c r="L59" s="11">
        <f>POWER(J59,2)</f>
        <v>0.49935844747533814</v>
      </c>
      <c r="M59" s="11">
        <f t="shared" ref="M59" si="9">STDEV(E59:E61)</f>
        <v>2.7020998449533064E-2</v>
      </c>
    </row>
    <row r="60" spans="1:13" x14ac:dyDescent="0.25">
      <c r="A60" s="5" t="s">
        <v>102</v>
      </c>
      <c r="B60" s="5" t="s">
        <v>87</v>
      </c>
      <c r="C60" s="4" t="s">
        <v>57</v>
      </c>
      <c r="D60" t="s">
        <v>3</v>
      </c>
      <c r="E60">
        <v>33.382438415154098</v>
      </c>
    </row>
    <row r="61" spans="1:13" x14ac:dyDescent="0.25">
      <c r="A61" s="5" t="s">
        <v>102</v>
      </c>
      <c r="B61" s="5" t="s">
        <v>87</v>
      </c>
      <c r="C61" s="4" t="s">
        <v>58</v>
      </c>
      <c r="D61" t="s">
        <v>3</v>
      </c>
      <c r="E61">
        <v>33.384513099999999</v>
      </c>
    </row>
    <row r="62" spans="1:13" x14ac:dyDescent="0.25">
      <c r="A62" s="5" t="s">
        <v>102</v>
      </c>
      <c r="B62" s="5" t="s">
        <v>88</v>
      </c>
      <c r="C62" s="4" t="s">
        <v>59</v>
      </c>
      <c r="D62" t="s">
        <v>3</v>
      </c>
      <c r="E62">
        <v>32.048671596465098</v>
      </c>
      <c r="H62" s="1">
        <f>AVERAGE(E62:E64)</f>
        <v>32.072801630535167</v>
      </c>
      <c r="I62" s="1">
        <f>H62-H23</f>
        <v>0.71621163053516668</v>
      </c>
      <c r="J62" s="1">
        <f>I62-I41</f>
        <v>0.75220996386850203</v>
      </c>
      <c r="K62">
        <f>IF(J62&lt;0,-J62,-J62)</f>
        <v>-0.75220996386850203</v>
      </c>
      <c r="L62" s="11">
        <f>POWER(J62,2)</f>
        <v>0.56581982974305312</v>
      </c>
      <c r="M62" s="11">
        <f t="shared" ref="M62" si="10">STDEV(E62:E64)</f>
        <v>2.0921087384418779E-2</v>
      </c>
    </row>
    <row r="63" spans="1:13" x14ac:dyDescent="0.25">
      <c r="A63" s="5" t="s">
        <v>102</v>
      </c>
      <c r="B63" s="5" t="s">
        <v>88</v>
      </c>
      <c r="C63" s="4" t="s">
        <v>60</v>
      </c>
      <c r="D63" t="s">
        <v>3</v>
      </c>
      <c r="E63">
        <v>32.083867653486401</v>
      </c>
    </row>
    <row r="64" spans="1:13" x14ac:dyDescent="0.25">
      <c r="A64" s="5" t="s">
        <v>102</v>
      </c>
      <c r="B64" s="5" t="s">
        <v>88</v>
      </c>
      <c r="C64" s="4" t="s">
        <v>61</v>
      </c>
      <c r="D64" t="s">
        <v>3</v>
      </c>
      <c r="E64">
        <v>32.085865641654003</v>
      </c>
    </row>
    <row r="65" spans="1:13" x14ac:dyDescent="0.25">
      <c r="A65" s="5" t="s">
        <v>102</v>
      </c>
      <c r="B65" s="5" t="s">
        <v>89</v>
      </c>
      <c r="C65" s="4" t="s">
        <v>66</v>
      </c>
      <c r="D65" t="s">
        <v>3</v>
      </c>
      <c r="E65">
        <v>31.689846513509998</v>
      </c>
      <c r="H65" s="1">
        <f>AVERAGE(E65:E67)</f>
        <v>31.704818172289865</v>
      </c>
      <c r="I65" s="1">
        <f>H65-H26</f>
        <v>-0.75500959437679782</v>
      </c>
      <c r="J65" s="1">
        <f>I65-I41</f>
        <v>-0.71901126104346247</v>
      </c>
      <c r="K65">
        <f t="shared" ref="K65" si="11">IF(J65&lt;0,-J65,-J65)</f>
        <v>0.71901126104346247</v>
      </c>
      <c r="L65" s="11">
        <f>POWER(J65,2)</f>
        <v>0.51697719350731008</v>
      </c>
      <c r="M65" s="11">
        <f t="shared" ref="M65" si="12">STDEV(E65:E67)</f>
        <v>2.7294134817936966E-2</v>
      </c>
    </row>
    <row r="66" spans="1:13" x14ac:dyDescent="0.25">
      <c r="A66" s="5" t="s">
        <v>102</v>
      </c>
      <c r="B66" s="5" t="s">
        <v>89</v>
      </c>
      <c r="C66" s="4" t="s">
        <v>98</v>
      </c>
      <c r="D66" t="s">
        <v>3</v>
      </c>
      <c r="E66">
        <v>31.736321846514301</v>
      </c>
    </row>
    <row r="67" spans="1:13" x14ac:dyDescent="0.25">
      <c r="A67" s="5" t="s">
        <v>102</v>
      </c>
      <c r="B67" s="5" t="s">
        <v>89</v>
      </c>
      <c r="C67" s="4" t="s">
        <v>67</v>
      </c>
      <c r="D67" t="s">
        <v>3</v>
      </c>
      <c r="E67">
        <v>31.688286156845301</v>
      </c>
    </row>
    <row r="68" spans="1:13" x14ac:dyDescent="0.25">
      <c r="A68" s="5" t="s">
        <v>102</v>
      </c>
      <c r="B68" s="5" t="s">
        <v>90</v>
      </c>
      <c r="C68" s="4" t="s">
        <v>68</v>
      </c>
      <c r="D68" t="s">
        <v>3</v>
      </c>
      <c r="E68" s="1">
        <v>32.938262584651497</v>
      </c>
      <c r="H68" s="1">
        <f>AVERAGE(E68:E70)</f>
        <v>32.935857797417164</v>
      </c>
      <c r="I68" s="1">
        <f>H68-H29</f>
        <v>-0.58254102924950502</v>
      </c>
      <c r="J68" s="1">
        <f>I68-I41</f>
        <v>-0.54654269591616966</v>
      </c>
      <c r="K68">
        <f>IF(J68&lt;0,-J68,-J68)</f>
        <v>0.54654269591616966</v>
      </c>
      <c r="L68" s="11">
        <f>POWER(J68,2)</f>
        <v>0.29870891845931469</v>
      </c>
      <c r="M68" s="11">
        <f t="shared" ref="M68" si="13">STDEV(E68:E70)</f>
        <v>1.2978434968386427E-2</v>
      </c>
    </row>
    <row r="69" spans="1:13" x14ac:dyDescent="0.25">
      <c r="A69" s="5" t="s">
        <v>102</v>
      </c>
      <c r="B69" s="5" t="s">
        <v>90</v>
      </c>
      <c r="C69" s="4" t="s">
        <v>69</v>
      </c>
      <c r="D69" t="s">
        <v>3</v>
      </c>
      <c r="E69">
        <v>32.921845153100001</v>
      </c>
    </row>
    <row r="70" spans="1:13" x14ac:dyDescent="0.25">
      <c r="A70" s="5" t="s">
        <v>102</v>
      </c>
      <c r="B70" s="5" t="s">
        <v>90</v>
      </c>
      <c r="C70" s="4" t="s">
        <v>70</v>
      </c>
      <c r="D70" t="s">
        <v>3</v>
      </c>
      <c r="E70">
        <v>32.9474656545</v>
      </c>
    </row>
    <row r="71" spans="1:13" x14ac:dyDescent="0.25">
      <c r="A71" s="5" t="s">
        <v>102</v>
      </c>
      <c r="B71" s="5" t="s">
        <v>91</v>
      </c>
      <c r="C71" s="4" t="s">
        <v>71</v>
      </c>
      <c r="D71" t="s">
        <v>3</v>
      </c>
      <c r="E71">
        <v>32.284037118534798</v>
      </c>
      <c r="H71" s="1">
        <f>AVERAGE(E71:E73)</f>
        <v>32.257815402763271</v>
      </c>
      <c r="I71" s="1">
        <f>H71-H32</f>
        <v>-0.38862286390340017</v>
      </c>
      <c r="J71" s="1">
        <f>I71-I41</f>
        <v>-0.35262453057006482</v>
      </c>
      <c r="K71">
        <f>IF(J71&lt;0,-J71,-J71)</f>
        <v>0.35262453057006482</v>
      </c>
      <c r="L71" s="11">
        <f>POWER(J71,2)</f>
        <v>0.12434405955975858</v>
      </c>
      <c r="M71" s="11">
        <f t="shared" ref="M71" si="14">STDEV(E71:E73)</f>
        <v>3.0010487366455865E-2</v>
      </c>
    </row>
    <row r="72" spans="1:13" x14ac:dyDescent="0.25">
      <c r="A72" s="5" t="s">
        <v>102</v>
      </c>
      <c r="B72" s="5" t="s">
        <v>91</v>
      </c>
      <c r="C72" s="4" t="s">
        <v>72</v>
      </c>
      <c r="D72" t="s">
        <v>3</v>
      </c>
      <c r="E72" s="1">
        <v>32.225084515100001</v>
      </c>
    </row>
    <row r="73" spans="1:13" x14ac:dyDescent="0.25">
      <c r="A73" s="5" t="s">
        <v>102</v>
      </c>
      <c r="B73" s="5" t="s">
        <v>91</v>
      </c>
      <c r="C73" s="4" t="s">
        <v>73</v>
      </c>
      <c r="D73" t="s">
        <v>3</v>
      </c>
      <c r="E73">
        <v>32.264324574654999</v>
      </c>
    </row>
    <row r="74" spans="1:13" x14ac:dyDescent="0.25">
      <c r="A74" s="5" t="s">
        <v>102</v>
      </c>
      <c r="B74" s="5" t="s">
        <v>92</v>
      </c>
      <c r="C74" s="4" t="s">
        <v>74</v>
      </c>
      <c r="D74" t="s">
        <v>3</v>
      </c>
      <c r="E74">
        <v>32.042865648465003</v>
      </c>
      <c r="H74" s="1">
        <f>AVERAGE(E74:E76)</f>
        <v>32.022763992803334</v>
      </c>
      <c r="I74" s="1">
        <f>H74-H35</f>
        <v>0.35122949280333771</v>
      </c>
      <c r="J74" s="1">
        <f>I74-I41</f>
        <v>0.38722782613667306</v>
      </c>
      <c r="K74">
        <f t="shared" ref="K74:K77" si="15">IF(J74&lt;0,-J74,-J74)</f>
        <v>-0.38722782613667306</v>
      </c>
      <c r="L74" s="11">
        <f>POWER(J74,2)</f>
        <v>0.1499453893345335</v>
      </c>
      <c r="M74" s="11">
        <f t="shared" ref="M74" si="16">STDEV(E74:E76)</f>
        <v>3.1682917939267585E-2</v>
      </c>
    </row>
    <row r="75" spans="1:13" x14ac:dyDescent="0.25">
      <c r="A75" s="5" t="s">
        <v>102</v>
      </c>
      <c r="B75" s="5" t="s">
        <v>92</v>
      </c>
      <c r="C75" s="4" t="s">
        <v>75</v>
      </c>
      <c r="D75" t="s">
        <v>3</v>
      </c>
      <c r="E75">
        <v>31.986241484465001</v>
      </c>
    </row>
    <row r="76" spans="1:13" x14ac:dyDescent="0.25">
      <c r="A76" s="5" t="s">
        <v>102</v>
      </c>
      <c r="B76" s="5" t="s">
        <v>92</v>
      </c>
      <c r="C76" s="4" t="s">
        <v>76</v>
      </c>
      <c r="D76" t="s">
        <v>3</v>
      </c>
      <c r="E76">
        <v>32.039184845480001</v>
      </c>
    </row>
    <row r="77" spans="1:13" x14ac:dyDescent="0.25">
      <c r="A77" s="5" t="s">
        <v>102</v>
      </c>
      <c r="B77" s="5" t="s">
        <v>93</v>
      </c>
      <c r="C77" s="4" t="s">
        <v>77</v>
      </c>
      <c r="D77" t="s">
        <v>3</v>
      </c>
      <c r="E77">
        <v>34.084058451351297</v>
      </c>
      <c r="H77" s="1">
        <f>AVERAGE(E77:E79)</f>
        <v>34.10805650280043</v>
      </c>
      <c r="I77" s="1">
        <f>H77-H38</f>
        <v>0.38140383613376372</v>
      </c>
      <c r="J77" s="1">
        <f>I77-I41</f>
        <v>0.41740216946709907</v>
      </c>
      <c r="K77">
        <f t="shared" si="15"/>
        <v>-0.41740216946709907</v>
      </c>
      <c r="L77" s="11">
        <f>POWER(J77,2)</f>
        <v>0.17422457107584088</v>
      </c>
      <c r="M77" s="11">
        <f t="shared" ref="M77" si="17">STDEV(E77:E79)</f>
        <v>4.6405109447360413E-2</v>
      </c>
    </row>
    <row r="78" spans="1:13" x14ac:dyDescent="0.25">
      <c r="A78" s="5" t="s">
        <v>102</v>
      </c>
      <c r="B78" s="5" t="s">
        <v>93</v>
      </c>
      <c r="C78" s="4" t="s">
        <v>78</v>
      </c>
      <c r="D78" t="s">
        <v>3</v>
      </c>
      <c r="E78">
        <v>34.078564513499998</v>
      </c>
    </row>
    <row r="79" spans="1:13" x14ac:dyDescent="0.25">
      <c r="A79" s="5" t="s">
        <v>102</v>
      </c>
      <c r="B79" s="5" t="s">
        <v>93</v>
      </c>
      <c r="C79" s="4" t="s">
        <v>79</v>
      </c>
      <c r="D79" t="s">
        <v>3</v>
      </c>
      <c r="E79">
        <v>34.161546543550003</v>
      </c>
    </row>
    <row r="80" spans="1:13" x14ac:dyDescent="0.25">
      <c r="A80" s="5"/>
      <c r="B80" s="5"/>
      <c r="I80" s="1"/>
      <c r="J80" s="1"/>
    </row>
    <row r="81" spans="1:10" x14ac:dyDescent="0.25">
      <c r="A81" s="5"/>
      <c r="B81" s="5"/>
    </row>
    <row r="82" spans="1:10" x14ac:dyDescent="0.25">
      <c r="A82" s="5"/>
      <c r="B82" s="5"/>
    </row>
    <row r="83" spans="1:10" x14ac:dyDescent="0.25">
      <c r="A83" s="5"/>
      <c r="B83" s="5"/>
      <c r="E83" s="1"/>
      <c r="I83" s="1"/>
      <c r="J83" s="1"/>
    </row>
    <row r="84" spans="1:10" x14ac:dyDescent="0.25">
      <c r="A84" s="5"/>
      <c r="B84" s="5"/>
    </row>
    <row r="85" spans="1:10" x14ac:dyDescent="0.25">
      <c r="A85" s="5"/>
      <c r="B85" s="5"/>
    </row>
    <row r="86" spans="1:10" x14ac:dyDescent="0.25">
      <c r="A86" s="5"/>
      <c r="B86" s="5"/>
      <c r="I86" s="1"/>
      <c r="J86" s="1"/>
    </row>
    <row r="87" spans="1:10" x14ac:dyDescent="0.25">
      <c r="A87" s="5"/>
      <c r="B87" s="5"/>
    </row>
    <row r="88" spans="1:10" x14ac:dyDescent="0.25">
      <c r="A88" s="5"/>
      <c r="B88" s="5"/>
    </row>
    <row r="89" spans="1:10" x14ac:dyDescent="0.25">
      <c r="A89" s="6"/>
      <c r="B89" s="5"/>
      <c r="C89" s="4"/>
      <c r="I89" s="1"/>
    </row>
    <row r="90" spans="1:10" x14ac:dyDescent="0.25">
      <c r="A90" s="6"/>
      <c r="B90" s="5"/>
      <c r="C90" s="4"/>
    </row>
    <row r="91" spans="1:10" x14ac:dyDescent="0.25">
      <c r="A91" s="6"/>
      <c r="B91" s="5"/>
      <c r="C91" s="4"/>
      <c r="E91" s="1"/>
    </row>
    <row r="92" spans="1:10" x14ac:dyDescent="0.25">
      <c r="A92" s="6"/>
      <c r="B92" s="5"/>
      <c r="C92" s="4"/>
      <c r="I92" s="1"/>
      <c r="J92" s="1"/>
    </row>
    <row r="93" spans="1:10" x14ac:dyDescent="0.25">
      <c r="A93" s="6"/>
      <c r="B93" s="5"/>
      <c r="C93" s="4"/>
    </row>
    <row r="94" spans="1:10" x14ac:dyDescent="0.25">
      <c r="A94" s="6"/>
      <c r="B94" s="5"/>
      <c r="C94" s="4"/>
    </row>
    <row r="95" spans="1:10" x14ac:dyDescent="0.25">
      <c r="A95" s="6"/>
      <c r="B95" s="5"/>
      <c r="C95" s="4"/>
      <c r="I95" s="1"/>
      <c r="J95" s="1"/>
    </row>
    <row r="96" spans="1:10" x14ac:dyDescent="0.25">
      <c r="A96" s="6"/>
      <c r="B96" s="5"/>
      <c r="C96" s="4"/>
    </row>
    <row r="97" spans="1:10" x14ac:dyDescent="0.25">
      <c r="A97" s="6"/>
      <c r="B97" s="5"/>
      <c r="C97" s="4"/>
    </row>
    <row r="98" spans="1:10" x14ac:dyDescent="0.25">
      <c r="A98" s="6"/>
      <c r="B98" s="5"/>
      <c r="C98" s="4"/>
      <c r="I98" s="1"/>
      <c r="J98" s="1"/>
    </row>
    <row r="99" spans="1:10" x14ac:dyDescent="0.25">
      <c r="A99" s="6"/>
      <c r="B99" s="5"/>
      <c r="C99" s="4"/>
    </row>
    <row r="100" spans="1:10" x14ac:dyDescent="0.25">
      <c r="A100" s="6"/>
      <c r="B100" s="5"/>
      <c r="C100" s="4"/>
    </row>
    <row r="101" spans="1:10" x14ac:dyDescent="0.25">
      <c r="A101" s="6"/>
      <c r="B101" s="5"/>
      <c r="C101" s="4"/>
      <c r="E101" s="1"/>
      <c r="I101" s="1"/>
      <c r="J101" s="1"/>
    </row>
    <row r="102" spans="1:10" x14ac:dyDescent="0.25">
      <c r="A102" s="6"/>
      <c r="B102" s="5"/>
      <c r="C102" s="4"/>
    </row>
    <row r="103" spans="1:10" x14ac:dyDescent="0.25">
      <c r="A103" s="6"/>
      <c r="B103" s="5"/>
      <c r="C103" s="4"/>
    </row>
    <row r="104" spans="1:10" x14ac:dyDescent="0.25">
      <c r="A104" s="6"/>
      <c r="B104" s="5"/>
      <c r="C104" s="4"/>
      <c r="I104" s="1"/>
      <c r="J104" s="1"/>
    </row>
    <row r="105" spans="1:10" x14ac:dyDescent="0.25">
      <c r="A105" s="6"/>
      <c r="B105" s="5"/>
      <c r="C105" s="4"/>
    </row>
    <row r="106" spans="1:10" x14ac:dyDescent="0.25">
      <c r="A106" s="6"/>
      <c r="B106" s="5"/>
      <c r="C106" s="4"/>
    </row>
    <row r="107" spans="1:10" x14ac:dyDescent="0.25">
      <c r="A107" s="6"/>
      <c r="B107" s="5"/>
      <c r="C107" s="4"/>
      <c r="I107" s="1"/>
      <c r="J107" s="1"/>
    </row>
    <row r="108" spans="1:10" x14ac:dyDescent="0.25">
      <c r="A108" s="6"/>
      <c r="B108" s="5"/>
      <c r="C108" s="4"/>
      <c r="E108" s="1"/>
    </row>
    <row r="109" spans="1:10" x14ac:dyDescent="0.25">
      <c r="A109" s="6"/>
      <c r="B109" s="5"/>
      <c r="C109" s="4"/>
      <c r="E109" s="1"/>
    </row>
    <row r="110" spans="1:10" x14ac:dyDescent="0.25">
      <c r="A110" s="6"/>
      <c r="B110" s="5"/>
      <c r="C110" s="4"/>
      <c r="I110" s="1"/>
      <c r="J110" s="1"/>
    </row>
    <row r="111" spans="1:10" x14ac:dyDescent="0.25">
      <c r="A111" s="6"/>
      <c r="B111" s="5"/>
      <c r="C111" s="4"/>
    </row>
    <row r="112" spans="1:10" x14ac:dyDescent="0.25">
      <c r="A112" s="6"/>
      <c r="B112" s="5"/>
      <c r="C112" s="4"/>
    </row>
  </sheetData>
  <phoneticPr fontId="2" type="noConversion"/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3CD4C-7111-4355-BBF8-7495E007F057}">
  <dimension ref="A1:AA112"/>
  <sheetViews>
    <sheetView zoomScale="90" zoomScaleNormal="90" workbookViewId="0">
      <selection activeCell="M1" sqref="M1"/>
    </sheetView>
  </sheetViews>
  <sheetFormatPr defaultColWidth="8.90625" defaultRowHeight="14" x14ac:dyDescent="0.25"/>
  <cols>
    <col min="1" max="1" width="8.90625" style="2"/>
    <col min="5" max="5" width="13.81640625" bestFit="1" customWidth="1"/>
    <col min="6" max="6" width="8.90625" style="3"/>
    <col min="8" max="8" width="8.90625" style="1"/>
    <col min="12" max="13" width="8.90625" style="11"/>
  </cols>
  <sheetData>
    <row r="1" spans="1:14" ht="16.5" x14ac:dyDescent="0.3">
      <c r="C1" t="s">
        <v>0</v>
      </c>
      <c r="D1" t="s">
        <v>1</v>
      </c>
      <c r="E1" s="4" t="s">
        <v>184</v>
      </c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  <c r="N1" s="4"/>
    </row>
    <row r="2" spans="1:14" x14ac:dyDescent="0.25">
      <c r="A2" s="5" t="s">
        <v>62</v>
      </c>
      <c r="B2" s="5" t="s">
        <v>81</v>
      </c>
      <c r="C2" t="s">
        <v>2</v>
      </c>
      <c r="D2" t="s">
        <v>3</v>
      </c>
      <c r="E2">
        <v>28.863499999999998</v>
      </c>
      <c r="H2" s="1">
        <f>AVERAGE(E2:E4)</f>
        <v>28.696566666666666</v>
      </c>
    </row>
    <row r="3" spans="1:14" x14ac:dyDescent="0.25">
      <c r="A3" s="5" t="s">
        <v>62</v>
      </c>
      <c r="B3" s="5" t="s">
        <v>81</v>
      </c>
      <c r="C3" t="s">
        <v>4</v>
      </c>
      <c r="D3" t="s">
        <v>3</v>
      </c>
      <c r="E3" s="4">
        <v>28.6584</v>
      </c>
    </row>
    <row r="4" spans="1:14" x14ac:dyDescent="0.25">
      <c r="A4" s="5" t="s">
        <v>62</v>
      </c>
      <c r="B4" s="5" t="s">
        <v>81</v>
      </c>
      <c r="C4" t="s">
        <v>5</v>
      </c>
      <c r="D4" t="s">
        <v>3</v>
      </c>
      <c r="E4">
        <v>28.567799999999998</v>
      </c>
    </row>
    <row r="5" spans="1:14" x14ac:dyDescent="0.25">
      <c r="A5" s="5" t="s">
        <v>62</v>
      </c>
      <c r="B5" s="5" t="s">
        <v>82</v>
      </c>
      <c r="C5" t="s">
        <v>6</v>
      </c>
      <c r="D5" t="s">
        <v>3</v>
      </c>
      <c r="E5">
        <v>32.657634000000002</v>
      </c>
      <c r="H5" s="1">
        <f>AVERAGE(E5:E7)</f>
        <v>32.704494666666669</v>
      </c>
    </row>
    <row r="6" spans="1:14" x14ac:dyDescent="0.25">
      <c r="A6" s="5" t="s">
        <v>62</v>
      </c>
      <c r="B6" s="5" t="s">
        <v>82</v>
      </c>
      <c r="C6" t="s">
        <v>7</v>
      </c>
      <c r="D6" t="s">
        <v>3</v>
      </c>
      <c r="E6" s="10">
        <v>32.558399999999999</v>
      </c>
    </row>
    <row r="7" spans="1:14" x14ac:dyDescent="0.25">
      <c r="A7" s="5" t="s">
        <v>62</v>
      </c>
      <c r="B7" s="5" t="s">
        <v>82</v>
      </c>
      <c r="C7" t="s">
        <v>8</v>
      </c>
      <c r="D7" t="s">
        <v>3</v>
      </c>
      <c r="E7" s="4">
        <v>32.897449999999999</v>
      </c>
    </row>
    <row r="8" spans="1:14" x14ac:dyDescent="0.25">
      <c r="A8" s="5" t="s">
        <v>62</v>
      </c>
      <c r="B8" s="5" t="s">
        <v>83</v>
      </c>
      <c r="C8" t="s">
        <v>9</v>
      </c>
      <c r="D8" t="s">
        <v>3</v>
      </c>
      <c r="E8">
        <v>30.565339999999999</v>
      </c>
      <c r="H8" s="1">
        <f>AVERAGE(E8:E10)</f>
        <v>30.668256666666665</v>
      </c>
    </row>
    <row r="9" spans="1:14" x14ac:dyDescent="0.25">
      <c r="A9" s="5" t="s">
        <v>62</v>
      </c>
      <c r="B9" s="5" t="s">
        <v>83</v>
      </c>
      <c r="C9" t="s">
        <v>10</v>
      </c>
      <c r="D9" t="s">
        <v>3</v>
      </c>
      <c r="E9">
        <v>30.652999999999999</v>
      </c>
    </row>
    <row r="10" spans="1:14" x14ac:dyDescent="0.25">
      <c r="A10" s="5" t="s">
        <v>62</v>
      </c>
      <c r="B10" s="5" t="s">
        <v>83</v>
      </c>
      <c r="C10" t="s">
        <v>11</v>
      </c>
      <c r="D10" t="s">
        <v>3</v>
      </c>
      <c r="E10" s="10">
        <v>30.786429999999999</v>
      </c>
    </row>
    <row r="11" spans="1:14" x14ac:dyDescent="0.25">
      <c r="A11" s="5" t="s">
        <v>62</v>
      </c>
      <c r="B11" s="5" t="s">
        <v>84</v>
      </c>
      <c r="C11" t="s">
        <v>12</v>
      </c>
      <c r="D11" t="s">
        <v>3</v>
      </c>
      <c r="E11" s="1">
        <v>33.67</v>
      </c>
      <c r="H11" s="1">
        <f>AVERAGE(E11:E13)</f>
        <v>33.696226666666661</v>
      </c>
    </row>
    <row r="12" spans="1:14" x14ac:dyDescent="0.25">
      <c r="A12" s="5" t="s">
        <v>62</v>
      </c>
      <c r="B12" s="5" t="s">
        <v>84</v>
      </c>
      <c r="C12" t="s">
        <v>13</v>
      </c>
      <c r="D12" t="s">
        <v>3</v>
      </c>
      <c r="E12">
        <v>33.863999999999997</v>
      </c>
    </row>
    <row r="13" spans="1:14" x14ac:dyDescent="0.25">
      <c r="A13" s="5" t="s">
        <v>62</v>
      </c>
      <c r="B13" s="5" t="s">
        <v>84</v>
      </c>
      <c r="C13" t="s">
        <v>14</v>
      </c>
      <c r="D13" t="s">
        <v>3</v>
      </c>
      <c r="E13">
        <v>33.554679999999998</v>
      </c>
    </row>
    <row r="14" spans="1:14" x14ac:dyDescent="0.25">
      <c r="A14" s="5" t="s">
        <v>62</v>
      </c>
      <c r="B14" s="5" t="s">
        <v>85</v>
      </c>
      <c r="C14" t="s">
        <v>15</v>
      </c>
      <c r="D14" t="s">
        <v>3</v>
      </c>
      <c r="E14">
        <v>35.8645</v>
      </c>
      <c r="H14" s="1">
        <f>AVERAGE(E14:E16)</f>
        <v>35.669373333333333</v>
      </c>
    </row>
    <row r="15" spans="1:14" x14ac:dyDescent="0.25">
      <c r="A15" s="5" t="s">
        <v>62</v>
      </c>
      <c r="B15" s="5" t="s">
        <v>85</v>
      </c>
      <c r="D15" t="s">
        <v>3</v>
      </c>
      <c r="E15">
        <v>35.67662</v>
      </c>
    </row>
    <row r="16" spans="1:14" x14ac:dyDescent="0.25">
      <c r="A16" s="5" t="s">
        <v>62</v>
      </c>
      <c r="B16" s="5" t="s">
        <v>85</v>
      </c>
      <c r="C16" t="s">
        <v>17</v>
      </c>
      <c r="D16" t="s">
        <v>3</v>
      </c>
      <c r="E16">
        <v>35.466999999999999</v>
      </c>
    </row>
    <row r="17" spans="1:8" x14ac:dyDescent="0.25">
      <c r="A17" s="5" t="s">
        <v>62</v>
      </c>
      <c r="B17" s="5" t="s">
        <v>86</v>
      </c>
      <c r="C17" t="s">
        <v>18</v>
      </c>
      <c r="D17" t="s">
        <v>3</v>
      </c>
      <c r="E17">
        <v>32.267000000000003</v>
      </c>
      <c r="H17" s="1">
        <f>AVERAGE(E17:E19)</f>
        <v>32.346566666666668</v>
      </c>
    </row>
    <row r="18" spans="1:8" x14ac:dyDescent="0.25">
      <c r="A18" s="5" t="s">
        <v>62</v>
      </c>
      <c r="B18" s="5" t="s">
        <v>86</v>
      </c>
      <c r="C18" t="s">
        <v>19</v>
      </c>
      <c r="D18" t="s">
        <v>3</v>
      </c>
      <c r="E18">
        <v>32.225700000000003</v>
      </c>
    </row>
    <row r="19" spans="1:8" x14ac:dyDescent="0.25">
      <c r="A19" s="5" t="s">
        <v>62</v>
      </c>
      <c r="B19" s="5" t="s">
        <v>86</v>
      </c>
      <c r="C19" t="s">
        <v>20</v>
      </c>
      <c r="D19" t="s">
        <v>3</v>
      </c>
      <c r="E19">
        <v>32.546999999999997</v>
      </c>
    </row>
    <row r="20" spans="1:8" x14ac:dyDescent="0.25">
      <c r="A20" s="5" t="s">
        <v>62</v>
      </c>
      <c r="B20" s="5" t="s">
        <v>87</v>
      </c>
      <c r="C20" t="s">
        <v>21</v>
      </c>
      <c r="D20" t="s">
        <v>3</v>
      </c>
      <c r="E20" s="1">
        <v>30.562000000000001</v>
      </c>
      <c r="H20" s="1">
        <f>AVERAGE(E20:E22)</f>
        <v>30.596233333333334</v>
      </c>
    </row>
    <row r="21" spans="1:8" x14ac:dyDescent="0.25">
      <c r="A21" s="5" t="s">
        <v>62</v>
      </c>
      <c r="B21" s="5" t="s">
        <v>87</v>
      </c>
      <c r="C21" t="s">
        <v>22</v>
      </c>
      <c r="D21" t="s">
        <v>3</v>
      </c>
      <c r="E21" s="10">
        <v>30.573</v>
      </c>
    </row>
    <row r="22" spans="1:8" x14ac:dyDescent="0.25">
      <c r="A22" s="5" t="s">
        <v>62</v>
      </c>
      <c r="B22" s="5" t="s">
        <v>87</v>
      </c>
      <c r="C22" t="s">
        <v>23</v>
      </c>
      <c r="D22" t="s">
        <v>3</v>
      </c>
      <c r="E22" s="9">
        <v>30.653700000000001</v>
      </c>
    </row>
    <row r="23" spans="1:8" x14ac:dyDescent="0.25">
      <c r="A23" s="5" t="s">
        <v>62</v>
      </c>
      <c r="B23" s="5" t="s">
        <v>88</v>
      </c>
      <c r="C23" t="s">
        <v>24</v>
      </c>
      <c r="D23" t="s">
        <v>3</v>
      </c>
      <c r="E23">
        <v>33.762999999999998</v>
      </c>
      <c r="H23" s="1">
        <f t="shared" ref="H23:H38" si="0">AVERAGE(E23:E25)</f>
        <v>33.775314333333334</v>
      </c>
    </row>
    <row r="24" spans="1:8" x14ac:dyDescent="0.25">
      <c r="A24" s="5" t="s">
        <v>62</v>
      </c>
      <c r="B24" s="5" t="s">
        <v>88</v>
      </c>
      <c r="C24" t="s">
        <v>25</v>
      </c>
      <c r="D24" t="s">
        <v>3</v>
      </c>
      <c r="E24" s="10">
        <v>33.686399999999999</v>
      </c>
    </row>
    <row r="25" spans="1:8" x14ac:dyDescent="0.25">
      <c r="A25" s="5" t="s">
        <v>62</v>
      </c>
      <c r="B25" s="5" t="s">
        <v>88</v>
      </c>
      <c r="C25" t="s">
        <v>26</v>
      </c>
      <c r="D25" t="s">
        <v>3</v>
      </c>
      <c r="E25" s="10">
        <v>33.876542999999998</v>
      </c>
    </row>
    <row r="26" spans="1:8" x14ac:dyDescent="0.25">
      <c r="A26" s="5" t="s">
        <v>62</v>
      </c>
      <c r="B26" s="5" t="s">
        <v>89</v>
      </c>
      <c r="C26" s="4" t="s">
        <v>94</v>
      </c>
      <c r="D26" t="s">
        <v>3</v>
      </c>
      <c r="E26">
        <v>29.654299999999999</v>
      </c>
      <c r="H26" s="1">
        <f t="shared" si="0"/>
        <v>29.720600000000001</v>
      </c>
    </row>
    <row r="27" spans="1:8" x14ac:dyDescent="0.25">
      <c r="A27" s="5" t="s">
        <v>62</v>
      </c>
      <c r="B27" s="5" t="s">
        <v>89</v>
      </c>
      <c r="C27" s="4" t="s">
        <v>27</v>
      </c>
      <c r="D27" t="s">
        <v>3</v>
      </c>
      <c r="E27">
        <v>29.763000000000002</v>
      </c>
    </row>
    <row r="28" spans="1:8" x14ac:dyDescent="0.25">
      <c r="A28" s="5" t="s">
        <v>62</v>
      </c>
      <c r="B28" s="5" t="s">
        <v>89</v>
      </c>
      <c r="C28" s="4" t="s">
        <v>28</v>
      </c>
      <c r="D28" t="s">
        <v>3</v>
      </c>
      <c r="E28" s="4">
        <v>29.744499999999999</v>
      </c>
    </row>
    <row r="29" spans="1:8" x14ac:dyDescent="0.25">
      <c r="A29" s="5" t="s">
        <v>62</v>
      </c>
      <c r="B29" s="5" t="s">
        <v>90</v>
      </c>
      <c r="C29" s="4" t="s">
        <v>29</v>
      </c>
      <c r="D29" t="s">
        <v>3</v>
      </c>
      <c r="E29" s="4">
        <v>27.862400000000001</v>
      </c>
      <c r="H29" s="1">
        <f>AVERAGE(E29:E31)</f>
        <v>27.767799999999998</v>
      </c>
    </row>
    <row r="30" spans="1:8" x14ac:dyDescent="0.25">
      <c r="A30" s="5" t="s">
        <v>62</v>
      </c>
      <c r="B30" s="5" t="s">
        <v>90</v>
      </c>
      <c r="C30" s="4" t="s">
        <v>30</v>
      </c>
      <c r="D30" t="s">
        <v>3</v>
      </c>
      <c r="E30" s="4">
        <v>27.7624</v>
      </c>
    </row>
    <row r="31" spans="1:8" x14ac:dyDescent="0.25">
      <c r="A31" s="5" t="s">
        <v>62</v>
      </c>
      <c r="B31" s="5" t="s">
        <v>90</v>
      </c>
      <c r="C31" s="4" t="s">
        <v>31</v>
      </c>
      <c r="D31" t="s">
        <v>3</v>
      </c>
      <c r="E31" s="4">
        <v>27.678599999999999</v>
      </c>
    </row>
    <row r="32" spans="1:8" x14ac:dyDescent="0.25">
      <c r="A32" s="5" t="s">
        <v>62</v>
      </c>
      <c r="B32" s="5" t="s">
        <v>91</v>
      </c>
      <c r="C32" s="4" t="s">
        <v>32</v>
      </c>
      <c r="D32" t="s">
        <v>3</v>
      </c>
      <c r="E32" s="4">
        <v>37.863999999999997</v>
      </c>
      <c r="H32" s="1">
        <f t="shared" si="0"/>
        <v>37.753266000000004</v>
      </c>
    </row>
    <row r="33" spans="1:27" x14ac:dyDescent="0.25">
      <c r="A33" s="5" t="s">
        <v>62</v>
      </c>
      <c r="B33" s="5" t="s">
        <v>91</v>
      </c>
      <c r="C33" s="4" t="s">
        <v>33</v>
      </c>
      <c r="D33" t="s">
        <v>3</v>
      </c>
      <c r="E33" s="4">
        <v>37.763440000000003</v>
      </c>
    </row>
    <row r="34" spans="1:27" x14ac:dyDescent="0.25">
      <c r="A34" s="5" t="s">
        <v>62</v>
      </c>
      <c r="B34" s="5" t="s">
        <v>91</v>
      </c>
      <c r="C34" s="4" t="s">
        <v>34</v>
      </c>
      <c r="D34" t="s">
        <v>3</v>
      </c>
      <c r="E34" s="4">
        <v>37.632358000000004</v>
      </c>
    </row>
    <row r="35" spans="1:27" x14ac:dyDescent="0.25">
      <c r="A35" s="5" t="s">
        <v>62</v>
      </c>
      <c r="B35" s="5" t="s">
        <v>92</v>
      </c>
      <c r="C35" s="4" t="s">
        <v>35</v>
      </c>
      <c r="D35" t="s">
        <v>3</v>
      </c>
      <c r="E35" s="4">
        <v>32.673000000000002</v>
      </c>
      <c r="H35" s="1">
        <f t="shared" si="0"/>
        <v>32.565043333333328</v>
      </c>
    </row>
    <row r="36" spans="1:27" x14ac:dyDescent="0.25">
      <c r="A36" s="5" t="s">
        <v>62</v>
      </c>
      <c r="B36" s="5" t="s">
        <v>92</v>
      </c>
      <c r="C36" s="4" t="s">
        <v>36</v>
      </c>
      <c r="D36" t="s">
        <v>3</v>
      </c>
      <c r="E36" s="4">
        <v>32.4467</v>
      </c>
    </row>
    <row r="37" spans="1:27" x14ac:dyDescent="0.25">
      <c r="A37" s="5" t="s">
        <v>62</v>
      </c>
      <c r="B37" s="5" t="s">
        <v>92</v>
      </c>
      <c r="C37" s="4" t="s">
        <v>37</v>
      </c>
      <c r="D37" t="s">
        <v>3</v>
      </c>
      <c r="E37" s="4">
        <v>32.575429999999997</v>
      </c>
    </row>
    <row r="38" spans="1:27" x14ac:dyDescent="0.25">
      <c r="A38" s="5" t="s">
        <v>62</v>
      </c>
      <c r="B38" s="5" t="s">
        <v>93</v>
      </c>
      <c r="C38" s="4" t="s">
        <v>95</v>
      </c>
      <c r="D38" t="s">
        <v>3</v>
      </c>
      <c r="E38" s="4">
        <v>30.547000000000001</v>
      </c>
      <c r="H38" s="1">
        <f t="shared" si="0"/>
        <v>30.662933333333331</v>
      </c>
    </row>
    <row r="39" spans="1:27" x14ac:dyDescent="0.25">
      <c r="A39" s="5" t="s">
        <v>62</v>
      </c>
      <c r="B39" s="5" t="s">
        <v>93</v>
      </c>
      <c r="C39" s="4" t="s">
        <v>38</v>
      </c>
      <c r="D39" t="s">
        <v>3</v>
      </c>
      <c r="E39" s="4">
        <v>30.676400000000001</v>
      </c>
    </row>
    <row r="40" spans="1:27" x14ac:dyDescent="0.25">
      <c r="A40" s="5" t="s">
        <v>62</v>
      </c>
      <c r="B40" s="5" t="s">
        <v>93</v>
      </c>
      <c r="C40" s="4" t="s">
        <v>39</v>
      </c>
      <c r="D40" t="s">
        <v>3</v>
      </c>
      <c r="E40" s="4">
        <v>30.7654</v>
      </c>
    </row>
    <row r="41" spans="1:27" x14ac:dyDescent="0.25">
      <c r="A41" s="5" t="s">
        <v>121</v>
      </c>
      <c r="B41" s="5" t="s">
        <v>81</v>
      </c>
      <c r="C41" s="4" t="s">
        <v>96</v>
      </c>
      <c r="D41" t="s">
        <v>3</v>
      </c>
      <c r="E41">
        <v>32.565399999999997</v>
      </c>
      <c r="H41" s="1">
        <f>AVERAGE(E41:E43)</f>
        <v>32.55125446666667</v>
      </c>
      <c r="I41" s="1">
        <f>H41-H2</f>
        <v>3.8546878000000042</v>
      </c>
      <c r="J41">
        <v>0</v>
      </c>
      <c r="L41" s="11">
        <v>1</v>
      </c>
      <c r="M41" s="11">
        <f>STDEV(E41:E43)</f>
        <v>1.5331312398267075E-2</v>
      </c>
    </row>
    <row r="42" spans="1:27" x14ac:dyDescent="0.25">
      <c r="A42" s="5" t="s">
        <v>121</v>
      </c>
      <c r="B42" s="5" t="s">
        <v>81</v>
      </c>
      <c r="C42" s="4" t="s">
        <v>40</v>
      </c>
      <c r="D42" t="s">
        <v>3</v>
      </c>
      <c r="E42">
        <v>32.553400000000003</v>
      </c>
    </row>
    <row r="43" spans="1:27" x14ac:dyDescent="0.25">
      <c r="A43" s="5" t="s">
        <v>121</v>
      </c>
      <c r="B43" s="5" t="s">
        <v>81</v>
      </c>
      <c r="C43" s="4" t="s">
        <v>41</v>
      </c>
      <c r="D43" t="s">
        <v>3</v>
      </c>
      <c r="E43" s="4">
        <v>32.534963400000002</v>
      </c>
      <c r="N43" s="13"/>
      <c r="O43" s="13"/>
      <c r="P43" s="13"/>
      <c r="Q43" s="13"/>
      <c r="R43" s="13"/>
      <c r="S43" s="13"/>
      <c r="T43" s="13"/>
      <c r="U43" s="13"/>
    </row>
    <row r="44" spans="1:27" x14ac:dyDescent="0.25">
      <c r="A44" s="5" t="s">
        <v>121</v>
      </c>
      <c r="B44" s="5" t="s">
        <v>82</v>
      </c>
      <c r="C44" s="4" t="s">
        <v>42</v>
      </c>
      <c r="D44" t="s">
        <v>3</v>
      </c>
      <c r="E44" s="4">
        <v>35.568640000000002</v>
      </c>
      <c r="H44" s="1">
        <f>AVERAGE(E44:E46)</f>
        <v>35.537601666666667</v>
      </c>
      <c r="I44" s="1">
        <f>H44-H5</f>
        <v>2.8331069999999983</v>
      </c>
      <c r="J44" s="1">
        <f>I44-I41</f>
        <v>-1.021580800000006</v>
      </c>
      <c r="K44">
        <f t="shared" ref="K44" si="1">IF(J44&lt;0,-J44,-J44)</f>
        <v>1.021580800000006</v>
      </c>
      <c r="L44" s="11">
        <f>POWER(J44,2)</f>
        <v>1.0436273309286521</v>
      </c>
      <c r="M44" s="11">
        <f>STDEV(E44:E46)</f>
        <v>5.3868259748513662E-2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7" x14ac:dyDescent="0.25">
      <c r="A45" s="5" t="s">
        <v>121</v>
      </c>
      <c r="B45" s="5" t="s">
        <v>82</v>
      </c>
      <c r="C45" s="4" t="s">
        <v>43</v>
      </c>
      <c r="D45" t="s">
        <v>3</v>
      </c>
      <c r="E45">
        <v>35.568764999999999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7" x14ac:dyDescent="0.25">
      <c r="A46" s="5" t="s">
        <v>121</v>
      </c>
      <c r="B46" s="5" t="s">
        <v>82</v>
      </c>
      <c r="C46" s="4" t="s">
        <v>44</v>
      </c>
      <c r="D46" t="s">
        <v>3</v>
      </c>
      <c r="E46">
        <v>35.4754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7" x14ac:dyDescent="0.25">
      <c r="A47" s="5" t="s">
        <v>121</v>
      </c>
      <c r="B47" s="5" t="s">
        <v>83</v>
      </c>
      <c r="C47" s="4" t="s">
        <v>45</v>
      </c>
      <c r="D47" t="s">
        <v>3</v>
      </c>
      <c r="E47">
        <v>33.509650000000001</v>
      </c>
      <c r="H47" s="1">
        <f>AVERAGE(E47:E49)</f>
        <v>33.577846866666668</v>
      </c>
      <c r="I47" s="1">
        <f>H47-H8</f>
        <v>2.9095902000000038</v>
      </c>
      <c r="J47" s="1">
        <f>I47-I41</f>
        <v>-0.94509760000000043</v>
      </c>
      <c r="K47">
        <f t="shared" ref="K47" si="2">IF(J47&lt;0,-J47,-J47)</f>
        <v>0.94509760000000043</v>
      </c>
      <c r="L47" s="11">
        <f>POWER(J47,2)</f>
        <v>0.89320947352576086</v>
      </c>
      <c r="M47" s="11">
        <f t="shared" ref="M47" si="3">STDEV(E47:E49)</f>
        <v>7.5292572325916199E-2</v>
      </c>
      <c r="N47" s="13"/>
      <c r="O47" s="13"/>
      <c r="P47" s="13"/>
      <c r="Q47" s="13"/>
      <c r="R47" s="13"/>
      <c r="S47" s="13"/>
      <c r="T47" s="13"/>
      <c r="U47" s="13"/>
      <c r="V47" s="13"/>
    </row>
    <row r="48" spans="1:27" x14ac:dyDescent="0.25">
      <c r="A48" s="5" t="s">
        <v>121</v>
      </c>
      <c r="B48" s="5" t="s">
        <v>83</v>
      </c>
      <c r="C48" s="4" t="s">
        <v>46</v>
      </c>
      <c r="D48" t="s">
        <v>3</v>
      </c>
      <c r="E48">
        <v>33.565245599999997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x14ac:dyDescent="0.25">
      <c r="A49" s="5" t="s">
        <v>121</v>
      </c>
      <c r="B49" s="5" t="s">
        <v>83</v>
      </c>
      <c r="C49" s="4" t="s">
        <v>47</v>
      </c>
      <c r="D49" t="s">
        <v>3</v>
      </c>
      <c r="E49">
        <v>33.658645</v>
      </c>
      <c r="N49" s="15"/>
      <c r="O49" s="13"/>
      <c r="P49" s="13"/>
      <c r="S49" s="13"/>
      <c r="T49" s="13"/>
      <c r="U49" s="13"/>
      <c r="V49" s="13"/>
    </row>
    <row r="50" spans="1:27" x14ac:dyDescent="0.25">
      <c r="A50" s="5" t="s">
        <v>121</v>
      </c>
      <c r="B50" s="5" t="s">
        <v>84</v>
      </c>
      <c r="C50" s="4" t="s">
        <v>48</v>
      </c>
      <c r="D50" t="s">
        <v>3</v>
      </c>
      <c r="E50">
        <v>37.573999999999998</v>
      </c>
      <c r="H50" s="1">
        <f>AVERAGE(E50:E52)</f>
        <v>37.554304866666662</v>
      </c>
      <c r="I50" s="1">
        <f>H50-H11</f>
        <v>3.8580782000000013</v>
      </c>
      <c r="J50" s="1">
        <f>I50-I44</f>
        <v>1.0249712000000031</v>
      </c>
      <c r="K50">
        <f>IF(J50&lt;0,-J50,-J50)</f>
        <v>-1.0249712000000031</v>
      </c>
      <c r="L50" s="11">
        <f>POWER(J50,2)</f>
        <v>1.0505659608294464</v>
      </c>
      <c r="M50" s="11">
        <f t="shared" ref="M50" si="4">STDEV(E50:E52)</f>
        <v>5.2732004087208809E-2</v>
      </c>
      <c r="N50" s="15"/>
      <c r="O50" s="15"/>
      <c r="P50" s="14"/>
      <c r="S50" s="13"/>
      <c r="T50" s="13"/>
      <c r="U50" s="13"/>
      <c r="V50" s="13"/>
    </row>
    <row r="51" spans="1:27" x14ac:dyDescent="0.25">
      <c r="A51" s="5" t="s">
        <v>121</v>
      </c>
      <c r="B51" s="5" t="s">
        <v>84</v>
      </c>
      <c r="C51" s="4" t="s">
        <v>49</v>
      </c>
      <c r="D51" t="s">
        <v>3</v>
      </c>
      <c r="E51">
        <v>37.594354600000003</v>
      </c>
      <c r="N51" s="15"/>
      <c r="O51" s="15"/>
      <c r="P51" s="14"/>
      <c r="S51" s="13"/>
      <c r="T51" s="13"/>
      <c r="U51" s="13"/>
      <c r="V51" s="13"/>
    </row>
    <row r="52" spans="1:27" x14ac:dyDescent="0.25">
      <c r="A52" s="5" t="s">
        <v>121</v>
      </c>
      <c r="B52" s="5" t="s">
        <v>84</v>
      </c>
      <c r="C52" s="4" t="s">
        <v>50</v>
      </c>
      <c r="D52" t="s">
        <v>3</v>
      </c>
      <c r="E52">
        <v>37.49456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AA52" s="13"/>
    </row>
    <row r="53" spans="1:27" x14ac:dyDescent="0.25">
      <c r="A53" s="5" t="s">
        <v>121</v>
      </c>
      <c r="B53" s="5" t="s">
        <v>85</v>
      </c>
      <c r="C53" s="4" t="s">
        <v>97</v>
      </c>
      <c r="D53" t="s">
        <v>3</v>
      </c>
      <c r="E53">
        <v>38.487467000000002</v>
      </c>
      <c r="H53" s="1">
        <f>AVERAGE(E53:E55)</f>
        <v>38.454843514333334</v>
      </c>
      <c r="I53" s="1">
        <f>H53-H14</f>
        <v>2.7854701810000009</v>
      </c>
      <c r="J53" s="1">
        <f>I53-I41</f>
        <v>-1.0692176190000033</v>
      </c>
      <c r="K53">
        <f>IF(J53&lt;0,-J53,-J53)</f>
        <v>1.0692176190000033</v>
      </c>
      <c r="L53" s="11">
        <f>POWER(J53,2)</f>
        <v>1.1432263167800363</v>
      </c>
      <c r="M53" s="11">
        <f t="shared" ref="M53" si="5">STDEV(E53:E55)</f>
        <v>2.8529603499342592E-2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AA53" s="13"/>
    </row>
    <row r="54" spans="1:27" x14ac:dyDescent="0.25">
      <c r="A54" s="5" t="s">
        <v>121</v>
      </c>
      <c r="B54" s="5" t="s">
        <v>85</v>
      </c>
      <c r="C54" s="4" t="s">
        <v>51</v>
      </c>
      <c r="D54" t="s">
        <v>3</v>
      </c>
      <c r="E54">
        <v>38.442496542999997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AA54" s="13"/>
    </row>
    <row r="55" spans="1:27" x14ac:dyDescent="0.25">
      <c r="A55" s="5" t="s">
        <v>121</v>
      </c>
      <c r="B55" s="5" t="s">
        <v>85</v>
      </c>
      <c r="C55" s="4" t="s">
        <v>52</v>
      </c>
      <c r="D55" t="s">
        <v>3</v>
      </c>
      <c r="E55">
        <v>38.434567000000001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7" x14ac:dyDescent="0.25">
      <c r="A56" s="5" t="s">
        <v>121</v>
      </c>
      <c r="B56" s="5" t="s">
        <v>86</v>
      </c>
      <c r="C56" s="4" t="s">
        <v>53</v>
      </c>
      <c r="D56" t="s">
        <v>3</v>
      </c>
      <c r="E56">
        <v>35.296385399999998</v>
      </c>
      <c r="H56" s="1">
        <f>AVERAGE(E56:E58)</f>
        <v>35.247085133333336</v>
      </c>
      <c r="I56" s="1">
        <f>H56-H17</f>
        <v>2.9005184666666679</v>
      </c>
      <c r="J56" s="1">
        <f>I56-I41</f>
        <v>-0.95416933333333631</v>
      </c>
      <c r="K56">
        <f t="shared" ref="K56" si="6">IF(J56&lt;0,-J56,-J56)</f>
        <v>0.95416933333333631</v>
      </c>
      <c r="L56" s="11">
        <f>POWER(J56,2)</f>
        <v>0.91043911667378341</v>
      </c>
      <c r="M56" s="11">
        <f t="shared" ref="M56" si="7">STDEV(E56:E58)</f>
        <v>4.7580323875037044E-2</v>
      </c>
      <c r="N56" s="13"/>
      <c r="O56" s="15"/>
      <c r="P56" s="14"/>
      <c r="Q56" s="14"/>
      <c r="R56" s="15"/>
      <c r="S56" s="14"/>
      <c r="T56" s="14"/>
      <c r="U56" s="14"/>
      <c r="V56" s="14"/>
      <c r="W56" s="14"/>
      <c r="X56" s="14"/>
      <c r="Y56" s="14"/>
      <c r="Z56" s="14"/>
    </row>
    <row r="57" spans="1:27" x14ac:dyDescent="0.25">
      <c r="A57" s="5" t="s">
        <v>121</v>
      </c>
      <c r="B57" s="5" t="s">
        <v>86</v>
      </c>
      <c r="C57" s="4" t="s">
        <v>54</v>
      </c>
      <c r="D57" t="s">
        <v>3</v>
      </c>
      <c r="E57">
        <v>35.243434999999998</v>
      </c>
      <c r="N57" s="15"/>
      <c r="O57" s="15"/>
      <c r="P57" s="15"/>
      <c r="Q57" s="15"/>
      <c r="R57" s="15"/>
      <c r="S57" s="13"/>
    </row>
    <row r="58" spans="1:27" x14ac:dyDescent="0.25">
      <c r="A58" s="5" t="s">
        <v>121</v>
      </c>
      <c r="B58" s="5" t="s">
        <v>86</v>
      </c>
      <c r="C58" s="4" t="s">
        <v>55</v>
      </c>
      <c r="D58" t="s">
        <v>3</v>
      </c>
      <c r="E58">
        <v>35.201434999999996</v>
      </c>
      <c r="N58" s="15"/>
      <c r="O58" s="15"/>
      <c r="P58" s="15"/>
      <c r="Q58" s="15"/>
      <c r="R58" s="15"/>
      <c r="S58" s="13"/>
      <c r="AA58" s="14"/>
    </row>
    <row r="59" spans="1:27" x14ac:dyDescent="0.25">
      <c r="A59" s="5" t="s">
        <v>121</v>
      </c>
      <c r="B59" s="5" t="s">
        <v>87</v>
      </c>
      <c r="C59" s="4" t="s">
        <v>56</v>
      </c>
      <c r="D59" t="s">
        <v>3</v>
      </c>
      <c r="E59">
        <v>35.368450000000003</v>
      </c>
      <c r="H59" s="1">
        <f>AVERAGE(E59:E61)</f>
        <v>35.296846666666674</v>
      </c>
      <c r="I59" s="1">
        <f>H59-H20</f>
        <v>4.7006133333333402</v>
      </c>
      <c r="J59" s="1">
        <f>I59-I41</f>
        <v>0.84592553333333598</v>
      </c>
      <c r="K59">
        <f t="shared" ref="K59" si="8">IF(J59&lt;0,-J59,-J59)</f>
        <v>-0.84592553333333598</v>
      </c>
      <c r="L59" s="11">
        <f>POWER(J59,2)</f>
        <v>0.71559000794528893</v>
      </c>
      <c r="M59" s="11">
        <f t="shared" ref="M59" si="9">STDEV(E59:E61)</f>
        <v>6.3439710665588969E-2</v>
      </c>
      <c r="N59" s="15"/>
      <c r="O59" s="15"/>
      <c r="P59" s="15"/>
      <c r="Q59" s="15"/>
      <c r="R59" s="15"/>
      <c r="S59" s="14"/>
      <c r="AA59" s="14"/>
    </row>
    <row r="60" spans="1:27" x14ac:dyDescent="0.25">
      <c r="A60" s="5" t="s">
        <v>121</v>
      </c>
      <c r="B60" s="5" t="s">
        <v>87</v>
      </c>
      <c r="C60" s="4" t="s">
        <v>57</v>
      </c>
      <c r="D60" t="s">
        <v>3</v>
      </c>
      <c r="E60">
        <v>35.247653999999997</v>
      </c>
      <c r="N60" s="17"/>
      <c r="O60" s="17"/>
      <c r="P60" s="17"/>
      <c r="Q60" s="17"/>
      <c r="R60" s="17"/>
      <c r="T60" s="14"/>
      <c r="U60" s="14"/>
      <c r="V60" s="14"/>
      <c r="W60" s="14"/>
      <c r="X60" s="14"/>
      <c r="Y60" s="14"/>
      <c r="Z60" s="14"/>
      <c r="AA60" s="14"/>
    </row>
    <row r="61" spans="1:27" x14ac:dyDescent="0.25">
      <c r="A61" s="5" t="s">
        <v>121</v>
      </c>
      <c r="B61" s="5" t="s">
        <v>87</v>
      </c>
      <c r="C61" s="4" t="s">
        <v>58</v>
      </c>
      <c r="D61" t="s">
        <v>3</v>
      </c>
      <c r="E61">
        <v>35.274436000000001</v>
      </c>
      <c r="N61" s="14"/>
      <c r="O61" s="14"/>
      <c r="P61" s="15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x14ac:dyDescent="0.25">
      <c r="A62" s="5" t="s">
        <v>121</v>
      </c>
      <c r="B62" s="5" t="s">
        <v>88</v>
      </c>
      <c r="C62" s="4" t="s">
        <v>59</v>
      </c>
      <c r="D62" t="s">
        <v>3</v>
      </c>
      <c r="E62">
        <v>36.835999999999999</v>
      </c>
      <c r="H62" s="1">
        <f>AVERAGE(E62:E64)</f>
        <v>36.820261866666669</v>
      </c>
      <c r="I62" s="1">
        <f>H62-H23</f>
        <v>3.0449475333333353</v>
      </c>
      <c r="J62" s="1">
        <f>I62-I41</f>
        <v>-0.80974026666666887</v>
      </c>
      <c r="K62">
        <f>IF(J62&lt;0,-J62,-J62)</f>
        <v>0.80974026666666887</v>
      </c>
      <c r="L62" s="11">
        <f>POWER(J62,2)</f>
        <v>0.65567929946140802</v>
      </c>
      <c r="M62" s="11">
        <f t="shared" ref="M62" si="10">STDEV(E62:E64)</f>
        <v>3.6493543243338401E-2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x14ac:dyDescent="0.25">
      <c r="A63" s="5" t="s">
        <v>121</v>
      </c>
      <c r="B63" s="5" t="s">
        <v>88</v>
      </c>
      <c r="C63" s="4" t="s">
        <v>60</v>
      </c>
      <c r="D63" t="s">
        <v>3</v>
      </c>
      <c r="E63">
        <v>36.846245600000003</v>
      </c>
      <c r="AA63" s="14"/>
    </row>
    <row r="64" spans="1:27" x14ac:dyDescent="0.25">
      <c r="A64" s="5" t="s">
        <v>121</v>
      </c>
      <c r="B64" s="5" t="s">
        <v>88</v>
      </c>
      <c r="C64" s="4" t="s">
        <v>61</v>
      </c>
      <c r="D64" t="s">
        <v>3</v>
      </c>
      <c r="E64">
        <v>36.77854</v>
      </c>
      <c r="AA64" s="14"/>
    </row>
    <row r="65" spans="1:27" x14ac:dyDescent="0.25">
      <c r="A65" s="5" t="s">
        <v>121</v>
      </c>
      <c r="B65" s="5" t="s">
        <v>89</v>
      </c>
      <c r="C65" s="4" t="s">
        <v>66</v>
      </c>
      <c r="D65" t="s">
        <v>3</v>
      </c>
      <c r="E65">
        <v>32.854599999999998</v>
      </c>
      <c r="H65" s="1">
        <f>AVERAGE(E65:E67)</f>
        <v>32.83882333333333</v>
      </c>
      <c r="I65" s="1">
        <f>H65-H26</f>
        <v>3.1182233333333294</v>
      </c>
      <c r="J65" s="1">
        <f>I65-I41</f>
        <v>-0.73646446666667487</v>
      </c>
      <c r="K65">
        <f t="shared" ref="K65" si="11">IF(J65&lt;0,-J65,-J65)</f>
        <v>0.73646446666667487</v>
      </c>
      <c r="L65" s="11">
        <f>POWER(J65,2)</f>
        <v>0.5423799106626298</v>
      </c>
      <c r="M65" s="11">
        <f t="shared" ref="M65" si="12">STDEV(E65:E67)</f>
        <v>3.5287442997945472E-2</v>
      </c>
      <c r="AA65" s="14"/>
    </row>
    <row r="66" spans="1:27" x14ac:dyDescent="0.25">
      <c r="A66" s="5" t="s">
        <v>121</v>
      </c>
      <c r="B66" s="5" t="s">
        <v>89</v>
      </c>
      <c r="C66" s="4" t="s">
        <v>98</v>
      </c>
      <c r="D66" t="s">
        <v>3</v>
      </c>
      <c r="E66">
        <v>32.798400000000001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x14ac:dyDescent="0.25">
      <c r="A67" s="5" t="s">
        <v>121</v>
      </c>
      <c r="B67" s="5" t="s">
        <v>89</v>
      </c>
      <c r="C67" s="4" t="s">
        <v>67</v>
      </c>
      <c r="D67" t="s">
        <v>3</v>
      </c>
      <c r="E67">
        <v>32.86347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x14ac:dyDescent="0.25">
      <c r="A68" s="5" t="s">
        <v>121</v>
      </c>
      <c r="B68" s="5" t="s">
        <v>90</v>
      </c>
      <c r="C68" s="4" t="s">
        <v>68</v>
      </c>
      <c r="D68" t="s">
        <v>3</v>
      </c>
      <c r="E68" s="1">
        <v>31.124334999999999</v>
      </c>
      <c r="H68" s="1">
        <f>AVERAGE(E68:E70)</f>
        <v>31.056460333333334</v>
      </c>
      <c r="I68" s="1">
        <f>H68-H29</f>
        <v>3.2886603333333362</v>
      </c>
      <c r="J68" s="1">
        <f>I68-I41</f>
        <v>-0.56602746666666803</v>
      </c>
      <c r="K68">
        <f>IF(J68&lt;0,-J68,-J68)</f>
        <v>0.56602746666666803</v>
      </c>
      <c r="L68" s="11">
        <f>POWER(J68,2)</f>
        <v>0.32038709302108598</v>
      </c>
      <c r="M68" s="11">
        <f t="shared" ref="M68" si="13">STDEV(E68:E70)</f>
        <v>6.241203658216217E-2</v>
      </c>
      <c r="U68" s="15"/>
      <c r="AA68" s="14"/>
    </row>
    <row r="69" spans="1:27" x14ac:dyDescent="0.25">
      <c r="A69" s="5" t="s">
        <v>121</v>
      </c>
      <c r="B69" s="5" t="s">
        <v>90</v>
      </c>
      <c r="C69" s="4" t="s">
        <v>69</v>
      </c>
      <c r="D69" t="s">
        <v>3</v>
      </c>
      <c r="E69" s="4">
        <v>31.001546000000001</v>
      </c>
      <c r="U69" s="15"/>
      <c r="AA69" s="14"/>
    </row>
    <row r="70" spans="1:27" x14ac:dyDescent="0.25">
      <c r="A70" s="5" t="s">
        <v>121</v>
      </c>
      <c r="B70" s="5" t="s">
        <v>90</v>
      </c>
      <c r="C70" s="4" t="s">
        <v>70</v>
      </c>
      <c r="D70" t="s">
        <v>3</v>
      </c>
      <c r="E70">
        <v>31.043500000000002</v>
      </c>
      <c r="U70" s="17"/>
      <c r="AA70" s="14"/>
    </row>
    <row r="71" spans="1:27" x14ac:dyDescent="0.25">
      <c r="A71" s="5" t="s">
        <v>121</v>
      </c>
      <c r="B71" s="5" t="s">
        <v>91</v>
      </c>
      <c r="C71" s="4" t="s">
        <v>71</v>
      </c>
      <c r="D71" t="s">
        <v>3</v>
      </c>
      <c r="E71">
        <v>40.954599999999999</v>
      </c>
      <c r="H71" s="1">
        <f>AVERAGE(E71:E73)</f>
        <v>40.98360576666667</v>
      </c>
      <c r="I71" s="1">
        <f>H71-H32</f>
        <v>3.2303397666666669</v>
      </c>
      <c r="J71" s="1">
        <f>I71-I41</f>
        <v>-0.62434803333333733</v>
      </c>
      <c r="K71">
        <f>IF(J71&lt;0,-J71,-J71)</f>
        <v>0.62434803333333733</v>
      </c>
      <c r="L71" s="11">
        <f>POWER(J71,2)</f>
        <v>0.3898104667272061</v>
      </c>
      <c r="M71" s="11">
        <f t="shared" ref="M71" si="14">STDEV(E71:E73)</f>
        <v>2.849800229425635E-2</v>
      </c>
      <c r="T71" s="15"/>
      <c r="U71" s="15"/>
      <c r="V71" s="14"/>
      <c r="AA71" s="14"/>
    </row>
    <row r="72" spans="1:27" x14ac:dyDescent="0.25">
      <c r="A72" s="5" t="s">
        <v>121</v>
      </c>
      <c r="B72" s="5" t="s">
        <v>91</v>
      </c>
      <c r="C72" s="4" t="s">
        <v>72</v>
      </c>
      <c r="D72" t="s">
        <v>3</v>
      </c>
      <c r="E72" s="1">
        <v>40.984650000000002</v>
      </c>
      <c r="N72" s="15"/>
      <c r="O72" s="15"/>
      <c r="P72" s="15"/>
      <c r="Q72" s="15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x14ac:dyDescent="0.25">
      <c r="A73" s="5" t="s">
        <v>121</v>
      </c>
      <c r="B73" s="5" t="s">
        <v>91</v>
      </c>
      <c r="C73" s="4" t="s">
        <v>73</v>
      </c>
      <c r="D73" t="s">
        <v>3</v>
      </c>
      <c r="E73">
        <v>41.011567300000003</v>
      </c>
      <c r="N73" s="15"/>
      <c r="O73" s="15"/>
      <c r="P73" s="15"/>
      <c r="Q73" s="15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x14ac:dyDescent="0.25">
      <c r="A74" s="5" t="s">
        <v>121</v>
      </c>
      <c r="B74" s="5" t="s">
        <v>92</v>
      </c>
      <c r="C74" s="4" t="s">
        <v>74</v>
      </c>
      <c r="D74" t="s">
        <v>3</v>
      </c>
      <c r="E74">
        <v>35.904600000000002</v>
      </c>
      <c r="H74" s="1">
        <f>AVERAGE(E74:E76)</f>
        <v>35.860245333333332</v>
      </c>
      <c r="I74" s="1">
        <f>H74-H35</f>
        <v>3.2952020000000033</v>
      </c>
      <c r="J74" s="1">
        <f>I74-I41</f>
        <v>-0.55948580000000092</v>
      </c>
      <c r="K74">
        <f t="shared" ref="K74:K77" si="15">IF(J74&lt;0,-J74,-J74)</f>
        <v>0.55948580000000092</v>
      </c>
      <c r="L74" s="11">
        <f>POWER(J74,2)</f>
        <v>0.31302436040164106</v>
      </c>
      <c r="M74" s="11">
        <f t="shared" ref="M74" si="16">STDEV(E74:E76)</f>
        <v>4.6105881851814551E-2</v>
      </c>
      <c r="N74" s="15"/>
      <c r="O74" s="15"/>
      <c r="P74" s="15"/>
      <c r="Q74" s="15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x14ac:dyDescent="0.25">
      <c r="A75" s="5" t="s">
        <v>121</v>
      </c>
      <c r="B75" s="5" t="s">
        <v>92</v>
      </c>
      <c r="C75" s="4" t="s">
        <v>75</v>
      </c>
      <c r="D75" t="s">
        <v>3</v>
      </c>
      <c r="E75">
        <v>35.863568000000001</v>
      </c>
      <c r="P75" s="17"/>
      <c r="AA75" s="14"/>
    </row>
    <row r="76" spans="1:27" x14ac:dyDescent="0.25">
      <c r="A76" s="5" t="s">
        <v>121</v>
      </c>
      <c r="B76" s="5" t="s">
        <v>92</v>
      </c>
      <c r="C76" s="4" t="s">
        <v>76</v>
      </c>
      <c r="D76" t="s">
        <v>3</v>
      </c>
      <c r="E76">
        <v>35.812567999999999</v>
      </c>
      <c r="N76" s="15"/>
      <c r="O76" s="15"/>
      <c r="P76" s="15"/>
      <c r="Q76" s="13"/>
      <c r="R76" s="13"/>
      <c r="AA76" s="14"/>
    </row>
    <row r="77" spans="1:27" x14ac:dyDescent="0.25">
      <c r="A77" s="5" t="s">
        <v>121</v>
      </c>
      <c r="B77" s="5" t="s">
        <v>93</v>
      </c>
      <c r="C77" s="4" t="s">
        <v>77</v>
      </c>
      <c r="D77" t="s">
        <v>3</v>
      </c>
      <c r="E77">
        <v>34.03546</v>
      </c>
      <c r="H77" s="1">
        <f>AVERAGE(E77:E79)</f>
        <v>34.057686666666662</v>
      </c>
      <c r="I77" s="1">
        <f>H77-H38</f>
        <v>3.3947533333333304</v>
      </c>
      <c r="J77" s="1">
        <f>I77-I41</f>
        <v>-0.45993446666667381</v>
      </c>
      <c r="K77">
        <f t="shared" si="15"/>
        <v>0.45993446666667381</v>
      </c>
      <c r="L77" s="11">
        <f>POWER(J77,2)</f>
        <v>0.21153971362795768</v>
      </c>
      <c r="M77" s="11">
        <f t="shared" ref="M77" si="17">STDEV(E77:E79)</f>
        <v>1.9838309739826799E-2</v>
      </c>
      <c r="N77" s="15"/>
      <c r="O77" s="15"/>
      <c r="P77" s="15"/>
      <c r="Q77" s="15"/>
      <c r="R77" s="14"/>
      <c r="AA77" s="14"/>
    </row>
    <row r="78" spans="1:27" x14ac:dyDescent="0.25">
      <c r="A78" s="5" t="s">
        <v>121</v>
      </c>
      <c r="B78" s="5" t="s">
        <v>93</v>
      </c>
      <c r="C78" s="4" t="s">
        <v>78</v>
      </c>
      <c r="D78" t="s">
        <v>3</v>
      </c>
      <c r="E78">
        <v>34.073599999999999</v>
      </c>
      <c r="N78" s="17"/>
      <c r="O78" s="17"/>
      <c r="P78" s="17"/>
      <c r="Q78" s="17"/>
      <c r="S78" s="14"/>
      <c r="T78" s="14"/>
      <c r="U78" s="14"/>
      <c r="V78" s="14"/>
      <c r="W78" s="14"/>
      <c r="X78" s="14"/>
      <c r="Y78" s="14"/>
      <c r="Z78" s="14"/>
      <c r="AA78" s="14"/>
    </row>
    <row r="79" spans="1:27" x14ac:dyDescent="0.25">
      <c r="A79" s="5" t="s">
        <v>121</v>
      </c>
      <c r="B79" s="5" t="s">
        <v>93</v>
      </c>
      <c r="C79" s="4" t="s">
        <v>79</v>
      </c>
      <c r="D79" t="s">
        <v>3</v>
      </c>
      <c r="E79">
        <v>34.064</v>
      </c>
      <c r="N79" s="14"/>
      <c r="O79" s="14"/>
      <c r="P79" s="15"/>
      <c r="Q79" s="13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x14ac:dyDescent="0.25">
      <c r="A80" s="5"/>
      <c r="B80" s="5"/>
      <c r="I80" s="1"/>
      <c r="J80" s="1"/>
      <c r="M80" s="18"/>
      <c r="N80" s="14"/>
      <c r="O80" s="13"/>
      <c r="P80" s="15"/>
      <c r="Q80" s="13"/>
    </row>
    <row r="81" spans="1:17" x14ac:dyDescent="0.25">
      <c r="A81" s="5"/>
      <c r="B81" s="5"/>
      <c r="O81" s="14"/>
      <c r="P81" s="14"/>
      <c r="Q81" s="13"/>
    </row>
    <row r="82" spans="1:17" x14ac:dyDescent="0.25">
      <c r="A82" s="5"/>
      <c r="B82" s="5"/>
      <c r="M82" s="18"/>
      <c r="N82" s="14"/>
      <c r="O82" s="14"/>
      <c r="P82" s="14"/>
    </row>
    <row r="83" spans="1:17" x14ac:dyDescent="0.25">
      <c r="A83" s="5"/>
      <c r="B83" s="5"/>
      <c r="E83" s="1"/>
      <c r="I83" s="1"/>
      <c r="J83" s="1"/>
      <c r="N83" s="13"/>
      <c r="O83" s="13"/>
      <c r="P83" s="13"/>
    </row>
    <row r="84" spans="1:17" x14ac:dyDescent="0.25">
      <c r="A84" s="5"/>
      <c r="B84" s="5"/>
      <c r="N84" s="18"/>
      <c r="O84" s="18"/>
      <c r="P84" s="18"/>
    </row>
    <row r="85" spans="1:17" x14ac:dyDescent="0.25">
      <c r="A85" s="5"/>
      <c r="B85" s="5"/>
      <c r="N85" s="18"/>
      <c r="O85" s="18"/>
      <c r="P85" s="18"/>
    </row>
    <row r="86" spans="1:17" x14ac:dyDescent="0.25">
      <c r="A86" s="5"/>
      <c r="B86" s="5"/>
      <c r="I86" s="1"/>
      <c r="J86" s="1"/>
    </row>
    <row r="87" spans="1:17" x14ac:dyDescent="0.25">
      <c r="A87" s="5"/>
      <c r="B87" s="5"/>
    </row>
    <row r="88" spans="1:17" x14ac:dyDescent="0.25">
      <c r="A88" s="5"/>
      <c r="B88" s="5"/>
    </row>
    <row r="89" spans="1:17" x14ac:dyDescent="0.25">
      <c r="A89" s="6"/>
      <c r="B89" s="5"/>
      <c r="C89" s="4"/>
      <c r="I89" s="1"/>
    </row>
    <row r="90" spans="1:17" x14ac:dyDescent="0.25">
      <c r="A90" s="6"/>
      <c r="B90" s="5"/>
      <c r="C90" s="4"/>
    </row>
    <row r="91" spans="1:17" x14ac:dyDescent="0.25">
      <c r="A91" s="6"/>
      <c r="B91" s="5"/>
      <c r="C91" s="4"/>
      <c r="E91" s="1"/>
    </row>
    <row r="92" spans="1:17" x14ac:dyDescent="0.25">
      <c r="A92" s="6"/>
      <c r="B92" s="5"/>
      <c r="C92" s="4"/>
      <c r="I92" s="1"/>
      <c r="J92" s="1"/>
    </row>
    <row r="93" spans="1:17" x14ac:dyDescent="0.25">
      <c r="A93" s="6"/>
      <c r="B93" s="5"/>
      <c r="C93" s="4"/>
    </row>
    <row r="94" spans="1:17" x14ac:dyDescent="0.25">
      <c r="A94" s="6"/>
      <c r="B94" s="5"/>
      <c r="C94" s="4"/>
    </row>
    <row r="95" spans="1:17" x14ac:dyDescent="0.25">
      <c r="A95" s="6"/>
      <c r="B95" s="5"/>
      <c r="C95" s="4"/>
      <c r="I95" s="1"/>
      <c r="J95" s="1"/>
    </row>
    <row r="96" spans="1:17" x14ac:dyDescent="0.25">
      <c r="A96" s="6"/>
      <c r="B96" s="5"/>
      <c r="C96" s="4"/>
    </row>
    <row r="97" spans="1:10" x14ac:dyDescent="0.25">
      <c r="A97" s="6"/>
      <c r="B97" s="5"/>
      <c r="C97" s="4"/>
    </row>
    <row r="98" spans="1:10" x14ac:dyDescent="0.25">
      <c r="A98" s="6"/>
      <c r="B98" s="5"/>
      <c r="C98" s="4"/>
      <c r="I98" s="1"/>
      <c r="J98" s="1"/>
    </row>
    <row r="99" spans="1:10" x14ac:dyDescent="0.25">
      <c r="A99" s="6"/>
      <c r="B99" s="5"/>
      <c r="C99" s="4"/>
    </row>
    <row r="100" spans="1:10" x14ac:dyDescent="0.25">
      <c r="A100" s="6"/>
      <c r="B100" s="5"/>
      <c r="C100" s="4"/>
    </row>
    <row r="101" spans="1:10" x14ac:dyDescent="0.25">
      <c r="A101" s="6"/>
      <c r="B101" s="5"/>
      <c r="C101" s="4"/>
      <c r="E101" s="1"/>
      <c r="I101" s="1"/>
      <c r="J101" s="1"/>
    </row>
    <row r="102" spans="1:10" x14ac:dyDescent="0.25">
      <c r="A102" s="6"/>
      <c r="B102" s="5"/>
      <c r="C102" s="4"/>
    </row>
    <row r="103" spans="1:10" x14ac:dyDescent="0.25">
      <c r="A103" s="6"/>
      <c r="B103" s="5"/>
      <c r="C103" s="4"/>
    </row>
    <row r="104" spans="1:10" x14ac:dyDescent="0.25">
      <c r="A104" s="6"/>
      <c r="B104" s="5"/>
      <c r="C104" s="4"/>
      <c r="I104" s="1"/>
      <c r="J104" s="1"/>
    </row>
    <row r="105" spans="1:10" x14ac:dyDescent="0.25">
      <c r="A105" s="6"/>
      <c r="B105" s="5"/>
      <c r="C105" s="4"/>
    </row>
    <row r="106" spans="1:10" x14ac:dyDescent="0.25">
      <c r="A106" s="6"/>
      <c r="B106" s="5"/>
      <c r="C106" s="4"/>
    </row>
    <row r="107" spans="1:10" x14ac:dyDescent="0.25">
      <c r="A107" s="6"/>
      <c r="B107" s="5"/>
      <c r="C107" s="4"/>
      <c r="I107" s="1"/>
      <c r="J107" s="1"/>
    </row>
    <row r="108" spans="1:10" x14ac:dyDescent="0.25">
      <c r="A108" s="6"/>
      <c r="B108" s="5"/>
      <c r="C108" s="4"/>
      <c r="E108" s="1"/>
    </row>
    <row r="109" spans="1:10" x14ac:dyDescent="0.25">
      <c r="A109" s="6"/>
      <c r="B109" s="5"/>
      <c r="C109" s="4"/>
      <c r="E109" s="1"/>
    </row>
    <row r="110" spans="1:10" x14ac:dyDescent="0.25">
      <c r="A110" s="6"/>
      <c r="B110" s="5"/>
      <c r="C110" s="4"/>
      <c r="I110" s="1"/>
      <c r="J110" s="1"/>
    </row>
    <row r="111" spans="1:10" x14ac:dyDescent="0.25">
      <c r="A111" s="6"/>
      <c r="B111" s="5"/>
      <c r="C111" s="4"/>
    </row>
    <row r="112" spans="1:10" x14ac:dyDescent="0.25">
      <c r="A112" s="6"/>
      <c r="B112" s="5"/>
      <c r="C112" s="4"/>
    </row>
  </sheetData>
  <phoneticPr fontId="2" type="noConversion"/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9A9A8-A6D2-43E5-B9FB-FDE923942154}">
  <dimension ref="A1:AA112"/>
  <sheetViews>
    <sheetView zoomScale="90" zoomScaleNormal="90" workbookViewId="0">
      <selection activeCell="M1" sqref="M1"/>
    </sheetView>
  </sheetViews>
  <sheetFormatPr defaultColWidth="8.90625" defaultRowHeight="14" x14ac:dyDescent="0.25"/>
  <cols>
    <col min="1" max="1" width="8.90625" style="2"/>
    <col min="5" max="5" width="13.81640625" bestFit="1" customWidth="1"/>
    <col min="6" max="6" width="8.90625" style="3"/>
    <col min="8" max="8" width="8.90625" style="1"/>
    <col min="12" max="13" width="8.90625" style="11"/>
  </cols>
  <sheetData>
    <row r="1" spans="1:14" ht="16.5" x14ac:dyDescent="0.3">
      <c r="C1" t="s">
        <v>0</v>
      </c>
      <c r="D1" t="s">
        <v>1</v>
      </c>
      <c r="E1" s="4" t="s">
        <v>184</v>
      </c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  <c r="N1" s="4"/>
    </row>
    <row r="2" spans="1:14" x14ac:dyDescent="0.25">
      <c r="A2" s="5" t="s">
        <v>62</v>
      </c>
      <c r="B2" s="5" t="s">
        <v>81</v>
      </c>
      <c r="C2" t="s">
        <v>2</v>
      </c>
      <c r="D2" t="s">
        <v>3</v>
      </c>
      <c r="E2">
        <v>27.783999999999999</v>
      </c>
      <c r="H2" s="1">
        <f>AVERAGE(E2:E4)</f>
        <v>27.595833333333331</v>
      </c>
    </row>
    <row r="3" spans="1:14" x14ac:dyDescent="0.25">
      <c r="A3" s="5" t="s">
        <v>62</v>
      </c>
      <c r="B3" s="5" t="s">
        <v>81</v>
      </c>
      <c r="C3" t="s">
        <v>4</v>
      </c>
      <c r="D3" t="s">
        <v>3</v>
      </c>
      <c r="E3" s="4">
        <v>27.6675</v>
      </c>
    </row>
    <row r="4" spans="1:14" x14ac:dyDescent="0.25">
      <c r="A4" s="5" t="s">
        <v>62</v>
      </c>
      <c r="B4" s="5" t="s">
        <v>81</v>
      </c>
      <c r="C4" t="s">
        <v>5</v>
      </c>
      <c r="D4" t="s">
        <v>3</v>
      </c>
      <c r="E4">
        <v>27.335999999999999</v>
      </c>
    </row>
    <row r="5" spans="1:14" x14ac:dyDescent="0.25">
      <c r="A5" s="5" t="s">
        <v>62</v>
      </c>
      <c r="B5" s="5" t="s">
        <v>82</v>
      </c>
      <c r="C5" t="s">
        <v>6</v>
      </c>
      <c r="D5" t="s">
        <v>3</v>
      </c>
      <c r="E5">
        <v>33.075600000000001</v>
      </c>
      <c r="H5" s="1">
        <f>AVERAGE(E5:E7)</f>
        <v>33.095210000000002</v>
      </c>
    </row>
    <row r="6" spans="1:14" x14ac:dyDescent="0.25">
      <c r="A6" s="5" t="s">
        <v>62</v>
      </c>
      <c r="B6" s="5" t="s">
        <v>82</v>
      </c>
      <c r="C6" t="s">
        <v>7</v>
      </c>
      <c r="D6" t="s">
        <v>3</v>
      </c>
      <c r="E6" s="10">
        <v>33.076569999999997</v>
      </c>
    </row>
    <row r="7" spans="1:14" x14ac:dyDescent="0.25">
      <c r="A7" s="5" t="s">
        <v>62</v>
      </c>
      <c r="B7" s="5" t="s">
        <v>82</v>
      </c>
      <c r="C7" t="s">
        <v>8</v>
      </c>
      <c r="D7" t="s">
        <v>3</v>
      </c>
      <c r="E7" s="4">
        <v>33.133459999999999</v>
      </c>
    </row>
    <row r="8" spans="1:14" x14ac:dyDescent="0.25">
      <c r="A8" s="5" t="s">
        <v>62</v>
      </c>
      <c r="B8" s="5" t="s">
        <v>83</v>
      </c>
      <c r="C8" t="s">
        <v>9</v>
      </c>
      <c r="D8" t="s">
        <v>3</v>
      </c>
      <c r="E8">
        <v>29.865739999999999</v>
      </c>
      <c r="H8" s="1">
        <f>AVERAGE(E8:E10)</f>
        <v>29.901915666666667</v>
      </c>
    </row>
    <row r="9" spans="1:14" x14ac:dyDescent="0.25">
      <c r="A9" s="5" t="s">
        <v>62</v>
      </c>
      <c r="B9" s="5" t="s">
        <v>83</v>
      </c>
      <c r="C9" t="s">
        <v>10</v>
      </c>
      <c r="D9" t="s">
        <v>3</v>
      </c>
      <c r="E9">
        <v>29.85436</v>
      </c>
    </row>
    <row r="10" spans="1:14" x14ac:dyDescent="0.25">
      <c r="A10" s="5" t="s">
        <v>62</v>
      </c>
      <c r="B10" s="5" t="s">
        <v>83</v>
      </c>
      <c r="C10" t="s">
        <v>11</v>
      </c>
      <c r="D10" t="s">
        <v>3</v>
      </c>
      <c r="E10" s="10">
        <v>29.985647</v>
      </c>
    </row>
    <row r="11" spans="1:14" x14ac:dyDescent="0.25">
      <c r="A11" s="5" t="s">
        <v>62</v>
      </c>
      <c r="B11" s="5" t="s">
        <v>84</v>
      </c>
      <c r="C11" t="s">
        <v>12</v>
      </c>
      <c r="D11" t="s">
        <v>3</v>
      </c>
      <c r="E11" s="1">
        <v>32.7684</v>
      </c>
      <c r="H11" s="1">
        <f>AVERAGE(E11:E13)</f>
        <v>32.740813333333335</v>
      </c>
    </row>
    <row r="12" spans="1:14" x14ac:dyDescent="0.25">
      <c r="A12" s="5" t="s">
        <v>62</v>
      </c>
      <c r="B12" s="5" t="s">
        <v>84</v>
      </c>
      <c r="C12" t="s">
        <v>13</v>
      </c>
      <c r="D12" t="s">
        <v>3</v>
      </c>
      <c r="E12">
        <v>32.786540000000002</v>
      </c>
    </row>
    <row r="13" spans="1:14" x14ac:dyDescent="0.25">
      <c r="A13" s="5" t="s">
        <v>62</v>
      </c>
      <c r="B13" s="5" t="s">
        <v>84</v>
      </c>
      <c r="C13" t="s">
        <v>14</v>
      </c>
      <c r="D13" t="s">
        <v>3</v>
      </c>
      <c r="E13">
        <v>32.667499999999997</v>
      </c>
    </row>
    <row r="14" spans="1:14" x14ac:dyDescent="0.25">
      <c r="A14" s="5" t="s">
        <v>62</v>
      </c>
      <c r="B14" s="5" t="s">
        <v>85</v>
      </c>
      <c r="C14" t="s">
        <v>15</v>
      </c>
      <c r="D14" t="s">
        <v>3</v>
      </c>
      <c r="E14">
        <v>36.975000000000001</v>
      </c>
      <c r="H14" s="1">
        <f>AVERAGE(E14:E16)</f>
        <v>36.919730000000008</v>
      </c>
    </row>
    <row r="15" spans="1:14" x14ac:dyDescent="0.25">
      <c r="A15" s="5" t="s">
        <v>62</v>
      </c>
      <c r="B15" s="5" t="s">
        <v>85</v>
      </c>
      <c r="D15" t="s">
        <v>3</v>
      </c>
      <c r="E15">
        <v>36.896540000000002</v>
      </c>
    </row>
    <row r="16" spans="1:14" x14ac:dyDescent="0.25">
      <c r="A16" s="5" t="s">
        <v>62</v>
      </c>
      <c r="B16" s="5" t="s">
        <v>85</v>
      </c>
      <c r="C16" t="s">
        <v>17</v>
      </c>
      <c r="D16" t="s">
        <v>3</v>
      </c>
      <c r="E16">
        <v>36.887650000000001</v>
      </c>
    </row>
    <row r="17" spans="1:8" x14ac:dyDescent="0.25">
      <c r="A17" s="5" t="s">
        <v>62</v>
      </c>
      <c r="B17" s="5" t="s">
        <v>86</v>
      </c>
      <c r="C17" t="s">
        <v>18</v>
      </c>
      <c r="D17" t="s">
        <v>3</v>
      </c>
      <c r="E17">
        <v>30.36</v>
      </c>
      <c r="H17" s="1">
        <f>AVERAGE(E17:E19)</f>
        <v>30.431286666666665</v>
      </c>
    </row>
    <row r="18" spans="1:8" x14ac:dyDescent="0.25">
      <c r="A18" s="5" t="s">
        <v>62</v>
      </c>
      <c r="B18" s="5" t="s">
        <v>86</v>
      </c>
      <c r="C18" t="s">
        <v>19</v>
      </c>
      <c r="D18" t="s">
        <v>3</v>
      </c>
      <c r="E18">
        <v>30.368400000000001</v>
      </c>
    </row>
    <row r="19" spans="1:8" x14ac:dyDescent="0.25">
      <c r="A19" s="5" t="s">
        <v>62</v>
      </c>
      <c r="B19" s="5" t="s">
        <v>86</v>
      </c>
      <c r="C19" t="s">
        <v>20</v>
      </c>
      <c r="D19" t="s">
        <v>3</v>
      </c>
      <c r="E19">
        <v>30.565460000000002</v>
      </c>
    </row>
    <row r="20" spans="1:8" x14ac:dyDescent="0.25">
      <c r="A20" s="5" t="s">
        <v>62</v>
      </c>
      <c r="B20" s="5" t="s">
        <v>87</v>
      </c>
      <c r="C20" t="s">
        <v>21</v>
      </c>
      <c r="D20" t="s">
        <v>3</v>
      </c>
      <c r="E20" s="1">
        <v>31.43</v>
      </c>
      <c r="H20" s="1">
        <f>AVERAGE(E20:E22)</f>
        <v>31.52525</v>
      </c>
    </row>
    <row r="21" spans="1:8" x14ac:dyDescent="0.25">
      <c r="A21" s="5" t="s">
        <v>62</v>
      </c>
      <c r="B21" s="5" t="s">
        <v>87</v>
      </c>
      <c r="C21" t="s">
        <v>22</v>
      </c>
      <c r="D21" t="s">
        <v>3</v>
      </c>
      <c r="E21" s="10">
        <v>31.567399999999999</v>
      </c>
    </row>
    <row r="22" spans="1:8" x14ac:dyDescent="0.25">
      <c r="A22" s="5" t="s">
        <v>62</v>
      </c>
      <c r="B22" s="5" t="s">
        <v>87</v>
      </c>
      <c r="C22" t="s">
        <v>23</v>
      </c>
      <c r="D22" t="s">
        <v>3</v>
      </c>
      <c r="E22" s="9">
        <v>31.57835</v>
      </c>
    </row>
    <row r="23" spans="1:8" x14ac:dyDescent="0.25">
      <c r="A23" s="5" t="s">
        <v>62</v>
      </c>
      <c r="B23" s="5" t="s">
        <v>88</v>
      </c>
      <c r="C23" t="s">
        <v>24</v>
      </c>
      <c r="D23" t="s">
        <v>3</v>
      </c>
      <c r="E23">
        <v>33.453769999999999</v>
      </c>
      <c r="H23" s="1">
        <f t="shared" ref="H23:H38" si="0">AVERAGE(E23:E25)</f>
        <v>33.499199999999995</v>
      </c>
    </row>
    <row r="24" spans="1:8" x14ac:dyDescent="0.25">
      <c r="A24" s="5" t="s">
        <v>62</v>
      </c>
      <c r="B24" s="5" t="s">
        <v>88</v>
      </c>
      <c r="C24" t="s">
        <v>25</v>
      </c>
      <c r="D24" t="s">
        <v>3</v>
      </c>
      <c r="E24" s="10">
        <v>33.467399999999998</v>
      </c>
    </row>
    <row r="25" spans="1:8" x14ac:dyDescent="0.25">
      <c r="A25" s="5" t="s">
        <v>62</v>
      </c>
      <c r="B25" s="5" t="s">
        <v>88</v>
      </c>
      <c r="C25" t="s">
        <v>26</v>
      </c>
      <c r="D25" t="s">
        <v>3</v>
      </c>
      <c r="E25" s="10">
        <v>33.576430000000002</v>
      </c>
    </row>
    <row r="26" spans="1:8" x14ac:dyDescent="0.25">
      <c r="A26" s="5" t="s">
        <v>62</v>
      </c>
      <c r="B26" s="5" t="s">
        <v>89</v>
      </c>
      <c r="C26" s="4" t="s">
        <v>94</v>
      </c>
      <c r="D26" t="s">
        <v>3</v>
      </c>
      <c r="E26">
        <v>32.863999999999997</v>
      </c>
      <c r="H26" s="1">
        <f t="shared" si="0"/>
        <v>32.759799999999998</v>
      </c>
    </row>
    <row r="27" spans="1:8" x14ac:dyDescent="0.25">
      <c r="A27" s="5" t="s">
        <v>62</v>
      </c>
      <c r="B27" s="5" t="s">
        <v>89</v>
      </c>
      <c r="C27" s="4" t="s">
        <v>27</v>
      </c>
      <c r="D27" t="s">
        <v>3</v>
      </c>
      <c r="E27">
        <v>32.736800000000002</v>
      </c>
    </row>
    <row r="28" spans="1:8" x14ac:dyDescent="0.25">
      <c r="A28" s="5" t="s">
        <v>62</v>
      </c>
      <c r="B28" s="5" t="s">
        <v>89</v>
      </c>
      <c r="C28" s="4" t="s">
        <v>28</v>
      </c>
      <c r="D28" t="s">
        <v>3</v>
      </c>
      <c r="E28" s="4">
        <v>32.678600000000003</v>
      </c>
    </row>
    <row r="29" spans="1:8" x14ac:dyDescent="0.25">
      <c r="A29" s="5" t="s">
        <v>62</v>
      </c>
      <c r="B29" s="5" t="s">
        <v>90</v>
      </c>
      <c r="C29" s="4" t="s">
        <v>29</v>
      </c>
      <c r="D29" t="s">
        <v>3</v>
      </c>
      <c r="E29" s="4">
        <v>29.887730000000001</v>
      </c>
      <c r="H29" s="1">
        <f>AVERAGE(E29:E31)</f>
        <v>29.839320000000001</v>
      </c>
    </row>
    <row r="30" spans="1:8" x14ac:dyDescent="0.25">
      <c r="A30" s="5" t="s">
        <v>62</v>
      </c>
      <c r="B30" s="5" t="s">
        <v>90</v>
      </c>
      <c r="C30" s="4" t="s">
        <v>30</v>
      </c>
      <c r="D30" t="s">
        <v>3</v>
      </c>
      <c r="E30" s="4">
        <v>29.764800000000001</v>
      </c>
    </row>
    <row r="31" spans="1:8" x14ac:dyDescent="0.25">
      <c r="A31" s="5" t="s">
        <v>62</v>
      </c>
      <c r="B31" s="5" t="s">
        <v>90</v>
      </c>
      <c r="C31" s="4" t="s">
        <v>31</v>
      </c>
      <c r="D31" t="s">
        <v>3</v>
      </c>
      <c r="E31" s="4">
        <v>29.86543</v>
      </c>
    </row>
    <row r="32" spans="1:8" x14ac:dyDescent="0.25">
      <c r="A32" s="5" t="s">
        <v>62</v>
      </c>
      <c r="B32" s="5" t="s">
        <v>91</v>
      </c>
      <c r="C32" s="4" t="s">
        <v>32</v>
      </c>
      <c r="D32" t="s">
        <v>3</v>
      </c>
      <c r="E32" s="4">
        <v>35.865400000000001</v>
      </c>
      <c r="H32" s="1">
        <f t="shared" si="0"/>
        <v>35.808500000000002</v>
      </c>
    </row>
    <row r="33" spans="1:27" x14ac:dyDescent="0.25">
      <c r="A33" s="5" t="s">
        <v>62</v>
      </c>
      <c r="B33" s="5" t="s">
        <v>91</v>
      </c>
      <c r="C33" s="4" t="s">
        <v>33</v>
      </c>
      <c r="D33" t="s">
        <v>3</v>
      </c>
      <c r="E33" s="4">
        <v>35.6845</v>
      </c>
    </row>
    <row r="34" spans="1:27" x14ac:dyDescent="0.25">
      <c r="A34" s="5" t="s">
        <v>62</v>
      </c>
      <c r="B34" s="5" t="s">
        <v>91</v>
      </c>
      <c r="C34" s="4" t="s">
        <v>34</v>
      </c>
      <c r="D34" t="s">
        <v>3</v>
      </c>
      <c r="E34" s="4">
        <v>35.875599999999999</v>
      </c>
    </row>
    <row r="35" spans="1:27" x14ac:dyDescent="0.25">
      <c r="A35" s="5" t="s">
        <v>62</v>
      </c>
      <c r="B35" s="5" t="s">
        <v>92</v>
      </c>
      <c r="C35" s="4" t="s">
        <v>35</v>
      </c>
      <c r="D35" t="s">
        <v>3</v>
      </c>
      <c r="E35" s="4">
        <v>33.896500000000003</v>
      </c>
      <c r="H35" s="1">
        <f t="shared" si="0"/>
        <v>33.820146666666666</v>
      </c>
    </row>
    <row r="36" spans="1:27" x14ac:dyDescent="0.25">
      <c r="A36" s="5" t="s">
        <v>62</v>
      </c>
      <c r="B36" s="5" t="s">
        <v>92</v>
      </c>
      <c r="C36" s="4" t="s">
        <v>36</v>
      </c>
      <c r="D36" t="s">
        <v>3</v>
      </c>
      <c r="E36" s="4">
        <v>33.875399999999999</v>
      </c>
    </row>
    <row r="37" spans="1:27" x14ac:dyDescent="0.25">
      <c r="A37" s="5" t="s">
        <v>62</v>
      </c>
      <c r="B37" s="5" t="s">
        <v>92</v>
      </c>
      <c r="C37" s="4" t="s">
        <v>37</v>
      </c>
      <c r="D37" t="s">
        <v>3</v>
      </c>
      <c r="E37" s="4">
        <v>33.688540000000003</v>
      </c>
    </row>
    <row r="38" spans="1:27" x14ac:dyDescent="0.25">
      <c r="A38" s="5" t="s">
        <v>62</v>
      </c>
      <c r="B38" s="5" t="s">
        <v>93</v>
      </c>
      <c r="C38" s="4" t="s">
        <v>95</v>
      </c>
      <c r="D38" t="s">
        <v>3</v>
      </c>
      <c r="E38" s="4">
        <v>31.976500000000001</v>
      </c>
      <c r="H38" s="1">
        <f t="shared" si="0"/>
        <v>31.835583333333332</v>
      </c>
    </row>
    <row r="39" spans="1:27" x14ac:dyDescent="0.25">
      <c r="A39" s="5" t="s">
        <v>62</v>
      </c>
      <c r="B39" s="5" t="s">
        <v>93</v>
      </c>
      <c r="C39" s="4" t="s">
        <v>38</v>
      </c>
      <c r="D39" t="s">
        <v>3</v>
      </c>
      <c r="E39" s="4">
        <v>31.843499999999999</v>
      </c>
    </row>
    <row r="40" spans="1:27" x14ac:dyDescent="0.25">
      <c r="A40" s="5" t="s">
        <v>62</v>
      </c>
      <c r="B40" s="5" t="s">
        <v>93</v>
      </c>
      <c r="C40" s="4" t="s">
        <v>39</v>
      </c>
      <c r="D40" t="s">
        <v>3</v>
      </c>
      <c r="E40" s="4">
        <v>31.68675</v>
      </c>
    </row>
    <row r="41" spans="1:27" x14ac:dyDescent="0.25">
      <c r="A41" s="5" t="s">
        <v>122</v>
      </c>
      <c r="B41" s="5" t="s">
        <v>81</v>
      </c>
      <c r="C41" s="4" t="s">
        <v>96</v>
      </c>
      <c r="D41" t="s">
        <v>3</v>
      </c>
      <c r="E41">
        <v>28.765644999999999</v>
      </c>
      <c r="H41" s="1">
        <f>AVERAGE(E41:E43)</f>
        <v>28.793356500000002</v>
      </c>
      <c r="I41" s="1">
        <f>H41-H2</f>
        <v>1.1975231666666701</v>
      </c>
      <c r="J41">
        <v>0</v>
      </c>
      <c r="L41" s="11">
        <v>1</v>
      </c>
      <c r="M41" s="11">
        <f>STDEV(E41:E43)</f>
        <v>2.5715393235375722E-2</v>
      </c>
    </row>
    <row r="42" spans="1:27" x14ac:dyDescent="0.25">
      <c r="A42" s="5" t="s">
        <v>122</v>
      </c>
      <c r="B42" s="5" t="s">
        <v>81</v>
      </c>
      <c r="C42" s="4" t="s">
        <v>40</v>
      </c>
      <c r="D42" t="s">
        <v>3</v>
      </c>
      <c r="E42">
        <v>28.797974499999999</v>
      </c>
    </row>
    <row r="43" spans="1:27" x14ac:dyDescent="0.25">
      <c r="A43" s="5" t="s">
        <v>122</v>
      </c>
      <c r="B43" s="5" t="s">
        <v>81</v>
      </c>
      <c r="C43" s="4" t="s">
        <v>41</v>
      </c>
      <c r="D43" t="s">
        <v>3</v>
      </c>
      <c r="E43" s="4">
        <v>28.81645</v>
      </c>
      <c r="N43" s="13"/>
      <c r="O43" s="13"/>
      <c r="P43" s="13"/>
      <c r="Q43" s="13"/>
      <c r="R43" s="13"/>
      <c r="S43" s="13"/>
      <c r="T43" s="13"/>
      <c r="U43" s="13"/>
    </row>
    <row r="44" spans="1:27" x14ac:dyDescent="0.25">
      <c r="A44" s="5" t="s">
        <v>122</v>
      </c>
      <c r="B44" s="5" t="s">
        <v>82</v>
      </c>
      <c r="C44" s="4" t="s">
        <v>42</v>
      </c>
      <c r="D44" t="s">
        <v>3</v>
      </c>
      <c r="E44" s="4">
        <v>35.296863999999999</v>
      </c>
      <c r="H44" s="1">
        <f>AVERAGE(E44:E46)</f>
        <v>35.320426833333336</v>
      </c>
      <c r="I44" s="1">
        <f>H44-H5</f>
        <v>2.2252168333333344</v>
      </c>
      <c r="J44" s="1">
        <f>I44-I41</f>
        <v>1.0276936666666643</v>
      </c>
      <c r="K44">
        <f t="shared" ref="K44" si="1">IF(J44&lt;0,-J44,-J44)</f>
        <v>-1.0276936666666643</v>
      </c>
      <c r="L44" s="11">
        <f>POWER(J44,2)</f>
        <v>1.056154272506773</v>
      </c>
      <c r="M44" s="11">
        <f>STDEV(E44:E46)</f>
        <v>5.8974637718967202E-2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7" x14ac:dyDescent="0.25">
      <c r="A45" s="5" t="s">
        <v>122</v>
      </c>
      <c r="B45" s="5" t="s">
        <v>82</v>
      </c>
      <c r="C45" s="4" t="s">
        <v>43</v>
      </c>
      <c r="D45" t="s">
        <v>3</v>
      </c>
      <c r="E45">
        <v>35.2768765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7" x14ac:dyDescent="0.25">
      <c r="A46" s="5" t="s">
        <v>122</v>
      </c>
      <c r="B46" s="5" t="s">
        <v>82</v>
      </c>
      <c r="C46" s="4" t="s">
        <v>44</v>
      </c>
      <c r="D46" t="s">
        <v>3</v>
      </c>
      <c r="E46">
        <v>35.387540000000001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7" x14ac:dyDescent="0.25">
      <c r="A47" s="5" t="s">
        <v>122</v>
      </c>
      <c r="B47" s="5" t="s">
        <v>83</v>
      </c>
      <c r="C47" s="4" t="s">
        <v>45</v>
      </c>
      <c r="D47" t="s">
        <v>3</v>
      </c>
      <c r="E47">
        <v>32.057299999999998</v>
      </c>
      <c r="H47" s="1">
        <f>AVERAGE(E47:E49)</f>
        <v>32.11378666666667</v>
      </c>
      <c r="I47" s="1">
        <f>H47-H8</f>
        <v>2.2118710000000021</v>
      </c>
      <c r="J47" s="1">
        <f>I47-I41</f>
        <v>1.014347833333332</v>
      </c>
      <c r="K47">
        <f t="shared" ref="K47" si="2">IF(J47&lt;0,-J47,-J47)</f>
        <v>-1.014347833333332</v>
      </c>
      <c r="L47" s="11">
        <f>POWER(J47,2)</f>
        <v>1.0289015269880251</v>
      </c>
      <c r="M47" s="11">
        <f t="shared" ref="M47" si="3">STDEV(E47:E49)</f>
        <v>5.1019777864407798E-2</v>
      </c>
      <c r="N47" s="13"/>
      <c r="O47" s="13"/>
      <c r="P47" s="13"/>
      <c r="Q47" s="13"/>
      <c r="R47" s="13"/>
      <c r="S47" s="13"/>
      <c r="T47" s="13"/>
      <c r="U47" s="13"/>
      <c r="V47" s="13"/>
    </row>
    <row r="48" spans="1:27" x14ac:dyDescent="0.25">
      <c r="A48" s="5" t="s">
        <v>122</v>
      </c>
      <c r="B48" s="5" t="s">
        <v>83</v>
      </c>
      <c r="C48" s="4" t="s">
        <v>46</v>
      </c>
      <c r="D48" t="s">
        <v>3</v>
      </c>
      <c r="E48">
        <v>32.15652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x14ac:dyDescent="0.25">
      <c r="A49" s="5" t="s">
        <v>122</v>
      </c>
      <c r="B49" s="5" t="s">
        <v>83</v>
      </c>
      <c r="C49" s="4" t="s">
        <v>47</v>
      </c>
      <c r="D49" t="s">
        <v>3</v>
      </c>
      <c r="E49">
        <v>32.127540000000003</v>
      </c>
      <c r="N49" s="15"/>
      <c r="O49" s="13"/>
      <c r="P49" s="13"/>
      <c r="S49" s="13"/>
      <c r="T49" s="13"/>
      <c r="U49" s="13"/>
      <c r="V49" s="13"/>
    </row>
    <row r="50" spans="1:27" x14ac:dyDescent="0.25">
      <c r="A50" s="5" t="s">
        <v>122</v>
      </c>
      <c r="B50" s="5" t="s">
        <v>84</v>
      </c>
      <c r="C50" s="4" t="s">
        <v>48</v>
      </c>
      <c r="D50" t="s">
        <v>3</v>
      </c>
      <c r="E50">
        <v>36.119452199999998</v>
      </c>
      <c r="H50" s="1">
        <f>AVERAGE(E50:E52)</f>
        <v>36.037294066666668</v>
      </c>
      <c r="I50" s="1">
        <f>H50-H11</f>
        <v>3.2964807333333326</v>
      </c>
      <c r="J50" s="1">
        <f>I50-I44</f>
        <v>1.0712638999999982</v>
      </c>
      <c r="K50">
        <f>IF(J50&lt;0,-J50,-J50)</f>
        <v>-1.0712638999999982</v>
      </c>
      <c r="L50" s="11">
        <f>POWER(J50,2)</f>
        <v>1.147606343443206</v>
      </c>
      <c r="M50" s="11">
        <f t="shared" ref="M50" si="4">STDEV(E50:E52)</f>
        <v>8.1035457545527448E-2</v>
      </c>
      <c r="N50" s="15"/>
      <c r="O50" s="15"/>
      <c r="P50" s="14"/>
      <c r="S50" s="13"/>
      <c r="T50" s="13"/>
      <c r="U50" s="13"/>
      <c r="V50" s="13"/>
    </row>
    <row r="51" spans="1:27" x14ac:dyDescent="0.25">
      <c r="A51" s="5" t="s">
        <v>122</v>
      </c>
      <c r="B51" s="5" t="s">
        <v>84</v>
      </c>
      <c r="C51" s="4" t="s">
        <v>49</v>
      </c>
      <c r="D51" t="s">
        <v>3</v>
      </c>
      <c r="E51">
        <v>36.034999999999997</v>
      </c>
      <c r="N51" s="15"/>
      <c r="O51" s="15"/>
      <c r="P51" s="14"/>
      <c r="S51" s="13"/>
      <c r="T51" s="13"/>
      <c r="U51" s="13"/>
      <c r="V51" s="13"/>
    </row>
    <row r="52" spans="1:27" x14ac:dyDescent="0.25">
      <c r="A52" s="5" t="s">
        <v>122</v>
      </c>
      <c r="B52" s="5" t="s">
        <v>84</v>
      </c>
      <c r="C52" s="4" t="s">
        <v>50</v>
      </c>
      <c r="D52" t="s">
        <v>3</v>
      </c>
      <c r="E52">
        <v>35.957430000000002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AA52" s="13"/>
    </row>
    <row r="53" spans="1:27" x14ac:dyDescent="0.25">
      <c r="A53" s="5" t="s">
        <v>122</v>
      </c>
      <c r="B53" s="5" t="s">
        <v>85</v>
      </c>
      <c r="C53" s="4" t="s">
        <v>97</v>
      </c>
      <c r="D53" t="s">
        <v>3</v>
      </c>
      <c r="E53">
        <v>37.064</v>
      </c>
      <c r="H53" s="1">
        <f>AVERAGE(E53:E55)</f>
        <v>37.0395781</v>
      </c>
      <c r="I53" s="1">
        <f>H53-H14</f>
        <v>0.11984809999999158</v>
      </c>
      <c r="J53" s="1">
        <f>I53-I41</f>
        <v>-1.0776750666666786</v>
      </c>
      <c r="K53">
        <f>IF(J53&lt;0,-J53,-J53)</f>
        <v>1.0776750666666786</v>
      </c>
      <c r="L53" s="11">
        <f>POWER(J53,2)</f>
        <v>1.1613835493150302</v>
      </c>
      <c r="M53" s="11">
        <f t="shared" ref="M53" si="5">STDEV(E53:E55)</f>
        <v>3.2739875856667038E-2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AA53" s="13"/>
    </row>
    <row r="54" spans="1:27" x14ac:dyDescent="0.25">
      <c r="A54" s="5" t="s">
        <v>122</v>
      </c>
      <c r="B54" s="5" t="s">
        <v>85</v>
      </c>
      <c r="C54" s="4" t="s">
        <v>51</v>
      </c>
      <c r="D54" t="s">
        <v>3</v>
      </c>
      <c r="E54">
        <v>37.052358699999999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AA54" s="13"/>
    </row>
    <row r="55" spans="1:27" x14ac:dyDescent="0.25">
      <c r="A55" s="5" t="s">
        <v>122</v>
      </c>
      <c r="B55" s="5" t="s">
        <v>85</v>
      </c>
      <c r="C55" s="4" t="s">
        <v>52</v>
      </c>
      <c r="D55" t="s">
        <v>3</v>
      </c>
      <c r="E55">
        <v>37.002375600000001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7" x14ac:dyDescent="0.25">
      <c r="A56" s="5" t="s">
        <v>122</v>
      </c>
      <c r="B56" s="5" t="s">
        <v>86</v>
      </c>
      <c r="C56" s="4" t="s">
        <v>53</v>
      </c>
      <c r="D56" t="s">
        <v>3</v>
      </c>
      <c r="E56">
        <v>32.647539999999999</v>
      </c>
      <c r="H56" s="1">
        <f>AVERAGE(E56:E58)</f>
        <v>32.597546666666666</v>
      </c>
      <c r="I56" s="1">
        <f>H56-H17</f>
        <v>2.1662600000000012</v>
      </c>
      <c r="J56" s="1">
        <f>I56-I41</f>
        <v>0.96873683333333105</v>
      </c>
      <c r="K56">
        <f t="shared" ref="K56" si="6">IF(J56&lt;0,-J56,-J56)</f>
        <v>-0.96873683333333105</v>
      </c>
      <c r="L56" s="11">
        <f>POWER(J56,2)</f>
        <v>0.93845105225669001</v>
      </c>
      <c r="M56" s="11">
        <f t="shared" ref="M56" si="7">STDEV(E56:E58)</f>
        <v>5.4988271779839566E-2</v>
      </c>
      <c r="N56" s="13"/>
      <c r="O56" s="15"/>
      <c r="P56" s="14"/>
      <c r="Q56" s="14"/>
      <c r="R56" s="15"/>
      <c r="S56" s="14"/>
      <c r="T56" s="14"/>
      <c r="U56" s="14"/>
      <c r="V56" s="14"/>
      <c r="W56" s="14"/>
      <c r="X56" s="14"/>
      <c r="Y56" s="14"/>
      <c r="Z56" s="14"/>
    </row>
    <row r="57" spans="1:27" x14ac:dyDescent="0.25">
      <c r="A57" s="5" t="s">
        <v>122</v>
      </c>
      <c r="B57" s="5" t="s">
        <v>86</v>
      </c>
      <c r="C57" s="4" t="s">
        <v>54</v>
      </c>
      <c r="D57" t="s">
        <v>3</v>
      </c>
      <c r="E57">
        <v>32.538649999999997</v>
      </c>
      <c r="N57" s="15"/>
      <c r="O57" s="15"/>
      <c r="P57" s="15"/>
      <c r="Q57" s="15"/>
      <c r="R57" s="15"/>
      <c r="S57" s="13"/>
    </row>
    <row r="58" spans="1:27" x14ac:dyDescent="0.25">
      <c r="A58" s="5" t="s">
        <v>122</v>
      </c>
      <c r="B58" s="5" t="s">
        <v>86</v>
      </c>
      <c r="C58" s="4" t="s">
        <v>55</v>
      </c>
      <c r="D58" t="s">
        <v>3</v>
      </c>
      <c r="E58">
        <v>32.606450000000002</v>
      </c>
      <c r="N58" s="15"/>
      <c r="O58" s="15"/>
      <c r="P58" s="15"/>
      <c r="Q58" s="15"/>
      <c r="R58" s="15"/>
      <c r="S58" s="13"/>
      <c r="T58" s="13"/>
      <c r="AA58" s="14"/>
    </row>
    <row r="59" spans="1:27" x14ac:dyDescent="0.25">
      <c r="A59" s="5" t="s">
        <v>122</v>
      </c>
      <c r="B59" s="5" t="s">
        <v>87</v>
      </c>
      <c r="C59" s="4" t="s">
        <v>56</v>
      </c>
      <c r="D59" t="s">
        <v>3</v>
      </c>
      <c r="E59">
        <v>33.597450000000002</v>
      </c>
      <c r="H59" s="1">
        <f>AVERAGE(E59:E61)</f>
        <v>33.573229999999995</v>
      </c>
      <c r="I59" s="1">
        <f>H59-H20</f>
        <v>2.0479799999999955</v>
      </c>
      <c r="J59" s="1">
        <f>I59-I41</f>
        <v>0.85045683333332533</v>
      </c>
      <c r="K59">
        <f t="shared" ref="K59" si="8">IF(J59&lt;0,-J59,-J59)</f>
        <v>-0.85045683333332533</v>
      </c>
      <c r="L59" s="11">
        <f>POWER(J59,2)</f>
        <v>0.72327682536334748</v>
      </c>
      <c r="M59" s="11">
        <f t="shared" ref="M59" si="9">STDEV(E59:E61)</f>
        <v>3.1462021549800233E-2</v>
      </c>
      <c r="N59" s="15"/>
      <c r="O59" s="15"/>
      <c r="P59" s="15"/>
      <c r="Q59" s="15"/>
      <c r="R59" s="15"/>
      <c r="S59" s="15"/>
      <c r="T59" s="14"/>
      <c r="AA59" s="14"/>
    </row>
    <row r="60" spans="1:27" x14ac:dyDescent="0.25">
      <c r="A60" s="5" t="s">
        <v>122</v>
      </c>
      <c r="B60" s="5" t="s">
        <v>87</v>
      </c>
      <c r="C60" s="4" t="s">
        <v>57</v>
      </c>
      <c r="D60" t="s">
        <v>3</v>
      </c>
      <c r="E60">
        <v>33.584569999999999</v>
      </c>
      <c r="N60" s="15"/>
      <c r="O60" s="15"/>
      <c r="P60" s="15"/>
      <c r="Q60" s="15"/>
      <c r="R60" s="15"/>
      <c r="S60" s="15"/>
      <c r="T60" s="14"/>
      <c r="AA60" s="14"/>
    </row>
    <row r="61" spans="1:27" x14ac:dyDescent="0.25">
      <c r="A61" s="5" t="s">
        <v>122</v>
      </c>
      <c r="B61" s="5" t="s">
        <v>87</v>
      </c>
      <c r="C61" s="4" t="s">
        <v>58</v>
      </c>
      <c r="D61" t="s">
        <v>3</v>
      </c>
      <c r="E61">
        <v>33.537669999999999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x14ac:dyDescent="0.25">
      <c r="A62" s="5" t="s">
        <v>122</v>
      </c>
      <c r="B62" s="5" t="s">
        <v>88</v>
      </c>
      <c r="C62" s="4" t="s">
        <v>59</v>
      </c>
      <c r="D62" t="s">
        <v>3</v>
      </c>
      <c r="E62">
        <v>35.634500000000003</v>
      </c>
      <c r="H62" s="1">
        <f>AVERAGE(E62:E64)</f>
        <v>35.615941800000002</v>
      </c>
      <c r="I62" s="1">
        <f>H62-H23</f>
        <v>2.1167418000000069</v>
      </c>
      <c r="J62" s="1">
        <f>I62-I41</f>
        <v>0.91921863333333675</v>
      </c>
      <c r="K62">
        <f>IF(J62&lt;0,-J62,-J62)</f>
        <v>-0.91921863333333675</v>
      </c>
      <c r="L62" s="11">
        <f>POWER(J62,2)</f>
        <v>0.84496289586720741</v>
      </c>
      <c r="M62" s="11">
        <f t="shared" ref="M62" si="10">STDEV(E62:E64)</f>
        <v>7.0649653769286253E-2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x14ac:dyDescent="0.25">
      <c r="A63" s="5" t="s">
        <v>122</v>
      </c>
      <c r="B63" s="5" t="s">
        <v>88</v>
      </c>
      <c r="C63" s="4" t="s">
        <v>60</v>
      </c>
      <c r="D63" t="s">
        <v>3</v>
      </c>
      <c r="E63">
        <v>35.675460000000001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1:27" x14ac:dyDescent="0.25">
      <c r="A64" s="5" t="s">
        <v>122</v>
      </c>
      <c r="B64" s="5" t="s">
        <v>88</v>
      </c>
      <c r="C64" s="4" t="s">
        <v>61</v>
      </c>
      <c r="D64" t="s">
        <v>3</v>
      </c>
      <c r="E64">
        <v>35.537865400000001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x14ac:dyDescent="0.25">
      <c r="A65" s="5" t="s">
        <v>122</v>
      </c>
      <c r="B65" s="5" t="s">
        <v>89</v>
      </c>
      <c r="C65" s="4" t="s">
        <v>66</v>
      </c>
      <c r="D65" t="s">
        <v>3</v>
      </c>
      <c r="E65">
        <v>33.14875</v>
      </c>
      <c r="H65" s="1">
        <f>AVERAGE(E65:E67)</f>
        <v>33.140950000000004</v>
      </c>
      <c r="I65" s="1">
        <f>H65-H26</f>
        <v>0.38115000000000521</v>
      </c>
      <c r="J65" s="1">
        <f>I65-I41</f>
        <v>-0.81637316666666493</v>
      </c>
      <c r="K65">
        <f t="shared" ref="K65" si="11">IF(J65&lt;0,-J65,-J65)</f>
        <v>0.81637316666666493</v>
      </c>
      <c r="L65" s="11">
        <f>POWER(J65,2)</f>
        <v>0.66646514725335826</v>
      </c>
      <c r="M65" s="11">
        <f t="shared" ref="M65" si="12">STDEV(E65:E67)</f>
        <v>2.1631747502224227E-2</v>
      </c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x14ac:dyDescent="0.25">
      <c r="A66" s="5" t="s">
        <v>122</v>
      </c>
      <c r="B66" s="5" t="s">
        <v>89</v>
      </c>
      <c r="C66" s="4" t="s">
        <v>98</v>
      </c>
      <c r="D66" t="s">
        <v>3</v>
      </c>
      <c r="E66">
        <v>33.157600000000002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x14ac:dyDescent="0.25">
      <c r="A67" s="5" t="s">
        <v>122</v>
      </c>
      <c r="B67" s="5" t="s">
        <v>89</v>
      </c>
      <c r="C67" s="4" t="s">
        <v>67</v>
      </c>
      <c r="D67" t="s">
        <v>3</v>
      </c>
      <c r="E67">
        <v>33.116500000000002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x14ac:dyDescent="0.25">
      <c r="A68" s="5" t="s">
        <v>122</v>
      </c>
      <c r="B68" s="5" t="s">
        <v>90</v>
      </c>
      <c r="C68" s="4" t="s">
        <v>68</v>
      </c>
      <c r="D68" t="s">
        <v>3</v>
      </c>
      <c r="E68" s="1">
        <v>31.739000000000001</v>
      </c>
      <c r="H68" s="1">
        <f>AVERAGE(E68:E70)</f>
        <v>31.718999999999998</v>
      </c>
      <c r="I68" s="1">
        <f>H68-H29</f>
        <v>1.8796799999999969</v>
      </c>
      <c r="J68" s="1">
        <f>I68-I41</f>
        <v>0.68215683333332677</v>
      </c>
      <c r="K68">
        <f>IF(J68&lt;0,-J68,-J68)</f>
        <v>-0.68215683333332677</v>
      </c>
      <c r="L68" s="11">
        <f>POWER(J68,2)</f>
        <v>0.46533794526335215</v>
      </c>
      <c r="M68" s="11">
        <f t="shared" ref="M68" si="13">STDEV(E68:E70)</f>
        <v>3.8603756293916693E-2</v>
      </c>
      <c r="U68" s="15"/>
      <c r="AA68" s="14"/>
    </row>
    <row r="69" spans="1:27" x14ac:dyDescent="0.25">
      <c r="A69" s="5" t="s">
        <v>122</v>
      </c>
      <c r="B69" s="5" t="s">
        <v>90</v>
      </c>
      <c r="C69" s="4" t="s">
        <v>69</v>
      </c>
      <c r="D69" t="s">
        <v>3</v>
      </c>
      <c r="E69" s="4">
        <v>31.674499999999998</v>
      </c>
      <c r="U69" s="15"/>
      <c r="AA69" s="14"/>
    </row>
    <row r="70" spans="1:27" x14ac:dyDescent="0.25">
      <c r="A70" s="5" t="s">
        <v>122</v>
      </c>
      <c r="B70" s="5" t="s">
        <v>90</v>
      </c>
      <c r="C70" s="4" t="s">
        <v>70</v>
      </c>
      <c r="D70" t="s">
        <v>3</v>
      </c>
      <c r="E70">
        <v>31.743500000000001</v>
      </c>
      <c r="U70" s="17"/>
      <c r="AA70" s="14"/>
    </row>
    <row r="71" spans="1:27" x14ac:dyDescent="0.25">
      <c r="A71" s="5" t="s">
        <v>122</v>
      </c>
      <c r="B71" s="5" t="s">
        <v>91</v>
      </c>
      <c r="C71" s="4" t="s">
        <v>71</v>
      </c>
      <c r="D71" t="s">
        <v>3</v>
      </c>
      <c r="E71" s="4">
        <v>36.387435000000004</v>
      </c>
      <c r="H71" s="1">
        <f>AVERAGE(E71:E73)</f>
        <v>36.335910818900004</v>
      </c>
      <c r="I71" s="1">
        <f>H71-H32</f>
        <v>0.52741081890000174</v>
      </c>
      <c r="J71" s="1">
        <f>I71-I41</f>
        <v>-0.67011234776666839</v>
      </c>
      <c r="K71">
        <f>IF(J71&lt;0,-J71,-J71)</f>
        <v>0.67011234776666839</v>
      </c>
      <c r="L71" s="11">
        <f>POWER(J71,2)</f>
        <v>0.44905055862935633</v>
      </c>
      <c r="M71" s="11">
        <f t="shared" ref="M71" si="14">STDEV(E71:E73)</f>
        <v>4.488139007445769E-2</v>
      </c>
      <c r="T71" s="15"/>
      <c r="U71" s="15"/>
      <c r="V71" s="14"/>
      <c r="AA71" s="14"/>
    </row>
    <row r="72" spans="1:27" x14ac:dyDescent="0.25">
      <c r="A72" s="5" t="s">
        <v>122</v>
      </c>
      <c r="B72" s="5" t="s">
        <v>91</v>
      </c>
      <c r="C72" s="4" t="s">
        <v>72</v>
      </c>
      <c r="D72" t="s">
        <v>3</v>
      </c>
      <c r="E72" s="1">
        <v>36.305323456700002</v>
      </c>
      <c r="N72" s="15"/>
      <c r="O72" s="15"/>
      <c r="P72" s="15"/>
      <c r="Q72" s="15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x14ac:dyDescent="0.25">
      <c r="A73" s="5" t="s">
        <v>122</v>
      </c>
      <c r="B73" s="5" t="s">
        <v>91</v>
      </c>
      <c r="C73" s="4" t="s">
        <v>73</v>
      </c>
      <c r="D73" t="s">
        <v>3</v>
      </c>
      <c r="E73">
        <v>36.314973999999999</v>
      </c>
      <c r="N73" s="15"/>
      <c r="O73" s="15"/>
      <c r="P73" s="15"/>
      <c r="Q73" s="15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x14ac:dyDescent="0.25">
      <c r="A74" s="5" t="s">
        <v>122</v>
      </c>
      <c r="B74" s="5" t="s">
        <v>92</v>
      </c>
      <c r="C74" s="4" t="s">
        <v>74</v>
      </c>
      <c r="D74" t="s">
        <v>3</v>
      </c>
      <c r="E74">
        <v>35.555459999999997</v>
      </c>
      <c r="H74" s="1">
        <f>AVERAGE(E74:E76)</f>
        <v>35.640117493333328</v>
      </c>
      <c r="I74" s="1">
        <f>H74-H35</f>
        <v>1.8199708266666619</v>
      </c>
      <c r="J74" s="1">
        <f>I74-I41</f>
        <v>0.62244765999999174</v>
      </c>
      <c r="K74">
        <f t="shared" ref="K74:K77" si="15">IF(J74&lt;0,-J74,-J74)</f>
        <v>-0.62244765999999174</v>
      </c>
      <c r="L74" s="11">
        <f>POWER(J74,2)</f>
        <v>0.38744108943946531</v>
      </c>
      <c r="M74" s="11">
        <f t="shared" ref="M74" si="16">STDEV(E74:E76)</f>
        <v>7.3325187695815044E-2</v>
      </c>
      <c r="N74" s="15"/>
      <c r="O74" s="15"/>
      <c r="P74" s="15"/>
      <c r="Q74" s="15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x14ac:dyDescent="0.25">
      <c r="A75" s="5" t="s">
        <v>122</v>
      </c>
      <c r="B75" s="5" t="s">
        <v>92</v>
      </c>
      <c r="C75" s="4" t="s">
        <v>75</v>
      </c>
      <c r="D75" t="s">
        <v>3</v>
      </c>
      <c r="E75">
        <v>35.683635680000002</v>
      </c>
      <c r="N75" s="17"/>
      <c r="P75" s="17"/>
      <c r="AA75" s="14"/>
    </row>
    <row r="76" spans="1:27" x14ac:dyDescent="0.25">
      <c r="A76" s="5" t="s">
        <v>122</v>
      </c>
      <c r="B76" s="5" t="s">
        <v>92</v>
      </c>
      <c r="C76" s="4" t="s">
        <v>76</v>
      </c>
      <c r="D76" t="s">
        <v>3</v>
      </c>
      <c r="E76">
        <v>35.6812568</v>
      </c>
      <c r="N76" s="15"/>
      <c r="O76" s="15"/>
      <c r="P76" s="15"/>
      <c r="Q76" s="15"/>
      <c r="R76" s="13"/>
      <c r="S76" s="13"/>
      <c r="AA76" s="14"/>
    </row>
    <row r="77" spans="1:27" x14ac:dyDescent="0.25">
      <c r="A77" s="5" t="s">
        <v>122</v>
      </c>
      <c r="B77" s="5" t="s">
        <v>93</v>
      </c>
      <c r="C77" s="4" t="s">
        <v>77</v>
      </c>
      <c r="D77" t="s">
        <v>3</v>
      </c>
      <c r="E77">
        <v>33.534999999999997</v>
      </c>
      <c r="H77" s="1">
        <f>AVERAGE(E77:E79)</f>
        <v>33.530554833333333</v>
      </c>
      <c r="I77" s="1">
        <f>H77-H38</f>
        <v>1.6949715000000012</v>
      </c>
      <c r="J77" s="1">
        <f>I77-I41</f>
        <v>0.49744833333333105</v>
      </c>
      <c r="K77">
        <f t="shared" si="15"/>
        <v>-0.49744833333333105</v>
      </c>
      <c r="L77" s="11">
        <f>POWER(J77,2)</f>
        <v>0.24745484433610884</v>
      </c>
      <c r="M77" s="11">
        <f t="shared" ref="M77" si="17">STDEV(E77:E79)</f>
        <v>3.9754577976420444E-2</v>
      </c>
      <c r="N77" s="15"/>
      <c r="O77" s="15"/>
      <c r="P77" s="15"/>
      <c r="Q77" s="15"/>
      <c r="R77" s="14"/>
      <c r="S77" s="14"/>
      <c r="AA77" s="14"/>
    </row>
    <row r="78" spans="1:27" x14ac:dyDescent="0.25">
      <c r="A78" s="5" t="s">
        <v>122</v>
      </c>
      <c r="B78" s="5" t="s">
        <v>93</v>
      </c>
      <c r="C78" s="4" t="s">
        <v>78</v>
      </c>
      <c r="D78" t="s">
        <v>3</v>
      </c>
      <c r="E78">
        <v>33.488764500000002</v>
      </c>
      <c r="N78" s="15"/>
      <c r="O78" s="15"/>
      <c r="P78" s="15"/>
      <c r="Q78" s="15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x14ac:dyDescent="0.25">
      <c r="A79" s="5" t="s">
        <v>122</v>
      </c>
      <c r="B79" s="5" t="s">
        <v>93</v>
      </c>
      <c r="C79" s="4" t="s">
        <v>79</v>
      </c>
      <c r="D79" t="s">
        <v>3</v>
      </c>
      <c r="E79">
        <v>33.567900000000002</v>
      </c>
      <c r="N79" s="14"/>
      <c r="O79" s="14"/>
      <c r="P79" s="15"/>
      <c r="Q79" s="15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x14ac:dyDescent="0.25">
      <c r="A80" s="5"/>
      <c r="B80" s="5"/>
      <c r="I80" s="1"/>
      <c r="J80" s="1"/>
      <c r="M80" s="18"/>
      <c r="N80" s="14"/>
      <c r="O80" s="13"/>
      <c r="P80" s="15"/>
      <c r="Q80" s="13"/>
    </row>
    <row r="81" spans="1:17" x14ac:dyDescent="0.25">
      <c r="A81" s="5"/>
      <c r="B81" s="5"/>
      <c r="O81" s="14"/>
      <c r="P81" s="14"/>
      <c r="Q81" s="13"/>
    </row>
    <row r="82" spans="1:17" x14ac:dyDescent="0.25">
      <c r="A82" s="5"/>
      <c r="B82" s="5"/>
      <c r="M82" s="18"/>
      <c r="N82" s="14"/>
      <c r="O82" s="14"/>
      <c r="P82" s="14"/>
    </row>
    <row r="83" spans="1:17" x14ac:dyDescent="0.25">
      <c r="A83" s="5"/>
      <c r="B83" s="5"/>
      <c r="E83" s="1"/>
      <c r="I83" s="1"/>
      <c r="J83" s="1"/>
      <c r="N83" s="13"/>
      <c r="O83" s="13"/>
      <c r="P83" s="13"/>
    </row>
    <row r="84" spans="1:17" x14ac:dyDescent="0.25">
      <c r="A84" s="5"/>
      <c r="B84" s="5"/>
      <c r="N84" s="18"/>
      <c r="O84" s="18"/>
      <c r="P84" s="18"/>
    </row>
    <row r="85" spans="1:17" x14ac:dyDescent="0.25">
      <c r="A85" s="5"/>
      <c r="B85" s="5"/>
      <c r="N85" s="18"/>
      <c r="O85" s="18"/>
      <c r="P85" s="18"/>
    </row>
    <row r="86" spans="1:17" x14ac:dyDescent="0.25">
      <c r="A86" s="5"/>
      <c r="B86" s="5"/>
      <c r="I86" s="1"/>
      <c r="J86" s="1"/>
    </row>
    <row r="87" spans="1:17" x14ac:dyDescent="0.25">
      <c r="A87" s="5"/>
      <c r="B87" s="5"/>
    </row>
    <row r="88" spans="1:17" x14ac:dyDescent="0.25">
      <c r="A88" s="5"/>
      <c r="B88" s="5"/>
    </row>
    <row r="89" spans="1:17" x14ac:dyDescent="0.25">
      <c r="A89" s="6"/>
      <c r="B89" s="5"/>
      <c r="C89" s="4"/>
      <c r="I89" s="1"/>
    </row>
    <row r="90" spans="1:17" x14ac:dyDescent="0.25">
      <c r="A90" s="6"/>
      <c r="B90" s="5"/>
      <c r="C90" s="4"/>
    </row>
    <row r="91" spans="1:17" x14ac:dyDescent="0.25">
      <c r="A91" s="6"/>
      <c r="B91" s="5"/>
      <c r="C91" s="4"/>
      <c r="E91" s="1"/>
    </row>
    <row r="92" spans="1:17" x14ac:dyDescent="0.25">
      <c r="A92" s="6"/>
      <c r="B92" s="5"/>
      <c r="C92" s="4"/>
      <c r="I92" s="1"/>
      <c r="J92" s="1"/>
    </row>
    <row r="93" spans="1:17" x14ac:dyDescent="0.25">
      <c r="A93" s="6"/>
      <c r="B93" s="5"/>
      <c r="C93" s="4"/>
    </row>
    <row r="94" spans="1:17" x14ac:dyDescent="0.25">
      <c r="A94" s="6"/>
      <c r="B94" s="5"/>
      <c r="C94" s="4"/>
    </row>
    <row r="95" spans="1:17" x14ac:dyDescent="0.25">
      <c r="A95" s="6"/>
      <c r="B95" s="5"/>
      <c r="C95" s="4"/>
      <c r="I95" s="1"/>
      <c r="J95" s="1"/>
    </row>
    <row r="96" spans="1:17" x14ac:dyDescent="0.25">
      <c r="A96" s="6"/>
      <c r="B96" s="5"/>
      <c r="C96" s="4"/>
    </row>
    <row r="97" spans="1:10" x14ac:dyDescent="0.25">
      <c r="A97" s="6"/>
      <c r="B97" s="5"/>
      <c r="C97" s="4"/>
    </row>
    <row r="98" spans="1:10" x14ac:dyDescent="0.25">
      <c r="A98" s="6"/>
      <c r="B98" s="5"/>
      <c r="C98" s="4"/>
      <c r="I98" s="1"/>
      <c r="J98" s="1"/>
    </row>
    <row r="99" spans="1:10" x14ac:dyDescent="0.25">
      <c r="A99" s="6"/>
      <c r="B99" s="5"/>
      <c r="C99" s="4"/>
    </row>
    <row r="100" spans="1:10" x14ac:dyDescent="0.25">
      <c r="A100" s="6"/>
      <c r="B100" s="5"/>
      <c r="C100" s="4"/>
    </row>
    <row r="101" spans="1:10" x14ac:dyDescent="0.25">
      <c r="A101" s="6"/>
      <c r="B101" s="5"/>
      <c r="C101" s="4"/>
      <c r="E101" s="1"/>
      <c r="I101" s="1"/>
      <c r="J101" s="1"/>
    </row>
    <row r="102" spans="1:10" x14ac:dyDescent="0.25">
      <c r="A102" s="6"/>
      <c r="B102" s="5"/>
      <c r="C102" s="4"/>
    </row>
    <row r="103" spans="1:10" x14ac:dyDescent="0.25">
      <c r="A103" s="6"/>
      <c r="B103" s="5"/>
      <c r="C103" s="4"/>
    </row>
    <row r="104" spans="1:10" x14ac:dyDescent="0.25">
      <c r="A104" s="6"/>
      <c r="B104" s="5"/>
      <c r="C104" s="4"/>
      <c r="I104" s="1"/>
      <c r="J104" s="1"/>
    </row>
    <row r="105" spans="1:10" x14ac:dyDescent="0.25">
      <c r="A105" s="6"/>
      <c r="B105" s="5"/>
      <c r="C105" s="4"/>
    </row>
    <row r="106" spans="1:10" x14ac:dyDescent="0.25">
      <c r="A106" s="6"/>
      <c r="B106" s="5"/>
      <c r="C106" s="4"/>
    </row>
    <row r="107" spans="1:10" x14ac:dyDescent="0.25">
      <c r="A107" s="6"/>
      <c r="B107" s="5"/>
      <c r="C107" s="4"/>
      <c r="I107" s="1"/>
      <c r="J107" s="1"/>
    </row>
    <row r="108" spans="1:10" x14ac:dyDescent="0.25">
      <c r="A108" s="6"/>
      <c r="B108" s="5"/>
      <c r="C108" s="4"/>
      <c r="E108" s="1"/>
    </row>
    <row r="109" spans="1:10" x14ac:dyDescent="0.25">
      <c r="A109" s="6"/>
      <c r="B109" s="5"/>
      <c r="C109" s="4"/>
      <c r="E109" s="1"/>
    </row>
    <row r="110" spans="1:10" x14ac:dyDescent="0.25">
      <c r="A110" s="6"/>
      <c r="B110" s="5"/>
      <c r="C110" s="4"/>
      <c r="I110" s="1"/>
      <c r="J110" s="1"/>
    </row>
    <row r="111" spans="1:10" x14ac:dyDescent="0.25">
      <c r="A111" s="6"/>
      <c r="B111" s="5"/>
      <c r="C111" s="4"/>
    </row>
    <row r="112" spans="1:10" x14ac:dyDescent="0.25">
      <c r="A112" s="6"/>
      <c r="B112" s="5"/>
      <c r="C112" s="4"/>
    </row>
  </sheetData>
  <phoneticPr fontId="2" type="noConversion"/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732CF-BF19-40BB-9D8F-44217292A4FC}">
  <dimension ref="A1:AA112"/>
  <sheetViews>
    <sheetView zoomScale="90" zoomScaleNormal="90" workbookViewId="0">
      <selection activeCell="M1" sqref="M1"/>
    </sheetView>
  </sheetViews>
  <sheetFormatPr defaultColWidth="8.90625" defaultRowHeight="14" x14ac:dyDescent="0.25"/>
  <cols>
    <col min="1" max="1" width="8.90625" style="2"/>
    <col min="5" max="5" width="13.81640625" bestFit="1" customWidth="1"/>
    <col min="6" max="6" width="8.90625" style="3"/>
    <col min="8" max="8" width="8.90625" style="1"/>
    <col min="12" max="13" width="8.90625" style="11"/>
  </cols>
  <sheetData>
    <row r="1" spans="1:14" ht="16.5" x14ac:dyDescent="0.3">
      <c r="C1" t="s">
        <v>0</v>
      </c>
      <c r="D1" t="s">
        <v>1</v>
      </c>
      <c r="E1" s="4" t="s">
        <v>184</v>
      </c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  <c r="N1" s="4"/>
    </row>
    <row r="2" spans="1:14" x14ac:dyDescent="0.25">
      <c r="A2" s="5" t="s">
        <v>62</v>
      </c>
      <c r="B2" s="5" t="s">
        <v>81</v>
      </c>
      <c r="C2" t="s">
        <v>2</v>
      </c>
      <c r="D2" t="s">
        <v>3</v>
      </c>
      <c r="E2">
        <v>30.635459999999998</v>
      </c>
      <c r="H2" s="1">
        <f>AVERAGE(E2:E4)</f>
        <v>30.537739999999999</v>
      </c>
    </row>
    <row r="3" spans="1:14" x14ac:dyDescent="0.25">
      <c r="A3" s="5" t="s">
        <v>62</v>
      </c>
      <c r="B3" s="5" t="s">
        <v>81</v>
      </c>
      <c r="C3" t="s">
        <v>4</v>
      </c>
      <c r="D3" t="s">
        <v>3</v>
      </c>
      <c r="E3" s="4">
        <v>30.542300000000001</v>
      </c>
    </row>
    <row r="4" spans="1:14" x14ac:dyDescent="0.25">
      <c r="A4" s="5" t="s">
        <v>62</v>
      </c>
      <c r="B4" s="5" t="s">
        <v>81</v>
      </c>
      <c r="C4" t="s">
        <v>5</v>
      </c>
      <c r="D4" t="s">
        <v>3</v>
      </c>
      <c r="E4">
        <v>30.435459999999999</v>
      </c>
    </row>
    <row r="5" spans="1:14" x14ac:dyDescent="0.25">
      <c r="A5" s="5" t="s">
        <v>62</v>
      </c>
      <c r="B5" s="5" t="s">
        <v>82</v>
      </c>
      <c r="C5" t="s">
        <v>6</v>
      </c>
      <c r="D5" t="s">
        <v>3</v>
      </c>
      <c r="E5">
        <v>29.5745</v>
      </c>
      <c r="H5" s="1">
        <f>AVERAGE(E5:E7)</f>
        <v>29.531933333333331</v>
      </c>
    </row>
    <row r="6" spans="1:14" x14ac:dyDescent="0.25">
      <c r="A6" s="5" t="s">
        <v>62</v>
      </c>
      <c r="B6" s="5" t="s">
        <v>82</v>
      </c>
      <c r="C6" t="s">
        <v>7</v>
      </c>
      <c r="D6" t="s">
        <v>3</v>
      </c>
      <c r="E6" s="10">
        <v>29.457000000000001</v>
      </c>
    </row>
    <row r="7" spans="1:14" x14ac:dyDescent="0.25">
      <c r="A7" s="5" t="s">
        <v>62</v>
      </c>
      <c r="B7" s="5" t="s">
        <v>82</v>
      </c>
      <c r="C7" t="s">
        <v>8</v>
      </c>
      <c r="D7" t="s">
        <v>3</v>
      </c>
      <c r="E7" s="4">
        <v>29.564299999999999</v>
      </c>
    </row>
    <row r="8" spans="1:14" x14ac:dyDescent="0.25">
      <c r="A8" s="5" t="s">
        <v>62</v>
      </c>
      <c r="B8" s="5" t="s">
        <v>83</v>
      </c>
      <c r="C8" t="s">
        <v>9</v>
      </c>
      <c r="D8" t="s">
        <v>3</v>
      </c>
      <c r="E8">
        <v>31.457000000000001</v>
      </c>
      <c r="H8" s="1">
        <f>AVERAGE(E8:E10)</f>
        <v>31.569816666666668</v>
      </c>
    </row>
    <row r="9" spans="1:14" x14ac:dyDescent="0.25">
      <c r="A9" s="5" t="s">
        <v>62</v>
      </c>
      <c r="B9" s="5" t="s">
        <v>83</v>
      </c>
      <c r="C9" t="s">
        <v>10</v>
      </c>
      <c r="D9" t="s">
        <v>3</v>
      </c>
      <c r="E9">
        <v>31.684999999999999</v>
      </c>
    </row>
    <row r="10" spans="1:14" x14ac:dyDescent="0.25">
      <c r="A10" s="5" t="s">
        <v>62</v>
      </c>
      <c r="B10" s="5" t="s">
        <v>83</v>
      </c>
      <c r="C10" t="s">
        <v>11</v>
      </c>
      <c r="D10" t="s">
        <v>3</v>
      </c>
      <c r="E10" s="10">
        <v>31.567450000000001</v>
      </c>
    </row>
    <row r="11" spans="1:14" x14ac:dyDescent="0.25">
      <c r="A11" s="5" t="s">
        <v>62</v>
      </c>
      <c r="B11" s="5" t="s">
        <v>84</v>
      </c>
      <c r="C11" t="s">
        <v>12</v>
      </c>
      <c r="D11" t="s">
        <v>3</v>
      </c>
      <c r="E11" s="1">
        <v>32.578600000000002</v>
      </c>
      <c r="H11" s="1">
        <f>AVERAGE(E11:E13)</f>
        <v>32.683533333333337</v>
      </c>
    </row>
    <row r="12" spans="1:14" x14ac:dyDescent="0.25">
      <c r="A12" s="5" t="s">
        <v>62</v>
      </c>
      <c r="B12" s="5" t="s">
        <v>84</v>
      </c>
      <c r="C12" t="s">
        <v>13</v>
      </c>
      <c r="D12" t="s">
        <v>3</v>
      </c>
      <c r="E12">
        <v>32.686</v>
      </c>
    </row>
    <row r="13" spans="1:14" x14ac:dyDescent="0.25">
      <c r="A13" s="5" t="s">
        <v>62</v>
      </c>
      <c r="B13" s="5" t="s">
        <v>84</v>
      </c>
      <c r="C13" t="s">
        <v>14</v>
      </c>
      <c r="D13" t="s">
        <v>3</v>
      </c>
      <c r="E13">
        <v>32.786000000000001</v>
      </c>
    </row>
    <row r="14" spans="1:14" x14ac:dyDescent="0.25">
      <c r="A14" s="5" t="s">
        <v>62</v>
      </c>
      <c r="B14" s="5" t="s">
        <v>85</v>
      </c>
      <c r="C14" t="s">
        <v>15</v>
      </c>
      <c r="D14" t="s">
        <v>3</v>
      </c>
      <c r="E14">
        <v>35.854599999999998</v>
      </c>
      <c r="H14" s="1">
        <f>AVERAGE(E14:E16)</f>
        <v>35.831913333333333</v>
      </c>
    </row>
    <row r="15" spans="1:14" x14ac:dyDescent="0.25">
      <c r="A15" s="5" t="s">
        <v>62</v>
      </c>
      <c r="B15" s="5" t="s">
        <v>85</v>
      </c>
      <c r="D15" t="s">
        <v>3</v>
      </c>
      <c r="E15">
        <v>35.854599999999998</v>
      </c>
    </row>
    <row r="16" spans="1:14" x14ac:dyDescent="0.25">
      <c r="A16" s="5" t="s">
        <v>62</v>
      </c>
      <c r="B16" s="5" t="s">
        <v>85</v>
      </c>
      <c r="C16" t="s">
        <v>17</v>
      </c>
      <c r="D16" t="s">
        <v>3</v>
      </c>
      <c r="E16">
        <v>35.786540000000002</v>
      </c>
    </row>
    <row r="17" spans="1:8" x14ac:dyDescent="0.25">
      <c r="A17" s="5" t="s">
        <v>62</v>
      </c>
      <c r="B17" s="5" t="s">
        <v>86</v>
      </c>
      <c r="C17" t="s">
        <v>18</v>
      </c>
      <c r="D17" t="s">
        <v>3</v>
      </c>
      <c r="E17">
        <v>30.657540000000001</v>
      </c>
      <c r="H17" s="1">
        <f>AVERAGE(E17:E19)</f>
        <v>30.63021333333333</v>
      </c>
    </row>
    <row r="18" spans="1:8" x14ac:dyDescent="0.25">
      <c r="A18" s="5" t="s">
        <v>62</v>
      </c>
      <c r="B18" s="5" t="s">
        <v>86</v>
      </c>
      <c r="C18" t="s">
        <v>19</v>
      </c>
      <c r="D18" t="s">
        <v>3</v>
      </c>
      <c r="E18">
        <v>30.676400000000001</v>
      </c>
    </row>
    <row r="19" spans="1:8" x14ac:dyDescent="0.25">
      <c r="A19" s="5" t="s">
        <v>62</v>
      </c>
      <c r="B19" s="5" t="s">
        <v>86</v>
      </c>
      <c r="C19" t="s">
        <v>20</v>
      </c>
      <c r="D19" t="s">
        <v>3</v>
      </c>
      <c r="E19">
        <v>30.556699999999999</v>
      </c>
    </row>
    <row r="20" spans="1:8" x14ac:dyDescent="0.25">
      <c r="A20" s="5" t="s">
        <v>62</v>
      </c>
      <c r="B20" s="5" t="s">
        <v>87</v>
      </c>
      <c r="C20" t="s">
        <v>21</v>
      </c>
      <c r="D20" t="s">
        <v>3</v>
      </c>
      <c r="E20" s="1">
        <v>32.567540000000001</v>
      </c>
      <c r="H20" s="1">
        <f>AVERAGE(E20:E22)</f>
        <v>32.60698</v>
      </c>
    </row>
    <row r="21" spans="1:8" x14ac:dyDescent="0.25">
      <c r="A21" s="5" t="s">
        <v>62</v>
      </c>
      <c r="B21" s="5" t="s">
        <v>87</v>
      </c>
      <c r="C21" t="s">
        <v>22</v>
      </c>
      <c r="D21" t="s">
        <v>3</v>
      </c>
      <c r="E21" s="10">
        <v>32.578000000000003</v>
      </c>
    </row>
    <row r="22" spans="1:8" x14ac:dyDescent="0.25">
      <c r="A22" s="5" t="s">
        <v>62</v>
      </c>
      <c r="B22" s="5" t="s">
        <v>87</v>
      </c>
      <c r="C22" t="s">
        <v>23</v>
      </c>
      <c r="D22" t="s">
        <v>3</v>
      </c>
      <c r="E22" s="9">
        <v>32.675400000000003</v>
      </c>
    </row>
    <row r="23" spans="1:8" x14ac:dyDescent="0.25">
      <c r="A23" s="5" t="s">
        <v>62</v>
      </c>
      <c r="B23" s="5" t="s">
        <v>88</v>
      </c>
      <c r="C23" t="s">
        <v>24</v>
      </c>
      <c r="D23" t="s">
        <v>3</v>
      </c>
      <c r="E23">
        <v>33.75</v>
      </c>
      <c r="H23" s="1">
        <f t="shared" ref="H23:H38" si="0">AVERAGE(E23:E25)</f>
        <v>33.766890000000004</v>
      </c>
    </row>
    <row r="24" spans="1:8" x14ac:dyDescent="0.25">
      <c r="A24" s="5" t="s">
        <v>62</v>
      </c>
      <c r="B24" s="5" t="s">
        <v>88</v>
      </c>
      <c r="C24" t="s">
        <v>25</v>
      </c>
      <c r="D24" t="s">
        <v>3</v>
      </c>
      <c r="E24" s="10">
        <v>33.785670000000003</v>
      </c>
    </row>
    <row r="25" spans="1:8" x14ac:dyDescent="0.25">
      <c r="A25" s="5" t="s">
        <v>62</v>
      </c>
      <c r="B25" s="5" t="s">
        <v>88</v>
      </c>
      <c r="C25" t="s">
        <v>26</v>
      </c>
      <c r="D25" t="s">
        <v>3</v>
      </c>
      <c r="E25" s="10">
        <v>33.765000000000001</v>
      </c>
    </row>
    <row r="26" spans="1:8" x14ac:dyDescent="0.25">
      <c r="A26" s="5" t="s">
        <v>62</v>
      </c>
      <c r="B26" s="5" t="s">
        <v>89</v>
      </c>
      <c r="C26" s="4" t="s">
        <v>94</v>
      </c>
      <c r="D26" t="s">
        <v>3</v>
      </c>
      <c r="E26">
        <v>31.6645</v>
      </c>
      <c r="H26" s="1">
        <f t="shared" si="0"/>
        <v>31.742499999999996</v>
      </c>
    </row>
    <row r="27" spans="1:8" x14ac:dyDescent="0.25">
      <c r="A27" s="5" t="s">
        <v>62</v>
      </c>
      <c r="B27" s="5" t="s">
        <v>89</v>
      </c>
      <c r="C27" s="4" t="s">
        <v>27</v>
      </c>
      <c r="D27" t="s">
        <v>3</v>
      </c>
      <c r="E27">
        <v>31.7865</v>
      </c>
    </row>
    <row r="28" spans="1:8" x14ac:dyDescent="0.25">
      <c r="A28" s="5" t="s">
        <v>62</v>
      </c>
      <c r="B28" s="5" t="s">
        <v>89</v>
      </c>
      <c r="C28" s="4" t="s">
        <v>28</v>
      </c>
      <c r="D28" t="s">
        <v>3</v>
      </c>
      <c r="E28" s="4">
        <v>31.776499999999999</v>
      </c>
    </row>
    <row r="29" spans="1:8" x14ac:dyDescent="0.25">
      <c r="A29" s="5" t="s">
        <v>62</v>
      </c>
      <c r="B29" s="5" t="s">
        <v>90</v>
      </c>
      <c r="C29" s="4" t="s">
        <v>29</v>
      </c>
      <c r="D29" t="s">
        <v>3</v>
      </c>
      <c r="E29" s="4">
        <v>28.875599999999999</v>
      </c>
      <c r="H29" s="1">
        <f>AVERAGE(E29:E31)</f>
        <v>28.864999999999998</v>
      </c>
    </row>
    <row r="30" spans="1:8" x14ac:dyDescent="0.25">
      <c r="A30" s="5" t="s">
        <v>62</v>
      </c>
      <c r="B30" s="5" t="s">
        <v>90</v>
      </c>
      <c r="C30" s="4" t="s">
        <v>30</v>
      </c>
      <c r="D30" t="s">
        <v>3</v>
      </c>
      <c r="E30" s="4">
        <v>28.865400000000001</v>
      </c>
    </row>
    <row r="31" spans="1:8" x14ac:dyDescent="0.25">
      <c r="A31" s="5" t="s">
        <v>62</v>
      </c>
      <c r="B31" s="5" t="s">
        <v>90</v>
      </c>
      <c r="C31" s="4" t="s">
        <v>31</v>
      </c>
      <c r="D31" t="s">
        <v>3</v>
      </c>
      <c r="E31" s="4">
        <v>28.853999999999999</v>
      </c>
    </row>
    <row r="32" spans="1:8" x14ac:dyDescent="0.25">
      <c r="A32" s="5" t="s">
        <v>62</v>
      </c>
      <c r="B32" s="5" t="s">
        <v>91</v>
      </c>
      <c r="C32" s="4" t="s">
        <v>32</v>
      </c>
      <c r="D32" t="s">
        <v>3</v>
      </c>
      <c r="E32" s="4">
        <v>36.875399999999999</v>
      </c>
      <c r="H32" s="1">
        <f t="shared" si="0"/>
        <v>36.768866666666668</v>
      </c>
    </row>
    <row r="33" spans="1:27" x14ac:dyDescent="0.25">
      <c r="A33" s="5" t="s">
        <v>62</v>
      </c>
      <c r="B33" s="5" t="s">
        <v>91</v>
      </c>
      <c r="C33" s="4" t="s">
        <v>33</v>
      </c>
      <c r="D33" t="s">
        <v>3</v>
      </c>
      <c r="E33" s="4">
        <v>36.785600000000002</v>
      </c>
    </row>
    <row r="34" spans="1:27" x14ac:dyDescent="0.25">
      <c r="A34" s="5" t="s">
        <v>62</v>
      </c>
      <c r="B34" s="5" t="s">
        <v>91</v>
      </c>
      <c r="C34" s="4" t="s">
        <v>34</v>
      </c>
      <c r="D34" t="s">
        <v>3</v>
      </c>
      <c r="E34" s="4">
        <v>36.645600000000002</v>
      </c>
    </row>
    <row r="35" spans="1:27" x14ac:dyDescent="0.25">
      <c r="A35" s="5" t="s">
        <v>62</v>
      </c>
      <c r="B35" s="5" t="s">
        <v>92</v>
      </c>
      <c r="C35" s="4" t="s">
        <v>35</v>
      </c>
      <c r="D35" t="s">
        <v>3</v>
      </c>
      <c r="E35" s="4">
        <v>34.645000000000003</v>
      </c>
      <c r="H35" s="1">
        <f t="shared" si="0"/>
        <v>34.519466666666666</v>
      </c>
    </row>
    <row r="36" spans="1:27" x14ac:dyDescent="0.25">
      <c r="A36" s="5" t="s">
        <v>62</v>
      </c>
      <c r="B36" s="5" t="s">
        <v>92</v>
      </c>
      <c r="C36" s="4" t="s">
        <v>36</v>
      </c>
      <c r="D36" t="s">
        <v>3</v>
      </c>
      <c r="E36" s="4">
        <v>34.356699999999996</v>
      </c>
    </row>
    <row r="37" spans="1:27" x14ac:dyDescent="0.25">
      <c r="A37" s="5" t="s">
        <v>62</v>
      </c>
      <c r="B37" s="5" t="s">
        <v>92</v>
      </c>
      <c r="C37" s="4" t="s">
        <v>37</v>
      </c>
      <c r="D37" t="s">
        <v>3</v>
      </c>
      <c r="E37" s="4">
        <v>34.556699999999999</v>
      </c>
    </row>
    <row r="38" spans="1:27" x14ac:dyDescent="0.25">
      <c r="A38" s="5" t="s">
        <v>62</v>
      </c>
      <c r="B38" s="5" t="s">
        <v>93</v>
      </c>
      <c r="C38" s="4" t="s">
        <v>95</v>
      </c>
      <c r="D38" t="s">
        <v>3</v>
      </c>
      <c r="E38" s="4">
        <v>30.756</v>
      </c>
      <c r="H38" s="1">
        <f t="shared" si="0"/>
        <v>30.533150000000003</v>
      </c>
    </row>
    <row r="39" spans="1:27" x14ac:dyDescent="0.25">
      <c r="A39" s="5" t="s">
        <v>62</v>
      </c>
      <c r="B39" s="5" t="s">
        <v>93</v>
      </c>
      <c r="C39" s="4" t="s">
        <v>38</v>
      </c>
      <c r="D39" t="s">
        <v>3</v>
      </c>
      <c r="E39" s="4">
        <v>30.576450000000001</v>
      </c>
    </row>
    <row r="40" spans="1:27" x14ac:dyDescent="0.25">
      <c r="A40" s="5" t="s">
        <v>62</v>
      </c>
      <c r="B40" s="5" t="s">
        <v>93</v>
      </c>
      <c r="C40" s="4" t="s">
        <v>39</v>
      </c>
      <c r="D40" t="s">
        <v>3</v>
      </c>
      <c r="E40" s="4">
        <v>30.266999999999999</v>
      </c>
    </row>
    <row r="41" spans="1:27" x14ac:dyDescent="0.25">
      <c r="A41" s="5" t="s">
        <v>123</v>
      </c>
      <c r="B41" s="5" t="s">
        <v>81</v>
      </c>
      <c r="C41" s="4" t="s">
        <v>96</v>
      </c>
      <c r="D41" t="s">
        <v>3</v>
      </c>
      <c r="E41">
        <v>29.0456</v>
      </c>
      <c r="H41" s="1">
        <f>AVERAGE(E41:E43)</f>
        <v>29.0810152</v>
      </c>
      <c r="I41" s="1">
        <f>H41-H2</f>
        <v>-1.4567247999999999</v>
      </c>
      <c r="J41">
        <v>0</v>
      </c>
      <c r="L41" s="11">
        <v>1</v>
      </c>
      <c r="M41" s="11">
        <f>STDEV(E41:E43)</f>
        <v>4.5288920202628549E-2</v>
      </c>
    </row>
    <row r="42" spans="1:27" x14ac:dyDescent="0.25">
      <c r="A42" s="5" t="s">
        <v>123</v>
      </c>
      <c r="B42" s="5" t="s">
        <v>81</v>
      </c>
      <c r="C42" s="4" t="s">
        <v>40</v>
      </c>
      <c r="D42" t="s">
        <v>3</v>
      </c>
      <c r="E42">
        <v>29.132045600000001</v>
      </c>
    </row>
    <row r="43" spans="1:27" x14ac:dyDescent="0.25">
      <c r="A43" s="5" t="s">
        <v>123</v>
      </c>
      <c r="B43" s="5" t="s">
        <v>81</v>
      </c>
      <c r="C43" s="4" t="s">
        <v>41</v>
      </c>
      <c r="D43" t="s">
        <v>3</v>
      </c>
      <c r="E43" s="4">
        <v>29.0654</v>
      </c>
      <c r="N43" s="13"/>
      <c r="O43" s="13"/>
      <c r="P43" s="13"/>
      <c r="Q43" s="13"/>
      <c r="R43" s="13"/>
      <c r="S43" s="13"/>
      <c r="T43" s="13"/>
      <c r="U43" s="13"/>
    </row>
    <row r="44" spans="1:27" x14ac:dyDescent="0.25">
      <c r="A44" s="5" t="s">
        <v>123</v>
      </c>
      <c r="B44" s="5" t="s">
        <v>82</v>
      </c>
      <c r="C44" s="4" t="s">
        <v>42</v>
      </c>
      <c r="D44" t="s">
        <v>3</v>
      </c>
      <c r="E44" s="4">
        <v>29.124753999999999</v>
      </c>
      <c r="H44" s="1">
        <f>AVERAGE(E44:E46)</f>
        <v>29.14629376666667</v>
      </c>
      <c r="I44" s="1">
        <f>H44-H5</f>
        <v>-0.38563956666666144</v>
      </c>
      <c r="J44" s="1">
        <f>I44-I41</f>
        <v>1.0710852333333385</v>
      </c>
      <c r="K44">
        <f t="shared" ref="K44" si="1">IF(J44&lt;0,-J44,-J44)</f>
        <v>-1.0710852333333385</v>
      </c>
      <c r="L44" s="11">
        <f>POWER(J44,2)</f>
        <v>1.1472235770647321</v>
      </c>
      <c r="M44" s="11">
        <f>STDEV(E44:E46)</f>
        <v>2.0145166203418885E-2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7" x14ac:dyDescent="0.25">
      <c r="A45" s="5" t="s">
        <v>123</v>
      </c>
      <c r="B45" s="5" t="s">
        <v>82</v>
      </c>
      <c r="C45" s="4" t="s">
        <v>43</v>
      </c>
      <c r="D45" t="s">
        <v>3</v>
      </c>
      <c r="E45">
        <v>29.149457300000002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7" x14ac:dyDescent="0.25">
      <c r="A46" s="5" t="s">
        <v>123</v>
      </c>
      <c r="B46" s="5" t="s">
        <v>82</v>
      </c>
      <c r="C46" s="4" t="s">
        <v>44</v>
      </c>
      <c r="D46" t="s">
        <v>3</v>
      </c>
      <c r="E46">
        <v>29.164670000000001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7" x14ac:dyDescent="0.25">
      <c r="A47" s="5" t="s">
        <v>123</v>
      </c>
      <c r="B47" s="5" t="s">
        <v>83</v>
      </c>
      <c r="C47" s="4" t="s">
        <v>45</v>
      </c>
      <c r="D47" t="s">
        <v>3</v>
      </c>
      <c r="E47">
        <v>31.112567500000001</v>
      </c>
      <c r="H47" s="1">
        <f>AVERAGE(E47:E49)</f>
        <v>31.125637983333334</v>
      </c>
      <c r="I47" s="1">
        <f>H47-H8</f>
        <v>-0.44417868333333388</v>
      </c>
      <c r="J47" s="1">
        <f>I47-I41</f>
        <v>1.0125461166666661</v>
      </c>
      <c r="K47">
        <f t="shared" ref="K47" si="2">IF(J47&lt;0,-J47,-J47)</f>
        <v>-1.0125461166666661</v>
      </c>
      <c r="L47" s="11">
        <f>POWER(J47,2)</f>
        <v>1.0252496383767458</v>
      </c>
      <c r="M47" s="11">
        <f t="shared" ref="M47" si="3">STDEV(E47:E49)</f>
        <v>1.61339389587856E-2</v>
      </c>
      <c r="N47" s="13"/>
      <c r="O47" s="13"/>
      <c r="P47" s="13"/>
      <c r="Q47" s="13"/>
      <c r="R47" s="13"/>
      <c r="S47" s="13"/>
      <c r="T47" s="13"/>
      <c r="U47" s="13"/>
      <c r="V47" s="13"/>
    </row>
    <row r="48" spans="1:27" x14ac:dyDescent="0.25">
      <c r="A48" s="5" t="s">
        <v>123</v>
      </c>
      <c r="B48" s="5" t="s">
        <v>83</v>
      </c>
      <c r="C48" s="4" t="s">
        <v>46</v>
      </c>
      <c r="D48" t="s">
        <v>3</v>
      </c>
      <c r="E48">
        <v>31.14367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x14ac:dyDescent="0.25">
      <c r="A49" s="5" t="s">
        <v>123</v>
      </c>
      <c r="B49" s="5" t="s">
        <v>83</v>
      </c>
      <c r="C49" s="4" t="s">
        <v>47</v>
      </c>
      <c r="D49" t="s">
        <v>3</v>
      </c>
      <c r="E49">
        <v>31.120676450000001</v>
      </c>
      <c r="N49" s="15"/>
      <c r="O49" s="13"/>
      <c r="P49" s="13"/>
      <c r="S49" s="13"/>
      <c r="T49" s="13"/>
      <c r="U49" s="13"/>
      <c r="V49" s="13"/>
    </row>
    <row r="50" spans="1:27" x14ac:dyDescent="0.25">
      <c r="A50" s="5" t="s">
        <v>123</v>
      </c>
      <c r="B50" s="5" t="s">
        <v>84</v>
      </c>
      <c r="C50" s="4" t="s">
        <v>48</v>
      </c>
      <c r="D50" t="s">
        <v>3</v>
      </c>
      <c r="E50">
        <v>33.313453600000003</v>
      </c>
      <c r="H50" s="1">
        <f>AVERAGE(E50:E52)</f>
        <v>33.280195333333332</v>
      </c>
      <c r="I50" s="1">
        <f>H50-H11</f>
        <v>0.59666199999999492</v>
      </c>
      <c r="J50" s="1">
        <f>I50-I44</f>
        <v>0.98230156666665636</v>
      </c>
      <c r="K50">
        <f>IF(J50&lt;0,-J50,-J50)</f>
        <v>-0.98230156666665636</v>
      </c>
      <c r="L50" s="11">
        <f>POWER(J50,2)</f>
        <v>0.96491636787576751</v>
      </c>
      <c r="M50" s="11">
        <f t="shared" ref="M50" si="4">STDEV(E50:E52)</f>
        <v>7.559304300591338E-2</v>
      </c>
      <c r="N50" s="15"/>
      <c r="O50" s="15"/>
      <c r="P50" s="14"/>
      <c r="S50" s="13"/>
      <c r="T50" s="13"/>
      <c r="U50" s="13"/>
      <c r="V50" s="13"/>
    </row>
    <row r="51" spans="1:27" x14ac:dyDescent="0.25">
      <c r="A51" s="5" t="s">
        <v>123</v>
      </c>
      <c r="B51" s="5" t="s">
        <v>84</v>
      </c>
      <c r="C51" s="4" t="s">
        <v>49</v>
      </c>
      <c r="D51" t="s">
        <v>3</v>
      </c>
      <c r="E51">
        <v>33.193675399999997</v>
      </c>
      <c r="N51" s="15"/>
      <c r="O51" s="15"/>
      <c r="P51" s="14"/>
      <c r="S51" s="13"/>
      <c r="T51" s="13"/>
      <c r="U51" s="13"/>
      <c r="V51" s="13"/>
    </row>
    <row r="52" spans="1:27" x14ac:dyDescent="0.25">
      <c r="A52" s="5" t="s">
        <v>123</v>
      </c>
      <c r="B52" s="5" t="s">
        <v>84</v>
      </c>
      <c r="C52" s="4" t="s">
        <v>50</v>
      </c>
      <c r="D52" t="s">
        <v>3</v>
      </c>
      <c r="E52">
        <v>33.333457000000003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AA52" s="13"/>
    </row>
    <row r="53" spans="1:27" x14ac:dyDescent="0.25">
      <c r="A53" s="5" t="s">
        <v>123</v>
      </c>
      <c r="B53" s="5" t="s">
        <v>85</v>
      </c>
      <c r="C53" s="4" t="s">
        <v>97</v>
      </c>
      <c r="D53" t="s">
        <v>3</v>
      </c>
      <c r="E53">
        <v>35.39546</v>
      </c>
      <c r="H53" s="1">
        <f>AVERAGE(E53:E55)</f>
        <v>35.370823566666665</v>
      </c>
      <c r="I53" s="1">
        <f>H53-H14</f>
        <v>-0.46108976666666734</v>
      </c>
      <c r="J53" s="1">
        <f>I53-I41</f>
        <v>0.99563503333333259</v>
      </c>
      <c r="K53">
        <f>IF(J53&lt;0,-J53,-J53)</f>
        <v>-0.99563503333333259</v>
      </c>
      <c r="L53" s="11">
        <f>POWER(J53,2)</f>
        <v>0.99128911960066624</v>
      </c>
      <c r="M53" s="11">
        <f t="shared" ref="M53" si="5">STDEV(E53:E55)</f>
        <v>2.2432909634360454E-2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AA53" s="13"/>
    </row>
    <row r="54" spans="1:27" x14ac:dyDescent="0.25">
      <c r="A54" s="5" t="s">
        <v>123</v>
      </c>
      <c r="B54" s="5" t="s">
        <v>85</v>
      </c>
      <c r="C54" s="4" t="s">
        <v>51</v>
      </c>
      <c r="D54" t="s">
        <v>3</v>
      </c>
      <c r="E54">
        <v>35.365434999999998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AA54" s="13"/>
    </row>
    <row r="55" spans="1:27" x14ac:dyDescent="0.25">
      <c r="A55" s="5" t="s">
        <v>123</v>
      </c>
      <c r="B55" s="5" t="s">
        <v>85</v>
      </c>
      <c r="C55" s="4" t="s">
        <v>52</v>
      </c>
      <c r="D55" t="s">
        <v>3</v>
      </c>
      <c r="E55">
        <v>35.351575699999998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7" x14ac:dyDescent="0.25">
      <c r="A56" s="5" t="s">
        <v>123</v>
      </c>
      <c r="B56" s="5" t="s">
        <v>86</v>
      </c>
      <c r="C56" s="4" t="s">
        <v>53</v>
      </c>
      <c r="D56" t="s">
        <v>3</v>
      </c>
      <c r="E56">
        <v>30.14845</v>
      </c>
      <c r="H56" s="1">
        <f>AVERAGE(E56:E58)</f>
        <v>30.112759681200004</v>
      </c>
      <c r="I56" s="1">
        <f>H56-H17</f>
        <v>-0.51745365213332661</v>
      </c>
      <c r="J56" s="1">
        <f>I56-I41</f>
        <v>0.93927114786667332</v>
      </c>
      <c r="K56">
        <f t="shared" ref="K56" si="6">IF(J56&lt;0,-J56,-J56)</f>
        <v>-0.93927114786667332</v>
      </c>
      <c r="L56" s="11">
        <f>POWER(J56,2)</f>
        <v>0.88223028921477809</v>
      </c>
      <c r="M56" s="11">
        <f t="shared" ref="M56" si="7">STDEV(E56:E58)</f>
        <v>6.0860841599291109E-2</v>
      </c>
      <c r="N56" s="13"/>
      <c r="O56" s="15"/>
      <c r="P56" s="14"/>
      <c r="Q56" s="14"/>
      <c r="R56" s="15"/>
      <c r="S56" s="14"/>
      <c r="T56" s="14"/>
      <c r="U56" s="14"/>
      <c r="V56" s="14"/>
      <c r="W56" s="14"/>
      <c r="X56" s="14"/>
      <c r="Y56" s="14"/>
      <c r="Z56" s="14"/>
    </row>
    <row r="57" spans="1:27" x14ac:dyDescent="0.25">
      <c r="A57" s="5" t="s">
        <v>123</v>
      </c>
      <c r="B57" s="5" t="s">
        <v>86</v>
      </c>
      <c r="C57" s="4" t="s">
        <v>54</v>
      </c>
      <c r="D57" t="s">
        <v>3</v>
      </c>
      <c r="E57">
        <v>30.042486543599999</v>
      </c>
      <c r="N57" s="15"/>
      <c r="O57" s="15"/>
      <c r="P57" s="15"/>
      <c r="Q57" s="15"/>
      <c r="R57" s="15"/>
      <c r="S57" s="13"/>
    </row>
    <row r="58" spans="1:27" x14ac:dyDescent="0.25">
      <c r="A58" s="5" t="s">
        <v>123</v>
      </c>
      <c r="B58" s="5" t="s">
        <v>86</v>
      </c>
      <c r="C58" s="4" t="s">
        <v>55</v>
      </c>
      <c r="D58" t="s">
        <v>3</v>
      </c>
      <c r="E58">
        <v>30.147342500000001</v>
      </c>
      <c r="N58" s="15"/>
      <c r="O58" s="15"/>
      <c r="P58" s="15"/>
      <c r="Q58" s="15"/>
      <c r="R58" s="13"/>
      <c r="S58" s="13"/>
      <c r="T58" s="13"/>
      <c r="AA58" s="14"/>
    </row>
    <row r="59" spans="1:27" x14ac:dyDescent="0.25">
      <c r="A59" s="5" t="s">
        <v>123</v>
      </c>
      <c r="B59" s="5" t="s">
        <v>87</v>
      </c>
      <c r="C59" s="4" t="s">
        <v>56</v>
      </c>
      <c r="D59" t="s">
        <v>3</v>
      </c>
      <c r="E59">
        <v>32.016449999999999</v>
      </c>
      <c r="H59" s="1">
        <f>AVERAGE(E59:E61)</f>
        <v>31.980585333333334</v>
      </c>
      <c r="I59" s="1">
        <f>H59-H20</f>
        <v>-0.62639466666666621</v>
      </c>
      <c r="J59" s="1">
        <f>I59-I41</f>
        <v>0.83033013333333372</v>
      </c>
      <c r="K59">
        <f t="shared" ref="K59" si="8">IF(J59&lt;0,-J59,-J59)</f>
        <v>-0.83033013333333372</v>
      </c>
      <c r="L59" s="11">
        <f>POWER(J59,2)</f>
        <v>0.68944813032135177</v>
      </c>
      <c r="M59" s="11">
        <f t="shared" ref="M59" si="9">STDEV(E59:E61)</f>
        <v>3.4985887802560449E-2</v>
      </c>
      <c r="N59" s="15"/>
      <c r="O59" s="15"/>
      <c r="P59" s="15"/>
      <c r="Q59" s="15"/>
      <c r="R59" s="15"/>
      <c r="S59" s="14"/>
      <c r="T59" s="14"/>
      <c r="AA59" s="14"/>
    </row>
    <row r="60" spans="1:27" x14ac:dyDescent="0.25">
      <c r="A60" s="5" t="s">
        <v>123</v>
      </c>
      <c r="B60" s="5" t="s">
        <v>87</v>
      </c>
      <c r="C60" s="4" t="s">
        <v>57</v>
      </c>
      <c r="D60" t="s">
        <v>3</v>
      </c>
      <c r="E60">
        <v>31.978756000000001</v>
      </c>
      <c r="N60" s="15"/>
      <c r="O60" s="15"/>
      <c r="P60" s="15"/>
      <c r="Q60" s="15"/>
      <c r="R60" s="15"/>
      <c r="S60" s="14"/>
      <c r="T60" s="14"/>
      <c r="AA60" s="14"/>
    </row>
    <row r="61" spans="1:27" x14ac:dyDescent="0.25">
      <c r="A61" s="5" t="s">
        <v>123</v>
      </c>
      <c r="B61" s="5" t="s">
        <v>87</v>
      </c>
      <c r="C61" s="4" t="s">
        <v>58</v>
      </c>
      <c r="D61" t="s">
        <v>3</v>
      </c>
      <c r="E61">
        <v>31.946549999999998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x14ac:dyDescent="0.25">
      <c r="A62" s="5" t="s">
        <v>123</v>
      </c>
      <c r="B62" s="5" t="s">
        <v>88</v>
      </c>
      <c r="C62" s="4" t="s">
        <v>59</v>
      </c>
      <c r="D62" t="s">
        <v>3</v>
      </c>
      <c r="E62">
        <v>33.021349999999998</v>
      </c>
      <c r="H62" s="1">
        <f>AVERAGE(E62:E64)</f>
        <v>32.991050000000001</v>
      </c>
      <c r="I62" s="1">
        <f>H62-H23</f>
        <v>-0.77584000000000231</v>
      </c>
      <c r="J62" s="1">
        <f>I62-I41</f>
        <v>0.68088479999999763</v>
      </c>
      <c r="K62">
        <f>IF(J62&lt;0,-J62,-J62)</f>
        <v>-0.68088479999999763</v>
      </c>
      <c r="L62" s="11">
        <f>POWER(J62,2)</f>
        <v>0.46360411087103676</v>
      </c>
      <c r="M62" s="11">
        <f t="shared" ref="M62" si="10">STDEV(E62:E64)</f>
        <v>2.6245332918444088E-2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x14ac:dyDescent="0.25">
      <c r="A63" s="5" t="s">
        <v>123</v>
      </c>
      <c r="B63" s="5" t="s">
        <v>88</v>
      </c>
      <c r="C63" s="4" t="s">
        <v>60</v>
      </c>
      <c r="D63" t="s">
        <v>3</v>
      </c>
      <c r="E63">
        <v>32.976399999999998</v>
      </c>
      <c r="AA63" s="14"/>
    </row>
    <row r="64" spans="1:27" x14ac:dyDescent="0.25">
      <c r="A64" s="5" t="s">
        <v>123</v>
      </c>
      <c r="B64" s="5" t="s">
        <v>88</v>
      </c>
      <c r="C64" s="4" t="s">
        <v>61</v>
      </c>
      <c r="D64" t="s">
        <v>3</v>
      </c>
      <c r="E64">
        <v>32.9754</v>
      </c>
      <c r="AA64" s="14"/>
    </row>
    <row r="65" spans="1:27" x14ac:dyDescent="0.25">
      <c r="A65" s="5" t="s">
        <v>123</v>
      </c>
      <c r="B65" s="5" t="s">
        <v>89</v>
      </c>
      <c r="C65" s="4" t="s">
        <v>66</v>
      </c>
      <c r="D65" t="s">
        <v>3</v>
      </c>
      <c r="E65">
        <v>30.849345</v>
      </c>
      <c r="H65" s="1">
        <f>AVERAGE(E65:E67)</f>
        <v>30.834454666666669</v>
      </c>
      <c r="I65" s="1">
        <f>H65-H26</f>
        <v>-0.90804533333332671</v>
      </c>
      <c r="J65" s="1">
        <f>I65-I41</f>
        <v>0.54867946666667322</v>
      </c>
      <c r="K65">
        <f t="shared" ref="K65" si="11">IF(J65&lt;0,-J65,-J65)</f>
        <v>-0.54867946666667322</v>
      </c>
      <c r="L65" s="11">
        <f>POWER(J65,2)</f>
        <v>0.30104915714162495</v>
      </c>
      <c r="M65" s="11">
        <f t="shared" ref="M65" si="12">STDEV(E65:E67)</f>
        <v>2.5887002188999718E-2</v>
      </c>
      <c r="AA65" s="14"/>
    </row>
    <row r="66" spans="1:27" x14ac:dyDescent="0.25">
      <c r="A66" s="5" t="s">
        <v>123</v>
      </c>
      <c r="B66" s="5" t="s">
        <v>89</v>
      </c>
      <c r="C66" s="4" t="s">
        <v>98</v>
      </c>
      <c r="D66" t="s">
        <v>3</v>
      </c>
      <c r="E66">
        <v>30.804563000000002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x14ac:dyDescent="0.25">
      <c r="A67" s="5" t="s">
        <v>123</v>
      </c>
      <c r="B67" s="5" t="s">
        <v>89</v>
      </c>
      <c r="C67" s="4" t="s">
        <v>67</v>
      </c>
      <c r="D67" t="s">
        <v>3</v>
      </c>
      <c r="E67">
        <v>30.849456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x14ac:dyDescent="0.25">
      <c r="A68" s="5" t="s">
        <v>123</v>
      </c>
      <c r="B68" s="5" t="s">
        <v>90</v>
      </c>
      <c r="C68" s="4" t="s">
        <v>68</v>
      </c>
      <c r="D68" t="s">
        <v>3</v>
      </c>
      <c r="E68" s="1">
        <v>27.920874560000001</v>
      </c>
      <c r="H68" s="1">
        <f>AVERAGE(E68:E70)</f>
        <v>27.958478186666667</v>
      </c>
      <c r="I68" s="1">
        <f>H68-H29</f>
        <v>-0.90652181333333104</v>
      </c>
      <c r="J68" s="1">
        <f>I68-I41</f>
        <v>0.55020298666666889</v>
      </c>
      <c r="K68">
        <f>IF(J68&lt;0,-J68,-J68)</f>
        <v>-0.55020298666666889</v>
      </c>
      <c r="L68" s="11">
        <f>POWER(J68,2)</f>
        <v>0.30272332653692263</v>
      </c>
      <c r="M68" s="11">
        <f t="shared" ref="M68" si="13">STDEV(E68:E70)</f>
        <v>3.2679090468746112E-2</v>
      </c>
      <c r="U68" s="15"/>
      <c r="AA68" s="14"/>
    </row>
    <row r="69" spans="1:27" x14ac:dyDescent="0.25">
      <c r="A69" s="5" t="s">
        <v>123</v>
      </c>
      <c r="B69" s="5" t="s">
        <v>90</v>
      </c>
      <c r="C69" s="4" t="s">
        <v>69</v>
      </c>
      <c r="D69" t="s">
        <v>3</v>
      </c>
      <c r="E69" s="4">
        <v>27.97456</v>
      </c>
      <c r="U69" s="15"/>
      <c r="AA69" s="14"/>
    </row>
    <row r="70" spans="1:27" x14ac:dyDescent="0.25">
      <c r="A70" s="5" t="s">
        <v>123</v>
      </c>
      <c r="B70" s="5" t="s">
        <v>90</v>
      </c>
      <c r="C70" s="4" t="s">
        <v>70</v>
      </c>
      <c r="D70" t="s">
        <v>3</v>
      </c>
      <c r="E70">
        <v>27.98</v>
      </c>
      <c r="U70" s="17"/>
      <c r="AA70" s="14"/>
    </row>
    <row r="71" spans="1:27" x14ac:dyDescent="0.25">
      <c r="A71" s="5" t="s">
        <v>123</v>
      </c>
      <c r="B71" s="5" t="s">
        <v>91</v>
      </c>
      <c r="C71" s="4" t="s">
        <v>71</v>
      </c>
      <c r="D71" t="s">
        <v>3</v>
      </c>
      <c r="E71" s="4">
        <v>35.735399999999998</v>
      </c>
      <c r="H71" s="1">
        <f>AVERAGE(E71:E73)</f>
        <v>35.780038166666664</v>
      </c>
      <c r="I71" s="1">
        <f>H71-H32</f>
        <v>-0.98882850000000388</v>
      </c>
      <c r="J71" s="1">
        <f>I71-I41</f>
        <v>0.46789629999999605</v>
      </c>
      <c r="K71">
        <f>IF(J71&lt;0,-J71,-J71)</f>
        <v>-0.46789629999999605</v>
      </c>
      <c r="L71" s="11">
        <f>POWER(J71,2)</f>
        <v>0.2189269475536863</v>
      </c>
      <c r="M71" s="11">
        <f t="shared" ref="M71" si="14">STDEV(E71:E73)</f>
        <v>4.4782945359627756E-2</v>
      </c>
      <c r="T71" s="15"/>
      <c r="U71" s="15"/>
      <c r="V71" s="14"/>
      <c r="AA71" s="14"/>
    </row>
    <row r="72" spans="1:27" x14ac:dyDescent="0.25">
      <c r="A72" s="5" t="s">
        <v>123</v>
      </c>
      <c r="B72" s="5" t="s">
        <v>91</v>
      </c>
      <c r="C72" s="4" t="s">
        <v>72</v>
      </c>
      <c r="D72" t="s">
        <v>3</v>
      </c>
      <c r="E72" s="1">
        <v>35.77975</v>
      </c>
      <c r="N72" s="15"/>
      <c r="O72" s="15"/>
      <c r="P72" s="15"/>
      <c r="Q72" s="15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x14ac:dyDescent="0.25">
      <c r="A73" s="5" t="s">
        <v>123</v>
      </c>
      <c r="B73" s="5" t="s">
        <v>91</v>
      </c>
      <c r="C73" s="4" t="s">
        <v>73</v>
      </c>
      <c r="D73" t="s">
        <v>3</v>
      </c>
      <c r="E73">
        <v>35.8249645</v>
      </c>
      <c r="N73" s="15"/>
      <c r="O73" s="15"/>
      <c r="P73" s="15"/>
      <c r="Q73" s="15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x14ac:dyDescent="0.25">
      <c r="A74" s="5" t="s">
        <v>123</v>
      </c>
      <c r="B74" s="5" t="s">
        <v>92</v>
      </c>
      <c r="C74" s="4" t="s">
        <v>74</v>
      </c>
      <c r="D74" t="s">
        <v>3</v>
      </c>
      <c r="E74">
        <v>33.434600000000003</v>
      </c>
      <c r="H74" s="1">
        <f>AVERAGE(E74:E76)</f>
        <v>33.505233333333329</v>
      </c>
      <c r="I74" s="1">
        <f>H74-H35</f>
        <v>-1.0142333333333369</v>
      </c>
      <c r="J74" s="1">
        <f>I74-I41</f>
        <v>0.44249146666666306</v>
      </c>
      <c r="K74">
        <f t="shared" ref="K74:K77" si="15">IF(J74&lt;0,-J74,-J74)</f>
        <v>-0.44249146666666306</v>
      </c>
      <c r="L74" s="11">
        <f>POWER(J74,2)</f>
        <v>0.19579869807281458</v>
      </c>
      <c r="M74" s="11">
        <f t="shared" ref="M74" si="16">STDEV(E74:E76)</f>
        <v>6.3225635096320204E-2</v>
      </c>
      <c r="N74" s="15"/>
      <c r="O74" s="15"/>
      <c r="P74" s="15"/>
      <c r="Q74" s="15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x14ac:dyDescent="0.25">
      <c r="A75" s="5" t="s">
        <v>123</v>
      </c>
      <c r="B75" s="5" t="s">
        <v>92</v>
      </c>
      <c r="C75" s="4" t="s">
        <v>75</v>
      </c>
      <c r="D75" t="s">
        <v>3</v>
      </c>
      <c r="E75">
        <v>33.524560000000001</v>
      </c>
      <c r="N75" s="15"/>
      <c r="O75" s="15"/>
      <c r="P75" s="15"/>
      <c r="Q75" s="15"/>
      <c r="R75" s="13"/>
      <c r="S75" s="13"/>
      <c r="AA75" s="14"/>
    </row>
    <row r="76" spans="1:27" x14ac:dyDescent="0.25">
      <c r="A76" s="5" t="s">
        <v>123</v>
      </c>
      <c r="B76" s="5" t="s">
        <v>92</v>
      </c>
      <c r="C76" s="4" t="s">
        <v>76</v>
      </c>
      <c r="D76" t="s">
        <v>3</v>
      </c>
      <c r="E76">
        <v>33.556539999999998</v>
      </c>
      <c r="N76" s="15"/>
      <c r="O76" s="15"/>
      <c r="P76" s="15"/>
      <c r="Q76" s="15"/>
      <c r="R76" s="14"/>
      <c r="S76" s="14"/>
      <c r="AA76" s="14"/>
    </row>
    <row r="77" spans="1:27" x14ac:dyDescent="0.25">
      <c r="A77" s="5" t="s">
        <v>123</v>
      </c>
      <c r="B77" s="5" t="s">
        <v>93</v>
      </c>
      <c r="C77" s="4" t="s">
        <v>77</v>
      </c>
      <c r="D77" t="s">
        <v>3</v>
      </c>
      <c r="E77">
        <v>29.394570000000002</v>
      </c>
      <c r="H77" s="1">
        <f>AVERAGE(E77:E79)</f>
        <v>29.411505666666667</v>
      </c>
      <c r="I77" s="1">
        <f>H77-H38</f>
        <v>-1.1216443333333359</v>
      </c>
      <c r="J77" s="1">
        <f>I77-I41</f>
        <v>0.33508046666666402</v>
      </c>
      <c r="K77">
        <f t="shared" si="15"/>
        <v>-0.33508046666666402</v>
      </c>
      <c r="L77" s="11">
        <f>POWER(J77,2)</f>
        <v>0.11227891914154933</v>
      </c>
      <c r="M77" s="11">
        <f t="shared" ref="M77" si="17">STDEV(E77:E79)</f>
        <v>1.5095777765100198E-2</v>
      </c>
      <c r="N77" s="15"/>
      <c r="O77" s="15"/>
      <c r="P77" s="15"/>
      <c r="Q77" s="15"/>
      <c r="R77" s="14"/>
      <c r="S77" s="14"/>
      <c r="AA77" s="14"/>
    </row>
    <row r="78" spans="1:27" x14ac:dyDescent="0.25">
      <c r="A78" s="5" t="s">
        <v>123</v>
      </c>
      <c r="B78" s="5" t="s">
        <v>93</v>
      </c>
      <c r="C78" s="4" t="s">
        <v>78</v>
      </c>
      <c r="D78" t="s">
        <v>3</v>
      </c>
      <c r="E78">
        <v>29.416399999999999</v>
      </c>
      <c r="N78" s="15"/>
      <c r="O78" s="15"/>
      <c r="P78" s="15"/>
      <c r="Q78" s="15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x14ac:dyDescent="0.25">
      <c r="A79" s="5" t="s">
        <v>123</v>
      </c>
      <c r="B79" s="5" t="s">
        <v>93</v>
      </c>
      <c r="C79" s="4" t="s">
        <v>79</v>
      </c>
      <c r="D79" t="s">
        <v>3</v>
      </c>
      <c r="E79">
        <v>29.423546999999999</v>
      </c>
      <c r="N79" s="14"/>
      <c r="O79" s="14"/>
      <c r="P79" s="15"/>
      <c r="Q79" s="15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x14ac:dyDescent="0.25">
      <c r="A80" s="5"/>
      <c r="B80" s="5"/>
      <c r="I80" s="1"/>
      <c r="J80" s="1"/>
      <c r="M80" s="18"/>
      <c r="N80" s="14"/>
      <c r="O80" s="13"/>
      <c r="P80" s="15"/>
      <c r="Q80" s="13"/>
    </row>
    <row r="81" spans="1:17" x14ac:dyDescent="0.25">
      <c r="A81" s="5"/>
      <c r="B81" s="5"/>
      <c r="O81" s="14"/>
      <c r="P81" s="14"/>
      <c r="Q81" s="13"/>
    </row>
    <row r="82" spans="1:17" x14ac:dyDescent="0.25">
      <c r="A82" s="5"/>
      <c r="B82" s="5"/>
      <c r="M82" s="18"/>
      <c r="N82" s="14"/>
      <c r="O82" s="14"/>
      <c r="P82" s="14"/>
    </row>
    <row r="83" spans="1:17" x14ac:dyDescent="0.25">
      <c r="A83" s="5"/>
      <c r="B83" s="5"/>
      <c r="E83" s="1"/>
      <c r="I83" s="1"/>
      <c r="J83" s="1"/>
      <c r="N83" s="13"/>
      <c r="O83" s="13"/>
      <c r="P83" s="13"/>
    </row>
    <row r="84" spans="1:17" x14ac:dyDescent="0.25">
      <c r="A84" s="5"/>
      <c r="B84" s="5"/>
      <c r="N84" s="18"/>
      <c r="O84" s="18"/>
      <c r="P84" s="18"/>
    </row>
    <row r="85" spans="1:17" x14ac:dyDescent="0.25">
      <c r="A85" s="5"/>
      <c r="B85" s="5"/>
      <c r="N85" s="18"/>
      <c r="O85" s="18"/>
      <c r="P85" s="18"/>
    </row>
    <row r="86" spans="1:17" x14ac:dyDescent="0.25">
      <c r="A86" s="5"/>
      <c r="B86" s="5"/>
      <c r="I86" s="1"/>
      <c r="J86" s="1"/>
    </row>
    <row r="87" spans="1:17" x14ac:dyDescent="0.25">
      <c r="A87" s="5"/>
      <c r="B87" s="5"/>
    </row>
    <row r="88" spans="1:17" x14ac:dyDescent="0.25">
      <c r="A88" s="5"/>
      <c r="B88" s="5"/>
    </row>
    <row r="89" spans="1:17" x14ac:dyDescent="0.25">
      <c r="A89" s="6"/>
      <c r="B89" s="5"/>
      <c r="C89" s="4"/>
      <c r="I89" s="1"/>
    </row>
    <row r="90" spans="1:17" x14ac:dyDescent="0.25">
      <c r="A90" s="6"/>
      <c r="B90" s="5"/>
      <c r="C90" s="4"/>
    </row>
    <row r="91" spans="1:17" x14ac:dyDescent="0.25">
      <c r="A91" s="6"/>
      <c r="B91" s="5"/>
      <c r="C91" s="4"/>
      <c r="E91" s="1"/>
    </row>
    <row r="92" spans="1:17" x14ac:dyDescent="0.25">
      <c r="A92" s="6"/>
      <c r="B92" s="5"/>
      <c r="C92" s="4"/>
      <c r="I92" s="1"/>
      <c r="J92" s="1"/>
    </row>
    <row r="93" spans="1:17" x14ac:dyDescent="0.25">
      <c r="A93" s="6"/>
      <c r="B93" s="5"/>
      <c r="C93" s="4"/>
    </row>
    <row r="94" spans="1:17" x14ac:dyDescent="0.25">
      <c r="A94" s="6"/>
      <c r="B94" s="5"/>
      <c r="C94" s="4"/>
    </row>
    <row r="95" spans="1:17" x14ac:dyDescent="0.25">
      <c r="A95" s="6"/>
      <c r="B95" s="5"/>
      <c r="C95" s="4"/>
      <c r="I95" s="1"/>
      <c r="J95" s="1"/>
    </row>
    <row r="96" spans="1:17" x14ac:dyDescent="0.25">
      <c r="A96" s="6"/>
      <c r="B96" s="5"/>
      <c r="C96" s="4"/>
    </row>
    <row r="97" spans="1:10" x14ac:dyDescent="0.25">
      <c r="A97" s="6"/>
      <c r="B97" s="5"/>
      <c r="C97" s="4"/>
    </row>
    <row r="98" spans="1:10" x14ac:dyDescent="0.25">
      <c r="A98" s="6"/>
      <c r="B98" s="5"/>
      <c r="C98" s="4"/>
      <c r="I98" s="1"/>
      <c r="J98" s="1"/>
    </row>
    <row r="99" spans="1:10" x14ac:dyDescent="0.25">
      <c r="A99" s="6"/>
      <c r="B99" s="5"/>
      <c r="C99" s="4"/>
    </row>
    <row r="100" spans="1:10" x14ac:dyDescent="0.25">
      <c r="A100" s="6"/>
      <c r="B100" s="5"/>
      <c r="C100" s="4"/>
    </row>
    <row r="101" spans="1:10" x14ac:dyDescent="0.25">
      <c r="A101" s="6"/>
      <c r="B101" s="5"/>
      <c r="C101" s="4"/>
      <c r="E101" s="1"/>
      <c r="I101" s="1"/>
      <c r="J101" s="1"/>
    </row>
    <row r="102" spans="1:10" x14ac:dyDescent="0.25">
      <c r="A102" s="6"/>
      <c r="B102" s="5"/>
      <c r="C102" s="4"/>
    </row>
    <row r="103" spans="1:10" x14ac:dyDescent="0.25">
      <c r="A103" s="6"/>
      <c r="B103" s="5"/>
      <c r="C103" s="4"/>
    </row>
    <row r="104" spans="1:10" x14ac:dyDescent="0.25">
      <c r="A104" s="6"/>
      <c r="B104" s="5"/>
      <c r="C104" s="4"/>
      <c r="I104" s="1"/>
      <c r="J104" s="1"/>
    </row>
    <row r="105" spans="1:10" x14ac:dyDescent="0.25">
      <c r="A105" s="6"/>
      <c r="B105" s="5"/>
      <c r="C105" s="4"/>
    </row>
    <row r="106" spans="1:10" x14ac:dyDescent="0.25">
      <c r="A106" s="6"/>
      <c r="B106" s="5"/>
      <c r="C106" s="4"/>
    </row>
    <row r="107" spans="1:10" x14ac:dyDescent="0.25">
      <c r="A107" s="6"/>
      <c r="B107" s="5"/>
      <c r="C107" s="4"/>
      <c r="I107" s="1"/>
      <c r="J107" s="1"/>
    </row>
    <row r="108" spans="1:10" x14ac:dyDescent="0.25">
      <c r="A108" s="6"/>
      <c r="B108" s="5"/>
      <c r="C108" s="4"/>
      <c r="E108" s="1"/>
    </row>
    <row r="109" spans="1:10" x14ac:dyDescent="0.25">
      <c r="A109" s="6"/>
      <c r="B109" s="5"/>
      <c r="C109" s="4"/>
      <c r="E109" s="1"/>
    </row>
    <row r="110" spans="1:10" x14ac:dyDescent="0.25">
      <c r="A110" s="6"/>
      <c r="B110" s="5"/>
      <c r="C110" s="4"/>
      <c r="I110" s="1"/>
      <c r="J110" s="1"/>
    </row>
    <row r="111" spans="1:10" x14ac:dyDescent="0.25">
      <c r="A111" s="6"/>
      <c r="B111" s="5"/>
      <c r="C111" s="4"/>
    </row>
    <row r="112" spans="1:10" x14ac:dyDescent="0.25">
      <c r="A112" s="6"/>
      <c r="B112" s="5"/>
      <c r="C112" s="4"/>
    </row>
  </sheetData>
  <phoneticPr fontId="2" type="noConversion"/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A0414-6A37-4767-8061-1FE60ED0F874}">
  <dimension ref="A1:AB112"/>
  <sheetViews>
    <sheetView zoomScale="90" zoomScaleNormal="90" workbookViewId="0">
      <selection activeCell="M1" sqref="M1"/>
    </sheetView>
  </sheetViews>
  <sheetFormatPr defaultColWidth="8.90625" defaultRowHeight="14" x14ac:dyDescent="0.25"/>
  <cols>
    <col min="1" max="1" width="8.90625" style="2"/>
    <col min="5" max="5" width="13.81640625" bestFit="1" customWidth="1"/>
    <col min="6" max="6" width="8.90625" style="3"/>
    <col min="8" max="8" width="8.90625" style="1"/>
    <col min="12" max="13" width="8.90625" style="11"/>
  </cols>
  <sheetData>
    <row r="1" spans="1:15" ht="16.5" x14ac:dyDescent="0.3">
      <c r="C1" t="s">
        <v>0</v>
      </c>
      <c r="D1" t="s">
        <v>1</v>
      </c>
      <c r="E1" s="4" t="s">
        <v>184</v>
      </c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  <c r="N1" s="4"/>
      <c r="O1" s="4"/>
    </row>
    <row r="2" spans="1:15" x14ac:dyDescent="0.25">
      <c r="A2" s="5" t="s">
        <v>62</v>
      </c>
      <c r="B2" s="5" t="s">
        <v>81</v>
      </c>
      <c r="C2" t="s">
        <v>2</v>
      </c>
      <c r="D2" t="s">
        <v>3</v>
      </c>
      <c r="E2">
        <v>29.45</v>
      </c>
      <c r="H2" s="1">
        <f>AVERAGE(E2:E4)</f>
        <v>29.523233333333334</v>
      </c>
    </row>
    <row r="3" spans="1:15" x14ac:dyDescent="0.25">
      <c r="A3" s="5" t="s">
        <v>62</v>
      </c>
      <c r="B3" s="5" t="s">
        <v>81</v>
      </c>
      <c r="C3" t="s">
        <v>4</v>
      </c>
      <c r="D3" t="s">
        <v>3</v>
      </c>
      <c r="E3" s="4">
        <v>29.565000000000001</v>
      </c>
    </row>
    <row r="4" spans="1:15" x14ac:dyDescent="0.25">
      <c r="A4" s="5" t="s">
        <v>62</v>
      </c>
      <c r="B4" s="5" t="s">
        <v>81</v>
      </c>
      <c r="C4" t="s">
        <v>5</v>
      </c>
      <c r="D4" t="s">
        <v>3</v>
      </c>
      <c r="E4">
        <v>29.5547</v>
      </c>
    </row>
    <row r="5" spans="1:15" x14ac:dyDescent="0.25">
      <c r="A5" s="5" t="s">
        <v>62</v>
      </c>
      <c r="B5" s="5" t="s">
        <v>82</v>
      </c>
      <c r="C5" t="s">
        <v>6</v>
      </c>
      <c r="D5" t="s">
        <v>3</v>
      </c>
      <c r="E5">
        <v>31.67</v>
      </c>
      <c r="H5" s="1">
        <f>AVERAGE(E5:E7)</f>
        <v>31.597766666666669</v>
      </c>
    </row>
    <row r="6" spans="1:15" x14ac:dyDescent="0.25">
      <c r="A6" s="5" t="s">
        <v>62</v>
      </c>
      <c r="B6" s="5" t="s">
        <v>82</v>
      </c>
      <c r="C6" t="s">
        <v>7</v>
      </c>
      <c r="D6" t="s">
        <v>3</v>
      </c>
      <c r="E6" s="10">
        <v>31.657599999999999</v>
      </c>
    </row>
    <row r="7" spans="1:15" x14ac:dyDescent="0.25">
      <c r="A7" s="5" t="s">
        <v>62</v>
      </c>
      <c r="B7" s="5" t="s">
        <v>82</v>
      </c>
      <c r="C7" t="s">
        <v>8</v>
      </c>
      <c r="D7" t="s">
        <v>3</v>
      </c>
      <c r="E7" s="4">
        <v>31.465699999999998</v>
      </c>
    </row>
    <row r="8" spans="1:15" x14ac:dyDescent="0.25">
      <c r="A8" s="5" t="s">
        <v>62</v>
      </c>
      <c r="B8" s="5" t="s">
        <v>83</v>
      </c>
      <c r="C8" t="s">
        <v>9</v>
      </c>
      <c r="D8" t="s">
        <v>3</v>
      </c>
      <c r="E8">
        <v>32.675400000000003</v>
      </c>
      <c r="H8" s="1">
        <f>AVERAGE(E8:E10)</f>
        <v>32.603246666666671</v>
      </c>
    </row>
    <row r="9" spans="1:15" x14ac:dyDescent="0.25">
      <c r="A9" s="5" t="s">
        <v>62</v>
      </c>
      <c r="B9" s="5" t="s">
        <v>83</v>
      </c>
      <c r="C9" t="s">
        <v>10</v>
      </c>
      <c r="D9" t="s">
        <v>3</v>
      </c>
      <c r="E9">
        <v>32.576340000000002</v>
      </c>
    </row>
    <row r="10" spans="1:15" x14ac:dyDescent="0.25">
      <c r="A10" s="5" t="s">
        <v>62</v>
      </c>
      <c r="B10" s="5" t="s">
        <v>83</v>
      </c>
      <c r="C10" t="s">
        <v>11</v>
      </c>
      <c r="D10" t="s">
        <v>3</v>
      </c>
      <c r="E10" s="10">
        <v>32.558</v>
      </c>
    </row>
    <row r="11" spans="1:15" x14ac:dyDescent="0.25">
      <c r="A11" s="5" t="s">
        <v>62</v>
      </c>
      <c r="B11" s="5" t="s">
        <v>84</v>
      </c>
      <c r="C11" t="s">
        <v>12</v>
      </c>
      <c r="D11" t="s">
        <v>3</v>
      </c>
      <c r="E11" s="1">
        <v>30.567530000000001</v>
      </c>
      <c r="H11" s="1">
        <f>AVERAGE(E11:E13)</f>
        <v>30.55659</v>
      </c>
    </row>
    <row r="12" spans="1:15" x14ac:dyDescent="0.25">
      <c r="A12" s="5" t="s">
        <v>62</v>
      </c>
      <c r="B12" s="5" t="s">
        <v>84</v>
      </c>
      <c r="C12" t="s">
        <v>13</v>
      </c>
      <c r="D12" t="s">
        <v>3</v>
      </c>
      <c r="E12">
        <v>30.45654</v>
      </c>
    </row>
    <row r="13" spans="1:15" x14ac:dyDescent="0.25">
      <c r="A13" s="5" t="s">
        <v>62</v>
      </c>
      <c r="B13" s="5" t="s">
        <v>84</v>
      </c>
      <c r="C13" t="s">
        <v>14</v>
      </c>
      <c r="D13" t="s">
        <v>3</v>
      </c>
      <c r="E13">
        <v>30.645700000000001</v>
      </c>
    </row>
    <row r="14" spans="1:15" x14ac:dyDescent="0.25">
      <c r="A14" s="5" t="s">
        <v>62</v>
      </c>
      <c r="B14" s="5" t="s">
        <v>85</v>
      </c>
      <c r="C14" t="s">
        <v>15</v>
      </c>
      <c r="D14" t="s">
        <v>3</v>
      </c>
      <c r="E14">
        <v>34.676430000000003</v>
      </c>
      <c r="H14" s="1">
        <f>AVERAGE(E14:E16)</f>
        <v>34.573209999999996</v>
      </c>
    </row>
    <row r="15" spans="1:15" x14ac:dyDescent="0.25">
      <c r="A15" s="5" t="s">
        <v>62</v>
      </c>
      <c r="B15" s="5" t="s">
        <v>85</v>
      </c>
      <c r="D15" t="s">
        <v>3</v>
      </c>
      <c r="E15">
        <v>34.686399999999999</v>
      </c>
    </row>
    <row r="16" spans="1:15" x14ac:dyDescent="0.25">
      <c r="A16" s="5" t="s">
        <v>62</v>
      </c>
      <c r="B16" s="5" t="s">
        <v>85</v>
      </c>
      <c r="C16" t="s">
        <v>17</v>
      </c>
      <c r="D16" t="s">
        <v>3</v>
      </c>
      <c r="E16">
        <v>34.3568</v>
      </c>
    </row>
    <row r="17" spans="1:8" x14ac:dyDescent="0.25">
      <c r="A17" s="5" t="s">
        <v>62</v>
      </c>
      <c r="B17" s="5" t="s">
        <v>86</v>
      </c>
      <c r="C17" t="s">
        <v>18</v>
      </c>
      <c r="D17" t="s">
        <v>3</v>
      </c>
      <c r="E17">
        <v>29.567</v>
      </c>
      <c r="H17" s="1">
        <f>AVERAGE(E17:E19)</f>
        <v>29.586466666666666</v>
      </c>
    </row>
    <row r="18" spans="1:8" x14ac:dyDescent="0.25">
      <c r="A18" s="5" t="s">
        <v>62</v>
      </c>
      <c r="B18" s="5" t="s">
        <v>86</v>
      </c>
      <c r="C18" t="s">
        <v>19</v>
      </c>
      <c r="D18" t="s">
        <v>3</v>
      </c>
      <c r="E18">
        <v>29.645700000000001</v>
      </c>
    </row>
    <row r="19" spans="1:8" x14ac:dyDescent="0.25">
      <c r="A19" s="5" t="s">
        <v>62</v>
      </c>
      <c r="B19" s="5" t="s">
        <v>86</v>
      </c>
      <c r="C19" t="s">
        <v>20</v>
      </c>
      <c r="D19" t="s">
        <v>3</v>
      </c>
      <c r="E19">
        <v>29.546700000000001</v>
      </c>
    </row>
    <row r="20" spans="1:8" x14ac:dyDescent="0.25">
      <c r="A20" s="5" t="s">
        <v>62</v>
      </c>
      <c r="B20" s="5" t="s">
        <v>87</v>
      </c>
      <c r="C20" t="s">
        <v>21</v>
      </c>
      <c r="D20" t="s">
        <v>3</v>
      </c>
      <c r="E20" s="1">
        <v>33.457000000000001</v>
      </c>
      <c r="H20" s="1">
        <f>AVERAGE(E20:E22)</f>
        <v>33.533513333333339</v>
      </c>
    </row>
    <row r="21" spans="1:8" x14ac:dyDescent="0.25">
      <c r="A21" s="5" t="s">
        <v>62</v>
      </c>
      <c r="B21" s="5" t="s">
        <v>87</v>
      </c>
      <c r="C21" t="s">
        <v>22</v>
      </c>
      <c r="D21" t="s">
        <v>3</v>
      </c>
      <c r="E21" s="10">
        <v>33.466999999999999</v>
      </c>
    </row>
    <row r="22" spans="1:8" x14ac:dyDescent="0.25">
      <c r="A22" s="5" t="s">
        <v>62</v>
      </c>
      <c r="B22" s="5" t="s">
        <v>87</v>
      </c>
      <c r="C22" t="s">
        <v>23</v>
      </c>
      <c r="D22" t="s">
        <v>3</v>
      </c>
      <c r="E22" s="9">
        <v>33.676540000000003</v>
      </c>
    </row>
    <row r="23" spans="1:8" x14ac:dyDescent="0.25">
      <c r="A23" s="5" t="s">
        <v>62</v>
      </c>
      <c r="B23" s="5" t="s">
        <v>88</v>
      </c>
      <c r="C23" t="s">
        <v>24</v>
      </c>
      <c r="D23" t="s">
        <v>3</v>
      </c>
      <c r="E23">
        <v>35.75</v>
      </c>
      <c r="H23" s="1">
        <f t="shared" ref="H23:H38" si="0">AVERAGE(E23:E25)</f>
        <v>35.737016666666669</v>
      </c>
    </row>
    <row r="24" spans="1:8" x14ac:dyDescent="0.25">
      <c r="A24" s="5" t="s">
        <v>62</v>
      </c>
      <c r="B24" s="5" t="s">
        <v>88</v>
      </c>
      <c r="C24" t="s">
        <v>25</v>
      </c>
      <c r="D24" t="s">
        <v>3</v>
      </c>
      <c r="E24" s="10">
        <v>35.674599999999998</v>
      </c>
    </row>
    <row r="25" spans="1:8" x14ac:dyDescent="0.25">
      <c r="A25" s="5" t="s">
        <v>62</v>
      </c>
      <c r="B25" s="5" t="s">
        <v>88</v>
      </c>
      <c r="C25" t="s">
        <v>26</v>
      </c>
      <c r="D25" t="s">
        <v>3</v>
      </c>
      <c r="E25" s="10">
        <v>35.786450000000002</v>
      </c>
    </row>
    <row r="26" spans="1:8" x14ac:dyDescent="0.25">
      <c r="A26" s="5" t="s">
        <v>62</v>
      </c>
      <c r="B26" s="5" t="s">
        <v>89</v>
      </c>
      <c r="C26" s="4" t="s">
        <v>94</v>
      </c>
      <c r="D26" t="s">
        <v>3</v>
      </c>
      <c r="E26">
        <v>33.675640000000001</v>
      </c>
      <c r="H26" s="1">
        <f t="shared" si="0"/>
        <v>33.569366666666667</v>
      </c>
    </row>
    <row r="27" spans="1:8" x14ac:dyDescent="0.25">
      <c r="A27" s="5" t="s">
        <v>62</v>
      </c>
      <c r="B27" s="5" t="s">
        <v>89</v>
      </c>
      <c r="C27" s="4" t="s">
        <v>27</v>
      </c>
      <c r="D27" t="s">
        <v>3</v>
      </c>
      <c r="E27">
        <v>33.457000000000001</v>
      </c>
    </row>
    <row r="28" spans="1:8" x14ac:dyDescent="0.25">
      <c r="A28" s="5" t="s">
        <v>62</v>
      </c>
      <c r="B28" s="5" t="s">
        <v>89</v>
      </c>
      <c r="C28" s="4" t="s">
        <v>28</v>
      </c>
      <c r="D28" t="s">
        <v>3</v>
      </c>
      <c r="E28" s="4">
        <v>33.57546</v>
      </c>
    </row>
    <row r="29" spans="1:8" x14ac:dyDescent="0.25">
      <c r="A29" s="5" t="s">
        <v>62</v>
      </c>
      <c r="B29" s="5" t="s">
        <v>90</v>
      </c>
      <c r="C29" s="4" t="s">
        <v>29</v>
      </c>
      <c r="D29" t="s">
        <v>3</v>
      </c>
      <c r="E29" s="4">
        <v>29.545999999999999</v>
      </c>
      <c r="H29" s="1">
        <f>AVERAGE(E29:E31)</f>
        <v>29.565466666666666</v>
      </c>
    </row>
    <row r="30" spans="1:8" x14ac:dyDescent="0.25">
      <c r="A30" s="5" t="s">
        <v>62</v>
      </c>
      <c r="B30" s="5" t="s">
        <v>90</v>
      </c>
      <c r="C30" s="4" t="s">
        <v>30</v>
      </c>
      <c r="D30" t="s">
        <v>3</v>
      </c>
      <c r="E30" s="4">
        <v>29.676400000000001</v>
      </c>
    </row>
    <row r="31" spans="1:8" x14ac:dyDescent="0.25">
      <c r="A31" s="5" t="s">
        <v>62</v>
      </c>
      <c r="B31" s="5" t="s">
        <v>90</v>
      </c>
      <c r="C31" s="4" t="s">
        <v>31</v>
      </c>
      <c r="D31" t="s">
        <v>3</v>
      </c>
      <c r="E31" s="4">
        <v>29.474</v>
      </c>
    </row>
    <row r="32" spans="1:8" x14ac:dyDescent="0.25">
      <c r="A32" s="5" t="s">
        <v>62</v>
      </c>
      <c r="B32" s="5" t="s">
        <v>91</v>
      </c>
      <c r="C32" s="4" t="s">
        <v>32</v>
      </c>
      <c r="D32" t="s">
        <v>3</v>
      </c>
      <c r="E32" s="4">
        <v>35.746000000000002</v>
      </c>
      <c r="H32" s="1">
        <f t="shared" si="0"/>
        <v>35.762276666666665</v>
      </c>
    </row>
    <row r="33" spans="1:28" x14ac:dyDescent="0.25">
      <c r="A33" s="5" t="s">
        <v>62</v>
      </c>
      <c r="B33" s="5" t="s">
        <v>91</v>
      </c>
      <c r="C33" s="4" t="s">
        <v>33</v>
      </c>
      <c r="D33" t="s">
        <v>3</v>
      </c>
      <c r="E33" s="4">
        <v>35.665430000000001</v>
      </c>
    </row>
    <row r="34" spans="1:28" x14ac:dyDescent="0.25">
      <c r="A34" s="5" t="s">
        <v>62</v>
      </c>
      <c r="B34" s="5" t="s">
        <v>91</v>
      </c>
      <c r="C34" s="4" t="s">
        <v>34</v>
      </c>
      <c r="D34" t="s">
        <v>3</v>
      </c>
      <c r="E34" s="4">
        <v>35.875399999999999</v>
      </c>
    </row>
    <row r="35" spans="1:28" x14ac:dyDescent="0.25">
      <c r="A35" s="5" t="s">
        <v>62</v>
      </c>
      <c r="B35" s="5" t="s">
        <v>92</v>
      </c>
      <c r="C35" s="4" t="s">
        <v>35</v>
      </c>
      <c r="D35" t="s">
        <v>3</v>
      </c>
      <c r="E35" s="4">
        <v>36.764000000000003</v>
      </c>
      <c r="H35" s="1">
        <f t="shared" si="0"/>
        <v>36.824999999999996</v>
      </c>
    </row>
    <row r="36" spans="1:28" x14ac:dyDescent="0.25">
      <c r="A36" s="5" t="s">
        <v>62</v>
      </c>
      <c r="B36" s="5" t="s">
        <v>92</v>
      </c>
      <c r="C36" s="4" t="s">
        <v>36</v>
      </c>
      <c r="D36" t="s">
        <v>3</v>
      </c>
      <c r="E36" s="4">
        <v>36.865400000000001</v>
      </c>
    </row>
    <row r="37" spans="1:28" x14ac:dyDescent="0.25">
      <c r="A37" s="5" t="s">
        <v>62</v>
      </c>
      <c r="B37" s="5" t="s">
        <v>92</v>
      </c>
      <c r="C37" s="4" t="s">
        <v>37</v>
      </c>
      <c r="D37" t="s">
        <v>3</v>
      </c>
      <c r="E37" s="4">
        <v>36.845599999999997</v>
      </c>
    </row>
    <row r="38" spans="1:28" x14ac:dyDescent="0.25">
      <c r="A38" s="5" t="s">
        <v>62</v>
      </c>
      <c r="B38" s="5" t="s">
        <v>93</v>
      </c>
      <c r="C38" s="4" t="s">
        <v>95</v>
      </c>
      <c r="D38" t="s">
        <v>3</v>
      </c>
      <c r="E38" s="4">
        <v>31.457000000000001</v>
      </c>
      <c r="H38" s="1">
        <f t="shared" si="0"/>
        <v>31.602466666666668</v>
      </c>
    </row>
    <row r="39" spans="1:28" x14ac:dyDescent="0.25">
      <c r="A39" s="5" t="s">
        <v>62</v>
      </c>
      <c r="B39" s="5" t="s">
        <v>93</v>
      </c>
      <c r="C39" s="4" t="s">
        <v>38</v>
      </c>
      <c r="D39" t="s">
        <v>3</v>
      </c>
      <c r="E39" s="4">
        <v>31.676400000000001</v>
      </c>
    </row>
    <row r="40" spans="1:28" x14ac:dyDescent="0.25">
      <c r="A40" s="5" t="s">
        <v>62</v>
      </c>
      <c r="B40" s="5" t="s">
        <v>93</v>
      </c>
      <c r="C40" s="4" t="s">
        <v>39</v>
      </c>
      <c r="D40" t="s">
        <v>3</v>
      </c>
      <c r="E40" s="4">
        <v>31.673999999999999</v>
      </c>
    </row>
    <row r="41" spans="1:28" x14ac:dyDescent="0.25">
      <c r="A41" s="5" t="s">
        <v>124</v>
      </c>
      <c r="B41" s="5" t="s">
        <v>81</v>
      </c>
      <c r="C41" s="4" t="s">
        <v>96</v>
      </c>
      <c r="D41" t="s">
        <v>3</v>
      </c>
      <c r="E41">
        <v>33.344999999999999</v>
      </c>
      <c r="H41" s="1">
        <f>AVERAGE(E41:E43)</f>
        <v>33.381733333333337</v>
      </c>
      <c r="I41" s="1">
        <f>H41-H2</f>
        <v>3.8585000000000029</v>
      </c>
      <c r="J41">
        <v>0</v>
      </c>
      <c r="L41" s="11">
        <v>1</v>
      </c>
      <c r="M41" s="11">
        <f>STDEV(E41:E43)</f>
        <v>5.5518045114479345E-2</v>
      </c>
    </row>
    <row r="42" spans="1:28" x14ac:dyDescent="0.25">
      <c r="A42" s="5" t="s">
        <v>124</v>
      </c>
      <c r="B42" s="5" t="s">
        <v>81</v>
      </c>
      <c r="C42" s="4" t="s">
        <v>40</v>
      </c>
      <c r="D42" t="s">
        <v>3</v>
      </c>
      <c r="E42">
        <v>33.354599999999998</v>
      </c>
    </row>
    <row r="43" spans="1:28" x14ac:dyDescent="0.25">
      <c r="A43" s="5" t="s">
        <v>124</v>
      </c>
      <c r="B43" s="5" t="s">
        <v>81</v>
      </c>
      <c r="C43" s="4" t="s">
        <v>41</v>
      </c>
      <c r="D43" t="s">
        <v>3</v>
      </c>
      <c r="E43" s="4">
        <v>33.445599999999999</v>
      </c>
      <c r="O43" s="13"/>
      <c r="P43" s="13"/>
      <c r="Q43" s="13"/>
      <c r="R43" s="13"/>
      <c r="S43" s="13"/>
      <c r="T43" s="13"/>
      <c r="U43" s="13"/>
      <c r="V43" s="13"/>
    </row>
    <row r="44" spans="1:28" x14ac:dyDescent="0.25">
      <c r="A44" s="5" t="s">
        <v>124</v>
      </c>
      <c r="B44" s="5" t="s">
        <v>82</v>
      </c>
      <c r="C44" s="4" t="s">
        <v>42</v>
      </c>
      <c r="D44" t="s">
        <v>3</v>
      </c>
      <c r="E44" s="4">
        <v>34.467564000000003</v>
      </c>
      <c r="H44" s="1">
        <f>AVERAGE(E44:E46)</f>
        <v>34.426904666666672</v>
      </c>
      <c r="I44" s="1">
        <f>H44-H5</f>
        <v>2.8291380000000039</v>
      </c>
      <c r="J44" s="1">
        <f>I44-I41</f>
        <v>-1.029361999999999</v>
      </c>
      <c r="K44">
        <f t="shared" ref="K44" si="1">IF(J44&lt;0,-J44,-J44)</f>
        <v>1.029361999999999</v>
      </c>
      <c r="L44" s="11">
        <f>POWER(J44,2)</f>
        <v>1.0595861270439979</v>
      </c>
      <c r="M44" s="11">
        <f>STDEV(E44:E46)</f>
        <v>3.6853109303469855E-2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8" x14ac:dyDescent="0.25">
      <c r="A45" s="5" t="s">
        <v>124</v>
      </c>
      <c r="B45" s="5" t="s">
        <v>82</v>
      </c>
      <c r="C45" s="4" t="s">
        <v>43</v>
      </c>
      <c r="D45" t="s">
        <v>3</v>
      </c>
      <c r="E45">
        <v>34.417450000000002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8" x14ac:dyDescent="0.25">
      <c r="A46" s="5" t="s">
        <v>124</v>
      </c>
      <c r="B46" s="5" t="s">
        <v>82</v>
      </c>
      <c r="C46" s="4" t="s">
        <v>44</v>
      </c>
      <c r="D46" t="s">
        <v>3</v>
      </c>
      <c r="E46">
        <v>34.395699999999998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8" x14ac:dyDescent="0.25">
      <c r="A47" s="5" t="s">
        <v>124</v>
      </c>
      <c r="B47" s="5" t="s">
        <v>83</v>
      </c>
      <c r="C47" s="4" t="s">
        <v>45</v>
      </c>
      <c r="D47" t="s">
        <v>3</v>
      </c>
      <c r="E47">
        <v>35.28678</v>
      </c>
      <c r="H47" s="1">
        <f>AVERAGE(E47:E49)</f>
        <v>35.324386666666662</v>
      </c>
      <c r="I47" s="1">
        <f>H47-H8</f>
        <v>2.7211399999999912</v>
      </c>
      <c r="J47" s="1">
        <f>I47-I41</f>
        <v>-1.1373600000000117</v>
      </c>
      <c r="K47">
        <f t="shared" ref="K47" si="2">IF(J47&lt;0,-J47,-J47)</f>
        <v>1.1373600000000117</v>
      </c>
      <c r="L47" s="11">
        <f>POWER(J47,2)</f>
        <v>1.2935877696000266</v>
      </c>
      <c r="M47" s="11">
        <f t="shared" ref="M47" si="3">STDEV(E47:E49)</f>
        <v>4.2632102145370346E-2</v>
      </c>
      <c r="N47" s="1"/>
      <c r="O47" s="13"/>
      <c r="P47" s="13"/>
      <c r="Q47" s="13"/>
      <c r="R47" s="13"/>
      <c r="S47" s="13"/>
      <c r="T47" s="13"/>
      <c r="U47" s="13"/>
      <c r="V47" s="13"/>
      <c r="W47" s="13"/>
    </row>
    <row r="48" spans="1:28" x14ac:dyDescent="0.25">
      <c r="A48" s="5" t="s">
        <v>124</v>
      </c>
      <c r="B48" s="5" t="s">
        <v>83</v>
      </c>
      <c r="C48" s="4" t="s">
        <v>46</v>
      </c>
      <c r="D48" t="s">
        <v>3</v>
      </c>
      <c r="E48">
        <v>35.370699999999999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x14ac:dyDescent="0.25">
      <c r="A49" s="5" t="s">
        <v>124</v>
      </c>
      <c r="B49" s="5" t="s">
        <v>83</v>
      </c>
      <c r="C49" s="4" t="s">
        <v>47</v>
      </c>
      <c r="D49" t="s">
        <v>3</v>
      </c>
      <c r="E49">
        <v>35.31568</v>
      </c>
      <c r="N49" s="15"/>
      <c r="O49" s="15"/>
      <c r="P49" s="13"/>
      <c r="Q49" s="13"/>
      <c r="T49" s="13"/>
      <c r="U49" s="13"/>
      <c r="V49" s="13"/>
      <c r="W49" s="13"/>
    </row>
    <row r="50" spans="1:28" x14ac:dyDescent="0.25">
      <c r="A50" s="5" t="s">
        <v>124</v>
      </c>
      <c r="B50" s="5" t="s">
        <v>84</v>
      </c>
      <c r="C50" s="4" t="s">
        <v>48</v>
      </c>
      <c r="D50" t="s">
        <v>3</v>
      </c>
      <c r="E50">
        <v>32.347000000000001</v>
      </c>
      <c r="H50" s="1">
        <f>AVERAGE(E50:E52)</f>
        <v>32.316720000000004</v>
      </c>
      <c r="I50" s="1">
        <f>H50-H11</f>
        <v>1.7601300000000037</v>
      </c>
      <c r="J50" s="1">
        <f>I50-I44</f>
        <v>-1.0690080000000002</v>
      </c>
      <c r="K50">
        <f>IF(J50&lt;0,-J50,-J50)</f>
        <v>1.0690080000000002</v>
      </c>
      <c r="L50" s="11">
        <f>POWER(J50,2)</f>
        <v>1.1427781040640004</v>
      </c>
      <c r="M50" s="11">
        <f t="shared" ref="M50" si="4">STDEV(E50:E52)</f>
        <v>4.2953686686940801E-2</v>
      </c>
      <c r="N50" s="15"/>
      <c r="O50" s="15"/>
      <c r="P50" s="15"/>
      <c r="Q50" s="14"/>
      <c r="T50" s="13"/>
      <c r="U50" s="13"/>
      <c r="V50" s="13"/>
      <c r="W50" s="13"/>
    </row>
    <row r="51" spans="1:28" x14ac:dyDescent="0.25">
      <c r="A51" s="5" t="s">
        <v>124</v>
      </c>
      <c r="B51" s="5" t="s">
        <v>84</v>
      </c>
      <c r="C51" s="4" t="s">
        <v>49</v>
      </c>
      <c r="D51" t="s">
        <v>3</v>
      </c>
      <c r="E51">
        <v>32.267560000000003</v>
      </c>
      <c r="N51" s="15"/>
      <c r="O51" s="15"/>
      <c r="P51" s="15"/>
      <c r="Q51" s="14"/>
      <c r="T51" s="13"/>
      <c r="U51" s="13"/>
      <c r="V51" s="13"/>
      <c r="W51" s="13"/>
    </row>
    <row r="52" spans="1:28" x14ac:dyDescent="0.25">
      <c r="A52" s="5" t="s">
        <v>124</v>
      </c>
      <c r="B52" s="5" t="s">
        <v>84</v>
      </c>
      <c r="C52" s="4" t="s">
        <v>50</v>
      </c>
      <c r="D52" t="s">
        <v>3</v>
      </c>
      <c r="E52">
        <v>32.335599999999999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AB52" s="13"/>
    </row>
    <row r="53" spans="1:28" x14ac:dyDescent="0.25">
      <c r="A53" s="5" t="s">
        <v>124</v>
      </c>
      <c r="B53" s="5" t="s">
        <v>85</v>
      </c>
      <c r="C53" s="4" t="s">
        <v>97</v>
      </c>
      <c r="D53" t="s">
        <v>3</v>
      </c>
      <c r="E53">
        <v>37.354700000000001</v>
      </c>
      <c r="H53" s="1">
        <f>AVERAGE(E53:E55)</f>
        <v>37.306631333333335</v>
      </c>
      <c r="I53" s="1">
        <f>H53-H14</f>
        <v>2.7334213333333395</v>
      </c>
      <c r="J53" s="1">
        <f>I53-I41</f>
        <v>-1.1250786666666635</v>
      </c>
      <c r="K53">
        <f>IF(J53&lt;0,-J53,-J53)</f>
        <v>1.1250786666666635</v>
      </c>
      <c r="L53" s="11">
        <f>POWER(J53,2)</f>
        <v>1.2658020061884372</v>
      </c>
      <c r="M53" s="11">
        <f t="shared" ref="M53" si="5">STDEV(E53:E55)</f>
        <v>4.1815006700146019E-2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AB53" s="13"/>
    </row>
    <row r="54" spans="1:28" x14ac:dyDescent="0.25">
      <c r="A54" s="5" t="s">
        <v>124</v>
      </c>
      <c r="B54" s="5" t="s">
        <v>85</v>
      </c>
      <c r="C54" s="4" t="s">
        <v>51</v>
      </c>
      <c r="D54" t="s">
        <v>3</v>
      </c>
      <c r="E54">
        <v>37.278654000000003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AB54" s="13"/>
    </row>
    <row r="55" spans="1:28" x14ac:dyDescent="0.25">
      <c r="A55" s="5" t="s">
        <v>124</v>
      </c>
      <c r="B55" s="5" t="s">
        <v>85</v>
      </c>
      <c r="C55" s="4" t="s">
        <v>52</v>
      </c>
      <c r="D55" t="s">
        <v>3</v>
      </c>
      <c r="E55">
        <v>37.286540000000002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8" x14ac:dyDescent="0.25">
      <c r="A56" s="5" t="s">
        <v>124</v>
      </c>
      <c r="B56" s="5" t="s">
        <v>86</v>
      </c>
      <c r="C56" s="4" t="s">
        <v>53</v>
      </c>
      <c r="D56" t="s">
        <v>3</v>
      </c>
      <c r="E56">
        <v>32.465600000000002</v>
      </c>
      <c r="H56" s="1">
        <f>AVERAGE(E56:E58)</f>
        <v>32.49865333333333</v>
      </c>
      <c r="I56" s="1">
        <f>H56-H17</f>
        <v>2.9121866666666634</v>
      </c>
      <c r="J56" s="1">
        <f>I56-I41</f>
        <v>-0.94631333333333956</v>
      </c>
      <c r="K56">
        <f t="shared" ref="K56" si="6">IF(J56&lt;0,-J56,-J56)</f>
        <v>0.94631333333333956</v>
      </c>
      <c r="L56" s="11">
        <f>POWER(J56,2)</f>
        <v>0.89550892484445621</v>
      </c>
      <c r="M56" s="11">
        <f t="shared" ref="M56" si="7">STDEV(E56:E58)</f>
        <v>6.6857823276961131E-2</v>
      </c>
      <c r="N56" s="15"/>
      <c r="O56" s="13"/>
      <c r="P56" s="15"/>
      <c r="Q56" s="14"/>
      <c r="R56" s="14"/>
      <c r="S56" s="15"/>
      <c r="T56" s="14"/>
      <c r="U56" s="14"/>
      <c r="V56" s="14"/>
      <c r="W56" s="14"/>
      <c r="X56" s="14"/>
      <c r="Y56" s="14"/>
      <c r="Z56" s="14"/>
      <c r="AA56" s="14"/>
    </row>
    <row r="57" spans="1:28" x14ac:dyDescent="0.25">
      <c r="A57" s="5" t="s">
        <v>124</v>
      </c>
      <c r="B57" s="5" t="s">
        <v>86</v>
      </c>
      <c r="C57" s="4" t="s">
        <v>54</v>
      </c>
      <c r="D57" t="s">
        <v>3</v>
      </c>
      <c r="E57">
        <v>32.45476</v>
      </c>
      <c r="N57" s="13"/>
      <c r="O57" s="15"/>
      <c r="P57" s="15"/>
      <c r="Q57" s="15"/>
      <c r="R57" s="15"/>
      <c r="S57" s="15"/>
      <c r="T57" s="13"/>
    </row>
    <row r="58" spans="1:28" x14ac:dyDescent="0.25">
      <c r="A58" s="5" t="s">
        <v>124</v>
      </c>
      <c r="B58" s="5" t="s">
        <v>86</v>
      </c>
      <c r="C58" s="4" t="s">
        <v>55</v>
      </c>
      <c r="D58" t="s">
        <v>3</v>
      </c>
      <c r="E58">
        <v>32.575600000000001</v>
      </c>
      <c r="N58" s="13"/>
      <c r="O58" s="15"/>
      <c r="P58" s="15"/>
      <c r="Q58" s="15"/>
      <c r="R58" s="15"/>
      <c r="S58" s="15"/>
      <c r="T58" s="13"/>
      <c r="U58" s="13"/>
      <c r="AB58" s="14"/>
    </row>
    <row r="59" spans="1:28" x14ac:dyDescent="0.25">
      <c r="A59" s="5" t="s">
        <v>124</v>
      </c>
      <c r="B59" s="5" t="s">
        <v>87</v>
      </c>
      <c r="C59" s="4" t="s">
        <v>56</v>
      </c>
      <c r="D59" t="s">
        <v>3</v>
      </c>
      <c r="E59">
        <v>36.663654000000001</v>
      </c>
      <c r="H59" s="1">
        <f>AVERAGE(E59:E61)</f>
        <v>36.62455666666667</v>
      </c>
      <c r="I59" s="1">
        <f>H59-H20</f>
        <v>3.0910433333333316</v>
      </c>
      <c r="J59" s="1">
        <f>I59-I41</f>
        <v>-0.76745666666667134</v>
      </c>
      <c r="K59">
        <f t="shared" ref="K59" si="8">IF(J59&lt;0,-J59,-J59)</f>
        <v>0.76745666666667134</v>
      </c>
      <c r="L59" s="11">
        <f>POWER(J59,2)</f>
        <v>0.5889897352111183</v>
      </c>
      <c r="M59" s="11">
        <f t="shared" ref="M59" si="9">STDEV(E59:E61)</f>
        <v>3.9497915759357086E-2</v>
      </c>
      <c r="N59" s="14"/>
      <c r="O59" s="15"/>
      <c r="P59" s="15"/>
      <c r="Q59" s="15"/>
      <c r="R59" s="15"/>
      <c r="S59" s="15"/>
      <c r="T59" s="15"/>
      <c r="U59" s="14"/>
      <c r="AB59" s="14"/>
    </row>
    <row r="60" spans="1:28" x14ac:dyDescent="0.25">
      <c r="A60" s="5" t="s">
        <v>124</v>
      </c>
      <c r="B60" s="5" t="s">
        <v>87</v>
      </c>
      <c r="C60" s="4" t="s">
        <v>57</v>
      </c>
      <c r="D60" t="s">
        <v>3</v>
      </c>
      <c r="E60">
        <v>36.625346</v>
      </c>
      <c r="N60" s="14"/>
      <c r="O60" s="15"/>
      <c r="P60" s="15"/>
      <c r="Q60" s="15"/>
      <c r="R60" s="15"/>
      <c r="S60" s="15"/>
      <c r="T60" s="15"/>
      <c r="U60" s="14"/>
      <c r="AB60" s="14"/>
    </row>
    <row r="61" spans="1:28" x14ac:dyDescent="0.25">
      <c r="A61" s="5" t="s">
        <v>124</v>
      </c>
      <c r="B61" s="5" t="s">
        <v>87</v>
      </c>
      <c r="C61" s="4" t="s">
        <v>58</v>
      </c>
      <c r="D61" t="s">
        <v>3</v>
      </c>
      <c r="E61">
        <v>36.584670000000003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28" x14ac:dyDescent="0.25">
      <c r="A62" s="5" t="s">
        <v>124</v>
      </c>
      <c r="B62" s="5" t="s">
        <v>88</v>
      </c>
      <c r="C62" s="4" t="s">
        <v>59</v>
      </c>
      <c r="D62" t="s">
        <v>3</v>
      </c>
      <c r="E62">
        <v>38.808576000000002</v>
      </c>
      <c r="H62" s="1">
        <f>AVERAGE(E62:E64)</f>
        <v>38.852992</v>
      </c>
      <c r="I62" s="1">
        <f>H62-H23</f>
        <v>3.1159753333333313</v>
      </c>
      <c r="J62" s="1">
        <f>I62-I41</f>
        <v>-0.74252466666667161</v>
      </c>
      <c r="K62">
        <f>IF(J62&lt;0,-J62,-J62)</f>
        <v>0.74252466666667161</v>
      </c>
      <c r="L62" s="11">
        <f>POWER(J62,2)</f>
        <v>0.55134288060845182</v>
      </c>
      <c r="M62" s="11">
        <f t="shared" ref="M62" si="10">STDEV(E62:E64)</f>
        <v>7.9697087725963914E-2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spans="1:28" x14ac:dyDescent="0.25">
      <c r="A63" s="5" t="s">
        <v>124</v>
      </c>
      <c r="B63" s="5" t="s">
        <v>88</v>
      </c>
      <c r="C63" s="4" t="s">
        <v>60</v>
      </c>
      <c r="D63" t="s">
        <v>3</v>
      </c>
      <c r="E63">
        <v>38.805399999999999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4"/>
    </row>
    <row r="64" spans="1:28" x14ac:dyDescent="0.25">
      <c r="A64" s="5" t="s">
        <v>124</v>
      </c>
      <c r="B64" s="5" t="s">
        <v>88</v>
      </c>
      <c r="C64" s="4" t="s">
        <v>61</v>
      </c>
      <c r="D64" t="s">
        <v>3</v>
      </c>
      <c r="E64">
        <v>38.945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x14ac:dyDescent="0.25">
      <c r="A65" s="5" t="s">
        <v>124</v>
      </c>
      <c r="B65" s="5" t="s">
        <v>89</v>
      </c>
      <c r="C65" s="4" t="s">
        <v>66</v>
      </c>
      <c r="D65" t="s">
        <v>3</v>
      </c>
      <c r="E65">
        <v>36.773479999999999</v>
      </c>
      <c r="H65" s="1">
        <f>AVERAGE(E65:E67)</f>
        <v>36.825211666666668</v>
      </c>
      <c r="I65" s="1">
        <f>H65-H26</f>
        <v>3.2558450000000008</v>
      </c>
      <c r="J65" s="1">
        <f>I65-I41</f>
        <v>-0.60265500000000216</v>
      </c>
      <c r="K65">
        <f t="shared" ref="K65" si="11">IF(J65&lt;0,-J65,-J65)</f>
        <v>0.60265500000000216</v>
      </c>
      <c r="L65" s="11">
        <f>POWER(J65,2)</f>
        <v>0.3631930490250026</v>
      </c>
      <c r="M65" s="11">
        <f t="shared" ref="M65" si="12">STDEV(E65:E67)</f>
        <v>4.712686609921405E-2</v>
      </c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28" x14ac:dyDescent="0.25">
      <c r="A66" s="5" t="s">
        <v>124</v>
      </c>
      <c r="B66" s="5" t="s">
        <v>89</v>
      </c>
      <c r="C66" s="4" t="s">
        <v>98</v>
      </c>
      <c r="D66" t="s">
        <v>3</v>
      </c>
      <c r="E66">
        <v>36.865699999999997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8" x14ac:dyDescent="0.25">
      <c r="A67" s="5" t="s">
        <v>124</v>
      </c>
      <c r="B67" s="5" t="s">
        <v>89</v>
      </c>
      <c r="C67" s="4" t="s">
        <v>67</v>
      </c>
      <c r="D67" t="s">
        <v>3</v>
      </c>
      <c r="E67">
        <v>36.836455000000001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1:28" x14ac:dyDescent="0.25">
      <c r="A68" s="5" t="s">
        <v>124</v>
      </c>
      <c r="B68" s="5" t="s">
        <v>90</v>
      </c>
      <c r="C68" s="4" t="s">
        <v>68</v>
      </c>
      <c r="D68" t="s">
        <v>3</v>
      </c>
      <c r="E68" s="1">
        <v>32.81</v>
      </c>
      <c r="H68" s="1">
        <f>AVERAGE(E68:E70)</f>
        <v>32.742282000000003</v>
      </c>
      <c r="I68" s="1">
        <f>H68-H29</f>
        <v>3.1768153333333373</v>
      </c>
      <c r="J68" s="1">
        <f>I68-I41</f>
        <v>-0.68168466666666561</v>
      </c>
      <c r="K68">
        <f>IF(J68&lt;0,-J68,-J68)</f>
        <v>0.68168466666666561</v>
      </c>
      <c r="L68" s="11">
        <f>POWER(J68,2)</f>
        <v>0.46469398476844298</v>
      </c>
      <c r="M68" s="11">
        <f t="shared" ref="M68" si="13">STDEV(E68:E70)</f>
        <v>5.8939246449205535E-2</v>
      </c>
      <c r="N68" s="13"/>
      <c r="V68" s="15"/>
      <c r="AB68" s="14"/>
    </row>
    <row r="69" spans="1:28" x14ac:dyDescent="0.25">
      <c r="A69" s="5" t="s">
        <v>124</v>
      </c>
      <c r="B69" s="5" t="s">
        <v>90</v>
      </c>
      <c r="C69" s="4" t="s">
        <v>69</v>
      </c>
      <c r="D69" t="s">
        <v>3</v>
      </c>
      <c r="E69" s="4">
        <v>32.714300000000001</v>
      </c>
      <c r="N69" s="14"/>
      <c r="V69" s="15"/>
      <c r="AB69" s="14"/>
    </row>
    <row r="70" spans="1:28" x14ac:dyDescent="0.25">
      <c r="A70" s="5" t="s">
        <v>124</v>
      </c>
      <c r="B70" s="5" t="s">
        <v>90</v>
      </c>
      <c r="C70" s="4" t="s">
        <v>70</v>
      </c>
      <c r="D70" t="s">
        <v>3</v>
      </c>
      <c r="E70">
        <v>32.702545999999998</v>
      </c>
      <c r="N70" s="14"/>
      <c r="V70" s="17"/>
      <c r="AB70" s="14"/>
    </row>
    <row r="71" spans="1:28" x14ac:dyDescent="0.25">
      <c r="A71" s="5" t="s">
        <v>124</v>
      </c>
      <c r="B71" s="5" t="s">
        <v>91</v>
      </c>
      <c r="C71" s="4" t="s">
        <v>71</v>
      </c>
      <c r="D71" t="s">
        <v>3</v>
      </c>
      <c r="E71" s="4">
        <v>38.853540000000002</v>
      </c>
      <c r="H71" s="1">
        <f>AVERAGE(E71:E73)</f>
        <v>38.870796666666671</v>
      </c>
      <c r="I71" s="1">
        <f>H71-H32</f>
        <v>3.1085200000000057</v>
      </c>
      <c r="J71" s="1">
        <f>I71-I41</f>
        <v>-0.7499799999999972</v>
      </c>
      <c r="K71">
        <f>IF(J71&lt;0,-J71,-J71)</f>
        <v>0.7499799999999972</v>
      </c>
      <c r="L71" s="11">
        <f>POWER(J71,2)</f>
        <v>0.56247000039999584</v>
      </c>
      <c r="M71" s="11">
        <f t="shared" ref="M71" si="14">STDEV(E71:E73)</f>
        <v>1.5477242433112253E-2</v>
      </c>
      <c r="N71" s="14"/>
      <c r="O71" s="15"/>
      <c r="P71" s="15"/>
      <c r="Q71" s="15"/>
      <c r="R71" s="13"/>
      <c r="U71" s="15"/>
      <c r="V71" s="15"/>
      <c r="W71" s="14"/>
      <c r="AB71" s="14"/>
    </row>
    <row r="72" spans="1:28" x14ac:dyDescent="0.25">
      <c r="A72" s="5" t="s">
        <v>124</v>
      </c>
      <c r="B72" s="5" t="s">
        <v>91</v>
      </c>
      <c r="C72" s="4" t="s">
        <v>72</v>
      </c>
      <c r="D72" t="s">
        <v>3</v>
      </c>
      <c r="E72" s="1">
        <v>38.883450000000003</v>
      </c>
      <c r="N72" s="15"/>
      <c r="O72" s="15"/>
      <c r="P72" s="15"/>
      <c r="Q72" s="15"/>
      <c r="R72" s="14"/>
      <c r="U72" s="14"/>
      <c r="V72" s="14"/>
      <c r="W72" s="14"/>
      <c r="X72" s="14"/>
      <c r="Y72" s="14"/>
      <c r="Z72" s="14"/>
      <c r="AA72" s="14"/>
      <c r="AB72" s="14"/>
    </row>
    <row r="73" spans="1:28" x14ac:dyDescent="0.25">
      <c r="A73" s="5" t="s">
        <v>124</v>
      </c>
      <c r="B73" s="5" t="s">
        <v>91</v>
      </c>
      <c r="C73" s="4" t="s">
        <v>73</v>
      </c>
      <c r="D73" t="s">
        <v>3</v>
      </c>
      <c r="E73">
        <v>38.875399999999999</v>
      </c>
      <c r="N73" s="15"/>
      <c r="O73" s="15"/>
      <c r="P73" s="14"/>
      <c r="Q73" s="15"/>
      <c r="R73" s="14"/>
      <c r="U73" s="14"/>
      <c r="V73" s="14"/>
      <c r="W73" s="14"/>
      <c r="X73" s="14"/>
      <c r="Y73" s="14"/>
      <c r="Z73" s="14"/>
      <c r="AA73" s="14"/>
      <c r="AB73" s="14"/>
    </row>
    <row r="74" spans="1:28" x14ac:dyDescent="0.25">
      <c r="A74" s="5" t="s">
        <v>124</v>
      </c>
      <c r="B74" s="5" t="s">
        <v>92</v>
      </c>
      <c r="C74" s="4" t="s">
        <v>74</v>
      </c>
      <c r="D74" t="s">
        <v>3</v>
      </c>
      <c r="E74">
        <v>40.03754</v>
      </c>
      <c r="H74" s="1">
        <f>AVERAGE(E74:E76)</f>
        <v>40.010413333333332</v>
      </c>
      <c r="I74" s="1">
        <f>H74-H35</f>
        <v>3.1854133333333365</v>
      </c>
      <c r="J74" s="1">
        <f>I74-I41</f>
        <v>-0.67308666666666639</v>
      </c>
      <c r="K74">
        <f t="shared" ref="K74:K77" si="15">IF(J74&lt;0,-J74,-J74)</f>
        <v>0.67308666666666639</v>
      </c>
      <c r="L74" s="11">
        <f>POWER(J74,2)</f>
        <v>0.45304566084444409</v>
      </c>
      <c r="M74" s="11">
        <f t="shared" ref="M74" si="16">STDEV(E74:E76)</f>
        <v>2.3537088463388547E-2</v>
      </c>
      <c r="N74" s="15"/>
      <c r="O74" s="15"/>
      <c r="P74" s="15"/>
      <c r="Q74" s="15"/>
      <c r="R74" s="15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 x14ac:dyDescent="0.25">
      <c r="A75" s="5" t="s">
        <v>124</v>
      </c>
      <c r="B75" s="5" t="s">
        <v>92</v>
      </c>
      <c r="C75" s="4" t="s">
        <v>75</v>
      </c>
      <c r="D75" t="s">
        <v>3</v>
      </c>
      <c r="E75">
        <v>39.995399999999997</v>
      </c>
      <c r="N75" s="17"/>
      <c r="O75" s="15"/>
      <c r="P75" s="15"/>
      <c r="Q75" s="15"/>
      <c r="R75" s="15"/>
      <c r="S75" s="13"/>
      <c r="T75" s="13"/>
      <c r="AB75" s="14"/>
    </row>
    <row r="76" spans="1:28" x14ac:dyDescent="0.25">
      <c r="A76" s="5" t="s">
        <v>124</v>
      </c>
      <c r="B76" s="5" t="s">
        <v>92</v>
      </c>
      <c r="C76" s="4" t="s">
        <v>76</v>
      </c>
      <c r="D76" t="s">
        <v>3</v>
      </c>
      <c r="E76">
        <v>39.9983</v>
      </c>
      <c r="N76" s="18"/>
      <c r="O76" s="15"/>
      <c r="P76" s="15"/>
      <c r="Q76" s="15"/>
      <c r="R76" s="15"/>
      <c r="S76" s="14"/>
      <c r="T76" s="14"/>
      <c r="AB76" s="14"/>
    </row>
    <row r="77" spans="1:28" x14ac:dyDescent="0.25">
      <c r="A77" s="5" t="s">
        <v>124</v>
      </c>
      <c r="B77" s="5" t="s">
        <v>93</v>
      </c>
      <c r="C77" s="4" t="s">
        <v>77</v>
      </c>
      <c r="D77" t="s">
        <v>3</v>
      </c>
      <c r="E77">
        <v>34.845435000000002</v>
      </c>
      <c r="H77" s="1">
        <f>AVERAGE(E77:E79)</f>
        <v>34.821768333333331</v>
      </c>
      <c r="I77" s="1">
        <f>H77-H38</f>
        <v>3.219301666666663</v>
      </c>
      <c r="J77" s="1">
        <f>I77-I41</f>
        <v>-0.63919833333333997</v>
      </c>
      <c r="K77">
        <f t="shared" si="15"/>
        <v>0.63919833333333997</v>
      </c>
      <c r="L77" s="11">
        <f>POWER(J77,2)</f>
        <v>0.40857450933611961</v>
      </c>
      <c r="M77" s="11">
        <f t="shared" ref="M77" si="17">STDEV(E77:E79)</f>
        <v>3.3528936134827554E-2</v>
      </c>
      <c r="N77" s="15"/>
      <c r="O77" s="15"/>
      <c r="P77" s="15"/>
      <c r="Q77" s="15"/>
      <c r="R77" s="15"/>
      <c r="S77" s="14"/>
      <c r="T77" s="14"/>
      <c r="AB77" s="14"/>
    </row>
    <row r="78" spans="1:28" x14ac:dyDescent="0.25">
      <c r="A78" s="5" t="s">
        <v>124</v>
      </c>
      <c r="B78" s="5" t="s">
        <v>93</v>
      </c>
      <c r="C78" s="4" t="s">
        <v>78</v>
      </c>
      <c r="D78" t="s">
        <v>3</v>
      </c>
      <c r="E78">
        <v>34.7834</v>
      </c>
      <c r="N78" s="15"/>
      <c r="O78" s="13"/>
      <c r="P78" s="13"/>
      <c r="Q78" s="15"/>
      <c r="R78" s="15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 x14ac:dyDescent="0.25">
      <c r="A79" s="5" t="s">
        <v>124</v>
      </c>
      <c r="B79" s="5" t="s">
        <v>93</v>
      </c>
      <c r="C79" s="4" t="s">
        <v>79</v>
      </c>
      <c r="D79" t="s">
        <v>3</v>
      </c>
      <c r="E79">
        <v>34.836469999999998</v>
      </c>
      <c r="N79" s="15"/>
      <c r="O79" s="14"/>
      <c r="P79" s="14"/>
      <c r="Q79" s="15"/>
      <c r="R79" s="15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28" x14ac:dyDescent="0.25">
      <c r="A80" s="5"/>
      <c r="B80" s="5"/>
      <c r="I80" s="1"/>
      <c r="J80" s="1"/>
      <c r="M80" s="15"/>
      <c r="N80" s="14"/>
      <c r="O80" s="14"/>
      <c r="P80" s="14"/>
      <c r="Q80" s="15"/>
      <c r="R80" s="13"/>
    </row>
    <row r="81" spans="1:18" x14ac:dyDescent="0.25">
      <c r="A81" s="5"/>
      <c r="B81" s="5"/>
      <c r="M81" s="15"/>
      <c r="P81" s="14"/>
      <c r="Q81" s="14"/>
      <c r="R81" s="13"/>
    </row>
    <row r="82" spans="1:18" x14ac:dyDescent="0.25">
      <c r="A82" s="5"/>
      <c r="B82" s="5"/>
      <c r="M82" s="15"/>
      <c r="N82" s="14"/>
      <c r="O82" s="14"/>
      <c r="P82" s="14"/>
      <c r="Q82" s="14"/>
    </row>
    <row r="83" spans="1:18" x14ac:dyDescent="0.25">
      <c r="A83" s="5"/>
      <c r="B83" s="5"/>
      <c r="E83" s="1"/>
      <c r="I83" s="1"/>
      <c r="J83" s="1"/>
      <c r="N83" s="17"/>
      <c r="O83" s="13"/>
      <c r="P83" s="13"/>
      <c r="Q83" s="13"/>
    </row>
    <row r="84" spans="1:18" x14ac:dyDescent="0.25">
      <c r="A84" s="5"/>
      <c r="B84" s="5"/>
      <c r="O84" s="18"/>
      <c r="P84" s="18"/>
      <c r="Q84" s="18"/>
    </row>
    <row r="85" spans="1:18" x14ac:dyDescent="0.25">
      <c r="A85" s="5"/>
      <c r="B85" s="5"/>
      <c r="O85" s="18"/>
      <c r="P85" s="18"/>
      <c r="Q85" s="18"/>
    </row>
    <row r="86" spans="1:18" x14ac:dyDescent="0.25">
      <c r="A86" s="5"/>
      <c r="B86" s="5"/>
      <c r="I86" s="1"/>
      <c r="J86" s="1"/>
    </row>
    <row r="87" spans="1:18" x14ac:dyDescent="0.25">
      <c r="A87" s="5"/>
      <c r="B87" s="5"/>
    </row>
    <row r="88" spans="1:18" x14ac:dyDescent="0.25">
      <c r="A88" s="5"/>
      <c r="B88" s="5"/>
    </row>
    <row r="89" spans="1:18" x14ac:dyDescent="0.25">
      <c r="A89" s="6"/>
      <c r="B89" s="5"/>
      <c r="C89" s="4"/>
      <c r="I89" s="1"/>
    </row>
    <row r="90" spans="1:18" x14ac:dyDescent="0.25">
      <c r="A90" s="6"/>
      <c r="B90" s="5"/>
      <c r="C90" s="4"/>
    </row>
    <row r="91" spans="1:18" x14ac:dyDescent="0.25">
      <c r="A91" s="6"/>
      <c r="B91" s="5"/>
      <c r="C91" s="4"/>
      <c r="E91" s="1"/>
    </row>
    <row r="92" spans="1:18" x14ac:dyDescent="0.25">
      <c r="A92" s="6"/>
      <c r="B92" s="5"/>
      <c r="C92" s="4"/>
      <c r="I92" s="1"/>
      <c r="J92" s="1"/>
    </row>
    <row r="93" spans="1:18" x14ac:dyDescent="0.25">
      <c r="A93" s="6"/>
      <c r="B93" s="5"/>
      <c r="C93" s="4"/>
    </row>
    <row r="94" spans="1:18" x14ac:dyDescent="0.25">
      <c r="A94" s="6"/>
      <c r="B94" s="5"/>
      <c r="C94" s="4"/>
    </row>
    <row r="95" spans="1:18" x14ac:dyDescent="0.25">
      <c r="A95" s="6"/>
      <c r="B95" s="5"/>
      <c r="C95" s="4"/>
      <c r="I95" s="1"/>
      <c r="J95" s="1"/>
    </row>
    <row r="96" spans="1:18" x14ac:dyDescent="0.25">
      <c r="A96" s="6"/>
      <c r="B96" s="5"/>
      <c r="C96" s="4"/>
    </row>
    <row r="97" spans="1:10" x14ac:dyDescent="0.25">
      <c r="A97" s="6"/>
      <c r="B97" s="5"/>
      <c r="C97" s="4"/>
    </row>
    <row r="98" spans="1:10" x14ac:dyDescent="0.25">
      <c r="A98" s="6"/>
      <c r="B98" s="5"/>
      <c r="C98" s="4"/>
      <c r="I98" s="1"/>
      <c r="J98" s="1"/>
    </row>
    <row r="99" spans="1:10" x14ac:dyDescent="0.25">
      <c r="A99" s="6"/>
      <c r="B99" s="5"/>
      <c r="C99" s="4"/>
    </row>
    <row r="100" spans="1:10" x14ac:dyDescent="0.25">
      <c r="A100" s="6"/>
      <c r="B100" s="5"/>
      <c r="C100" s="4"/>
    </row>
    <row r="101" spans="1:10" x14ac:dyDescent="0.25">
      <c r="A101" s="6"/>
      <c r="B101" s="5"/>
      <c r="C101" s="4"/>
      <c r="E101" s="1"/>
      <c r="I101" s="1"/>
      <c r="J101" s="1"/>
    </row>
    <row r="102" spans="1:10" x14ac:dyDescent="0.25">
      <c r="A102" s="6"/>
      <c r="B102" s="5"/>
      <c r="C102" s="4"/>
    </row>
    <row r="103" spans="1:10" x14ac:dyDescent="0.25">
      <c r="A103" s="6"/>
      <c r="B103" s="5"/>
      <c r="C103" s="4"/>
    </row>
    <row r="104" spans="1:10" x14ac:dyDescent="0.25">
      <c r="A104" s="6"/>
      <c r="B104" s="5"/>
      <c r="C104" s="4"/>
      <c r="I104" s="1"/>
      <c r="J104" s="1"/>
    </row>
    <row r="105" spans="1:10" x14ac:dyDescent="0.25">
      <c r="A105" s="6"/>
      <c r="B105" s="5"/>
      <c r="C105" s="4"/>
    </row>
    <row r="106" spans="1:10" x14ac:dyDescent="0.25">
      <c r="A106" s="6"/>
      <c r="B106" s="5"/>
      <c r="C106" s="4"/>
    </row>
    <row r="107" spans="1:10" x14ac:dyDescent="0.25">
      <c r="A107" s="6"/>
      <c r="B107" s="5"/>
      <c r="C107" s="4"/>
      <c r="I107" s="1"/>
      <c r="J107" s="1"/>
    </row>
    <row r="108" spans="1:10" x14ac:dyDescent="0.25">
      <c r="A108" s="6"/>
      <c r="B108" s="5"/>
      <c r="C108" s="4"/>
      <c r="E108" s="1"/>
    </row>
    <row r="109" spans="1:10" x14ac:dyDescent="0.25">
      <c r="A109" s="6"/>
      <c r="B109" s="5"/>
      <c r="C109" s="4"/>
      <c r="E109" s="1"/>
    </row>
    <row r="110" spans="1:10" x14ac:dyDescent="0.25">
      <c r="A110" s="6"/>
      <c r="B110" s="5"/>
      <c r="C110" s="4"/>
      <c r="I110" s="1"/>
      <c r="J110" s="1"/>
    </row>
    <row r="111" spans="1:10" x14ac:dyDescent="0.25">
      <c r="A111" s="6"/>
      <c r="B111" s="5"/>
      <c r="C111" s="4"/>
    </row>
    <row r="112" spans="1:10" x14ac:dyDescent="0.25">
      <c r="A112" s="6"/>
      <c r="B112" s="5"/>
      <c r="C112" s="4"/>
    </row>
  </sheetData>
  <phoneticPr fontId="2" type="noConversion"/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EE174-65BA-469B-9BDF-EAA67BF58E7B}">
  <dimension ref="A1:AB112"/>
  <sheetViews>
    <sheetView zoomScale="90" zoomScaleNormal="90" workbookViewId="0">
      <selection activeCell="M1" sqref="M1"/>
    </sheetView>
  </sheetViews>
  <sheetFormatPr defaultColWidth="8.90625" defaultRowHeight="14" x14ac:dyDescent="0.25"/>
  <cols>
    <col min="1" max="1" width="8.90625" style="2"/>
    <col min="5" max="5" width="13.81640625" bestFit="1" customWidth="1"/>
    <col min="6" max="6" width="8.90625" style="3"/>
    <col min="8" max="8" width="8.90625" style="1"/>
    <col min="12" max="13" width="8.90625" style="11"/>
  </cols>
  <sheetData>
    <row r="1" spans="1:15" ht="16.5" x14ac:dyDescent="0.3">
      <c r="C1" t="s">
        <v>0</v>
      </c>
      <c r="D1" t="s">
        <v>1</v>
      </c>
      <c r="E1" s="4" t="s">
        <v>184</v>
      </c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  <c r="N1" s="4"/>
      <c r="O1" s="4"/>
    </row>
    <row r="2" spans="1:15" x14ac:dyDescent="0.25">
      <c r="A2" s="5" t="s">
        <v>62</v>
      </c>
      <c r="B2" s="5" t="s">
        <v>81</v>
      </c>
      <c r="C2" t="s">
        <v>2</v>
      </c>
      <c r="D2" t="s">
        <v>3</v>
      </c>
      <c r="E2">
        <v>31.547643000000001</v>
      </c>
      <c r="H2" s="1">
        <f>AVERAGE(E2:E4)</f>
        <v>31.442647666666669</v>
      </c>
    </row>
    <row r="3" spans="1:15" x14ac:dyDescent="0.25">
      <c r="A3" s="5" t="s">
        <v>62</v>
      </c>
      <c r="B3" s="5" t="s">
        <v>81</v>
      </c>
      <c r="C3" t="s">
        <v>4</v>
      </c>
      <c r="D3" t="s">
        <v>3</v>
      </c>
      <c r="E3" s="4">
        <v>31.334599999999998</v>
      </c>
    </row>
    <row r="4" spans="1:15" x14ac:dyDescent="0.25">
      <c r="A4" s="5" t="s">
        <v>62</v>
      </c>
      <c r="B4" s="5" t="s">
        <v>81</v>
      </c>
      <c r="C4" t="s">
        <v>5</v>
      </c>
      <c r="D4" t="s">
        <v>3</v>
      </c>
      <c r="E4">
        <v>31.445699999999999</v>
      </c>
    </row>
    <row r="5" spans="1:15" x14ac:dyDescent="0.25">
      <c r="A5" s="5" t="s">
        <v>62</v>
      </c>
      <c r="B5" s="5" t="s">
        <v>82</v>
      </c>
      <c r="C5" t="s">
        <v>6</v>
      </c>
      <c r="D5" t="s">
        <v>3</v>
      </c>
      <c r="E5">
        <v>30.457599999999999</v>
      </c>
      <c r="H5" s="1">
        <f>AVERAGE(E5:E7)</f>
        <v>30.486433333333334</v>
      </c>
    </row>
    <row r="6" spans="1:15" x14ac:dyDescent="0.25">
      <c r="A6" s="5" t="s">
        <v>62</v>
      </c>
      <c r="B6" s="5" t="s">
        <v>82</v>
      </c>
      <c r="C6" t="s">
        <v>7</v>
      </c>
      <c r="D6" t="s">
        <v>3</v>
      </c>
      <c r="E6" s="10">
        <v>30.556000000000001</v>
      </c>
    </row>
    <row r="7" spans="1:15" x14ac:dyDescent="0.25">
      <c r="A7" s="5" t="s">
        <v>62</v>
      </c>
      <c r="B7" s="5" t="s">
        <v>82</v>
      </c>
      <c r="C7" t="s">
        <v>8</v>
      </c>
      <c r="D7" t="s">
        <v>3</v>
      </c>
      <c r="E7" s="4">
        <v>30.445699999999999</v>
      </c>
    </row>
    <row r="8" spans="1:15" x14ac:dyDescent="0.25">
      <c r="A8" s="5" t="s">
        <v>62</v>
      </c>
      <c r="B8" s="5" t="s">
        <v>83</v>
      </c>
      <c r="C8" t="s">
        <v>9</v>
      </c>
      <c r="D8" t="s">
        <v>3</v>
      </c>
      <c r="E8">
        <v>33.665399999999998</v>
      </c>
      <c r="H8" s="1">
        <f>AVERAGE(E8:E10)</f>
        <v>33.515916666666662</v>
      </c>
    </row>
    <row r="9" spans="1:15" x14ac:dyDescent="0.25">
      <c r="A9" s="5" t="s">
        <v>62</v>
      </c>
      <c r="B9" s="5" t="s">
        <v>83</v>
      </c>
      <c r="C9" t="s">
        <v>10</v>
      </c>
      <c r="D9" t="s">
        <v>3</v>
      </c>
      <c r="E9">
        <v>33.535600000000002</v>
      </c>
    </row>
    <row r="10" spans="1:15" x14ac:dyDescent="0.25">
      <c r="A10" s="5" t="s">
        <v>62</v>
      </c>
      <c r="B10" s="5" t="s">
        <v>83</v>
      </c>
      <c r="C10" t="s">
        <v>11</v>
      </c>
      <c r="D10" t="s">
        <v>3</v>
      </c>
      <c r="E10" s="10">
        <v>33.34675</v>
      </c>
    </row>
    <row r="11" spans="1:15" x14ac:dyDescent="0.25">
      <c r="A11" s="5" t="s">
        <v>62</v>
      </c>
      <c r="B11" s="5" t="s">
        <v>84</v>
      </c>
      <c r="C11" t="s">
        <v>12</v>
      </c>
      <c r="D11" t="s">
        <v>3</v>
      </c>
      <c r="E11" s="1">
        <v>31.578754</v>
      </c>
      <c r="H11" s="1">
        <f>AVERAGE(E11:E13)</f>
        <v>31.604248000000002</v>
      </c>
    </row>
    <row r="12" spans="1:15" x14ac:dyDescent="0.25">
      <c r="A12" s="5" t="s">
        <v>62</v>
      </c>
      <c r="B12" s="5" t="s">
        <v>84</v>
      </c>
      <c r="C12" t="s">
        <v>13</v>
      </c>
      <c r="D12" t="s">
        <v>3</v>
      </c>
      <c r="E12">
        <v>31.547450000000001</v>
      </c>
    </row>
    <row r="13" spans="1:15" x14ac:dyDescent="0.25">
      <c r="A13" s="5" t="s">
        <v>62</v>
      </c>
      <c r="B13" s="5" t="s">
        <v>84</v>
      </c>
      <c r="C13" t="s">
        <v>14</v>
      </c>
      <c r="D13" t="s">
        <v>3</v>
      </c>
      <c r="E13">
        <v>31.686540000000001</v>
      </c>
    </row>
    <row r="14" spans="1:15" x14ac:dyDescent="0.25">
      <c r="A14" s="5" t="s">
        <v>62</v>
      </c>
      <c r="B14" s="5" t="s">
        <v>85</v>
      </c>
      <c r="C14" t="s">
        <v>15</v>
      </c>
      <c r="D14" t="s">
        <v>3</v>
      </c>
      <c r="E14">
        <v>35.865400000000001</v>
      </c>
      <c r="H14" s="1">
        <f>AVERAGE(E14:E16)</f>
        <v>35.729256666666664</v>
      </c>
    </row>
    <row r="15" spans="1:15" x14ac:dyDescent="0.25">
      <c r="A15" s="5" t="s">
        <v>62</v>
      </c>
      <c r="B15" s="5" t="s">
        <v>85</v>
      </c>
      <c r="D15" t="s">
        <v>3</v>
      </c>
      <c r="E15" s="4">
        <v>35.87567</v>
      </c>
    </row>
    <row r="16" spans="1:15" x14ac:dyDescent="0.25">
      <c r="A16" s="5" t="s">
        <v>62</v>
      </c>
      <c r="B16" s="5" t="s">
        <v>85</v>
      </c>
      <c r="C16" t="s">
        <v>17</v>
      </c>
      <c r="D16" t="s">
        <v>3</v>
      </c>
      <c r="E16">
        <v>35.4467</v>
      </c>
    </row>
    <row r="17" spans="1:8" x14ac:dyDescent="0.25">
      <c r="A17" s="5" t="s">
        <v>62</v>
      </c>
      <c r="B17" s="5" t="s">
        <v>86</v>
      </c>
      <c r="C17" t="s">
        <v>18</v>
      </c>
      <c r="D17" t="s">
        <v>3</v>
      </c>
      <c r="E17">
        <v>28.864560000000001</v>
      </c>
      <c r="H17" s="1">
        <f>AVERAGE(E17:E19)</f>
        <v>28.868799999999997</v>
      </c>
    </row>
    <row r="18" spans="1:8" x14ac:dyDescent="0.25">
      <c r="A18" s="5" t="s">
        <v>62</v>
      </c>
      <c r="B18" s="5" t="s">
        <v>86</v>
      </c>
      <c r="C18" t="s">
        <v>19</v>
      </c>
      <c r="D18" t="s">
        <v>3</v>
      </c>
      <c r="E18">
        <v>28.975999999999999</v>
      </c>
    </row>
    <row r="19" spans="1:8" x14ac:dyDescent="0.25">
      <c r="A19" s="5" t="s">
        <v>62</v>
      </c>
      <c r="B19" s="5" t="s">
        <v>86</v>
      </c>
      <c r="C19" t="s">
        <v>20</v>
      </c>
      <c r="D19" t="s">
        <v>3</v>
      </c>
      <c r="E19">
        <v>28.765840000000001</v>
      </c>
    </row>
    <row r="20" spans="1:8" x14ac:dyDescent="0.25">
      <c r="A20" s="5" t="s">
        <v>62</v>
      </c>
      <c r="B20" s="5" t="s">
        <v>87</v>
      </c>
      <c r="C20" t="s">
        <v>21</v>
      </c>
      <c r="D20" t="s">
        <v>3</v>
      </c>
      <c r="E20" s="1">
        <v>34.745600000000003</v>
      </c>
      <c r="H20" s="1">
        <f>AVERAGE(E20:E22)</f>
        <v>34.832233333333335</v>
      </c>
    </row>
    <row r="21" spans="1:8" x14ac:dyDescent="0.25">
      <c r="A21" s="5" t="s">
        <v>62</v>
      </c>
      <c r="B21" s="5" t="s">
        <v>87</v>
      </c>
      <c r="C21" t="s">
        <v>22</v>
      </c>
      <c r="D21" t="s">
        <v>3</v>
      </c>
      <c r="E21" s="10">
        <v>34.875500000000002</v>
      </c>
    </row>
    <row r="22" spans="1:8" x14ac:dyDescent="0.25">
      <c r="A22" s="5" t="s">
        <v>62</v>
      </c>
      <c r="B22" s="5" t="s">
        <v>87</v>
      </c>
      <c r="C22" t="s">
        <v>23</v>
      </c>
      <c r="D22" t="s">
        <v>3</v>
      </c>
      <c r="E22" s="9">
        <v>34.875599999999999</v>
      </c>
    </row>
    <row r="23" spans="1:8" x14ac:dyDescent="0.25">
      <c r="A23" s="5" t="s">
        <v>62</v>
      </c>
      <c r="B23" s="5" t="s">
        <v>88</v>
      </c>
      <c r="C23" t="s">
        <v>24</v>
      </c>
      <c r="D23" t="s">
        <v>3</v>
      </c>
      <c r="E23">
        <v>36.853200000000001</v>
      </c>
      <c r="H23" s="1">
        <f t="shared" ref="H23:H38" si="0">AVERAGE(E23:E25)</f>
        <v>36.791126666666663</v>
      </c>
    </row>
    <row r="24" spans="1:8" x14ac:dyDescent="0.25">
      <c r="A24" s="5" t="s">
        <v>62</v>
      </c>
      <c r="B24" s="5" t="s">
        <v>88</v>
      </c>
      <c r="C24" t="s">
        <v>25</v>
      </c>
      <c r="D24" t="s">
        <v>3</v>
      </c>
      <c r="E24" s="10">
        <v>36.774500000000003</v>
      </c>
    </row>
    <row r="25" spans="1:8" x14ac:dyDescent="0.25">
      <c r="A25" s="5" t="s">
        <v>62</v>
      </c>
      <c r="B25" s="5" t="s">
        <v>88</v>
      </c>
      <c r="C25" t="s">
        <v>26</v>
      </c>
      <c r="D25" t="s">
        <v>3</v>
      </c>
      <c r="E25" s="10">
        <v>36.74568</v>
      </c>
    </row>
    <row r="26" spans="1:8" x14ac:dyDescent="0.25">
      <c r="A26" s="5" t="s">
        <v>62</v>
      </c>
      <c r="B26" s="5" t="s">
        <v>89</v>
      </c>
      <c r="C26" s="4" t="s">
        <v>94</v>
      </c>
      <c r="D26" t="s">
        <v>3</v>
      </c>
      <c r="E26">
        <v>32.675400000000003</v>
      </c>
      <c r="H26" s="1">
        <f t="shared" si="0"/>
        <v>32.559366666666669</v>
      </c>
    </row>
    <row r="27" spans="1:8" x14ac:dyDescent="0.25">
      <c r="A27" s="5" t="s">
        <v>62</v>
      </c>
      <c r="B27" s="5" t="s">
        <v>89</v>
      </c>
      <c r="C27" s="4" t="s">
        <v>27</v>
      </c>
      <c r="D27" t="s">
        <v>3</v>
      </c>
      <c r="E27">
        <v>32.545699999999997</v>
      </c>
    </row>
    <row r="28" spans="1:8" x14ac:dyDescent="0.25">
      <c r="A28" s="5" t="s">
        <v>62</v>
      </c>
      <c r="B28" s="5" t="s">
        <v>89</v>
      </c>
      <c r="C28" s="4" t="s">
        <v>28</v>
      </c>
      <c r="D28" t="s">
        <v>3</v>
      </c>
      <c r="E28" s="4">
        <v>32.457000000000001</v>
      </c>
    </row>
    <row r="29" spans="1:8" x14ac:dyDescent="0.25">
      <c r="A29" s="5" t="s">
        <v>62</v>
      </c>
      <c r="B29" s="5" t="s">
        <v>90</v>
      </c>
      <c r="C29" s="4" t="s">
        <v>29</v>
      </c>
      <c r="D29" t="s">
        <v>3</v>
      </c>
      <c r="E29" s="4">
        <v>28.965399999999999</v>
      </c>
      <c r="H29" s="1">
        <f>AVERAGE(E29:E31)</f>
        <v>28.895184666666665</v>
      </c>
    </row>
    <row r="30" spans="1:8" x14ac:dyDescent="0.25">
      <c r="A30" s="5" t="s">
        <v>62</v>
      </c>
      <c r="B30" s="5" t="s">
        <v>90</v>
      </c>
      <c r="C30" s="4" t="s">
        <v>30</v>
      </c>
      <c r="D30" t="s">
        <v>3</v>
      </c>
      <c r="E30" s="4">
        <v>28.863399999999999</v>
      </c>
    </row>
    <row r="31" spans="1:8" x14ac:dyDescent="0.25">
      <c r="A31" s="5" t="s">
        <v>62</v>
      </c>
      <c r="B31" s="5" t="s">
        <v>90</v>
      </c>
      <c r="C31" s="4" t="s">
        <v>31</v>
      </c>
      <c r="D31" t="s">
        <v>3</v>
      </c>
      <c r="E31" s="4">
        <v>28.856753999999999</v>
      </c>
    </row>
    <row r="32" spans="1:8" x14ac:dyDescent="0.25">
      <c r="A32" s="5" t="s">
        <v>62</v>
      </c>
      <c r="B32" s="5" t="s">
        <v>91</v>
      </c>
      <c r="C32" s="4" t="s">
        <v>32</v>
      </c>
      <c r="D32" t="s">
        <v>3</v>
      </c>
      <c r="E32" s="4">
        <v>36.87574</v>
      </c>
      <c r="H32" s="1">
        <f t="shared" si="0"/>
        <v>36.80234333333334</v>
      </c>
    </row>
    <row r="33" spans="1:28" x14ac:dyDescent="0.25">
      <c r="A33" s="5" t="s">
        <v>62</v>
      </c>
      <c r="B33" s="5" t="s">
        <v>91</v>
      </c>
      <c r="C33" s="4" t="s">
        <v>33</v>
      </c>
      <c r="D33" t="s">
        <v>3</v>
      </c>
      <c r="E33" s="4">
        <v>36.874560000000002</v>
      </c>
    </row>
    <row r="34" spans="1:28" x14ac:dyDescent="0.25">
      <c r="A34" s="5" t="s">
        <v>62</v>
      </c>
      <c r="B34" s="5" t="s">
        <v>91</v>
      </c>
      <c r="C34" s="4" t="s">
        <v>34</v>
      </c>
      <c r="D34" t="s">
        <v>3</v>
      </c>
      <c r="E34" s="4">
        <v>36.656730000000003</v>
      </c>
    </row>
    <row r="35" spans="1:28" x14ac:dyDescent="0.25">
      <c r="A35" s="5" t="s">
        <v>62</v>
      </c>
      <c r="B35" s="5" t="s">
        <v>92</v>
      </c>
      <c r="C35" s="4" t="s">
        <v>35</v>
      </c>
      <c r="D35" t="s">
        <v>3</v>
      </c>
      <c r="E35" s="4">
        <v>35.57546</v>
      </c>
      <c r="H35" s="1">
        <f t="shared" si="0"/>
        <v>35.530099999999997</v>
      </c>
    </row>
    <row r="36" spans="1:28" x14ac:dyDescent="0.25">
      <c r="A36" s="5" t="s">
        <v>62</v>
      </c>
      <c r="B36" s="5" t="s">
        <v>92</v>
      </c>
      <c r="C36" s="4" t="s">
        <v>36</v>
      </c>
      <c r="D36" t="s">
        <v>3</v>
      </c>
      <c r="E36" s="4">
        <v>35.567540000000001</v>
      </c>
    </row>
    <row r="37" spans="1:28" x14ac:dyDescent="0.25">
      <c r="A37" s="5" t="s">
        <v>62</v>
      </c>
      <c r="B37" s="5" t="s">
        <v>92</v>
      </c>
      <c r="C37" s="4" t="s">
        <v>37</v>
      </c>
      <c r="D37" t="s">
        <v>3</v>
      </c>
      <c r="E37" s="4">
        <v>35.447299999999998</v>
      </c>
    </row>
    <row r="38" spans="1:28" x14ac:dyDescent="0.25">
      <c r="A38" s="5" t="s">
        <v>62</v>
      </c>
      <c r="B38" s="5" t="s">
        <v>93</v>
      </c>
      <c r="C38" s="4" t="s">
        <v>95</v>
      </c>
      <c r="D38" t="s">
        <v>3</v>
      </c>
      <c r="E38" s="4">
        <v>30.545999999999999</v>
      </c>
      <c r="H38" s="1">
        <f t="shared" si="0"/>
        <v>30.525433333333336</v>
      </c>
    </row>
    <row r="39" spans="1:28" x14ac:dyDescent="0.25">
      <c r="A39" s="5" t="s">
        <v>62</v>
      </c>
      <c r="B39" s="5" t="s">
        <v>93</v>
      </c>
      <c r="C39" s="4" t="s">
        <v>38</v>
      </c>
      <c r="D39" t="s">
        <v>3</v>
      </c>
      <c r="E39" s="4">
        <v>30.456299999999999</v>
      </c>
    </row>
    <row r="40" spans="1:28" x14ac:dyDescent="0.25">
      <c r="A40" s="5" t="s">
        <v>62</v>
      </c>
      <c r="B40" s="5" t="s">
        <v>93</v>
      </c>
      <c r="C40" s="4" t="s">
        <v>39</v>
      </c>
      <c r="D40" t="s">
        <v>3</v>
      </c>
      <c r="E40" s="4">
        <v>30.574000000000002</v>
      </c>
    </row>
    <row r="41" spans="1:28" x14ac:dyDescent="0.25">
      <c r="A41" s="5" t="s">
        <v>125</v>
      </c>
      <c r="B41" s="5" t="s">
        <v>81</v>
      </c>
      <c r="C41" s="4" t="s">
        <v>96</v>
      </c>
      <c r="D41" t="s">
        <v>3</v>
      </c>
      <c r="E41">
        <v>32.234499999999997</v>
      </c>
      <c r="H41" s="1">
        <f>AVERAGE(E41:E43)</f>
        <v>32.227486666666664</v>
      </c>
      <c r="I41" s="1">
        <f>H41-H2</f>
        <v>0.78483899999999451</v>
      </c>
      <c r="J41">
        <v>0</v>
      </c>
      <c r="L41" s="11">
        <v>1</v>
      </c>
      <c r="M41" s="11">
        <f>STDEV(E41:E43)</f>
        <v>1.2147449663749312E-2</v>
      </c>
    </row>
    <row r="42" spans="1:28" x14ac:dyDescent="0.25">
      <c r="A42" s="5" t="s">
        <v>125</v>
      </c>
      <c r="B42" s="5" t="s">
        <v>81</v>
      </c>
      <c r="C42" s="4" t="s">
        <v>40</v>
      </c>
      <c r="D42" t="s">
        <v>3</v>
      </c>
      <c r="E42">
        <v>32.234499999999997</v>
      </c>
    </row>
    <row r="43" spans="1:28" x14ac:dyDescent="0.25">
      <c r="A43" s="5" t="s">
        <v>125</v>
      </c>
      <c r="B43" s="5" t="s">
        <v>81</v>
      </c>
      <c r="C43" s="4" t="s">
        <v>41</v>
      </c>
      <c r="D43" t="s">
        <v>3</v>
      </c>
      <c r="E43" s="4">
        <v>32.213459999999998</v>
      </c>
      <c r="O43" s="13"/>
      <c r="P43" s="13"/>
      <c r="Q43" s="13"/>
      <c r="R43" s="13"/>
      <c r="S43" s="13"/>
      <c r="T43" s="13"/>
      <c r="U43" s="13"/>
      <c r="V43" s="13"/>
    </row>
    <row r="44" spans="1:28" x14ac:dyDescent="0.25">
      <c r="A44" s="5" t="s">
        <v>125</v>
      </c>
      <c r="B44" s="5" t="s">
        <v>82</v>
      </c>
      <c r="C44" s="4" t="s">
        <v>42</v>
      </c>
      <c r="D44" t="s">
        <v>3</v>
      </c>
      <c r="E44" s="4">
        <v>32.445763999999997</v>
      </c>
      <c r="H44" s="1">
        <f>AVERAGE(E44:E46)</f>
        <v>32.359243666666664</v>
      </c>
      <c r="I44" s="1">
        <f>H44-H5</f>
        <v>1.8728103333333301</v>
      </c>
      <c r="J44" s="1">
        <f>I44-I41</f>
        <v>1.0879713333333356</v>
      </c>
      <c r="K44">
        <f t="shared" ref="K44" si="1">IF(J44&lt;0,-J44,-J44)</f>
        <v>-1.0879713333333356</v>
      </c>
      <c r="L44" s="11">
        <f>POWER(J44,2)</f>
        <v>1.1836816221551161</v>
      </c>
      <c r="M44" s="11">
        <f>STDEV(E44:E46)</f>
        <v>8.9223360732112927E-2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8" x14ac:dyDescent="0.25">
      <c r="A45" s="5" t="s">
        <v>125</v>
      </c>
      <c r="B45" s="5" t="s">
        <v>82</v>
      </c>
      <c r="C45" s="4" t="s">
        <v>43</v>
      </c>
      <c r="D45" t="s">
        <v>3</v>
      </c>
      <c r="E45">
        <v>32.267543000000003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8" x14ac:dyDescent="0.25">
      <c r="A46" s="5" t="s">
        <v>125</v>
      </c>
      <c r="B46" s="5" t="s">
        <v>82</v>
      </c>
      <c r="C46" s="4" t="s">
        <v>44</v>
      </c>
      <c r="D46" t="s">
        <v>3</v>
      </c>
      <c r="E46">
        <v>32.364424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8" x14ac:dyDescent="0.25">
      <c r="A47" s="5" t="s">
        <v>125</v>
      </c>
      <c r="B47" s="5" t="s">
        <v>83</v>
      </c>
      <c r="C47" s="4" t="s">
        <v>45</v>
      </c>
      <c r="D47" t="s">
        <v>3</v>
      </c>
      <c r="E47">
        <v>35.296779999999998</v>
      </c>
      <c r="H47" s="1">
        <f>AVERAGE(E47:E49)</f>
        <v>35.324386666666662</v>
      </c>
      <c r="I47" s="1">
        <f>H47-H8</f>
        <v>1.8084699999999998</v>
      </c>
      <c r="J47" s="1">
        <f>I47-I41</f>
        <v>1.0236310000000053</v>
      </c>
      <c r="K47">
        <f t="shared" ref="K47" si="2">IF(J47&lt;0,-J47,-J47)</f>
        <v>-1.0236310000000053</v>
      </c>
      <c r="L47" s="11">
        <f>POWER(J47,2)</f>
        <v>1.0478204241610107</v>
      </c>
      <c r="M47" s="11">
        <f t="shared" ref="M47" si="3">STDEV(E47:E49)</f>
        <v>3.2837419711868758E-2</v>
      </c>
      <c r="N47" s="1"/>
      <c r="O47" s="13"/>
      <c r="P47" s="13"/>
      <c r="Q47" s="13"/>
      <c r="R47" s="13"/>
      <c r="S47" s="13"/>
      <c r="T47" s="13"/>
      <c r="U47" s="13"/>
      <c r="V47" s="13"/>
      <c r="W47" s="13"/>
    </row>
    <row r="48" spans="1:28" x14ac:dyDescent="0.25">
      <c r="A48" s="5" t="s">
        <v>125</v>
      </c>
      <c r="B48" s="5" t="s">
        <v>83</v>
      </c>
      <c r="C48" s="4" t="s">
        <v>46</v>
      </c>
      <c r="D48" t="s">
        <v>3</v>
      </c>
      <c r="E48">
        <v>35.360700000000001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x14ac:dyDescent="0.25">
      <c r="A49" s="5" t="s">
        <v>125</v>
      </c>
      <c r="B49" s="5" t="s">
        <v>83</v>
      </c>
      <c r="C49" s="4" t="s">
        <v>47</v>
      </c>
      <c r="D49" t="s">
        <v>3</v>
      </c>
      <c r="E49">
        <v>35.31568</v>
      </c>
      <c r="N49" s="15"/>
      <c r="O49" s="15"/>
      <c r="P49" s="13"/>
      <c r="Q49" s="13"/>
      <c r="T49" s="13"/>
      <c r="U49" s="13"/>
      <c r="V49" s="13"/>
      <c r="W49" s="13"/>
    </row>
    <row r="50" spans="1:28" x14ac:dyDescent="0.25">
      <c r="A50" s="5" t="s">
        <v>125</v>
      </c>
      <c r="B50" s="5" t="s">
        <v>84</v>
      </c>
      <c r="C50" s="4" t="s">
        <v>48</v>
      </c>
      <c r="D50" t="s">
        <v>3</v>
      </c>
      <c r="E50">
        <v>32.484699999999997</v>
      </c>
      <c r="H50" s="1">
        <f>AVERAGE(E50:E52)</f>
        <v>32.408338666666673</v>
      </c>
      <c r="I50" s="1">
        <f>H50-H11</f>
        <v>0.80409066666667073</v>
      </c>
      <c r="J50" s="1">
        <f>I50-I44</f>
        <v>-1.0687196666666594</v>
      </c>
      <c r="K50">
        <f>IF(J50&lt;0,-J50,-J50)</f>
        <v>1.0687196666666594</v>
      </c>
      <c r="L50" s="11">
        <f>POWER(J50,2)</f>
        <v>1.1421617259200956</v>
      </c>
      <c r="M50" s="11">
        <f t="shared" ref="M50" si="4">STDEV(E50:E52)</f>
        <v>7.0149437099189263E-2</v>
      </c>
      <c r="N50" s="15"/>
      <c r="O50" s="15"/>
      <c r="P50" s="15"/>
      <c r="Q50" s="14"/>
      <c r="T50" s="13"/>
      <c r="U50" s="13"/>
      <c r="V50" s="13"/>
      <c r="W50" s="13"/>
    </row>
    <row r="51" spans="1:28" x14ac:dyDescent="0.25">
      <c r="A51" s="5" t="s">
        <v>125</v>
      </c>
      <c r="B51" s="5" t="s">
        <v>84</v>
      </c>
      <c r="C51" s="4" t="s">
        <v>49</v>
      </c>
      <c r="D51" t="s">
        <v>3</v>
      </c>
      <c r="E51">
        <v>32.346755999999999</v>
      </c>
      <c r="N51" s="15"/>
      <c r="O51" s="15"/>
      <c r="P51" s="15"/>
      <c r="Q51" s="14"/>
      <c r="T51" s="13"/>
      <c r="U51" s="13"/>
      <c r="V51" s="13"/>
      <c r="W51" s="13"/>
    </row>
    <row r="52" spans="1:28" x14ac:dyDescent="0.25">
      <c r="A52" s="5" t="s">
        <v>125</v>
      </c>
      <c r="B52" s="5" t="s">
        <v>84</v>
      </c>
      <c r="C52" s="4" t="s">
        <v>50</v>
      </c>
      <c r="D52" t="s">
        <v>3</v>
      </c>
      <c r="E52">
        <v>32.393560000000001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AB52" s="13"/>
    </row>
    <row r="53" spans="1:28" x14ac:dyDescent="0.25">
      <c r="A53" s="5" t="s">
        <v>125</v>
      </c>
      <c r="B53" s="5" t="s">
        <v>85</v>
      </c>
      <c r="C53" s="4" t="s">
        <v>97</v>
      </c>
      <c r="D53" t="s">
        <v>3</v>
      </c>
      <c r="E53">
        <v>37.585470000000001</v>
      </c>
      <c r="H53" s="1">
        <f>AVERAGE(E53:E55)</f>
        <v>37.528733600000002</v>
      </c>
      <c r="I53" s="1">
        <f>H53-H14</f>
        <v>1.799476933333338</v>
      </c>
      <c r="J53" s="1">
        <f>I53-I41</f>
        <v>1.0146379333333435</v>
      </c>
      <c r="K53">
        <f>IF(J53&lt;0,-J53,-J53)</f>
        <v>-1.0146379333333435</v>
      </c>
      <c r="L53" s="11">
        <f>POWER(J53,2)</f>
        <v>1.0294901357589585</v>
      </c>
      <c r="M53" s="11">
        <f t="shared" ref="M53" si="5">STDEV(E53:E55)</f>
        <v>5.6307320249856081E-2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AB53" s="13"/>
    </row>
    <row r="54" spans="1:28" x14ac:dyDescent="0.25">
      <c r="A54" s="5" t="s">
        <v>125</v>
      </c>
      <c r="B54" s="5" t="s">
        <v>85</v>
      </c>
      <c r="C54" s="4" t="s">
        <v>51</v>
      </c>
      <c r="D54" t="s">
        <v>3</v>
      </c>
      <c r="E54">
        <v>37.527865400000003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AB54" s="13"/>
    </row>
    <row r="55" spans="1:28" x14ac:dyDescent="0.25">
      <c r="A55" s="5" t="s">
        <v>125</v>
      </c>
      <c r="B55" s="5" t="s">
        <v>85</v>
      </c>
      <c r="C55" s="4" t="s">
        <v>52</v>
      </c>
      <c r="D55" t="s">
        <v>3</v>
      </c>
      <c r="E55">
        <v>37.472865400000003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8" x14ac:dyDescent="0.25">
      <c r="A56" s="5" t="s">
        <v>125</v>
      </c>
      <c r="B56" s="5" t="s">
        <v>86</v>
      </c>
      <c r="C56" s="4" t="s">
        <v>53</v>
      </c>
      <c r="D56" t="s">
        <v>3</v>
      </c>
      <c r="E56">
        <v>30.48546</v>
      </c>
      <c r="H56" s="1">
        <f>AVERAGE(E56:E58)</f>
        <v>30.513019999999997</v>
      </c>
      <c r="I56" s="1">
        <f>H56-H17</f>
        <v>1.6442200000000007</v>
      </c>
      <c r="J56" s="1">
        <f>I56-I41</f>
        <v>0.85938100000000617</v>
      </c>
      <c r="K56">
        <f t="shared" ref="K56" si="6">IF(J56&lt;0,-J56,-J56)</f>
        <v>-0.85938100000000617</v>
      </c>
      <c r="L56" s="11">
        <f>POWER(J56,2)</f>
        <v>0.73853570316101058</v>
      </c>
      <c r="M56" s="11">
        <f t="shared" ref="M56" si="7">STDEV(E56:E58)</f>
        <v>3.896543596573844E-2</v>
      </c>
      <c r="N56" s="15"/>
      <c r="O56" s="13"/>
      <c r="P56" s="15"/>
      <c r="Q56" s="14"/>
      <c r="R56" s="14"/>
      <c r="S56" s="15"/>
      <c r="T56" s="14"/>
      <c r="U56" s="14"/>
      <c r="V56" s="14"/>
      <c r="W56" s="14"/>
      <c r="X56" s="14"/>
      <c r="Y56" s="14"/>
      <c r="Z56" s="14"/>
      <c r="AA56" s="14"/>
    </row>
    <row r="57" spans="1:28" x14ac:dyDescent="0.25">
      <c r="A57" s="5" t="s">
        <v>125</v>
      </c>
      <c r="B57" s="5" t="s">
        <v>86</v>
      </c>
      <c r="C57" s="4" t="s">
        <v>54</v>
      </c>
      <c r="D57" t="s">
        <v>3</v>
      </c>
      <c r="E57">
        <v>30.557600000000001</v>
      </c>
      <c r="N57" s="13"/>
      <c r="O57" s="15"/>
      <c r="P57" s="15"/>
      <c r="Q57" s="15"/>
      <c r="R57" s="15"/>
      <c r="S57" s="15"/>
      <c r="T57" s="13"/>
    </row>
    <row r="58" spans="1:28" x14ac:dyDescent="0.25">
      <c r="A58" s="5" t="s">
        <v>125</v>
      </c>
      <c r="B58" s="5" t="s">
        <v>86</v>
      </c>
      <c r="C58" s="4" t="s">
        <v>55</v>
      </c>
      <c r="D58" t="s">
        <v>3</v>
      </c>
      <c r="E58">
        <v>30.495999999999999</v>
      </c>
      <c r="N58" s="15"/>
      <c r="O58" s="15"/>
      <c r="P58" s="15"/>
      <c r="Q58" s="15"/>
      <c r="R58" s="15"/>
      <c r="S58" s="13"/>
      <c r="T58" s="13"/>
      <c r="U58" s="13"/>
      <c r="AB58" s="14"/>
    </row>
    <row r="59" spans="1:28" x14ac:dyDescent="0.25">
      <c r="A59" s="5" t="s">
        <v>125</v>
      </c>
      <c r="B59" s="5" t="s">
        <v>87</v>
      </c>
      <c r="C59" s="4" t="s">
        <v>56</v>
      </c>
      <c r="D59" t="s">
        <v>3</v>
      </c>
      <c r="E59">
        <v>36.263654000000002</v>
      </c>
      <c r="H59" s="1">
        <f>AVERAGE(E59:E61)</f>
        <v>36.309458153333331</v>
      </c>
      <c r="I59" s="1">
        <f>H59-H20</f>
        <v>1.4772248199999964</v>
      </c>
      <c r="J59" s="1">
        <f>I59-I41</f>
        <v>0.69238582000000193</v>
      </c>
      <c r="K59">
        <f t="shared" ref="K59" si="8">IF(J59&lt;0,-J59,-J59)</f>
        <v>-0.69238582000000193</v>
      </c>
      <c r="L59" s="11">
        <f>POWER(J59,2)</f>
        <v>0.47939812373707508</v>
      </c>
      <c r="M59" s="11">
        <f t="shared" ref="M59" si="9">STDEV(E59:E61)</f>
        <v>5.2175342708702541E-2</v>
      </c>
      <c r="N59" s="15"/>
      <c r="O59" s="15"/>
      <c r="P59" s="15"/>
      <c r="Q59" s="15"/>
      <c r="R59" s="15"/>
      <c r="S59" s="14"/>
      <c r="T59" s="14"/>
      <c r="U59" s="14"/>
      <c r="AB59" s="14"/>
    </row>
    <row r="60" spans="1:28" x14ac:dyDescent="0.25">
      <c r="A60" s="5" t="s">
        <v>125</v>
      </c>
      <c r="B60" s="5" t="s">
        <v>87</v>
      </c>
      <c r="C60" s="4" t="s">
        <v>57</v>
      </c>
      <c r="D60" t="s">
        <v>3</v>
      </c>
      <c r="E60">
        <v>36.366253460000003</v>
      </c>
      <c r="N60" s="15"/>
      <c r="O60" s="15"/>
      <c r="P60" s="15"/>
      <c r="Q60" s="15"/>
      <c r="R60" s="15"/>
      <c r="S60" s="14"/>
      <c r="T60" s="14"/>
      <c r="U60" s="14"/>
      <c r="AB60" s="14"/>
    </row>
    <row r="61" spans="1:28" x14ac:dyDescent="0.25">
      <c r="A61" s="5" t="s">
        <v>125</v>
      </c>
      <c r="B61" s="5" t="s">
        <v>87</v>
      </c>
      <c r="C61" s="4" t="s">
        <v>58</v>
      </c>
      <c r="D61" t="s">
        <v>3</v>
      </c>
      <c r="E61">
        <v>36.298467000000002</v>
      </c>
      <c r="N61" s="14"/>
      <c r="O61" s="14"/>
      <c r="P61" s="15"/>
      <c r="Q61" s="14"/>
      <c r="R61" s="15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28" x14ac:dyDescent="0.25">
      <c r="A62" s="5" t="s">
        <v>125</v>
      </c>
      <c r="B62" s="5" t="s">
        <v>88</v>
      </c>
      <c r="C62" s="4" t="s">
        <v>59</v>
      </c>
      <c r="D62" t="s">
        <v>3</v>
      </c>
      <c r="E62">
        <v>38.180857600000003</v>
      </c>
      <c r="H62" s="1">
        <f>AVERAGE(E62:E64)</f>
        <v>38.203615866666674</v>
      </c>
      <c r="I62" s="1">
        <f>H62-H23</f>
        <v>1.4124892000000102</v>
      </c>
      <c r="J62" s="1">
        <f>I62-I41</f>
        <v>0.6276502000000157</v>
      </c>
      <c r="K62">
        <f>IF(J62&lt;0,-J62,-J62)</f>
        <v>-0.6276502000000157</v>
      </c>
      <c r="L62" s="11">
        <f>POWER(J62,2)</f>
        <v>0.39394477356005969</v>
      </c>
      <c r="M62" s="11">
        <f t="shared" ref="M62" si="10">STDEV(E62:E64)</f>
        <v>4.8628191938969292E-2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spans="1:28" x14ac:dyDescent="0.25">
      <c r="A63" s="5" t="s">
        <v>125</v>
      </c>
      <c r="B63" s="5" t="s">
        <v>88</v>
      </c>
      <c r="C63" s="4" t="s">
        <v>60</v>
      </c>
      <c r="D63" t="s">
        <v>3</v>
      </c>
      <c r="E63">
        <v>38.170540000000003</v>
      </c>
      <c r="N63" s="13"/>
      <c r="AB63" s="14"/>
    </row>
    <row r="64" spans="1:28" x14ac:dyDescent="0.25">
      <c r="A64" s="5" t="s">
        <v>125</v>
      </c>
      <c r="B64" s="5" t="s">
        <v>88</v>
      </c>
      <c r="C64" s="4" t="s">
        <v>61</v>
      </c>
      <c r="D64" t="s">
        <v>3</v>
      </c>
      <c r="E64">
        <v>38.259450000000001</v>
      </c>
      <c r="N64" s="14"/>
      <c r="AB64" s="14"/>
    </row>
    <row r="65" spans="1:28" x14ac:dyDescent="0.25">
      <c r="A65" s="5" t="s">
        <v>125</v>
      </c>
      <c r="B65" s="5" t="s">
        <v>89</v>
      </c>
      <c r="C65" s="4" t="s">
        <v>66</v>
      </c>
      <c r="D65" t="s">
        <v>3</v>
      </c>
      <c r="E65">
        <v>33.865400000000001</v>
      </c>
      <c r="H65" s="1">
        <f>AVERAGE(E65:E67)</f>
        <v>33.925955000000002</v>
      </c>
      <c r="I65" s="1">
        <f>H65-H26</f>
        <v>1.3665883333333326</v>
      </c>
      <c r="J65" s="1">
        <f>I65-I41</f>
        <v>0.58174933333333811</v>
      </c>
      <c r="K65">
        <f t="shared" ref="K65" si="11">IF(J65&lt;0,-J65,-J65)</f>
        <v>-0.58174933333333811</v>
      </c>
      <c r="L65" s="11">
        <f>POWER(J65,2)</f>
        <v>0.33843228683378335</v>
      </c>
      <c r="M65" s="11">
        <f t="shared" ref="M65" si="12">STDEV(E65:E67)</f>
        <v>5.629475619451621E-2</v>
      </c>
      <c r="N65" s="14"/>
      <c r="AB65" s="14"/>
    </row>
    <row r="66" spans="1:28" x14ac:dyDescent="0.25">
      <c r="A66" s="5" t="s">
        <v>125</v>
      </c>
      <c r="B66" s="5" t="s">
        <v>89</v>
      </c>
      <c r="C66" s="4" t="s">
        <v>98</v>
      </c>
      <c r="D66" t="s">
        <v>3</v>
      </c>
      <c r="E66">
        <v>33.976700000000001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8" x14ac:dyDescent="0.25">
      <c r="A67" s="5" t="s">
        <v>125</v>
      </c>
      <c r="B67" s="5" t="s">
        <v>89</v>
      </c>
      <c r="C67" s="4" t="s">
        <v>67</v>
      </c>
      <c r="D67" t="s">
        <v>3</v>
      </c>
      <c r="E67">
        <v>33.935765000000004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1:28" x14ac:dyDescent="0.25">
      <c r="A68" s="5" t="s">
        <v>125</v>
      </c>
      <c r="B68" s="5" t="s">
        <v>90</v>
      </c>
      <c r="C68" s="4" t="s">
        <v>68</v>
      </c>
      <c r="D68" t="s">
        <v>3</v>
      </c>
      <c r="E68" s="1">
        <v>30.278645000000001</v>
      </c>
      <c r="H68" s="1">
        <f>AVERAGE(E68:E70)</f>
        <v>30.297738333333331</v>
      </c>
      <c r="I68" s="1">
        <f>H68-H29</f>
        <v>1.402553666666666</v>
      </c>
      <c r="J68" s="1">
        <f>I68-I41</f>
        <v>0.61771466666667152</v>
      </c>
      <c r="K68">
        <f>IF(J68&lt;0,-J68,-J68)</f>
        <v>-0.61771466666667152</v>
      </c>
      <c r="L68" s="11">
        <f>POWER(J68,2)</f>
        <v>0.38157140941511708</v>
      </c>
      <c r="M68" s="11">
        <f t="shared" ref="M68" si="13">STDEV(E68:E70)</f>
        <v>6.4858212728484993E-2</v>
      </c>
      <c r="N68" s="13"/>
      <c r="V68" s="15"/>
      <c r="AB68" s="14"/>
    </row>
    <row r="69" spans="1:28" x14ac:dyDescent="0.25">
      <c r="A69" s="5" t="s">
        <v>125</v>
      </c>
      <c r="B69" s="5" t="s">
        <v>90</v>
      </c>
      <c r="C69" s="4" t="s">
        <v>69</v>
      </c>
      <c r="D69" t="s">
        <v>3</v>
      </c>
      <c r="E69" s="4">
        <v>30.24457</v>
      </c>
      <c r="N69" s="14"/>
      <c r="V69" s="15"/>
      <c r="AB69" s="14"/>
    </row>
    <row r="70" spans="1:28" x14ac:dyDescent="0.25">
      <c r="A70" s="5" t="s">
        <v>125</v>
      </c>
      <c r="B70" s="5" t="s">
        <v>90</v>
      </c>
      <c r="C70" s="4" t="s">
        <v>70</v>
      </c>
      <c r="D70" t="s">
        <v>3</v>
      </c>
      <c r="E70">
        <v>30.37</v>
      </c>
      <c r="N70" s="14"/>
      <c r="V70" s="17"/>
      <c r="AB70" s="14"/>
    </row>
    <row r="71" spans="1:28" x14ac:dyDescent="0.25">
      <c r="A71" s="5" t="s">
        <v>125</v>
      </c>
      <c r="B71" s="5" t="s">
        <v>91</v>
      </c>
      <c r="C71" s="4" t="s">
        <v>71</v>
      </c>
      <c r="D71" t="s">
        <v>3</v>
      </c>
      <c r="E71" s="4">
        <v>38.185353999999997</v>
      </c>
      <c r="H71" s="1">
        <f>AVERAGE(E71:E73)</f>
        <v>38.203746333333328</v>
      </c>
      <c r="I71" s="1">
        <f>H71-H32</f>
        <v>1.4014029999999877</v>
      </c>
      <c r="J71" s="1">
        <f>I71-I41</f>
        <v>0.61656399999999323</v>
      </c>
      <c r="K71">
        <f>IF(J71&lt;0,-J71,-J71)</f>
        <v>-0.61656399999999323</v>
      </c>
      <c r="L71" s="11">
        <f>POWER(J71,2)</f>
        <v>0.38015116609599164</v>
      </c>
      <c r="M71" s="11">
        <f t="shared" ref="M71" si="14">STDEV(E71:E73)</f>
        <v>6.7314154903211493E-2</v>
      </c>
      <c r="N71" s="14"/>
      <c r="O71" s="15"/>
      <c r="P71" s="15"/>
      <c r="Q71" s="15"/>
      <c r="R71" s="13"/>
      <c r="U71" s="15"/>
      <c r="V71" s="15"/>
      <c r="W71" s="14"/>
      <c r="AB71" s="14"/>
    </row>
    <row r="72" spans="1:28" x14ac:dyDescent="0.25">
      <c r="A72" s="5" t="s">
        <v>125</v>
      </c>
      <c r="B72" s="5" t="s">
        <v>91</v>
      </c>
      <c r="C72" s="4" t="s">
        <v>72</v>
      </c>
      <c r="D72" t="s">
        <v>3</v>
      </c>
      <c r="E72" s="1">
        <v>38.278345000000002</v>
      </c>
      <c r="N72" s="15"/>
      <c r="O72" s="15"/>
      <c r="P72" s="15"/>
      <c r="Q72" s="15"/>
      <c r="R72" s="14"/>
      <c r="U72" s="14"/>
      <c r="V72" s="14"/>
      <c r="W72" s="14"/>
      <c r="X72" s="14"/>
      <c r="Y72" s="14"/>
      <c r="Z72" s="14"/>
      <c r="AA72" s="14"/>
      <c r="AB72" s="14"/>
    </row>
    <row r="73" spans="1:28" x14ac:dyDescent="0.25">
      <c r="A73" s="5" t="s">
        <v>125</v>
      </c>
      <c r="B73" s="5" t="s">
        <v>91</v>
      </c>
      <c r="C73" s="4" t="s">
        <v>73</v>
      </c>
      <c r="D73" t="s">
        <v>3</v>
      </c>
      <c r="E73">
        <v>38.147539999999999</v>
      </c>
      <c r="N73" s="15"/>
      <c r="O73" s="15"/>
      <c r="P73" s="15"/>
      <c r="Q73" s="15"/>
      <c r="R73" s="14"/>
      <c r="U73" s="14"/>
      <c r="V73" s="14"/>
      <c r="W73" s="14"/>
      <c r="X73" s="14"/>
      <c r="Y73" s="14"/>
      <c r="Z73" s="14"/>
      <c r="AA73" s="14"/>
      <c r="AB73" s="14"/>
    </row>
    <row r="74" spans="1:28" x14ac:dyDescent="0.25">
      <c r="A74" s="5" t="s">
        <v>125</v>
      </c>
      <c r="B74" s="5" t="s">
        <v>92</v>
      </c>
      <c r="C74" s="4" t="s">
        <v>74</v>
      </c>
      <c r="D74" t="s">
        <v>3</v>
      </c>
      <c r="E74">
        <v>36.873399999999997</v>
      </c>
      <c r="H74" s="1">
        <f>AVERAGE(E74:E76)</f>
        <v>36.892852999999995</v>
      </c>
      <c r="I74" s="1">
        <f>H74-H35</f>
        <v>1.3627529999999979</v>
      </c>
      <c r="J74" s="1">
        <f>I74-I41</f>
        <v>0.57791400000000337</v>
      </c>
      <c r="K74">
        <f t="shared" ref="K74:K77" si="15">IF(J74&lt;0,-J74,-J74)</f>
        <v>-0.57791400000000337</v>
      </c>
      <c r="L74" s="11">
        <f>POWER(J74,2)</f>
        <v>0.33398459139600389</v>
      </c>
      <c r="M74" s="11">
        <f t="shared" ref="M74" si="16">STDEV(E74:E76)</f>
        <v>6.8232946052475721E-2</v>
      </c>
      <c r="N74" s="15"/>
      <c r="O74" s="15"/>
      <c r="P74" s="15"/>
      <c r="Q74" s="15"/>
      <c r="R74" s="13"/>
      <c r="S74" s="13"/>
      <c r="T74" s="14"/>
      <c r="U74" s="14"/>
      <c r="V74" s="14"/>
      <c r="W74" s="14"/>
      <c r="X74" s="14"/>
      <c r="Y74" s="14"/>
      <c r="Z74" s="14"/>
      <c r="AA74" s="14"/>
      <c r="AB74" s="14"/>
    </row>
    <row r="75" spans="1:28" x14ac:dyDescent="0.25">
      <c r="A75" s="5" t="s">
        <v>125</v>
      </c>
      <c r="B75" s="5" t="s">
        <v>92</v>
      </c>
      <c r="C75" s="4" t="s">
        <v>75</v>
      </c>
      <c r="D75" t="s">
        <v>3</v>
      </c>
      <c r="E75">
        <v>36.836458999999998</v>
      </c>
      <c r="N75" s="15"/>
      <c r="O75" s="15"/>
      <c r="P75" s="15"/>
      <c r="Q75" s="15"/>
      <c r="R75" s="14"/>
      <c r="S75" s="14"/>
      <c r="T75" s="13"/>
      <c r="AB75" s="14"/>
    </row>
    <row r="76" spans="1:28" x14ac:dyDescent="0.25">
      <c r="A76" s="5" t="s">
        <v>125</v>
      </c>
      <c r="B76" s="5" t="s">
        <v>92</v>
      </c>
      <c r="C76" s="4" t="s">
        <v>76</v>
      </c>
      <c r="D76" t="s">
        <v>3</v>
      </c>
      <c r="E76" s="4">
        <v>36.968699999999998</v>
      </c>
      <c r="N76" s="15"/>
      <c r="O76" s="15"/>
      <c r="P76" s="15"/>
      <c r="Q76" s="15"/>
      <c r="R76" s="14"/>
      <c r="S76" s="14"/>
      <c r="T76" s="14"/>
      <c r="AB76" s="14"/>
    </row>
    <row r="77" spans="1:28" x14ac:dyDescent="0.25">
      <c r="A77" s="5" t="s">
        <v>125</v>
      </c>
      <c r="B77" s="5" t="s">
        <v>93</v>
      </c>
      <c r="C77" s="4" t="s">
        <v>77</v>
      </c>
      <c r="D77" t="s">
        <v>3</v>
      </c>
      <c r="E77">
        <v>31.899345675999999</v>
      </c>
      <c r="H77" s="1">
        <f>AVERAGE(E77:E79)</f>
        <v>31.872657025333336</v>
      </c>
      <c r="I77" s="1">
        <f>H77-H38</f>
        <v>1.347223692</v>
      </c>
      <c r="J77" s="1">
        <f>I77-I41</f>
        <v>0.56238469200000551</v>
      </c>
      <c r="K77">
        <f t="shared" si="15"/>
        <v>-0.56238469200000551</v>
      </c>
      <c r="L77" s="11">
        <f>POWER(J77,2)</f>
        <v>0.31627654179594106</v>
      </c>
      <c r="M77" s="11">
        <f t="shared" ref="M77" si="17">STDEV(E77:E79)</f>
        <v>2.355910200104221E-2</v>
      </c>
      <c r="N77" s="15"/>
      <c r="O77" s="15"/>
      <c r="P77" s="15"/>
      <c r="Q77" s="15"/>
      <c r="R77" s="15"/>
      <c r="S77" s="14"/>
      <c r="T77" s="14"/>
      <c r="AB77" s="14"/>
    </row>
    <row r="78" spans="1:28" x14ac:dyDescent="0.25">
      <c r="A78" s="5" t="s">
        <v>125</v>
      </c>
      <c r="B78" s="5" t="s">
        <v>93</v>
      </c>
      <c r="C78" s="4" t="s">
        <v>78</v>
      </c>
      <c r="D78" t="s">
        <v>3</v>
      </c>
      <c r="E78">
        <v>31.854749999999999</v>
      </c>
      <c r="N78" s="15"/>
      <c r="O78" s="13"/>
      <c r="P78" s="13"/>
      <c r="Q78" s="15"/>
      <c r="R78" s="15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 x14ac:dyDescent="0.25">
      <c r="A79" s="5" t="s">
        <v>125</v>
      </c>
      <c r="B79" s="5" t="s">
        <v>93</v>
      </c>
      <c r="C79" s="4" t="s">
        <v>79</v>
      </c>
      <c r="D79" t="s">
        <v>3</v>
      </c>
      <c r="E79">
        <v>31.863875400000001</v>
      </c>
      <c r="N79" s="15"/>
      <c r="O79" s="14"/>
      <c r="P79" s="14"/>
      <c r="Q79" s="15"/>
      <c r="R79" s="15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28" x14ac:dyDescent="0.25">
      <c r="A80" s="5"/>
      <c r="B80" s="5"/>
      <c r="I80" s="1"/>
      <c r="J80" s="1"/>
      <c r="M80" s="15"/>
      <c r="N80" s="14"/>
      <c r="O80" s="14"/>
      <c r="P80" s="14"/>
      <c r="Q80" s="15"/>
      <c r="R80" s="13"/>
    </row>
    <row r="81" spans="1:18" x14ac:dyDescent="0.25">
      <c r="A81" s="5"/>
      <c r="B81" s="5"/>
      <c r="M81" s="15"/>
      <c r="P81" s="14"/>
      <c r="Q81" s="14"/>
      <c r="R81" s="13"/>
    </row>
    <row r="82" spans="1:18" x14ac:dyDescent="0.25">
      <c r="A82" s="5"/>
      <c r="B82" s="5"/>
      <c r="M82" s="15"/>
      <c r="N82" s="14"/>
      <c r="O82" s="14"/>
      <c r="P82" s="14"/>
      <c r="Q82" s="14"/>
    </row>
    <row r="83" spans="1:18" x14ac:dyDescent="0.25">
      <c r="A83" s="5"/>
      <c r="B83" s="5"/>
      <c r="E83" s="1"/>
      <c r="I83" s="1"/>
      <c r="J83" s="1"/>
      <c r="N83" s="17"/>
      <c r="O83" s="13"/>
      <c r="P83" s="13"/>
      <c r="Q83" s="13"/>
    </row>
    <row r="84" spans="1:18" x14ac:dyDescent="0.25">
      <c r="A84" s="5"/>
      <c r="B84" s="5"/>
      <c r="O84" s="18"/>
      <c r="P84" s="18"/>
      <c r="Q84" s="18"/>
    </row>
    <row r="85" spans="1:18" x14ac:dyDescent="0.25">
      <c r="A85" s="5"/>
      <c r="B85" s="5"/>
      <c r="O85" s="18"/>
      <c r="P85" s="18"/>
      <c r="Q85" s="18"/>
    </row>
    <row r="86" spans="1:18" x14ac:dyDescent="0.25">
      <c r="A86" s="5"/>
      <c r="B86" s="5"/>
      <c r="I86" s="1"/>
      <c r="J86" s="1"/>
    </row>
    <row r="87" spans="1:18" x14ac:dyDescent="0.25">
      <c r="A87" s="5"/>
      <c r="B87" s="5"/>
    </row>
    <row r="88" spans="1:18" x14ac:dyDescent="0.25">
      <c r="A88" s="5"/>
      <c r="B88" s="5"/>
    </row>
    <row r="89" spans="1:18" x14ac:dyDescent="0.25">
      <c r="A89" s="6"/>
      <c r="B89" s="5"/>
      <c r="C89" s="4"/>
      <c r="I89" s="1"/>
    </row>
    <row r="90" spans="1:18" x14ac:dyDescent="0.25">
      <c r="A90" s="6"/>
      <c r="B90" s="5"/>
      <c r="C90" s="4"/>
    </row>
    <row r="91" spans="1:18" x14ac:dyDescent="0.25">
      <c r="A91" s="6"/>
      <c r="B91" s="5"/>
      <c r="C91" s="4"/>
      <c r="E91" s="1"/>
    </row>
    <row r="92" spans="1:18" x14ac:dyDescent="0.25">
      <c r="A92" s="6"/>
      <c r="B92" s="5"/>
      <c r="C92" s="4"/>
      <c r="I92" s="1"/>
      <c r="J92" s="1"/>
    </row>
    <row r="93" spans="1:18" x14ac:dyDescent="0.25">
      <c r="A93" s="6"/>
      <c r="B93" s="5"/>
      <c r="C93" s="4"/>
    </row>
    <row r="94" spans="1:18" x14ac:dyDescent="0.25">
      <c r="A94" s="6"/>
      <c r="B94" s="5"/>
      <c r="C94" s="4"/>
    </row>
    <row r="95" spans="1:18" x14ac:dyDescent="0.25">
      <c r="A95" s="6"/>
      <c r="B95" s="5"/>
      <c r="C95" s="4"/>
      <c r="I95" s="1"/>
      <c r="J95" s="1"/>
    </row>
    <row r="96" spans="1:18" x14ac:dyDescent="0.25">
      <c r="A96" s="6"/>
      <c r="B96" s="5"/>
      <c r="C96" s="4"/>
    </row>
    <row r="97" spans="1:10" x14ac:dyDescent="0.25">
      <c r="A97" s="6"/>
      <c r="B97" s="5"/>
      <c r="C97" s="4"/>
    </row>
    <row r="98" spans="1:10" x14ac:dyDescent="0.25">
      <c r="A98" s="6"/>
      <c r="B98" s="5"/>
      <c r="C98" s="4"/>
      <c r="I98" s="1"/>
      <c r="J98" s="1"/>
    </row>
    <row r="99" spans="1:10" x14ac:dyDescent="0.25">
      <c r="A99" s="6"/>
      <c r="B99" s="5"/>
      <c r="C99" s="4"/>
    </row>
    <row r="100" spans="1:10" x14ac:dyDescent="0.25">
      <c r="A100" s="6"/>
      <c r="B100" s="5"/>
      <c r="C100" s="4"/>
    </row>
    <row r="101" spans="1:10" x14ac:dyDescent="0.25">
      <c r="A101" s="6"/>
      <c r="B101" s="5"/>
      <c r="C101" s="4"/>
      <c r="E101" s="1"/>
      <c r="I101" s="1"/>
      <c r="J101" s="1"/>
    </row>
    <row r="102" spans="1:10" x14ac:dyDescent="0.25">
      <c r="A102" s="6"/>
      <c r="B102" s="5"/>
      <c r="C102" s="4"/>
    </row>
    <row r="103" spans="1:10" x14ac:dyDescent="0.25">
      <c r="A103" s="6"/>
      <c r="B103" s="5"/>
      <c r="C103" s="4"/>
    </row>
    <row r="104" spans="1:10" x14ac:dyDescent="0.25">
      <c r="A104" s="6"/>
      <c r="B104" s="5"/>
      <c r="C104" s="4"/>
      <c r="I104" s="1"/>
      <c r="J104" s="1"/>
    </row>
    <row r="105" spans="1:10" x14ac:dyDescent="0.25">
      <c r="A105" s="6"/>
      <c r="B105" s="5"/>
      <c r="C105" s="4"/>
    </row>
    <row r="106" spans="1:10" x14ac:dyDescent="0.25">
      <c r="A106" s="6"/>
      <c r="B106" s="5"/>
      <c r="C106" s="4"/>
    </row>
    <row r="107" spans="1:10" x14ac:dyDescent="0.25">
      <c r="A107" s="6"/>
      <c r="B107" s="5"/>
      <c r="C107" s="4"/>
      <c r="I107" s="1"/>
      <c r="J107" s="1"/>
    </row>
    <row r="108" spans="1:10" x14ac:dyDescent="0.25">
      <c r="A108" s="6"/>
      <c r="B108" s="5"/>
      <c r="C108" s="4"/>
      <c r="E108" s="1"/>
    </row>
    <row r="109" spans="1:10" x14ac:dyDescent="0.25">
      <c r="A109" s="6"/>
      <c r="B109" s="5"/>
      <c r="C109" s="4"/>
      <c r="E109" s="1"/>
    </row>
    <row r="110" spans="1:10" x14ac:dyDescent="0.25">
      <c r="A110" s="6"/>
      <c r="B110" s="5"/>
      <c r="C110" s="4"/>
      <c r="I110" s="1"/>
      <c r="J110" s="1"/>
    </row>
    <row r="111" spans="1:10" x14ac:dyDescent="0.25">
      <c r="A111" s="6"/>
      <c r="B111" s="5"/>
      <c r="C111" s="4"/>
    </row>
    <row r="112" spans="1:10" x14ac:dyDescent="0.25">
      <c r="A112" s="6"/>
      <c r="B112" s="5"/>
      <c r="C112" s="4"/>
    </row>
  </sheetData>
  <phoneticPr fontId="2" type="noConversion"/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4DC9F-4038-4713-A8C0-6D1902B84989}">
  <dimension ref="A1:M97"/>
  <sheetViews>
    <sheetView workbookViewId="0">
      <selection activeCell="M1" sqref="M1"/>
    </sheetView>
  </sheetViews>
  <sheetFormatPr defaultRowHeight="14" x14ac:dyDescent="0.25"/>
  <cols>
    <col min="12" max="13" width="8.7265625" style="11"/>
  </cols>
  <sheetData>
    <row r="1" spans="1:13" ht="16.5" x14ac:dyDescent="0.3">
      <c r="A1" s="2"/>
      <c r="C1" t="s">
        <v>0</v>
      </c>
      <c r="D1" t="s">
        <v>1</v>
      </c>
      <c r="E1" s="4" t="s">
        <v>184</v>
      </c>
      <c r="F1" s="3"/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</row>
    <row r="2" spans="1:13" x14ac:dyDescent="0.25">
      <c r="A2" s="5" t="s">
        <v>62</v>
      </c>
      <c r="B2" s="5" t="s">
        <v>127</v>
      </c>
      <c r="C2" t="s">
        <v>2</v>
      </c>
      <c r="D2" t="s">
        <v>3</v>
      </c>
      <c r="E2" s="19">
        <v>33.839245032579498</v>
      </c>
      <c r="F2" s="3"/>
      <c r="H2" s="1">
        <f>AVERAGE(E2:E4)</f>
        <v>33.337934732421168</v>
      </c>
    </row>
    <row r="3" spans="1:13" x14ac:dyDescent="0.25">
      <c r="A3" s="5" t="s">
        <v>62</v>
      </c>
      <c r="B3" s="5" t="s">
        <v>127</v>
      </c>
      <c r="C3" t="s">
        <v>4</v>
      </c>
      <c r="D3" t="s">
        <v>3</v>
      </c>
      <c r="E3" s="19">
        <v>33.336874651683999</v>
      </c>
      <c r="F3" s="3"/>
      <c r="H3" s="1"/>
    </row>
    <row r="4" spans="1:13" x14ac:dyDescent="0.25">
      <c r="A4" s="5" t="s">
        <v>62</v>
      </c>
      <c r="B4" s="5" t="s">
        <v>127</v>
      </c>
      <c r="C4" t="s">
        <v>5</v>
      </c>
      <c r="D4" t="s">
        <v>3</v>
      </c>
      <c r="E4" s="19">
        <v>32.837684512999999</v>
      </c>
      <c r="F4" s="3"/>
      <c r="H4" s="1"/>
    </row>
    <row r="5" spans="1:13" x14ac:dyDescent="0.25">
      <c r="A5" s="5" t="s">
        <v>62</v>
      </c>
      <c r="B5" s="5" t="s">
        <v>128</v>
      </c>
      <c r="C5" t="s">
        <v>6</v>
      </c>
      <c r="D5" t="s">
        <v>3</v>
      </c>
      <c r="E5" s="19">
        <v>31.450593809277201</v>
      </c>
      <c r="F5" s="3"/>
      <c r="H5" s="1">
        <f>AVERAGE(E5:E7)</f>
        <v>31.595581917769298</v>
      </c>
    </row>
    <row r="6" spans="1:13" x14ac:dyDescent="0.25">
      <c r="A6" s="5" t="s">
        <v>62</v>
      </c>
      <c r="B6" s="5" t="s">
        <v>128</v>
      </c>
      <c r="C6" t="s">
        <v>7</v>
      </c>
      <c r="D6" t="s">
        <v>3</v>
      </c>
      <c r="E6" s="19">
        <v>32.350146005938001</v>
      </c>
      <c r="F6" s="3"/>
      <c r="H6" s="1"/>
    </row>
    <row r="7" spans="1:13" x14ac:dyDescent="0.25">
      <c r="A7" s="5" t="s">
        <v>62</v>
      </c>
      <c r="B7" s="5" t="s">
        <v>128</v>
      </c>
      <c r="C7" t="s">
        <v>8</v>
      </c>
      <c r="D7" t="s">
        <v>3</v>
      </c>
      <c r="E7" s="19">
        <v>30.986005938092699</v>
      </c>
      <c r="F7" s="3"/>
      <c r="H7" s="1"/>
    </row>
    <row r="8" spans="1:13" x14ac:dyDescent="0.25">
      <c r="A8" s="5" t="s">
        <v>62</v>
      </c>
      <c r="B8" s="5" t="s">
        <v>129</v>
      </c>
      <c r="C8" t="s">
        <v>9</v>
      </c>
      <c r="D8" t="s">
        <v>3</v>
      </c>
      <c r="E8" s="19">
        <v>30.506916197417301</v>
      </c>
      <c r="F8" s="3"/>
      <c r="H8" s="1">
        <f>AVERAGE(E8:E10)</f>
        <v>31.066741835255765</v>
      </c>
    </row>
    <row r="9" spans="1:13" x14ac:dyDescent="0.25">
      <c r="A9" s="5" t="s">
        <v>62</v>
      </c>
      <c r="B9" s="5" t="s">
        <v>129</v>
      </c>
      <c r="C9" t="s">
        <v>10</v>
      </c>
      <c r="D9" t="s">
        <v>3</v>
      </c>
      <c r="E9" s="19">
        <v>31.836461654000001</v>
      </c>
      <c r="F9" s="3"/>
      <c r="H9" s="1"/>
    </row>
    <row r="10" spans="1:13" x14ac:dyDescent="0.25">
      <c r="A10" s="5" t="s">
        <v>62</v>
      </c>
      <c r="B10" s="5" t="s">
        <v>129</v>
      </c>
      <c r="C10" t="s">
        <v>11</v>
      </c>
      <c r="D10" t="s">
        <v>3</v>
      </c>
      <c r="E10" s="19">
        <v>30.856847654349998</v>
      </c>
      <c r="F10" s="3"/>
      <c r="H10" s="1"/>
    </row>
    <row r="11" spans="1:13" x14ac:dyDescent="0.25">
      <c r="A11" s="5" t="s">
        <v>62</v>
      </c>
      <c r="B11" s="5" t="s">
        <v>130</v>
      </c>
      <c r="C11" t="s">
        <v>12</v>
      </c>
      <c r="D11" t="s">
        <v>3</v>
      </c>
      <c r="E11" s="19">
        <v>33.902687461509998</v>
      </c>
      <c r="F11" s="3"/>
      <c r="H11" s="1">
        <f>AVERAGE(E11:E13)</f>
        <v>34.108304219800338</v>
      </c>
    </row>
    <row r="12" spans="1:13" x14ac:dyDescent="0.25">
      <c r="A12" s="5" t="s">
        <v>62</v>
      </c>
      <c r="B12" s="5" t="s">
        <v>130</v>
      </c>
      <c r="C12" t="s">
        <v>13</v>
      </c>
      <c r="D12" t="s">
        <v>3</v>
      </c>
      <c r="E12" s="19">
        <v>35.095746546539999</v>
      </c>
      <c r="F12" s="3"/>
      <c r="H12" s="1"/>
    </row>
    <row r="13" spans="1:13" x14ac:dyDescent="0.25">
      <c r="A13" s="5" t="s">
        <v>62</v>
      </c>
      <c r="B13" s="5" t="s">
        <v>130</v>
      </c>
      <c r="C13" t="s">
        <v>14</v>
      </c>
      <c r="D13" t="s">
        <v>3</v>
      </c>
      <c r="E13" s="19">
        <v>33.326478651351003</v>
      </c>
      <c r="F13" s="3"/>
      <c r="H13" s="1"/>
    </row>
    <row r="14" spans="1:13" x14ac:dyDescent="0.25">
      <c r="A14" s="5" t="s">
        <v>62</v>
      </c>
      <c r="B14" s="5" t="s">
        <v>131</v>
      </c>
      <c r="C14" t="s">
        <v>15</v>
      </c>
      <c r="D14" t="s">
        <v>3</v>
      </c>
      <c r="E14" s="19">
        <v>32.686156416499998</v>
      </c>
      <c r="F14" s="3"/>
      <c r="H14" s="1">
        <f>AVERAGE(E14:E16)</f>
        <v>32.527833116329198</v>
      </c>
    </row>
    <row r="15" spans="1:13" x14ac:dyDescent="0.25">
      <c r="A15" s="5" t="s">
        <v>62</v>
      </c>
      <c r="B15" s="5" t="s">
        <v>131</v>
      </c>
      <c r="D15" t="s">
        <v>3</v>
      </c>
      <c r="E15" s="19">
        <v>33.268746516842597</v>
      </c>
      <c r="F15" s="3"/>
      <c r="H15" s="1"/>
    </row>
    <row r="16" spans="1:13" x14ac:dyDescent="0.25">
      <c r="A16" s="5" t="s">
        <v>62</v>
      </c>
      <c r="B16" s="5" t="s">
        <v>131</v>
      </c>
      <c r="C16" t="s">
        <v>17</v>
      </c>
      <c r="D16" t="s">
        <v>3</v>
      </c>
      <c r="E16" s="19">
        <v>31.628596415644999</v>
      </c>
      <c r="F16" s="3"/>
      <c r="H16" s="1"/>
    </row>
    <row r="17" spans="1:13" x14ac:dyDescent="0.25">
      <c r="A17" s="5" t="s">
        <v>62</v>
      </c>
      <c r="B17" s="5" t="s">
        <v>132</v>
      </c>
      <c r="C17" t="s">
        <v>18</v>
      </c>
      <c r="D17" t="s">
        <v>3</v>
      </c>
      <c r="E17" s="19">
        <v>34.686546848546499</v>
      </c>
      <c r="F17" s="3"/>
      <c r="H17" s="1">
        <f>AVERAGE(E17:E19)</f>
        <v>34.483786081380764</v>
      </c>
    </row>
    <row r="18" spans="1:13" x14ac:dyDescent="0.25">
      <c r="A18" s="5" t="s">
        <v>62</v>
      </c>
      <c r="B18" s="5" t="s">
        <v>132</v>
      </c>
      <c r="C18" t="s">
        <v>19</v>
      </c>
      <c r="D18" t="s">
        <v>3</v>
      </c>
      <c r="E18" s="19">
        <v>34.848262828750201</v>
      </c>
      <c r="F18" s="3"/>
      <c r="H18" s="1"/>
    </row>
    <row r="19" spans="1:13" x14ac:dyDescent="0.25">
      <c r="A19" s="5" t="s">
        <v>62</v>
      </c>
      <c r="B19" s="5" t="s">
        <v>132</v>
      </c>
      <c r="C19" t="s">
        <v>20</v>
      </c>
      <c r="D19" t="s">
        <v>3</v>
      </c>
      <c r="E19" s="19">
        <v>33.916548566845599</v>
      </c>
      <c r="F19" s="3"/>
      <c r="H19" s="1"/>
    </row>
    <row r="20" spans="1:13" x14ac:dyDescent="0.25">
      <c r="A20" s="5" t="s">
        <v>62</v>
      </c>
      <c r="B20" s="5" t="s">
        <v>133</v>
      </c>
      <c r="C20" t="s">
        <v>21</v>
      </c>
      <c r="D20" t="s">
        <v>3</v>
      </c>
      <c r="E20" s="19">
        <v>32.554684536841499</v>
      </c>
      <c r="F20" s="3"/>
      <c r="H20" s="1">
        <f>AVERAGE(E20:E22)</f>
        <v>32.3761857451805</v>
      </c>
    </row>
    <row r="21" spans="1:13" x14ac:dyDescent="0.25">
      <c r="A21" s="5" t="s">
        <v>62</v>
      </c>
      <c r="B21" s="5" t="s">
        <v>133</v>
      </c>
      <c r="C21" t="s">
        <v>22</v>
      </c>
      <c r="D21" t="s">
        <v>3</v>
      </c>
      <c r="E21" s="19">
        <v>31.687416545600001</v>
      </c>
      <c r="F21" s="3"/>
      <c r="H21" s="1"/>
    </row>
    <row r="22" spans="1:13" x14ac:dyDescent="0.25">
      <c r="A22" s="5" t="s">
        <v>62</v>
      </c>
      <c r="B22" s="5" t="s">
        <v>133</v>
      </c>
      <c r="C22" t="s">
        <v>23</v>
      </c>
      <c r="D22" t="s">
        <v>3</v>
      </c>
      <c r="E22" s="19">
        <v>32.886456153099999</v>
      </c>
      <c r="F22" s="3"/>
      <c r="H22" s="1"/>
    </row>
    <row r="23" spans="1:13" x14ac:dyDescent="0.25">
      <c r="A23" s="5" t="s">
        <v>62</v>
      </c>
      <c r="B23" s="5" t="s">
        <v>134</v>
      </c>
      <c r="C23" t="s">
        <v>24</v>
      </c>
      <c r="D23" t="s">
        <v>3</v>
      </c>
      <c r="E23" s="19">
        <v>30.636845156149999</v>
      </c>
      <c r="F23" s="3"/>
      <c r="H23" s="1">
        <f>AVERAGE(E23:E25)</f>
        <v>30.776186115782668</v>
      </c>
    </row>
    <row r="24" spans="1:13" x14ac:dyDescent="0.25">
      <c r="A24" s="5" t="s">
        <v>62</v>
      </c>
      <c r="B24" s="5" t="s">
        <v>134</v>
      </c>
      <c r="C24" t="s">
        <v>25</v>
      </c>
      <c r="D24" t="s">
        <v>3</v>
      </c>
      <c r="E24" s="19">
        <v>31.532748536846501</v>
      </c>
      <c r="F24" s="3"/>
      <c r="H24" s="1"/>
    </row>
    <row r="25" spans="1:13" x14ac:dyDescent="0.25">
      <c r="A25" s="5" t="s">
        <v>62</v>
      </c>
      <c r="B25" s="5" t="s">
        <v>134</v>
      </c>
      <c r="C25" t="s">
        <v>26</v>
      </c>
      <c r="D25" t="s">
        <v>3</v>
      </c>
      <c r="E25" s="19">
        <v>30.1589646543515</v>
      </c>
      <c r="F25" s="3"/>
      <c r="H25" s="1"/>
    </row>
    <row r="26" spans="1:13" x14ac:dyDescent="0.25">
      <c r="A26" s="5" t="s">
        <v>101</v>
      </c>
      <c r="B26" s="5" t="s">
        <v>127</v>
      </c>
      <c r="C26" t="s">
        <v>135</v>
      </c>
      <c r="D26" t="s">
        <v>3</v>
      </c>
      <c r="E26" s="19">
        <v>34.468452684561299</v>
      </c>
      <c r="F26" s="3"/>
      <c r="H26" s="1">
        <f>AVERAGE(E26:E28)</f>
        <v>34.718502002704099</v>
      </c>
      <c r="I26" s="1">
        <f>H26-H2</f>
        <v>1.3805672702829312</v>
      </c>
      <c r="J26">
        <v>0</v>
      </c>
      <c r="L26" s="11">
        <v>1</v>
      </c>
      <c r="M26" s="11">
        <f>STDEV(E26:E28)</f>
        <v>0.27644741158827091</v>
      </c>
    </row>
    <row r="27" spans="1:13" x14ac:dyDescent="0.25">
      <c r="A27" s="5" t="s">
        <v>101</v>
      </c>
      <c r="B27" s="5" t="s">
        <v>127</v>
      </c>
      <c r="C27" t="s">
        <v>27</v>
      </c>
      <c r="D27" t="s">
        <v>3</v>
      </c>
      <c r="E27" s="19">
        <v>35.015368668415597</v>
      </c>
      <c r="F27" s="3"/>
      <c r="H27" s="1"/>
    </row>
    <row r="28" spans="1:13" x14ac:dyDescent="0.25">
      <c r="A28" s="5" t="s">
        <v>101</v>
      </c>
      <c r="B28" s="5" t="s">
        <v>127</v>
      </c>
      <c r="C28" t="s">
        <v>28</v>
      </c>
      <c r="D28" t="s">
        <v>3</v>
      </c>
      <c r="E28" s="19">
        <v>34.671684655135401</v>
      </c>
      <c r="F28" s="3"/>
      <c r="H28" s="1"/>
    </row>
    <row r="29" spans="1:13" x14ac:dyDescent="0.25">
      <c r="A29" s="5" t="s">
        <v>101</v>
      </c>
      <c r="B29" s="5" t="s">
        <v>128</v>
      </c>
      <c r="C29" t="s">
        <v>29</v>
      </c>
      <c r="D29" t="s">
        <v>3</v>
      </c>
      <c r="E29" s="19">
        <v>31.5104258</v>
      </c>
      <c r="F29" s="3"/>
      <c r="H29" s="1">
        <f>AVERAGE(E29:E31)</f>
        <v>31.873069792125801</v>
      </c>
      <c r="I29" s="1">
        <f>H29-H5</f>
        <v>0.27748787435650257</v>
      </c>
      <c r="J29" s="1">
        <f>I29-I26</f>
        <v>-1.1030793959264287</v>
      </c>
      <c r="K29">
        <f t="shared" ref="K29" si="0">IF(J29&lt;0,-J29,-J29)</f>
        <v>1.1030793959264287</v>
      </c>
      <c r="L29" s="11">
        <f>POWER(J29,2)</f>
        <v>1.2167841537174149</v>
      </c>
      <c r="M29" s="11">
        <f>STDEV(E29:E31)</f>
        <v>0.32412625836868958</v>
      </c>
    </row>
    <row r="30" spans="1:13" x14ac:dyDescent="0.25">
      <c r="A30" s="5" t="s">
        <v>101</v>
      </c>
      <c r="B30" s="5" t="s">
        <v>128</v>
      </c>
      <c r="C30" t="s">
        <v>30</v>
      </c>
      <c r="D30" t="s">
        <v>3</v>
      </c>
      <c r="E30" s="19">
        <v>32.13454684165</v>
      </c>
      <c r="F30" s="3"/>
      <c r="H30" s="1"/>
    </row>
    <row r="31" spans="1:13" x14ac:dyDescent="0.25">
      <c r="A31" s="5" t="s">
        <v>101</v>
      </c>
      <c r="B31" s="5" t="s">
        <v>128</v>
      </c>
      <c r="C31" t="s">
        <v>31</v>
      </c>
      <c r="D31" t="s">
        <v>3</v>
      </c>
      <c r="E31" s="19">
        <v>31.974236734727398</v>
      </c>
      <c r="F31" s="3"/>
      <c r="H31" s="1"/>
    </row>
    <row r="32" spans="1:13" x14ac:dyDescent="0.25">
      <c r="A32" s="5" t="s">
        <v>101</v>
      </c>
      <c r="B32" s="5" t="s">
        <v>129</v>
      </c>
      <c r="C32" t="s">
        <v>32</v>
      </c>
      <c r="D32" t="s">
        <v>3</v>
      </c>
      <c r="E32" s="19">
        <v>31.1092502195776</v>
      </c>
      <c r="F32" s="3"/>
      <c r="H32" s="1">
        <f>AVERAGE(E32:E34)</f>
        <v>31.21356312495293</v>
      </c>
      <c r="I32" s="1">
        <f>H32-H8</f>
        <v>0.14682128969716501</v>
      </c>
      <c r="J32" s="1">
        <f>I32-I26</f>
        <v>-1.2337459805857662</v>
      </c>
      <c r="K32">
        <f t="shared" ref="K32" si="1">IF(J32&lt;0,-J32,-J32)</f>
        <v>1.2337459805857662</v>
      </c>
      <c r="L32" s="11">
        <f>POWER(J32,2)</f>
        <v>1.5221291446115339</v>
      </c>
      <c r="M32" s="11">
        <f t="shared" ref="M32" si="2">STDEV(E32:E34)</f>
        <v>9.1657714737398588E-2</v>
      </c>
    </row>
    <row r="33" spans="1:13" x14ac:dyDescent="0.25">
      <c r="A33" s="5" t="s">
        <v>101</v>
      </c>
      <c r="B33" s="5" t="s">
        <v>129</v>
      </c>
      <c r="C33" t="s">
        <v>33</v>
      </c>
      <c r="D33" t="s">
        <v>3</v>
      </c>
      <c r="E33" s="19">
        <v>31.2502195776406</v>
      </c>
      <c r="F33" s="3"/>
      <c r="H33" s="1"/>
    </row>
    <row r="34" spans="1:13" x14ac:dyDescent="0.25">
      <c r="A34" s="5" t="s">
        <v>101</v>
      </c>
      <c r="B34" s="5" t="s">
        <v>129</v>
      </c>
      <c r="C34" t="s">
        <v>34</v>
      </c>
      <c r="D34" t="s">
        <v>3</v>
      </c>
      <c r="E34" s="19">
        <v>31.281219577640599</v>
      </c>
      <c r="F34" s="3"/>
      <c r="H34" s="1"/>
    </row>
    <row r="35" spans="1:13" x14ac:dyDescent="0.25">
      <c r="A35" s="5" t="s">
        <v>101</v>
      </c>
      <c r="B35" s="5" t="s">
        <v>130</v>
      </c>
      <c r="C35" t="s">
        <v>35</v>
      </c>
      <c r="D35" t="s">
        <v>3</v>
      </c>
      <c r="E35" s="19">
        <v>36.070550574650497</v>
      </c>
      <c r="F35" s="3"/>
      <c r="H35" s="1">
        <f>AVERAGE(E35:E37)</f>
        <v>35.788139608967462</v>
      </c>
      <c r="I35" s="1">
        <f>H35-H11</f>
        <v>1.679835389167124</v>
      </c>
      <c r="J35" s="1">
        <f>I35-I29</f>
        <v>1.4023475148106215</v>
      </c>
      <c r="K35">
        <f>IF(J35&lt;0,-J35,-J35)</f>
        <v>-1.4023475148106215</v>
      </c>
      <c r="L35" s="11">
        <f>POWER(J35,2)</f>
        <v>1.9665785522955261</v>
      </c>
      <c r="M35" s="11">
        <f t="shared" ref="M35" si="3">STDEV(E35:E37)</f>
        <v>0.24712777107410391</v>
      </c>
    </row>
    <row r="36" spans="1:13" x14ac:dyDescent="0.25">
      <c r="A36" s="5" t="s">
        <v>101</v>
      </c>
      <c r="B36" s="5" t="s">
        <v>130</v>
      </c>
      <c r="C36" t="s">
        <v>36</v>
      </c>
      <c r="D36" t="s">
        <v>3</v>
      </c>
      <c r="E36" s="19">
        <v>35.611505746505401</v>
      </c>
      <c r="F36" s="3"/>
      <c r="H36" s="1"/>
    </row>
    <row r="37" spans="1:13" x14ac:dyDescent="0.25">
      <c r="A37" s="5" t="s">
        <v>101</v>
      </c>
      <c r="B37" s="5" t="s">
        <v>130</v>
      </c>
      <c r="C37" t="s">
        <v>37</v>
      </c>
      <c r="D37" t="s">
        <v>3</v>
      </c>
      <c r="E37" s="19">
        <v>35.682362505746497</v>
      </c>
      <c r="F37" s="3"/>
      <c r="H37" s="1"/>
    </row>
    <row r="38" spans="1:13" x14ac:dyDescent="0.25">
      <c r="A38" s="5" t="s">
        <v>101</v>
      </c>
      <c r="B38" s="5" t="s">
        <v>131</v>
      </c>
      <c r="C38" t="s">
        <v>136</v>
      </c>
      <c r="D38" t="s">
        <v>3</v>
      </c>
      <c r="E38" s="19">
        <v>35.612214120875798</v>
      </c>
      <c r="F38" s="3"/>
      <c r="H38" s="1">
        <f>AVERAGE(E38:E40)</f>
        <v>35.730159156947565</v>
      </c>
      <c r="I38" s="1">
        <f>H38-H14</f>
        <v>3.2023260406183667</v>
      </c>
      <c r="J38" s="1">
        <f>I38-I26</f>
        <v>1.8217587703354354</v>
      </c>
      <c r="K38">
        <f>IF(J38&lt;0,-J38,-J38)</f>
        <v>-1.8217587703354354</v>
      </c>
      <c r="L38" s="11">
        <f>POWER(J38,2)</f>
        <v>3.318805017294078</v>
      </c>
      <c r="M38" s="11">
        <f t="shared" ref="M38" si="4">STDEV(E38:E40)</f>
        <v>0.10427786592959948</v>
      </c>
    </row>
    <row r="39" spans="1:13" x14ac:dyDescent="0.25">
      <c r="A39" s="5" t="s">
        <v>101</v>
      </c>
      <c r="B39" s="5" t="s">
        <v>131</v>
      </c>
      <c r="C39" t="s">
        <v>38</v>
      </c>
      <c r="D39" t="s">
        <v>3</v>
      </c>
      <c r="E39" s="19">
        <v>35.810122141208701</v>
      </c>
      <c r="F39" s="3"/>
      <c r="H39" s="1"/>
    </row>
    <row r="40" spans="1:13" x14ac:dyDescent="0.25">
      <c r="A40" s="5" t="s">
        <v>101</v>
      </c>
      <c r="B40" s="5" t="s">
        <v>131</v>
      </c>
      <c r="C40" t="s">
        <v>39</v>
      </c>
      <c r="D40" t="s">
        <v>3</v>
      </c>
      <c r="E40" s="19">
        <v>35.768141208758202</v>
      </c>
      <c r="F40" s="3"/>
      <c r="H40" s="1"/>
    </row>
    <row r="41" spans="1:13" x14ac:dyDescent="0.25">
      <c r="A41" s="5" t="s">
        <v>101</v>
      </c>
      <c r="B41" s="5" t="s">
        <v>132</v>
      </c>
      <c r="C41" t="s">
        <v>137</v>
      </c>
      <c r="D41" t="s">
        <v>3</v>
      </c>
      <c r="E41" s="20">
        <v>34.049515415000002</v>
      </c>
      <c r="F41" s="3"/>
      <c r="H41" s="1">
        <f>AVERAGE(E41:E43)</f>
        <v>33.860715796889302</v>
      </c>
      <c r="I41" s="1">
        <f>H41-H17</f>
        <v>-0.62307028449146173</v>
      </c>
      <c r="J41" s="1">
        <f>I41-I26</f>
        <v>-2.003637554774393</v>
      </c>
      <c r="K41">
        <f t="shared" ref="K41" si="5">IF(J41&lt;0,-J41,-J41)</f>
        <v>2.003637554774393</v>
      </c>
      <c r="L41" s="11">
        <f>POWER(J41,2)</f>
        <v>4.0145634509023083</v>
      </c>
      <c r="M41" s="11">
        <f t="shared" ref="M41" si="6">STDEV(E41:E43)</f>
        <v>0.16351940247190272</v>
      </c>
    </row>
    <row r="42" spans="1:13" x14ac:dyDescent="0.25">
      <c r="A42" s="5" t="s">
        <v>101</v>
      </c>
      <c r="B42" s="5" t="s">
        <v>132</v>
      </c>
      <c r="C42" t="s">
        <v>138</v>
      </c>
      <c r="D42" t="s">
        <v>3</v>
      </c>
      <c r="E42" s="20">
        <v>33.764165839999997</v>
      </c>
      <c r="F42" s="3"/>
      <c r="H42" s="1"/>
    </row>
    <row r="43" spans="1:13" x14ac:dyDescent="0.25">
      <c r="A43" s="5" t="s">
        <v>101</v>
      </c>
      <c r="B43" s="5" t="s">
        <v>132</v>
      </c>
      <c r="C43" t="s">
        <v>139</v>
      </c>
      <c r="D43" t="s">
        <v>3</v>
      </c>
      <c r="E43" s="20">
        <v>33.7684661356679</v>
      </c>
      <c r="F43" s="3"/>
      <c r="H43" s="1"/>
    </row>
    <row r="44" spans="1:13" x14ac:dyDescent="0.25">
      <c r="A44" s="5" t="s">
        <v>101</v>
      </c>
      <c r="B44" s="5" t="s">
        <v>133</v>
      </c>
      <c r="C44" t="s">
        <v>140</v>
      </c>
      <c r="D44" t="s">
        <v>3</v>
      </c>
      <c r="E44" s="20">
        <v>36.251514843499997</v>
      </c>
      <c r="F44" s="3"/>
      <c r="H44" s="1">
        <f>AVERAGE(E44:E46)</f>
        <v>36.094849296773333</v>
      </c>
      <c r="I44" s="1">
        <f>H44-H20</f>
        <v>3.718663551592833</v>
      </c>
      <c r="J44" s="1">
        <f>I44-I26</f>
        <v>2.3380962813099018</v>
      </c>
      <c r="K44">
        <f t="shared" ref="K44" si="7">IF(J44&lt;0,-J44,-J44)</f>
        <v>-2.3380962813099018</v>
      </c>
      <c r="L44" s="11">
        <f>POWER(J44,2)</f>
        <v>5.4666942206751914</v>
      </c>
      <c r="M44" s="11">
        <f t="shared" ref="M44" si="8">STDEV(E44:E46)</f>
        <v>0.35860506500362355</v>
      </c>
    </row>
    <row r="45" spans="1:13" x14ac:dyDescent="0.25">
      <c r="A45" s="5" t="s">
        <v>101</v>
      </c>
      <c r="B45" s="5" t="s">
        <v>133</v>
      </c>
      <c r="C45" t="s">
        <v>141</v>
      </c>
      <c r="D45" t="s">
        <v>3</v>
      </c>
      <c r="E45" s="20">
        <v>35.684568451419999</v>
      </c>
      <c r="F45" s="3"/>
      <c r="H45" s="1"/>
    </row>
    <row r="46" spans="1:13" x14ac:dyDescent="0.25">
      <c r="A46" s="5" t="s">
        <v>101</v>
      </c>
      <c r="B46" s="5" t="s">
        <v>133</v>
      </c>
      <c r="C46" t="s">
        <v>142</v>
      </c>
      <c r="D46" t="s">
        <v>3</v>
      </c>
      <c r="E46" s="20">
        <v>36.348464595400003</v>
      </c>
      <c r="F46" s="3"/>
      <c r="H46" s="1"/>
    </row>
    <row r="47" spans="1:13" x14ac:dyDescent="0.25">
      <c r="A47" s="5" t="s">
        <v>101</v>
      </c>
      <c r="B47" s="5" t="s">
        <v>134</v>
      </c>
      <c r="C47" t="s">
        <v>143</v>
      </c>
      <c r="D47" t="s">
        <v>3</v>
      </c>
      <c r="E47" s="20">
        <v>34.656244162478103</v>
      </c>
      <c r="F47" s="3"/>
      <c r="H47" s="1">
        <f>AVERAGE(E47:E49)</f>
        <v>34.468485244307907</v>
      </c>
      <c r="I47" s="1">
        <f>H47-H23</f>
        <v>3.6922991285252387</v>
      </c>
      <c r="J47" s="1">
        <f>I47-I26</f>
        <v>2.3117318582423074</v>
      </c>
      <c r="K47">
        <f>IF(J47&lt;0,-J47,-J47)</f>
        <v>-2.3117318582423074</v>
      </c>
      <c r="L47" s="11">
        <f>POWER(J47,2)</f>
        <v>5.3441041844124317</v>
      </c>
      <c r="M47" s="11">
        <f t="shared" ref="M47" si="9">STDEV(E47:E49)</f>
        <v>0.25004253646985303</v>
      </c>
    </row>
    <row r="48" spans="1:13" x14ac:dyDescent="0.25">
      <c r="A48" s="5" t="s">
        <v>101</v>
      </c>
      <c r="B48" s="5" t="s">
        <v>134</v>
      </c>
      <c r="C48" t="s">
        <v>144</v>
      </c>
      <c r="D48" t="s">
        <v>3</v>
      </c>
      <c r="E48" s="20">
        <v>34.564556335445602</v>
      </c>
      <c r="F48" s="3"/>
      <c r="H48" s="1"/>
    </row>
    <row r="49" spans="1:13" x14ac:dyDescent="0.25">
      <c r="A49" s="5" t="s">
        <v>101</v>
      </c>
      <c r="B49" s="5" t="s">
        <v>134</v>
      </c>
      <c r="C49" t="s">
        <v>145</v>
      </c>
      <c r="D49" t="s">
        <v>3</v>
      </c>
      <c r="E49" s="20">
        <v>34.184655235000001</v>
      </c>
      <c r="F49" s="3"/>
      <c r="H49" s="1"/>
    </row>
    <row r="50" spans="1:13" x14ac:dyDescent="0.25">
      <c r="A50" s="5" t="s">
        <v>104</v>
      </c>
      <c r="B50" s="5" t="s">
        <v>127</v>
      </c>
      <c r="C50" t="s">
        <v>146</v>
      </c>
      <c r="D50" t="s">
        <v>3</v>
      </c>
      <c r="E50" s="20">
        <v>28.748507404800201</v>
      </c>
      <c r="F50" s="3"/>
      <c r="H50" s="1">
        <f>AVERAGE(E50:E52)</f>
        <v>28.778507404800205</v>
      </c>
      <c r="I50" s="1">
        <f>H50-H2</f>
        <v>-4.5594273276209627</v>
      </c>
      <c r="L50" s="11">
        <v>1</v>
      </c>
      <c r="M50" s="11">
        <f t="shared" ref="M50:M92" si="10">STDEV(E50:E52)</f>
        <v>2.9999999999999361E-2</v>
      </c>
    </row>
    <row r="51" spans="1:13" x14ac:dyDescent="0.25">
      <c r="A51" s="5" t="s">
        <v>104</v>
      </c>
      <c r="B51" s="5" t="s">
        <v>127</v>
      </c>
      <c r="C51" t="s">
        <v>40</v>
      </c>
      <c r="D51" t="s">
        <v>3</v>
      </c>
      <c r="E51" s="20">
        <v>28.808507404800199</v>
      </c>
      <c r="F51" s="3"/>
      <c r="H51" s="1"/>
    </row>
    <row r="52" spans="1:13" x14ac:dyDescent="0.25">
      <c r="A52" s="5" t="s">
        <v>104</v>
      </c>
      <c r="B52" s="5" t="s">
        <v>127</v>
      </c>
      <c r="C52" t="s">
        <v>41</v>
      </c>
      <c r="D52" t="s">
        <v>3</v>
      </c>
      <c r="E52" s="20">
        <v>28.778507404800202</v>
      </c>
      <c r="F52" s="3"/>
      <c r="H52" s="1"/>
    </row>
    <row r="53" spans="1:13" x14ac:dyDescent="0.25">
      <c r="A53" s="5" t="s">
        <v>104</v>
      </c>
      <c r="B53" s="5" t="s">
        <v>128</v>
      </c>
      <c r="C53" t="s">
        <v>42</v>
      </c>
      <c r="D53" t="s">
        <v>3</v>
      </c>
      <c r="E53" s="20">
        <v>28.1456194598831</v>
      </c>
      <c r="F53" s="3"/>
      <c r="H53" s="1">
        <f>AVERAGE(E53:E55)</f>
        <v>28.047880280684797</v>
      </c>
      <c r="I53" s="1">
        <f>H53-H5</f>
        <v>-3.5477016370845007</v>
      </c>
      <c r="J53" s="1">
        <f>I53-I50</f>
        <v>1.011725690536462</v>
      </c>
      <c r="K53">
        <f>IF(J53&lt;0,-J53,-J53)</f>
        <v>-1.011725690536462</v>
      </c>
      <c r="L53" s="11">
        <f>POWER(J53,2)</f>
        <v>1.0235888728914808</v>
      </c>
      <c r="M53" s="11">
        <f>STDEV(E53:E55)</f>
        <v>8.4732769385608073E-2</v>
      </c>
    </row>
    <row r="54" spans="1:13" x14ac:dyDescent="0.25">
      <c r="A54" s="5" t="s">
        <v>104</v>
      </c>
      <c r="B54" s="5" t="s">
        <v>128</v>
      </c>
      <c r="C54" t="s">
        <v>43</v>
      </c>
      <c r="D54" t="s">
        <v>3</v>
      </c>
      <c r="E54" s="20">
        <v>28.002874865639999</v>
      </c>
      <c r="F54" s="3"/>
      <c r="H54" s="1"/>
    </row>
    <row r="55" spans="1:13" x14ac:dyDescent="0.25">
      <c r="A55" s="5" t="s">
        <v>104</v>
      </c>
      <c r="B55" s="5" t="s">
        <v>128</v>
      </c>
      <c r="C55" t="s">
        <v>44</v>
      </c>
      <c r="D55" t="s">
        <v>3</v>
      </c>
      <c r="E55" s="20">
        <v>27.9951465165313</v>
      </c>
      <c r="F55" s="3"/>
      <c r="H55" s="1"/>
    </row>
    <row r="56" spans="1:13" x14ac:dyDescent="0.25">
      <c r="A56" s="5" t="s">
        <v>104</v>
      </c>
      <c r="B56" s="5" t="s">
        <v>129</v>
      </c>
      <c r="C56" t="s">
        <v>45</v>
      </c>
      <c r="D56" t="s">
        <v>3</v>
      </c>
      <c r="E56" s="20">
        <v>27.554165846499998</v>
      </c>
      <c r="F56" s="3"/>
      <c r="H56" s="1">
        <f>AVERAGE(E56:E58)</f>
        <v>27.593638331683934</v>
      </c>
      <c r="I56" s="1">
        <f>H56-H8</f>
        <v>-3.4731035035718314</v>
      </c>
      <c r="J56" s="1">
        <f>I56-I50</f>
        <v>1.0863238240491313</v>
      </c>
      <c r="K56">
        <f>IF(J56&lt;0,-J56,-J56)</f>
        <v>-1.0863238240491313</v>
      </c>
      <c r="L56" s="11">
        <f>POWER(J56,2)</f>
        <v>1.1800994506967279</v>
      </c>
      <c r="M56" s="11">
        <f t="shared" si="10"/>
        <v>4.1254017042894671E-2</v>
      </c>
    </row>
    <row r="57" spans="1:13" x14ac:dyDescent="0.25">
      <c r="A57" s="5" t="s">
        <v>104</v>
      </c>
      <c r="B57" s="5" t="s">
        <v>129</v>
      </c>
      <c r="C57" t="s">
        <v>46</v>
      </c>
      <c r="D57" t="s">
        <v>3</v>
      </c>
      <c r="E57" s="20">
        <v>27.590280503451801</v>
      </c>
      <c r="F57" s="3"/>
      <c r="H57" s="1"/>
    </row>
    <row r="58" spans="1:13" x14ac:dyDescent="0.25">
      <c r="A58" s="5" t="s">
        <v>104</v>
      </c>
      <c r="B58" s="5" t="s">
        <v>129</v>
      </c>
      <c r="C58" t="s">
        <v>47</v>
      </c>
      <c r="D58" t="s">
        <v>3</v>
      </c>
      <c r="E58" s="20">
        <v>27.636468645099999</v>
      </c>
      <c r="F58" s="3"/>
      <c r="H58" s="1"/>
    </row>
    <row r="59" spans="1:13" x14ac:dyDescent="0.25">
      <c r="A59" s="5" t="s">
        <v>104</v>
      </c>
      <c r="B59" s="5" t="s">
        <v>130</v>
      </c>
      <c r="C59" t="s">
        <v>48</v>
      </c>
      <c r="D59" t="s">
        <v>3</v>
      </c>
      <c r="E59" s="20">
        <v>30.673654841499999</v>
      </c>
      <c r="F59" s="3"/>
      <c r="H59" s="1">
        <f>AVERAGE(E59:E61)</f>
        <v>30.640340424367398</v>
      </c>
      <c r="I59" s="1">
        <f>H59-H11</f>
        <v>-3.4679637954329401</v>
      </c>
      <c r="J59" s="1">
        <f>I59-I50</f>
        <v>1.0914635321880226</v>
      </c>
      <c r="K59">
        <f t="shared" ref="K59:K92" si="11">IF(J59&lt;0,-J59,-J59)</f>
        <v>-1.0914635321880226</v>
      </c>
      <c r="L59" s="11">
        <f>POWER(J59,2)</f>
        <v>1.1912926420963548</v>
      </c>
      <c r="M59" s="11">
        <f>STDEV(E59:E61)</f>
        <v>2.9237143861918349E-2</v>
      </c>
    </row>
    <row r="60" spans="1:13" x14ac:dyDescent="0.25">
      <c r="A60" s="5" t="s">
        <v>104</v>
      </c>
      <c r="B60" s="5" t="s">
        <v>130</v>
      </c>
      <c r="C60" t="s">
        <v>49</v>
      </c>
      <c r="D60" t="s">
        <v>3</v>
      </c>
      <c r="E60" s="20">
        <v>30.628418486600001</v>
      </c>
      <c r="F60" s="3"/>
      <c r="H60" s="1"/>
    </row>
    <row r="61" spans="1:13" x14ac:dyDescent="0.25">
      <c r="A61" s="5" t="s">
        <v>104</v>
      </c>
      <c r="B61" s="5" t="s">
        <v>130</v>
      </c>
      <c r="C61" t="s">
        <v>50</v>
      </c>
      <c r="D61" t="s">
        <v>3</v>
      </c>
      <c r="E61" s="20">
        <v>30.618947945002201</v>
      </c>
      <c r="F61" s="3"/>
      <c r="H61" s="1"/>
    </row>
    <row r="62" spans="1:13" x14ac:dyDescent="0.25">
      <c r="A62" s="5" t="s">
        <v>104</v>
      </c>
      <c r="B62" s="5" t="s">
        <v>131</v>
      </c>
      <c r="C62" t="s">
        <v>147</v>
      </c>
      <c r="D62" t="s">
        <v>3</v>
      </c>
      <c r="E62" s="19">
        <v>28.878253540968299</v>
      </c>
      <c r="F62" s="3"/>
      <c r="H62" s="1">
        <f>AVERAGE(E62:E64)</f>
        <v>28.917607959681096</v>
      </c>
      <c r="I62" s="1">
        <f>H62-H14</f>
        <v>-3.6102251566481023</v>
      </c>
      <c r="J62" s="1">
        <f>I62-I50</f>
        <v>0.94920217097286042</v>
      </c>
      <c r="K62">
        <f t="shared" si="11"/>
        <v>-0.94920217097286042</v>
      </c>
      <c r="L62" s="11">
        <f>POWER(J62,2)</f>
        <v>0.90098476137959138</v>
      </c>
      <c r="M62" s="11">
        <f t="shared" si="10"/>
        <v>4.1364363582642998E-2</v>
      </c>
    </row>
    <row r="63" spans="1:13" x14ac:dyDescent="0.25">
      <c r="A63" s="5" t="s">
        <v>104</v>
      </c>
      <c r="B63" s="5" t="s">
        <v>131</v>
      </c>
      <c r="C63" t="s">
        <v>51</v>
      </c>
      <c r="D63" t="s">
        <v>3</v>
      </c>
      <c r="E63" s="19">
        <v>28.960725153475</v>
      </c>
      <c r="F63" s="3"/>
      <c r="H63" s="1"/>
    </row>
    <row r="64" spans="1:13" x14ac:dyDescent="0.25">
      <c r="A64" s="5" t="s">
        <v>104</v>
      </c>
      <c r="B64" s="5" t="s">
        <v>131</v>
      </c>
      <c r="C64" t="s">
        <v>52</v>
      </c>
      <c r="D64" t="s">
        <v>3</v>
      </c>
      <c r="E64" s="19">
        <v>28.9138451846</v>
      </c>
      <c r="F64" s="3"/>
      <c r="H64" s="1"/>
    </row>
    <row r="65" spans="1:13" x14ac:dyDescent="0.25">
      <c r="A65" s="5" t="s">
        <v>104</v>
      </c>
      <c r="B65" s="5" t="s">
        <v>132</v>
      </c>
      <c r="C65" t="s">
        <v>53</v>
      </c>
      <c r="D65" t="s">
        <v>3</v>
      </c>
      <c r="E65" s="20">
        <v>30.722435625486298</v>
      </c>
      <c r="F65" s="3"/>
      <c r="H65" s="1">
        <f>AVERAGE(E65:E67)</f>
        <v>30.851615937795362</v>
      </c>
      <c r="I65" s="1">
        <f>H65-H17</f>
        <v>-3.6321701435854017</v>
      </c>
      <c r="J65" s="1">
        <f>I65-I50</f>
        <v>0.92725718403556101</v>
      </c>
      <c r="K65">
        <f t="shared" si="11"/>
        <v>-0.92725718403556101</v>
      </c>
      <c r="L65" s="11">
        <f>POWER(J65,2)</f>
        <v>0.85980588534555824</v>
      </c>
      <c r="M65" s="11">
        <f>STDEV(E65:E67)</f>
        <v>0.11358244664239814</v>
      </c>
    </row>
    <row r="66" spans="1:13" x14ac:dyDescent="0.25">
      <c r="A66" s="5" t="s">
        <v>104</v>
      </c>
      <c r="B66" s="5" t="s">
        <v>132</v>
      </c>
      <c r="C66" t="s">
        <v>54</v>
      </c>
      <c r="D66" t="s">
        <v>3</v>
      </c>
      <c r="E66" s="20">
        <v>30.935835341746799</v>
      </c>
      <c r="F66" s="3"/>
      <c r="H66" s="1"/>
    </row>
    <row r="67" spans="1:13" x14ac:dyDescent="0.25">
      <c r="A67" s="5" t="s">
        <v>104</v>
      </c>
      <c r="B67" s="5" t="s">
        <v>132</v>
      </c>
      <c r="C67" t="s">
        <v>55</v>
      </c>
      <c r="D67" t="s">
        <v>3</v>
      </c>
      <c r="E67" s="20">
        <v>30.896576846153</v>
      </c>
      <c r="F67" s="3"/>
      <c r="H67" s="1"/>
    </row>
    <row r="68" spans="1:13" x14ac:dyDescent="0.25">
      <c r="A68" s="5" t="s">
        <v>104</v>
      </c>
      <c r="B68" s="5" t="s">
        <v>133</v>
      </c>
      <c r="C68" t="s">
        <v>56</v>
      </c>
      <c r="D68" t="s">
        <v>3</v>
      </c>
      <c r="E68" s="20">
        <v>28.749684560999999</v>
      </c>
      <c r="F68" s="3"/>
      <c r="H68" s="1">
        <f>AVERAGE(E68:E70)</f>
        <v>28.701687944013667</v>
      </c>
      <c r="I68" s="1">
        <f>H68-H20</f>
        <v>-3.674497801166833</v>
      </c>
      <c r="J68" s="1">
        <f>I68-I50</f>
        <v>0.8849295264541297</v>
      </c>
      <c r="K68">
        <f t="shared" si="11"/>
        <v>-0.8849295264541297</v>
      </c>
      <c r="L68" s="11">
        <f>POWER(J68,2)</f>
        <v>0.78310026679033029</v>
      </c>
      <c r="M68" s="11">
        <f t="shared" si="10"/>
        <v>4.4527612848266104E-2</v>
      </c>
    </row>
    <row r="69" spans="1:13" x14ac:dyDescent="0.25">
      <c r="A69" s="5" t="s">
        <v>104</v>
      </c>
      <c r="B69" s="5" t="s">
        <v>133</v>
      </c>
      <c r="C69" t="s">
        <v>57</v>
      </c>
      <c r="D69" t="s">
        <v>3</v>
      </c>
      <c r="E69" s="20">
        <v>28.661722423040999</v>
      </c>
      <c r="F69" s="3"/>
      <c r="H69" s="1"/>
    </row>
    <row r="70" spans="1:13" x14ac:dyDescent="0.25">
      <c r="A70" s="5" t="s">
        <v>104</v>
      </c>
      <c r="B70" s="5" t="s">
        <v>133</v>
      </c>
      <c r="C70" t="s">
        <v>58</v>
      </c>
      <c r="D70" t="s">
        <v>3</v>
      </c>
      <c r="E70" s="20">
        <v>28.693656848</v>
      </c>
      <c r="F70" s="3"/>
      <c r="H70" s="1"/>
    </row>
    <row r="71" spans="1:13" x14ac:dyDescent="0.25">
      <c r="A71" s="5" t="s">
        <v>104</v>
      </c>
      <c r="B71" s="5" t="s">
        <v>134</v>
      </c>
      <c r="C71" t="s">
        <v>59</v>
      </c>
      <c r="D71" t="s">
        <v>3</v>
      </c>
      <c r="E71" s="20">
        <v>27.280168465873299</v>
      </c>
      <c r="F71" s="3"/>
      <c r="H71" s="1">
        <f>AVERAGE(E71:E73)</f>
        <v>27.208490247186301</v>
      </c>
      <c r="I71" s="1">
        <f>H71-H23</f>
        <v>-3.5676958685963669</v>
      </c>
      <c r="J71" s="1">
        <f>I71-I50</f>
        <v>0.99173145902459581</v>
      </c>
      <c r="K71">
        <f>IF(J71&lt;0,-J71,-J71)</f>
        <v>-0.99173145902459581</v>
      </c>
      <c r="L71" s="11">
        <f>POWER(J71,2)</f>
        <v>0.98353128681905355</v>
      </c>
      <c r="M71" s="11">
        <f>STDEV(E71:E73)</f>
        <v>6.6278793743638459E-2</v>
      </c>
    </row>
    <row r="72" spans="1:13" x14ac:dyDescent="0.25">
      <c r="A72" s="5" t="s">
        <v>104</v>
      </c>
      <c r="B72" s="5" t="s">
        <v>134</v>
      </c>
      <c r="C72" t="s">
        <v>60</v>
      </c>
      <c r="D72" t="s">
        <v>3</v>
      </c>
      <c r="E72" s="20">
        <v>27.195879422852801</v>
      </c>
      <c r="F72" s="3"/>
      <c r="H72" s="1"/>
    </row>
    <row r="73" spans="1:13" x14ac:dyDescent="0.25">
      <c r="A73" s="5" t="s">
        <v>104</v>
      </c>
      <c r="B73" s="5" t="s">
        <v>134</v>
      </c>
      <c r="C73" t="s">
        <v>61</v>
      </c>
      <c r="D73" t="s">
        <v>3</v>
      </c>
      <c r="E73" s="20">
        <v>27.149422852832799</v>
      </c>
      <c r="F73" s="3"/>
      <c r="H73" s="1"/>
    </row>
    <row r="74" spans="1:13" x14ac:dyDescent="0.25">
      <c r="A74" s="5" t="s">
        <v>63</v>
      </c>
      <c r="B74" s="5" t="s">
        <v>127</v>
      </c>
      <c r="C74" s="4" t="s">
        <v>66</v>
      </c>
      <c r="D74" t="s">
        <v>3</v>
      </c>
      <c r="E74" s="1">
        <v>29.58</v>
      </c>
      <c r="F74" s="3"/>
      <c r="H74" s="1">
        <f>AVERAGE(E74:E76)</f>
        <v>29.567263261111098</v>
      </c>
      <c r="I74" s="1">
        <f>H74-H2</f>
        <v>-3.7706714713100702</v>
      </c>
      <c r="L74" s="11">
        <v>1</v>
      </c>
      <c r="M74" s="11">
        <f t="shared" si="10"/>
        <v>6.3405263077308288E-2</v>
      </c>
    </row>
    <row r="75" spans="1:13" x14ac:dyDescent="0.25">
      <c r="A75" s="5" t="s">
        <v>63</v>
      </c>
      <c r="B75" s="5" t="s">
        <v>127</v>
      </c>
      <c r="C75" s="4" t="s">
        <v>148</v>
      </c>
      <c r="D75" t="s">
        <v>3</v>
      </c>
      <c r="E75" s="1">
        <v>29.623333333333299</v>
      </c>
      <c r="F75" s="3"/>
      <c r="H75" s="1"/>
    </row>
    <row r="76" spans="1:13" x14ac:dyDescent="0.25">
      <c r="A76" s="5" t="s">
        <v>63</v>
      </c>
      <c r="B76" s="5" t="s">
        <v>127</v>
      </c>
      <c r="C76" s="4" t="s">
        <v>67</v>
      </c>
      <c r="D76" t="s">
        <v>3</v>
      </c>
      <c r="E76" s="1">
        <v>29.498456449999999</v>
      </c>
      <c r="F76" s="3"/>
      <c r="H76" s="1"/>
    </row>
    <row r="77" spans="1:13" x14ac:dyDescent="0.25">
      <c r="A77" s="5" t="s">
        <v>63</v>
      </c>
      <c r="B77" s="5" t="s">
        <v>128</v>
      </c>
      <c r="C77" s="4" t="s">
        <v>68</v>
      </c>
      <c r="D77" t="s">
        <v>3</v>
      </c>
      <c r="E77" s="1">
        <v>26.787580366666599</v>
      </c>
      <c r="F77" s="3"/>
      <c r="H77" s="1">
        <f>AVERAGE(E77:E79)</f>
        <v>26.883762493111067</v>
      </c>
      <c r="I77" s="1">
        <f>H77-H5</f>
        <v>-4.7118194246582306</v>
      </c>
      <c r="J77" s="1">
        <f>I77-I74</f>
        <v>-0.94114795334816037</v>
      </c>
      <c r="K77">
        <f t="shared" si="11"/>
        <v>0.94114795334816037</v>
      </c>
      <c r="L77" s="11">
        <f>POWER(K77,2)</f>
        <v>0.88575947009143108</v>
      </c>
      <c r="M77" s="11">
        <f>STDEV(E77:E79)</f>
        <v>8.3681235633873502E-2</v>
      </c>
    </row>
    <row r="78" spans="1:13" x14ac:dyDescent="0.25">
      <c r="A78" s="5" t="s">
        <v>63</v>
      </c>
      <c r="B78" s="5" t="s">
        <v>128</v>
      </c>
      <c r="C78" s="4" t="s">
        <v>69</v>
      </c>
      <c r="D78" t="s">
        <v>3</v>
      </c>
      <c r="E78" s="1">
        <v>26.923834945999999</v>
      </c>
      <c r="F78" s="3"/>
      <c r="H78" s="1"/>
    </row>
    <row r="79" spans="1:13" x14ac:dyDescent="0.25">
      <c r="A79" s="5" t="s">
        <v>63</v>
      </c>
      <c r="B79" s="5" t="s">
        <v>128</v>
      </c>
      <c r="C79" s="4" t="s">
        <v>70</v>
      </c>
      <c r="D79" t="s">
        <v>3</v>
      </c>
      <c r="E79" s="1">
        <v>26.9398721666666</v>
      </c>
      <c r="F79" s="3"/>
      <c r="H79" s="1"/>
    </row>
    <row r="80" spans="1:13" x14ac:dyDescent="0.25">
      <c r="A80" s="5" t="s">
        <v>63</v>
      </c>
      <c r="B80" s="5" t="s">
        <v>129</v>
      </c>
      <c r="C80" s="4" t="s">
        <v>71</v>
      </c>
      <c r="D80" t="s">
        <v>3</v>
      </c>
      <c r="E80" s="1">
        <v>26.383333333333301</v>
      </c>
      <c r="F80" s="3"/>
      <c r="H80" s="1">
        <f>AVERAGE(E80:E82)</f>
        <v>26.314222222222202</v>
      </c>
      <c r="I80" s="1">
        <f>H80-H8</f>
        <v>-4.752519613033563</v>
      </c>
      <c r="J80" s="1">
        <f>I80-I74</f>
        <v>-0.98184814172349277</v>
      </c>
      <c r="K80">
        <f t="shared" si="11"/>
        <v>0.98184814172349277</v>
      </c>
      <c r="L80" s="11">
        <f>POWER(K80,2)</f>
        <v>0.96402577340587592</v>
      </c>
      <c r="M80" s="11">
        <f t="shared" si="10"/>
        <v>7.2173658886309555E-2</v>
      </c>
    </row>
    <row r="81" spans="1:13" x14ac:dyDescent="0.25">
      <c r="A81" s="5" t="s">
        <v>63</v>
      </c>
      <c r="B81" s="5" t="s">
        <v>129</v>
      </c>
      <c r="C81" s="4" t="s">
        <v>72</v>
      </c>
      <c r="D81" t="s">
        <v>3</v>
      </c>
      <c r="E81" s="1">
        <v>26.239333333333299</v>
      </c>
      <c r="F81" s="3"/>
      <c r="H81" s="1"/>
    </row>
    <row r="82" spans="1:13" x14ac:dyDescent="0.25">
      <c r="A82" s="5" t="s">
        <v>63</v>
      </c>
      <c r="B82" s="5" t="s">
        <v>129</v>
      </c>
      <c r="C82" s="4" t="s">
        <v>73</v>
      </c>
      <c r="D82" t="s">
        <v>3</v>
      </c>
      <c r="E82" s="1">
        <v>26.32</v>
      </c>
      <c r="F82" s="3"/>
      <c r="H82" s="1"/>
    </row>
    <row r="83" spans="1:13" x14ac:dyDescent="0.25">
      <c r="A83" s="5" t="s">
        <v>63</v>
      </c>
      <c r="B83" s="5" t="s">
        <v>130</v>
      </c>
      <c r="C83" s="4" t="s">
        <v>74</v>
      </c>
      <c r="D83" t="s">
        <v>3</v>
      </c>
      <c r="E83" s="1">
        <v>30.441333333333301</v>
      </c>
      <c r="F83" s="3"/>
      <c r="H83" s="1">
        <f>AVERAGE(E83:E85)</f>
        <v>30.409744444444431</v>
      </c>
      <c r="I83" s="1">
        <f>H83-H11</f>
        <v>-3.698559775355907</v>
      </c>
      <c r="J83" s="1">
        <f>I83-I77</f>
        <v>1.0132596493023236</v>
      </c>
      <c r="K83">
        <f>IF(J83&lt;0,-J83,-J83)</f>
        <v>-1.0132596493023236</v>
      </c>
      <c r="L83" s="11">
        <f>POWER(K83,2)</f>
        <v>1.0266951169042677</v>
      </c>
      <c r="M83" s="11">
        <f>STDEV(E83:E85)</f>
        <v>5.0725802478016793E-2</v>
      </c>
    </row>
    <row r="84" spans="1:13" x14ac:dyDescent="0.25">
      <c r="A84" s="5" t="s">
        <v>63</v>
      </c>
      <c r="B84" s="5" t="s">
        <v>130</v>
      </c>
      <c r="C84" s="4" t="s">
        <v>75</v>
      </c>
      <c r="D84" t="s">
        <v>3</v>
      </c>
      <c r="E84" s="1">
        <v>30.436666666666699</v>
      </c>
      <c r="F84" s="3"/>
      <c r="H84" s="1"/>
    </row>
    <row r="85" spans="1:13" x14ac:dyDescent="0.25">
      <c r="A85" s="5" t="s">
        <v>63</v>
      </c>
      <c r="B85" s="5" t="s">
        <v>130</v>
      </c>
      <c r="C85" s="4" t="s">
        <v>76</v>
      </c>
      <c r="D85" t="s">
        <v>3</v>
      </c>
      <c r="E85" s="1">
        <v>30.351233333333301</v>
      </c>
      <c r="F85" s="3"/>
      <c r="H85" s="1"/>
    </row>
    <row r="86" spans="1:13" x14ac:dyDescent="0.25">
      <c r="A86" s="5" t="s">
        <v>63</v>
      </c>
      <c r="B86" s="5" t="s">
        <v>131</v>
      </c>
      <c r="C86" s="4" t="s">
        <v>77</v>
      </c>
      <c r="D86" t="s">
        <v>3</v>
      </c>
      <c r="E86" s="1">
        <v>29.8666666666666</v>
      </c>
      <c r="F86" s="3"/>
      <c r="H86" s="1">
        <f>AVERAGE(E86:E88)</f>
        <v>29.821375818228166</v>
      </c>
      <c r="I86" s="1">
        <f>H86-H14</f>
        <v>-2.7064572981010322</v>
      </c>
      <c r="J86" s="1">
        <f>I86-I74</f>
        <v>1.064214173209038</v>
      </c>
      <c r="K86">
        <f t="shared" ref="K86" si="12">IF(J86&lt;0,-J86,-J86)</f>
        <v>-1.064214173209038</v>
      </c>
      <c r="L86" s="11">
        <f>POWER(K86,2)</f>
        <v>1.1325518064589963</v>
      </c>
      <c r="M86" s="11">
        <f t="shared" si="10"/>
        <v>4.2502896339472726E-2</v>
      </c>
    </row>
    <row r="87" spans="1:13" x14ac:dyDescent="0.25">
      <c r="A87" s="5" t="s">
        <v>63</v>
      </c>
      <c r="B87" s="5" t="s">
        <v>131</v>
      </c>
      <c r="C87" s="4" t="s">
        <v>78</v>
      </c>
      <c r="D87" t="s">
        <v>3</v>
      </c>
      <c r="E87" s="1">
        <v>29.815102641351299</v>
      </c>
      <c r="F87" s="3"/>
      <c r="H87" s="1"/>
    </row>
    <row r="88" spans="1:13" x14ac:dyDescent="0.25">
      <c r="A88" s="5" t="s">
        <v>63</v>
      </c>
      <c r="B88" s="5" t="s">
        <v>131</v>
      </c>
      <c r="C88" s="4" t="s">
        <v>79</v>
      </c>
      <c r="D88" t="s">
        <v>3</v>
      </c>
      <c r="E88" s="1">
        <v>29.782358146666599</v>
      </c>
      <c r="F88" s="3"/>
      <c r="H88" s="1"/>
    </row>
    <row r="89" spans="1:13" x14ac:dyDescent="0.25">
      <c r="A89" s="5" t="s">
        <v>63</v>
      </c>
      <c r="B89" s="5" t="s">
        <v>132</v>
      </c>
      <c r="C89" s="4" t="s">
        <v>149</v>
      </c>
      <c r="D89" t="s">
        <v>3</v>
      </c>
      <c r="E89" s="1">
        <v>29.731254653552</v>
      </c>
      <c r="F89" s="3"/>
      <c r="H89" s="1">
        <f>AVERAGE(E89:E91)</f>
        <v>29.768527936184</v>
      </c>
      <c r="I89" s="1">
        <f>H89-H17</f>
        <v>-4.7152581451967635</v>
      </c>
      <c r="J89" s="1">
        <f>I89-I74</f>
        <v>-0.94458667388669326</v>
      </c>
      <c r="K89">
        <f>IF(J89&lt;0,-J89,-J89)</f>
        <v>0.94458667388669326</v>
      </c>
      <c r="L89" s="11">
        <f>POWER(K89,2)</f>
        <v>0.89224398448432618</v>
      </c>
      <c r="M89" s="11">
        <f>STDEV(E89:E91)</f>
        <v>3.5816623017842872E-2</v>
      </c>
    </row>
    <row r="90" spans="1:13" x14ac:dyDescent="0.25">
      <c r="A90" s="5" t="s">
        <v>63</v>
      </c>
      <c r="B90" s="5" t="s">
        <v>132</v>
      </c>
      <c r="C90" s="4" t="s">
        <v>150</v>
      </c>
      <c r="D90" t="s">
        <v>3</v>
      </c>
      <c r="E90" s="1">
        <v>29.802684155000001</v>
      </c>
      <c r="F90" s="3"/>
      <c r="H90" s="1"/>
    </row>
    <row r="91" spans="1:13" x14ac:dyDescent="0.25">
      <c r="A91" s="5" t="s">
        <v>63</v>
      </c>
      <c r="B91" s="5" t="s">
        <v>132</v>
      </c>
      <c r="C91" s="4" t="s">
        <v>151</v>
      </c>
      <c r="D91" t="s">
        <v>3</v>
      </c>
      <c r="E91" s="1">
        <v>29.771644999999999</v>
      </c>
      <c r="F91" s="3"/>
      <c r="H91" s="1"/>
    </row>
    <row r="92" spans="1:13" x14ac:dyDescent="0.25">
      <c r="A92" s="5" t="s">
        <v>63</v>
      </c>
      <c r="B92" s="5" t="s">
        <v>133</v>
      </c>
      <c r="C92" s="4" t="s">
        <v>152</v>
      </c>
      <c r="D92" t="s">
        <v>3</v>
      </c>
      <c r="E92" s="1">
        <v>27.524381333333299</v>
      </c>
      <c r="F92" s="3"/>
      <c r="H92" s="1">
        <f>AVERAGE(E92:E94)</f>
        <v>27.627467333333332</v>
      </c>
      <c r="I92" s="1">
        <f>H92-H20</f>
        <v>-4.7487184118471681</v>
      </c>
      <c r="J92" s="1">
        <f>I92-I74</f>
        <v>-0.97804694053709795</v>
      </c>
      <c r="K92">
        <f t="shared" si="11"/>
        <v>0.97804694053709795</v>
      </c>
      <c r="L92" s="11">
        <f>POWER(K92,2)</f>
        <v>0.95657581789397761</v>
      </c>
      <c r="M92" s="11">
        <f t="shared" si="10"/>
        <v>9.0124406537755775E-2</v>
      </c>
    </row>
    <row r="93" spans="1:13" x14ac:dyDescent="0.25">
      <c r="A93" s="5" t="s">
        <v>63</v>
      </c>
      <c r="B93" s="5" t="s">
        <v>133</v>
      </c>
      <c r="C93" s="4" t="s">
        <v>153</v>
      </c>
      <c r="D93" t="s">
        <v>3</v>
      </c>
      <c r="E93" s="1">
        <v>27.691354</v>
      </c>
      <c r="F93" s="3"/>
      <c r="H93" s="1"/>
    </row>
    <row r="94" spans="1:13" x14ac:dyDescent="0.25">
      <c r="A94" s="5" t="s">
        <v>63</v>
      </c>
      <c r="B94" s="5" t="s">
        <v>133</v>
      </c>
      <c r="C94" s="4" t="s">
        <v>154</v>
      </c>
      <c r="D94" t="s">
        <v>3</v>
      </c>
      <c r="E94" s="1">
        <v>27.6666666666667</v>
      </c>
      <c r="F94" s="3"/>
      <c r="H94" s="1"/>
    </row>
    <row r="95" spans="1:13" x14ac:dyDescent="0.25">
      <c r="A95" s="5" t="s">
        <v>63</v>
      </c>
      <c r="B95" s="5" t="s">
        <v>134</v>
      </c>
      <c r="C95" s="4" t="s">
        <v>155</v>
      </c>
      <c r="D95" t="s">
        <v>3</v>
      </c>
      <c r="E95" s="1">
        <v>27.943564184500001</v>
      </c>
      <c r="F95" s="3"/>
      <c r="H95" s="1">
        <f>AVERAGE(E95:E97)</f>
        <v>27.9275880615</v>
      </c>
      <c r="I95" s="1">
        <f>H95-H23</f>
        <v>-2.8485980542826681</v>
      </c>
      <c r="J95" s="1">
        <f>I95-I74</f>
        <v>0.92207341702740209</v>
      </c>
      <c r="K95">
        <f t="shared" ref="K95" si="13">IF(J95&lt;0,-J95,-J95)</f>
        <v>-0.92207341702740209</v>
      </c>
      <c r="L95" s="11">
        <f>POWER(K95,2)</f>
        <v>0.8502193863885894</v>
      </c>
      <c r="M95" s="11">
        <f>STDEV(E95:E97)</f>
        <v>4.9058113403366549E-2</v>
      </c>
    </row>
    <row r="96" spans="1:13" x14ac:dyDescent="0.25">
      <c r="A96" s="5" t="s">
        <v>63</v>
      </c>
      <c r="B96" s="5" t="s">
        <v>134</v>
      </c>
      <c r="C96" s="4" t="s">
        <v>156</v>
      </c>
      <c r="D96" t="s">
        <v>3</v>
      </c>
      <c r="E96" s="1">
        <v>27.872533333333301</v>
      </c>
      <c r="F96" s="3"/>
      <c r="H96" s="1"/>
    </row>
    <row r="97" spans="1:8" x14ac:dyDescent="0.25">
      <c r="A97" s="5" t="s">
        <v>63</v>
      </c>
      <c r="B97" s="5" t="s">
        <v>134</v>
      </c>
      <c r="C97" s="4" t="s">
        <v>157</v>
      </c>
      <c r="D97" t="s">
        <v>3</v>
      </c>
      <c r="E97" s="1">
        <v>27.966666666666701</v>
      </c>
      <c r="F97" s="3"/>
      <c r="H97" s="1"/>
    </row>
  </sheetData>
  <phoneticPr fontId="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09329-254F-47A0-8512-3366F15EA3C4}">
  <dimension ref="A1:M97"/>
  <sheetViews>
    <sheetView workbookViewId="0">
      <selection activeCell="M1" sqref="M1"/>
    </sheetView>
  </sheetViews>
  <sheetFormatPr defaultRowHeight="14" x14ac:dyDescent="0.25"/>
  <cols>
    <col min="12" max="13" width="8.7265625" style="11"/>
  </cols>
  <sheetData>
    <row r="1" spans="1:13" ht="16.5" x14ac:dyDescent="0.3">
      <c r="A1" s="2"/>
      <c r="C1" t="s">
        <v>0</v>
      </c>
      <c r="D1" t="s">
        <v>1</v>
      </c>
      <c r="E1" s="4" t="s">
        <v>184</v>
      </c>
      <c r="F1" s="3"/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</row>
    <row r="2" spans="1:13" x14ac:dyDescent="0.25">
      <c r="A2" s="5" t="s">
        <v>62</v>
      </c>
      <c r="B2" s="5" t="s">
        <v>127</v>
      </c>
      <c r="C2" t="s">
        <v>2</v>
      </c>
      <c r="D2" t="s">
        <v>3</v>
      </c>
      <c r="E2" s="1">
        <v>34.803333333333299</v>
      </c>
      <c r="F2" s="3"/>
      <c r="H2" s="1">
        <f>AVERAGE(E2:E4)</f>
        <v>33.902222222222228</v>
      </c>
    </row>
    <row r="3" spans="1:13" x14ac:dyDescent="0.25">
      <c r="A3" s="5" t="s">
        <v>62</v>
      </c>
      <c r="B3" s="5" t="s">
        <v>127</v>
      </c>
      <c r="C3" t="s">
        <v>4</v>
      </c>
      <c r="D3" t="s">
        <v>3</v>
      </c>
      <c r="E3" s="1">
        <v>33.676666666666698</v>
      </c>
      <c r="F3" s="3"/>
      <c r="H3" s="1"/>
    </row>
    <row r="4" spans="1:13" x14ac:dyDescent="0.25">
      <c r="A4" s="5" t="s">
        <v>62</v>
      </c>
      <c r="B4" s="5" t="s">
        <v>127</v>
      </c>
      <c r="C4" t="s">
        <v>5</v>
      </c>
      <c r="D4" t="s">
        <v>3</v>
      </c>
      <c r="E4" s="1">
        <v>33.226666666666702</v>
      </c>
      <c r="F4" s="3"/>
      <c r="H4" s="1"/>
    </row>
    <row r="5" spans="1:13" x14ac:dyDescent="0.25">
      <c r="A5" s="5" t="s">
        <v>62</v>
      </c>
      <c r="B5" s="5" t="s">
        <v>128</v>
      </c>
      <c r="C5" t="s">
        <v>6</v>
      </c>
      <c r="D5" t="s">
        <v>3</v>
      </c>
      <c r="E5" s="1">
        <v>34.033333333333303</v>
      </c>
      <c r="F5" s="3"/>
      <c r="H5" s="1">
        <f>AVERAGE(E5:E7)</f>
        <v>34.217777777777769</v>
      </c>
    </row>
    <row r="6" spans="1:13" x14ac:dyDescent="0.25">
      <c r="A6" s="5" t="s">
        <v>62</v>
      </c>
      <c r="B6" s="5" t="s">
        <v>128</v>
      </c>
      <c r="C6" t="s">
        <v>7</v>
      </c>
      <c r="D6" t="s">
        <v>3</v>
      </c>
      <c r="E6" s="1">
        <v>33.340000000000003</v>
      </c>
      <c r="F6" s="3"/>
      <c r="H6" s="1"/>
    </row>
    <row r="7" spans="1:13" x14ac:dyDescent="0.25">
      <c r="A7" s="5" t="s">
        <v>62</v>
      </c>
      <c r="B7" s="5" t="s">
        <v>128</v>
      </c>
      <c r="C7" t="s">
        <v>8</v>
      </c>
      <c r="D7" t="s">
        <v>3</v>
      </c>
      <c r="E7" s="1">
        <v>35.28</v>
      </c>
      <c r="F7" s="3"/>
      <c r="H7" s="1"/>
    </row>
    <row r="8" spans="1:13" x14ac:dyDescent="0.25">
      <c r="A8" s="5" t="s">
        <v>62</v>
      </c>
      <c r="B8" s="5" t="s">
        <v>129</v>
      </c>
      <c r="C8" t="s">
        <v>9</v>
      </c>
      <c r="D8" t="s">
        <v>3</v>
      </c>
      <c r="E8" s="1">
        <v>32.47</v>
      </c>
      <c r="F8" s="3"/>
      <c r="H8" s="1">
        <f>AVERAGE(E8:E10)</f>
        <v>32.182222222222236</v>
      </c>
    </row>
    <row r="9" spans="1:13" x14ac:dyDescent="0.25">
      <c r="A9" s="5" t="s">
        <v>62</v>
      </c>
      <c r="B9" s="5" t="s">
        <v>129</v>
      </c>
      <c r="C9" t="s">
        <v>10</v>
      </c>
      <c r="D9" t="s">
        <v>3</v>
      </c>
      <c r="E9" s="1">
        <v>31.446666666666701</v>
      </c>
      <c r="F9" s="3"/>
      <c r="H9" s="1"/>
    </row>
    <row r="10" spans="1:13" x14ac:dyDescent="0.25">
      <c r="A10" s="5" t="s">
        <v>62</v>
      </c>
      <c r="B10" s="5" t="s">
        <v>129</v>
      </c>
      <c r="C10" t="s">
        <v>11</v>
      </c>
      <c r="D10" t="s">
        <v>3</v>
      </c>
      <c r="E10" s="1">
        <v>32.630000000000003</v>
      </c>
      <c r="F10" s="3"/>
      <c r="H10" s="1"/>
    </row>
    <row r="11" spans="1:13" x14ac:dyDescent="0.25">
      <c r="A11" s="5" t="s">
        <v>62</v>
      </c>
      <c r="B11" s="5" t="s">
        <v>130</v>
      </c>
      <c r="C11" t="s">
        <v>12</v>
      </c>
      <c r="D11" t="s">
        <v>3</v>
      </c>
      <c r="E11" s="1">
        <v>32.192666666666597</v>
      </c>
      <c r="F11" s="3"/>
      <c r="H11" s="1">
        <f>AVERAGE(E11:E13)</f>
        <v>31.715260888888867</v>
      </c>
    </row>
    <row r="12" spans="1:13" x14ac:dyDescent="0.25">
      <c r="A12" s="5" t="s">
        <v>62</v>
      </c>
      <c r="B12" s="5" t="s">
        <v>130</v>
      </c>
      <c r="C12" t="s">
        <v>13</v>
      </c>
      <c r="D12" t="s">
        <v>3</v>
      </c>
      <c r="E12" s="1">
        <v>31.684650999999999</v>
      </c>
      <c r="F12" s="3"/>
      <c r="H12" s="1"/>
    </row>
    <row r="13" spans="1:13" x14ac:dyDescent="0.25">
      <c r="A13" s="5" t="s">
        <v>62</v>
      </c>
      <c r="B13" s="5" t="s">
        <v>130</v>
      </c>
      <c r="C13" t="s">
        <v>14</v>
      </c>
      <c r="D13" t="s">
        <v>3</v>
      </c>
      <c r="E13">
        <v>31.268464999999999</v>
      </c>
      <c r="F13" s="3"/>
      <c r="H13" s="1"/>
    </row>
    <row r="14" spans="1:13" x14ac:dyDescent="0.25">
      <c r="A14" s="5" t="s">
        <v>62</v>
      </c>
      <c r="B14" s="5" t="s">
        <v>131</v>
      </c>
      <c r="C14" t="s">
        <v>15</v>
      </c>
      <c r="D14" t="s">
        <v>3</v>
      </c>
      <c r="E14">
        <v>33.274000000000001</v>
      </c>
      <c r="F14" s="3"/>
      <c r="H14" s="1">
        <f>AVERAGE(E14:E16)</f>
        <v>33.784666666666659</v>
      </c>
    </row>
    <row r="15" spans="1:13" x14ac:dyDescent="0.25">
      <c r="A15" s="5" t="s">
        <v>62</v>
      </c>
      <c r="B15" s="5" t="s">
        <v>131</v>
      </c>
      <c r="D15" t="s">
        <v>3</v>
      </c>
      <c r="E15">
        <v>33.79</v>
      </c>
      <c r="F15" s="3"/>
      <c r="H15" s="1"/>
    </row>
    <row r="16" spans="1:13" x14ac:dyDescent="0.25">
      <c r="A16" s="5" t="s">
        <v>62</v>
      </c>
      <c r="B16" s="5" t="s">
        <v>131</v>
      </c>
      <c r="C16" t="s">
        <v>17</v>
      </c>
      <c r="D16" t="s">
        <v>3</v>
      </c>
      <c r="E16">
        <v>34.29</v>
      </c>
      <c r="F16" s="3"/>
      <c r="H16" s="1"/>
    </row>
    <row r="17" spans="1:13" x14ac:dyDescent="0.25">
      <c r="A17" s="5" t="s">
        <v>62</v>
      </c>
      <c r="B17" s="5" t="s">
        <v>132</v>
      </c>
      <c r="C17" t="s">
        <v>18</v>
      </c>
      <c r="D17" t="s">
        <v>3</v>
      </c>
      <c r="E17">
        <v>34.32</v>
      </c>
      <c r="F17" s="3"/>
      <c r="H17" s="1">
        <f>AVERAGE(E17:E19)</f>
        <v>34.660000000000004</v>
      </c>
    </row>
    <row r="18" spans="1:13" x14ac:dyDescent="0.25">
      <c r="A18" s="5" t="s">
        <v>62</v>
      </c>
      <c r="B18" s="5" t="s">
        <v>132</v>
      </c>
      <c r="C18" t="s">
        <v>19</v>
      </c>
      <c r="D18" t="s">
        <v>3</v>
      </c>
      <c r="E18">
        <v>34.520000000000003</v>
      </c>
      <c r="F18" s="3"/>
      <c r="H18" s="1"/>
    </row>
    <row r="19" spans="1:13" x14ac:dyDescent="0.25">
      <c r="A19" s="5" t="s">
        <v>62</v>
      </c>
      <c r="B19" s="5" t="s">
        <v>132</v>
      </c>
      <c r="C19" t="s">
        <v>20</v>
      </c>
      <c r="D19" t="s">
        <v>3</v>
      </c>
      <c r="E19">
        <v>35.14</v>
      </c>
      <c r="F19" s="3"/>
      <c r="H19" s="1"/>
    </row>
    <row r="20" spans="1:13" x14ac:dyDescent="0.25">
      <c r="A20" s="5" t="s">
        <v>62</v>
      </c>
      <c r="B20" s="5" t="s">
        <v>133</v>
      </c>
      <c r="C20" t="s">
        <v>21</v>
      </c>
      <c r="D20" t="s">
        <v>3</v>
      </c>
      <c r="E20">
        <v>35.17</v>
      </c>
      <c r="F20" s="3"/>
      <c r="H20" s="1">
        <f>AVERAGE(E20:E22)</f>
        <v>35.330515499999997</v>
      </c>
    </row>
    <row r="21" spans="1:13" x14ac:dyDescent="0.25">
      <c r="A21" s="5" t="s">
        <v>62</v>
      </c>
      <c r="B21" s="5" t="s">
        <v>133</v>
      </c>
      <c r="C21" t="s">
        <v>22</v>
      </c>
      <c r="D21" t="s">
        <v>3</v>
      </c>
      <c r="E21">
        <v>35.18</v>
      </c>
      <c r="F21" s="3"/>
      <c r="H21" s="1"/>
    </row>
    <row r="22" spans="1:13" x14ac:dyDescent="0.25">
      <c r="A22" s="5" t="s">
        <v>62</v>
      </c>
      <c r="B22" s="5" t="s">
        <v>133</v>
      </c>
      <c r="C22" t="s">
        <v>23</v>
      </c>
      <c r="D22" t="s">
        <v>3</v>
      </c>
      <c r="E22" s="1">
        <v>35.641546499999997</v>
      </c>
      <c r="F22" s="3"/>
      <c r="H22" s="1"/>
    </row>
    <row r="23" spans="1:13" x14ac:dyDescent="0.25">
      <c r="A23" s="5" t="s">
        <v>62</v>
      </c>
      <c r="B23" s="5" t="s">
        <v>134</v>
      </c>
      <c r="C23" t="s">
        <v>24</v>
      </c>
      <c r="D23" t="s">
        <v>3</v>
      </c>
      <c r="E23" s="1">
        <v>33.656841649999997</v>
      </c>
      <c r="F23" s="3"/>
      <c r="H23" s="1">
        <f>AVERAGE(E23:E25)</f>
        <v>33.665969383333326</v>
      </c>
    </row>
    <row r="24" spans="1:13" x14ac:dyDescent="0.25">
      <c r="A24" s="5" t="s">
        <v>62</v>
      </c>
      <c r="B24" s="5" t="s">
        <v>134</v>
      </c>
      <c r="C24" t="s">
        <v>25</v>
      </c>
      <c r="D24" t="s">
        <v>3</v>
      </c>
      <c r="E24">
        <v>34.684652999999997</v>
      </c>
      <c r="F24" s="3"/>
      <c r="H24" s="1"/>
    </row>
    <row r="25" spans="1:13" x14ac:dyDescent="0.25">
      <c r="A25" s="5" t="s">
        <v>62</v>
      </c>
      <c r="B25" s="5" t="s">
        <v>134</v>
      </c>
      <c r="C25" t="s">
        <v>26</v>
      </c>
      <c r="D25" t="s">
        <v>3</v>
      </c>
      <c r="E25">
        <v>32.656413499999999</v>
      </c>
      <c r="F25" s="3"/>
      <c r="H25" s="1"/>
    </row>
    <row r="26" spans="1:13" x14ac:dyDescent="0.25">
      <c r="A26" s="5" t="s">
        <v>102</v>
      </c>
      <c r="B26" s="5" t="s">
        <v>127</v>
      </c>
      <c r="C26" t="s">
        <v>135</v>
      </c>
      <c r="D26" t="s">
        <v>3</v>
      </c>
      <c r="E26">
        <v>32.984565486000001</v>
      </c>
      <c r="F26" s="3"/>
      <c r="H26" s="1">
        <f>AVERAGE(E26:E28)</f>
        <v>33.031544208666666</v>
      </c>
      <c r="I26" s="1">
        <f>H26-H2</f>
        <v>-0.87067801355556185</v>
      </c>
      <c r="J26">
        <v>0</v>
      </c>
      <c r="L26" s="11">
        <v>1</v>
      </c>
      <c r="M26" s="11">
        <f>STDEV(E26:E28)</f>
        <v>5.0323673008123397E-2</v>
      </c>
    </row>
    <row r="27" spans="1:13" x14ac:dyDescent="0.25">
      <c r="A27" s="5" t="s">
        <v>102</v>
      </c>
      <c r="B27" s="5" t="s">
        <v>127</v>
      </c>
      <c r="C27" t="s">
        <v>27</v>
      </c>
      <c r="D27" t="s">
        <v>3</v>
      </c>
      <c r="E27">
        <v>33.0846515</v>
      </c>
      <c r="F27" s="3"/>
      <c r="H27" s="1"/>
    </row>
    <row r="28" spans="1:13" x14ac:dyDescent="0.25">
      <c r="A28" s="5" t="s">
        <v>102</v>
      </c>
      <c r="B28" s="5" t="s">
        <v>127</v>
      </c>
      <c r="C28" t="s">
        <v>28</v>
      </c>
      <c r="D28" t="s">
        <v>3</v>
      </c>
      <c r="E28">
        <v>33.025415639999999</v>
      </c>
      <c r="F28" s="3"/>
      <c r="H28" s="1"/>
    </row>
    <row r="29" spans="1:13" x14ac:dyDescent="0.25">
      <c r="A29" s="5" t="s">
        <v>102</v>
      </c>
      <c r="B29" s="5" t="s">
        <v>128</v>
      </c>
      <c r="C29" t="s">
        <v>29</v>
      </c>
      <c r="D29" t="s">
        <v>3</v>
      </c>
      <c r="E29">
        <v>32.41454564</v>
      </c>
      <c r="F29" s="3"/>
      <c r="H29" s="1">
        <f>AVERAGE(E29:E31)</f>
        <v>32.317075213333332</v>
      </c>
      <c r="I29" s="1">
        <f>H29-H5</f>
        <v>-1.9007025644444369</v>
      </c>
      <c r="J29" s="1">
        <f>I29-I26</f>
        <v>-1.030024550888875</v>
      </c>
      <c r="K29">
        <f t="shared" ref="K29" si="0">IF(J29&lt;0,-J29,-J29)</f>
        <v>1.030024550888875</v>
      </c>
      <c r="L29" s="11">
        <f>POWER(J29,2)</f>
        <v>1.0609505754338286</v>
      </c>
      <c r="M29" s="11">
        <f>STDEV(E29:E31)</f>
        <v>8.5170174685371525E-2</v>
      </c>
    </row>
    <row r="30" spans="1:13" x14ac:dyDescent="0.25">
      <c r="A30" s="5" t="s">
        <v>102</v>
      </c>
      <c r="B30" s="5" t="s">
        <v>128</v>
      </c>
      <c r="C30" t="s">
        <v>30</v>
      </c>
      <c r="D30" t="s">
        <v>3</v>
      </c>
      <c r="E30">
        <v>32.279679999999999</v>
      </c>
      <c r="F30" s="3"/>
      <c r="H30" s="1"/>
    </row>
    <row r="31" spans="1:13" x14ac:dyDescent="0.25">
      <c r="A31" s="5" t="s">
        <v>102</v>
      </c>
      <c r="B31" s="5" t="s">
        <v>128</v>
      </c>
      <c r="C31" t="s">
        <v>31</v>
      </c>
      <c r="D31" t="s">
        <v>3</v>
      </c>
      <c r="E31">
        <v>32.256999999999998</v>
      </c>
      <c r="F31" s="3"/>
      <c r="H31" s="1"/>
    </row>
    <row r="32" spans="1:13" x14ac:dyDescent="0.25">
      <c r="A32" s="5" t="s">
        <v>102</v>
      </c>
      <c r="B32" s="5" t="s">
        <v>129</v>
      </c>
      <c r="C32" t="s">
        <v>32</v>
      </c>
      <c r="D32" t="s">
        <v>3</v>
      </c>
      <c r="E32">
        <v>30.358000000000001</v>
      </c>
      <c r="F32" s="3"/>
      <c r="H32" s="1">
        <f>AVERAGE(E32:E34)</f>
        <v>30.339815421333338</v>
      </c>
      <c r="I32" s="1">
        <f>H32-H8</f>
        <v>-1.8424068008888987</v>
      </c>
      <c r="J32" s="1">
        <f>I32-I26</f>
        <v>-0.9717287873333369</v>
      </c>
      <c r="K32">
        <f t="shared" ref="K32" si="1">IF(J32&lt;0,-J32,-J32)</f>
        <v>0.9717287873333369</v>
      </c>
      <c r="L32" s="11">
        <f>POWER(J32,2)</f>
        <v>0.94425683613231748</v>
      </c>
      <c r="M32" s="11">
        <f t="shared" ref="M32" si="2">STDEV(E32:E34)</f>
        <v>2.86404349366387E-2</v>
      </c>
    </row>
    <row r="33" spans="1:13" x14ac:dyDescent="0.25">
      <c r="A33" s="5" t="s">
        <v>102</v>
      </c>
      <c r="B33" s="5" t="s">
        <v>129</v>
      </c>
      <c r="C33" t="s">
        <v>33</v>
      </c>
      <c r="D33" t="s">
        <v>3</v>
      </c>
      <c r="E33">
        <v>30.306801063999998</v>
      </c>
      <c r="F33" s="3"/>
      <c r="H33" s="1"/>
    </row>
    <row r="34" spans="1:13" x14ac:dyDescent="0.25">
      <c r="A34" s="5" t="s">
        <v>102</v>
      </c>
      <c r="B34" s="5" t="s">
        <v>129</v>
      </c>
      <c r="C34" t="s">
        <v>34</v>
      </c>
      <c r="D34" t="s">
        <v>3</v>
      </c>
      <c r="E34" s="1">
        <v>30.3546452</v>
      </c>
      <c r="F34" s="3"/>
      <c r="H34" s="1"/>
    </row>
    <row r="35" spans="1:13" x14ac:dyDescent="0.25">
      <c r="A35" s="5" t="s">
        <v>102</v>
      </c>
      <c r="B35" s="5" t="s">
        <v>130</v>
      </c>
      <c r="C35" t="s">
        <v>35</v>
      </c>
      <c r="D35" t="s">
        <v>3</v>
      </c>
      <c r="E35">
        <v>29.038456400000001</v>
      </c>
      <c r="F35" s="3"/>
      <c r="H35" s="1">
        <f>AVERAGE(E35:E37)</f>
        <v>29.019999118000001</v>
      </c>
      <c r="I35" s="1">
        <f>H35-H11</f>
        <v>-2.695261770888866</v>
      </c>
      <c r="J35" s="1">
        <f>I35-I29</f>
        <v>-0.79455920644442912</v>
      </c>
      <c r="K35">
        <f>IF(J35&lt;0,-J35,-J35)</f>
        <v>0.79455920644442912</v>
      </c>
      <c r="L35" s="11">
        <f>POWER(J35,2)</f>
        <v>0.63132433254560094</v>
      </c>
      <c r="M35" s="11">
        <f t="shared" ref="M35" si="3">STDEV(E35:E37)</f>
        <v>0.12441213879942442</v>
      </c>
    </row>
    <row r="36" spans="1:13" x14ac:dyDescent="0.25">
      <c r="A36" s="5" t="s">
        <v>102</v>
      </c>
      <c r="B36" s="5" t="s">
        <v>130</v>
      </c>
      <c r="C36" t="s">
        <v>36</v>
      </c>
      <c r="D36" t="s">
        <v>3</v>
      </c>
      <c r="E36">
        <v>29.134151500000002</v>
      </c>
      <c r="F36" s="3"/>
      <c r="H36" s="1"/>
    </row>
    <row r="37" spans="1:13" x14ac:dyDescent="0.25">
      <c r="A37" s="5" t="s">
        <v>102</v>
      </c>
      <c r="B37" s="5" t="s">
        <v>130</v>
      </c>
      <c r="C37" t="s">
        <v>37</v>
      </c>
      <c r="D37" t="s">
        <v>3</v>
      </c>
      <c r="E37">
        <v>28.887389454000001</v>
      </c>
      <c r="F37" s="3"/>
      <c r="H37" s="1"/>
    </row>
    <row r="38" spans="1:13" x14ac:dyDescent="0.25">
      <c r="A38" s="5" t="s">
        <v>102</v>
      </c>
      <c r="B38" s="5" t="s">
        <v>131</v>
      </c>
      <c r="C38" t="s">
        <v>136</v>
      </c>
      <c r="D38" t="s">
        <v>3</v>
      </c>
      <c r="E38">
        <v>32.084684559999999</v>
      </c>
      <c r="F38" s="3"/>
      <c r="H38" s="1">
        <f>AVERAGE(E38:E40)</f>
        <v>32.071598186201165</v>
      </c>
      <c r="I38" s="1">
        <f>H38-H14</f>
        <v>-1.7130684804654948</v>
      </c>
      <c r="J38" s="1">
        <f>I38-I26</f>
        <v>-0.84239046690993291</v>
      </c>
      <c r="K38">
        <f>IF(J38&lt;0,-J38,-J38)</f>
        <v>0.84239046690993291</v>
      </c>
      <c r="L38" s="11">
        <f>POWER(J38,2)</f>
        <v>0.70962169874073477</v>
      </c>
      <c r="M38" s="11">
        <f t="shared" ref="M38" si="4">STDEV(E38:E40)</f>
        <v>7.042433225150381E-2</v>
      </c>
    </row>
    <row r="39" spans="1:13" x14ac:dyDescent="0.25">
      <c r="A39" s="5" t="s">
        <v>102</v>
      </c>
      <c r="B39" s="5" t="s">
        <v>131</v>
      </c>
      <c r="C39" t="s">
        <v>38</v>
      </c>
      <c r="D39" t="s">
        <v>3</v>
      </c>
      <c r="E39">
        <v>32.13456145</v>
      </c>
      <c r="F39" s="3"/>
      <c r="H39" s="1"/>
    </row>
    <row r="40" spans="1:13" x14ac:dyDescent="0.25">
      <c r="A40" s="5" t="s">
        <v>102</v>
      </c>
      <c r="B40" s="5" t="s">
        <v>131</v>
      </c>
      <c r="C40" t="s">
        <v>39</v>
      </c>
      <c r="D40" t="s">
        <v>3</v>
      </c>
      <c r="E40">
        <v>31.995548548603502</v>
      </c>
      <c r="F40" s="3"/>
      <c r="H40" s="1"/>
    </row>
    <row r="41" spans="1:13" x14ac:dyDescent="0.25">
      <c r="A41" s="5" t="s">
        <v>102</v>
      </c>
      <c r="B41" s="5" t="s">
        <v>132</v>
      </c>
      <c r="C41" t="s">
        <v>137</v>
      </c>
      <c r="D41" t="s">
        <v>3</v>
      </c>
      <c r="E41">
        <v>32.902454352729997</v>
      </c>
      <c r="F41" s="3"/>
      <c r="H41" s="1">
        <f>AVERAGE(E41:E43)</f>
        <v>32.844565116609999</v>
      </c>
      <c r="I41" s="1">
        <f>H41-H17</f>
        <v>-1.8154348833900045</v>
      </c>
      <c r="J41" s="1">
        <f>I41-I26</f>
        <v>-0.94475686983444263</v>
      </c>
      <c r="K41">
        <f t="shared" ref="K41" si="5">IF(J41&lt;0,-J41,-J41)</f>
        <v>0.94475686983444263</v>
      </c>
      <c r="L41" s="11">
        <f>POWER(J41,2)</f>
        <v>0.89256554309937397</v>
      </c>
      <c r="M41" s="11">
        <f t="shared" ref="M41" si="6">STDEV(E41:E43)</f>
        <v>8.680487097372902E-2</v>
      </c>
    </row>
    <row r="42" spans="1:13" x14ac:dyDescent="0.25">
      <c r="A42" s="5" t="s">
        <v>102</v>
      </c>
      <c r="B42" s="5" t="s">
        <v>132</v>
      </c>
      <c r="C42" t="s">
        <v>138</v>
      </c>
      <c r="D42" t="s">
        <v>3</v>
      </c>
      <c r="E42">
        <v>32.744756453500003</v>
      </c>
      <c r="F42" s="3"/>
      <c r="H42" s="1"/>
    </row>
    <row r="43" spans="1:13" x14ac:dyDescent="0.25">
      <c r="A43" s="5" t="s">
        <v>102</v>
      </c>
      <c r="B43" s="5" t="s">
        <v>132</v>
      </c>
      <c r="C43" t="s">
        <v>139</v>
      </c>
      <c r="D43" t="s">
        <v>3</v>
      </c>
      <c r="E43" s="1">
        <v>32.886484543599998</v>
      </c>
      <c r="F43" s="3"/>
      <c r="H43" s="1"/>
    </row>
    <row r="44" spans="1:13" x14ac:dyDescent="0.25">
      <c r="A44" s="5" t="s">
        <v>102</v>
      </c>
      <c r="B44" s="5" t="s">
        <v>133</v>
      </c>
      <c r="C44" t="s">
        <v>140</v>
      </c>
      <c r="D44" t="s">
        <v>3</v>
      </c>
      <c r="E44" s="1">
        <v>33.457416584500002</v>
      </c>
      <c r="F44" s="3"/>
      <c r="H44" s="1">
        <f>AVERAGE(E44:E46)</f>
        <v>33.386146912833333</v>
      </c>
      <c r="I44" s="1">
        <f>H44-H20</f>
        <v>-1.9443685871666645</v>
      </c>
      <c r="J44" s="1">
        <f>I44-I26</f>
        <v>-1.0736905736111026</v>
      </c>
      <c r="K44">
        <f t="shared" ref="K44" si="7">IF(J44&lt;0,-J44,-J44)</f>
        <v>1.0736905736111026</v>
      </c>
      <c r="L44" s="11">
        <f>POWER(J44,2)</f>
        <v>1.1528114478613387</v>
      </c>
      <c r="M44" s="11">
        <f t="shared" ref="M44" si="8">STDEV(E44:E46)</f>
        <v>6.1853855898509703E-2</v>
      </c>
    </row>
    <row r="45" spans="1:13" x14ac:dyDescent="0.25">
      <c r="A45" s="5" t="s">
        <v>102</v>
      </c>
      <c r="B45" s="5" t="s">
        <v>133</v>
      </c>
      <c r="C45" t="s">
        <v>141</v>
      </c>
      <c r="D45" t="s">
        <v>3</v>
      </c>
      <c r="E45">
        <v>33.354558670000003</v>
      </c>
      <c r="F45" s="3"/>
      <c r="H45" s="1"/>
    </row>
    <row r="46" spans="1:13" x14ac:dyDescent="0.25">
      <c r="A46" s="5" t="s">
        <v>102</v>
      </c>
      <c r="B46" s="5" t="s">
        <v>133</v>
      </c>
      <c r="C46" t="s">
        <v>142</v>
      </c>
      <c r="D46" t="s">
        <v>3</v>
      </c>
      <c r="E46">
        <v>33.346465483999999</v>
      </c>
      <c r="F46" s="3"/>
      <c r="H46" s="1"/>
    </row>
    <row r="47" spans="1:13" x14ac:dyDescent="0.25">
      <c r="A47" s="5" t="s">
        <v>102</v>
      </c>
      <c r="B47" s="5" t="s">
        <v>134</v>
      </c>
      <c r="C47" t="s">
        <v>143</v>
      </c>
      <c r="D47" t="s">
        <v>3</v>
      </c>
      <c r="E47">
        <v>33.842684544999997</v>
      </c>
      <c r="F47" s="3"/>
      <c r="H47" s="1">
        <f>AVERAGE(E47:E49)</f>
        <v>33.850839202900005</v>
      </c>
      <c r="I47" s="1">
        <f>H47-H23</f>
        <v>0.18486981956667847</v>
      </c>
      <c r="J47" s="1">
        <f>I47-I26</f>
        <v>1.0555478331222403</v>
      </c>
      <c r="K47">
        <f>IF(J47&lt;0,-J47,-J47)</f>
        <v>-1.0555478331222403</v>
      </c>
      <c r="L47" s="11">
        <f>POWER(J47,2)</f>
        <v>1.1141812280090568</v>
      </c>
      <c r="M47" s="11">
        <f t="shared" ref="M47" si="9">STDEV(E47:E49)</f>
        <v>8.6736053407348454E-2</v>
      </c>
    </row>
    <row r="48" spans="1:13" x14ac:dyDescent="0.25">
      <c r="A48" s="5" t="s">
        <v>102</v>
      </c>
      <c r="B48" s="5" t="s">
        <v>134</v>
      </c>
      <c r="C48" t="s">
        <v>144</v>
      </c>
      <c r="D48" t="s">
        <v>3</v>
      </c>
      <c r="E48">
        <v>33.941364603700002</v>
      </c>
      <c r="F48" s="3"/>
      <c r="H48" s="1"/>
    </row>
    <row r="49" spans="1:13" x14ac:dyDescent="0.25">
      <c r="A49" s="5" t="s">
        <v>102</v>
      </c>
      <c r="B49" s="5" t="s">
        <v>134</v>
      </c>
      <c r="C49" t="s">
        <v>145</v>
      </c>
      <c r="D49" t="s">
        <v>3</v>
      </c>
      <c r="E49">
        <v>33.768468460000001</v>
      </c>
      <c r="F49" s="3"/>
      <c r="H49" s="1"/>
    </row>
    <row r="50" spans="1:13" x14ac:dyDescent="0.25">
      <c r="A50" s="5" t="s">
        <v>105</v>
      </c>
      <c r="B50" s="5" t="s">
        <v>127</v>
      </c>
      <c r="C50" t="s">
        <v>146</v>
      </c>
      <c r="D50" t="s">
        <v>3</v>
      </c>
      <c r="E50">
        <v>30.806545929999999</v>
      </c>
      <c r="F50" s="3"/>
      <c r="H50" s="1">
        <f>AVERAGE(E50:E52)</f>
        <v>30.797587310000001</v>
      </c>
      <c r="I50" s="1">
        <f>H50-H2</f>
        <v>-3.1046349122222274</v>
      </c>
      <c r="L50" s="11">
        <v>1</v>
      </c>
      <c r="M50" s="11">
        <f t="shared" ref="M50" si="10">STDEV(E50:E52)</f>
        <v>6.8984167143470651E-2</v>
      </c>
    </row>
    <row r="51" spans="1:13" x14ac:dyDescent="0.25">
      <c r="A51" s="5" t="s">
        <v>105</v>
      </c>
      <c r="B51" s="5" t="s">
        <v>127</v>
      </c>
      <c r="C51" t="s">
        <v>40</v>
      </c>
      <c r="D51" t="s">
        <v>3</v>
      </c>
      <c r="E51">
        <v>30.7245615</v>
      </c>
      <c r="F51" s="3"/>
      <c r="H51" s="1"/>
    </row>
    <row r="52" spans="1:13" x14ac:dyDescent="0.25">
      <c r="A52" s="5" t="s">
        <v>105</v>
      </c>
      <c r="B52" s="5" t="s">
        <v>127</v>
      </c>
      <c r="C52" t="s">
        <v>41</v>
      </c>
      <c r="D52" t="s">
        <v>3</v>
      </c>
      <c r="E52">
        <v>30.8616545</v>
      </c>
      <c r="F52" s="3"/>
      <c r="H52" s="1"/>
    </row>
    <row r="53" spans="1:13" x14ac:dyDescent="0.25">
      <c r="A53" s="5" t="s">
        <v>105</v>
      </c>
      <c r="B53" s="5" t="s">
        <v>128</v>
      </c>
      <c r="C53" t="s">
        <v>42</v>
      </c>
      <c r="D53" t="s">
        <v>3</v>
      </c>
      <c r="E53">
        <v>30.228451445000001</v>
      </c>
      <c r="F53" s="3"/>
      <c r="H53" s="1">
        <f>AVERAGE(E53:E55)</f>
        <v>30.139720771047866</v>
      </c>
      <c r="I53" s="1">
        <f>H53-H5</f>
        <v>-4.0780570067299031</v>
      </c>
      <c r="J53" s="1">
        <f>I53-I50</f>
        <v>-0.97342209450767569</v>
      </c>
      <c r="K53">
        <f>IF(J53&lt;0,-J53,-J53)</f>
        <v>0.97342209450767569</v>
      </c>
      <c r="L53" s="11">
        <f>POWER(J53,2)</f>
        <v>0.94755057407571031</v>
      </c>
      <c r="M53" s="11">
        <f t="shared" ref="M53" si="11">STDEV(E53:E55)</f>
        <v>8.7328523665880314E-2</v>
      </c>
    </row>
    <row r="54" spans="1:13" x14ac:dyDescent="0.25">
      <c r="A54" s="5" t="s">
        <v>105</v>
      </c>
      <c r="B54" s="5" t="s">
        <v>128</v>
      </c>
      <c r="C54" t="s">
        <v>43</v>
      </c>
      <c r="D54" t="s">
        <v>3</v>
      </c>
      <c r="E54">
        <v>30.136845452999999</v>
      </c>
      <c r="F54" s="3"/>
      <c r="H54" s="1"/>
    </row>
    <row r="55" spans="1:13" x14ac:dyDescent="0.25">
      <c r="A55" s="5" t="s">
        <v>105</v>
      </c>
      <c r="B55" s="5" t="s">
        <v>128</v>
      </c>
      <c r="C55" t="s">
        <v>44</v>
      </c>
      <c r="D55" t="s">
        <v>3</v>
      </c>
      <c r="E55">
        <v>30.053865415143601</v>
      </c>
      <c r="F55" s="3"/>
      <c r="H55" s="1"/>
    </row>
    <row r="56" spans="1:13" x14ac:dyDescent="0.25">
      <c r="A56" s="5" t="s">
        <v>105</v>
      </c>
      <c r="B56" s="5" t="s">
        <v>129</v>
      </c>
      <c r="C56" t="s">
        <v>45</v>
      </c>
      <c r="D56" t="s">
        <v>3</v>
      </c>
      <c r="E56" s="1">
        <v>27.995465465153501</v>
      </c>
      <c r="F56" s="3"/>
      <c r="H56" s="1">
        <f>AVERAGE(E56:E58)</f>
        <v>28.012232057022668</v>
      </c>
      <c r="I56" s="1">
        <f>H56-H8</f>
        <v>-4.1699901651995681</v>
      </c>
      <c r="J56" s="1">
        <f>I56-I50</f>
        <v>-1.0653552529773407</v>
      </c>
      <c r="K56">
        <f>IF(J56&lt;0,-J56,-J56)</f>
        <v>1.0653552529773407</v>
      </c>
      <c r="L56" s="11">
        <f>POWER(J56,2)</f>
        <v>1.1349818150464135</v>
      </c>
      <c r="M56" s="11">
        <f t="shared" ref="M56" si="12">STDEV(E56:E58)</f>
        <v>3.4169843116176046E-2</v>
      </c>
    </row>
    <row r="57" spans="1:13" x14ac:dyDescent="0.25">
      <c r="A57" s="5" t="s">
        <v>105</v>
      </c>
      <c r="B57" s="5" t="s">
        <v>129</v>
      </c>
      <c r="C57" t="s">
        <v>46</v>
      </c>
      <c r="D57" t="s">
        <v>3</v>
      </c>
      <c r="E57" s="1">
        <v>28.05154655446</v>
      </c>
      <c r="F57" s="3"/>
      <c r="H57" s="1"/>
    </row>
    <row r="58" spans="1:13" x14ac:dyDescent="0.25">
      <c r="A58" s="5" t="s">
        <v>105</v>
      </c>
      <c r="B58" s="5" t="s">
        <v>129</v>
      </c>
      <c r="C58" t="s">
        <v>47</v>
      </c>
      <c r="D58" t="s">
        <v>3</v>
      </c>
      <c r="E58" s="1">
        <v>27.989684151454501</v>
      </c>
      <c r="F58" s="3"/>
      <c r="H58" s="1"/>
    </row>
    <row r="59" spans="1:13" x14ac:dyDescent="0.25">
      <c r="A59" s="5" t="s">
        <v>105</v>
      </c>
      <c r="B59" s="5" t="s">
        <v>130</v>
      </c>
      <c r="C59" t="s">
        <v>48</v>
      </c>
      <c r="D59" t="s">
        <v>3</v>
      </c>
      <c r="E59">
        <v>27.646846516499998</v>
      </c>
      <c r="F59" s="3"/>
      <c r="H59" s="1">
        <f>AVERAGE(E59:E61)</f>
        <v>27.655805614236964</v>
      </c>
      <c r="I59" s="1">
        <f>H59-H11</f>
        <v>-4.0594552746519028</v>
      </c>
      <c r="J59" s="1">
        <f>I59-I50</f>
        <v>-0.95482036242967538</v>
      </c>
      <c r="K59">
        <f t="shared" ref="K59:K92" si="13">IF(J59&lt;0,-J59,-J59)</f>
        <v>0.95482036242967538</v>
      </c>
      <c r="L59" s="11">
        <f>POWER(J59,2)</f>
        <v>0.91168192451033669</v>
      </c>
      <c r="M59" s="11">
        <f t="shared" ref="M59" si="14">STDEV(E59:E61)</f>
        <v>6.8272925034942519E-2</v>
      </c>
    </row>
    <row r="60" spans="1:13" x14ac:dyDescent="0.25">
      <c r="A60" s="5" t="s">
        <v>105</v>
      </c>
      <c r="B60" s="5" t="s">
        <v>130</v>
      </c>
      <c r="C60" t="s">
        <v>49</v>
      </c>
      <c r="D60" t="s">
        <v>3</v>
      </c>
      <c r="E60">
        <v>27.728115784646398</v>
      </c>
      <c r="F60" s="3"/>
      <c r="H60" s="1"/>
    </row>
    <row r="61" spans="1:13" x14ac:dyDescent="0.25">
      <c r="A61" s="5" t="s">
        <v>105</v>
      </c>
      <c r="B61" s="5" t="s">
        <v>130</v>
      </c>
      <c r="C61" t="s">
        <v>50</v>
      </c>
      <c r="D61" t="s">
        <v>3</v>
      </c>
      <c r="E61">
        <v>27.5924545415645</v>
      </c>
      <c r="F61" s="3"/>
      <c r="H61" s="1"/>
    </row>
    <row r="62" spans="1:13" x14ac:dyDescent="0.25">
      <c r="A62" s="5" t="s">
        <v>105</v>
      </c>
      <c r="B62" s="5" t="s">
        <v>131</v>
      </c>
      <c r="C62" t="s">
        <v>147</v>
      </c>
      <c r="D62" t="s">
        <v>3</v>
      </c>
      <c r="E62">
        <v>29.8284565692</v>
      </c>
      <c r="F62" s="3"/>
      <c r="H62" s="1">
        <f>AVERAGE(E62:E64)</f>
        <v>29.79732967142137</v>
      </c>
      <c r="I62" s="1">
        <f>H62-H14</f>
        <v>-3.9873369952452897</v>
      </c>
      <c r="J62" s="1">
        <f>I62-I50</f>
        <v>-0.8827020830230623</v>
      </c>
      <c r="K62">
        <f t="shared" si="13"/>
        <v>0.8827020830230623</v>
      </c>
      <c r="L62" s="11">
        <f>POWER(J62,2)</f>
        <v>0.77916296737325319</v>
      </c>
      <c r="M62" s="11">
        <f t="shared" ref="M62" si="15">STDEV(E62:E64)</f>
        <v>3.464724039957269E-2</v>
      </c>
    </row>
    <row r="63" spans="1:13" x14ac:dyDescent="0.25">
      <c r="A63" s="5" t="s">
        <v>105</v>
      </c>
      <c r="B63" s="5" t="s">
        <v>131</v>
      </c>
      <c r="C63" t="s">
        <v>51</v>
      </c>
      <c r="D63" t="s">
        <v>3</v>
      </c>
      <c r="E63">
        <v>29.76</v>
      </c>
      <c r="F63" s="3"/>
      <c r="H63" s="1"/>
    </row>
    <row r="64" spans="1:13" x14ac:dyDescent="0.25">
      <c r="A64" s="5" t="s">
        <v>105</v>
      </c>
      <c r="B64" s="5" t="s">
        <v>131</v>
      </c>
      <c r="C64" t="s">
        <v>52</v>
      </c>
      <c r="D64" t="s">
        <v>3</v>
      </c>
      <c r="E64">
        <v>29.8035324450641</v>
      </c>
      <c r="F64" s="3"/>
      <c r="H64" s="1"/>
    </row>
    <row r="65" spans="1:13" x14ac:dyDescent="0.25">
      <c r="A65" s="5" t="s">
        <v>105</v>
      </c>
      <c r="B65" s="5" t="s">
        <v>132</v>
      </c>
      <c r="C65" t="s">
        <v>53</v>
      </c>
      <c r="D65" t="s">
        <v>3</v>
      </c>
      <c r="E65">
        <v>30.558906564156398</v>
      </c>
      <c r="F65" s="3"/>
      <c r="H65" s="1">
        <f>AVERAGE(E65:E67)</f>
        <v>30.630999356958597</v>
      </c>
      <c r="I65" s="1">
        <f>H65-H17</f>
        <v>-4.0290006430414067</v>
      </c>
      <c r="J65" s="1">
        <f>I65-I50</f>
        <v>-0.92436573081917928</v>
      </c>
      <c r="K65">
        <f t="shared" si="13"/>
        <v>0.92436573081917928</v>
      </c>
      <c r="L65" s="11">
        <f>POWER(J65,2)</f>
        <v>0.85445200431287538</v>
      </c>
      <c r="M65" s="11">
        <f t="shared" ref="M65" si="16">STDEV(E65:E67)</f>
        <v>8.6929497472499881E-2</v>
      </c>
    </row>
    <row r="66" spans="1:13" x14ac:dyDescent="0.25">
      <c r="A66" s="5" t="s">
        <v>105</v>
      </c>
      <c r="B66" s="5" t="s">
        <v>132</v>
      </c>
      <c r="C66" t="s">
        <v>54</v>
      </c>
      <c r="D66" t="s">
        <v>3</v>
      </c>
      <c r="E66">
        <v>30.727533020204099</v>
      </c>
      <c r="F66" s="3"/>
      <c r="H66" s="1"/>
    </row>
    <row r="67" spans="1:13" x14ac:dyDescent="0.25">
      <c r="A67" s="5" t="s">
        <v>105</v>
      </c>
      <c r="B67" s="5" t="s">
        <v>132</v>
      </c>
      <c r="C67" t="s">
        <v>55</v>
      </c>
      <c r="D67" t="s">
        <v>3</v>
      </c>
      <c r="E67">
        <v>30.606558486515301</v>
      </c>
      <c r="F67" s="3"/>
      <c r="H67" s="1"/>
    </row>
    <row r="68" spans="1:13" x14ac:dyDescent="0.25">
      <c r="A68" s="5" t="s">
        <v>105</v>
      </c>
      <c r="B68" s="5" t="s">
        <v>133</v>
      </c>
      <c r="C68" t="s">
        <v>56</v>
      </c>
      <c r="D68" t="s">
        <v>3</v>
      </c>
      <c r="E68" s="1">
        <v>31.3234589645154</v>
      </c>
      <c r="F68" s="3"/>
      <c r="H68" s="1">
        <f>AVERAGE(E68:E70)</f>
        <v>31.342494069784298</v>
      </c>
      <c r="I68" s="1">
        <f>H68-H20</f>
        <v>-3.9880214302156993</v>
      </c>
      <c r="J68" s="1">
        <f>I68-I50</f>
        <v>-0.8833865179934719</v>
      </c>
      <c r="K68">
        <f t="shared" si="13"/>
        <v>0.8833865179934719</v>
      </c>
      <c r="L68" s="11">
        <f>POWER(J68,2)</f>
        <v>0.78037174017263067</v>
      </c>
      <c r="M68" s="11">
        <f t="shared" ref="M68" si="17">STDEV(E68:E70)</f>
        <v>3.7494512541334228E-2</v>
      </c>
    </row>
    <row r="69" spans="1:13" x14ac:dyDescent="0.25">
      <c r="A69" s="5" t="s">
        <v>105</v>
      </c>
      <c r="B69" s="5" t="s">
        <v>133</v>
      </c>
      <c r="C69" t="s">
        <v>57</v>
      </c>
      <c r="D69" t="s">
        <v>3</v>
      </c>
      <c r="E69">
        <v>31.3856878313245</v>
      </c>
      <c r="F69" s="3"/>
      <c r="H69" s="1"/>
    </row>
    <row r="70" spans="1:13" x14ac:dyDescent="0.25">
      <c r="A70" s="5" t="s">
        <v>105</v>
      </c>
      <c r="B70" s="5" t="s">
        <v>133</v>
      </c>
      <c r="C70" t="s">
        <v>58</v>
      </c>
      <c r="D70" t="s">
        <v>3</v>
      </c>
      <c r="E70">
        <v>31.318335413513001</v>
      </c>
      <c r="F70" s="3"/>
      <c r="H70" s="1"/>
    </row>
    <row r="71" spans="1:13" x14ac:dyDescent="0.25">
      <c r="A71" s="5" t="s">
        <v>105</v>
      </c>
      <c r="B71" s="5" t="s">
        <v>134</v>
      </c>
      <c r="C71" t="s">
        <v>59</v>
      </c>
      <c r="D71" t="s">
        <v>3</v>
      </c>
      <c r="E71">
        <v>29.6495047575456</v>
      </c>
      <c r="F71" s="3"/>
      <c r="H71" s="1">
        <f>AVERAGE(E71:E73)</f>
        <v>29.727838003665198</v>
      </c>
      <c r="I71" s="1">
        <f>H71-H23</f>
        <v>-3.9381313796681283</v>
      </c>
      <c r="J71" s="1">
        <f>I71-I50</f>
        <v>-0.83349646744590089</v>
      </c>
      <c r="K71">
        <f>IF(J71&lt;0,-J71,-J71)</f>
        <v>0.83349646744590089</v>
      </c>
      <c r="L71" s="11">
        <f>POWER(J71,2)</f>
        <v>0.69471636124479574</v>
      </c>
      <c r="M71" s="11">
        <f t="shared" ref="M71" si="18">STDEV(E71:E73)</f>
        <v>7.6125668337205771E-2</v>
      </c>
    </row>
    <row r="72" spans="1:13" x14ac:dyDescent="0.25">
      <c r="A72" s="5" t="s">
        <v>105</v>
      </c>
      <c r="B72" s="5" t="s">
        <v>134</v>
      </c>
      <c r="C72" t="s">
        <v>60</v>
      </c>
      <c r="D72" t="s">
        <v>3</v>
      </c>
      <c r="E72">
        <v>29.73246415345</v>
      </c>
      <c r="F72" s="3"/>
      <c r="H72" s="1"/>
    </row>
    <row r="73" spans="1:13" x14ac:dyDescent="0.25">
      <c r="A73" s="5" t="s">
        <v>105</v>
      </c>
      <c r="B73" s="5" t="s">
        <v>134</v>
      </c>
      <c r="C73" t="s">
        <v>61</v>
      </c>
      <c r="D73" t="s">
        <v>3</v>
      </c>
      <c r="E73">
        <v>29.801545099999998</v>
      </c>
      <c r="F73" s="3"/>
      <c r="H73" s="1"/>
    </row>
    <row r="74" spans="1:13" x14ac:dyDescent="0.25">
      <c r="A74" s="5" t="s">
        <v>158</v>
      </c>
      <c r="B74" s="5" t="s">
        <v>127</v>
      </c>
      <c r="C74" s="4" t="s">
        <v>66</v>
      </c>
      <c r="D74" t="s">
        <v>3</v>
      </c>
      <c r="E74">
        <v>29.536845</v>
      </c>
      <c r="F74" s="3"/>
      <c r="H74" s="1">
        <f>AVERAGE(E74:E76)</f>
        <v>29.505611880510003</v>
      </c>
      <c r="I74" s="1">
        <f>H74-H2</f>
        <v>-4.3966103417122255</v>
      </c>
      <c r="L74" s="11">
        <v>1</v>
      </c>
      <c r="M74" s="11">
        <f t="shared" ref="M74" si="19">STDEV(E74:E76)</f>
        <v>2.7396231409873704E-2</v>
      </c>
    </row>
    <row r="75" spans="1:13" x14ac:dyDescent="0.25">
      <c r="A75" s="5" t="s">
        <v>158</v>
      </c>
      <c r="B75" s="5" t="s">
        <v>127</v>
      </c>
      <c r="C75" s="4" t="s">
        <v>148</v>
      </c>
      <c r="D75" t="s">
        <v>3</v>
      </c>
      <c r="E75">
        <v>29.485645300000002</v>
      </c>
      <c r="F75" s="3"/>
      <c r="H75" s="1"/>
    </row>
    <row r="76" spans="1:13" x14ac:dyDescent="0.25">
      <c r="A76" s="5" t="s">
        <v>158</v>
      </c>
      <c r="B76" s="5" t="s">
        <v>127</v>
      </c>
      <c r="C76" s="4" t="s">
        <v>67</v>
      </c>
      <c r="D76" t="s">
        <v>3</v>
      </c>
      <c r="E76" s="1">
        <v>29.49434534153</v>
      </c>
      <c r="F76" s="3"/>
      <c r="H76" s="1"/>
    </row>
    <row r="77" spans="1:13" x14ac:dyDescent="0.25">
      <c r="A77" s="5" t="s">
        <v>158</v>
      </c>
      <c r="B77" s="5" t="s">
        <v>128</v>
      </c>
      <c r="C77" s="4" t="s">
        <v>68</v>
      </c>
      <c r="D77" t="s">
        <v>3</v>
      </c>
      <c r="E77">
        <v>28.8191375245346</v>
      </c>
      <c r="F77" s="3"/>
      <c r="H77" s="1">
        <f>AVERAGE(E77:E79)</f>
        <v>28.790979079511533</v>
      </c>
      <c r="I77" s="1">
        <f>H77-H5</f>
        <v>-5.4267986982662357</v>
      </c>
      <c r="J77" s="1">
        <f>I77-I74</f>
        <v>-1.0301883565540102</v>
      </c>
      <c r="K77">
        <f t="shared" si="13"/>
        <v>1.0301883565540102</v>
      </c>
      <c r="L77" s="11">
        <f>POWER(K77,2)</f>
        <v>1.0612880499794524</v>
      </c>
      <c r="M77" s="11">
        <f t="shared" ref="M77" si="20">STDEV(E77:E79)</f>
        <v>5.1662866631416282E-2</v>
      </c>
    </row>
    <row r="78" spans="1:13" x14ac:dyDescent="0.25">
      <c r="A78" s="5" t="s">
        <v>158</v>
      </c>
      <c r="B78" s="5" t="s">
        <v>128</v>
      </c>
      <c r="C78" s="4" t="s">
        <v>69</v>
      </c>
      <c r="D78" t="s">
        <v>3</v>
      </c>
      <c r="E78">
        <v>28.822445200000001</v>
      </c>
      <c r="F78" s="3"/>
      <c r="H78" s="1"/>
    </row>
    <row r="79" spans="1:13" x14ac:dyDescent="0.25">
      <c r="A79" s="5" t="s">
        <v>158</v>
      </c>
      <c r="B79" s="5" t="s">
        <v>128</v>
      </c>
      <c r="C79" s="4" t="s">
        <v>70</v>
      </c>
      <c r="D79" t="s">
        <v>3</v>
      </c>
      <c r="E79">
        <v>28.731354514</v>
      </c>
      <c r="F79" s="3"/>
      <c r="H79" s="1"/>
    </row>
    <row r="80" spans="1:13" x14ac:dyDescent="0.25">
      <c r="A80" s="5" t="s">
        <v>158</v>
      </c>
      <c r="B80" s="5" t="s">
        <v>129</v>
      </c>
      <c r="C80" s="4" t="s">
        <v>71</v>
      </c>
      <c r="D80" t="s">
        <v>3</v>
      </c>
      <c r="E80">
        <v>26.671684651545</v>
      </c>
      <c r="F80" s="3"/>
      <c r="H80" s="1">
        <f>AVERAGE(E80:E82)</f>
        <v>26.731660774160002</v>
      </c>
      <c r="I80" s="1">
        <f>H80-H8</f>
        <v>-5.4505614480622349</v>
      </c>
      <c r="J80" s="1">
        <f>I80-I74</f>
        <v>-1.0539511063500093</v>
      </c>
      <c r="K80">
        <f t="shared" si="13"/>
        <v>1.0539511063500093</v>
      </c>
      <c r="L80" s="11">
        <f>POWER(K80,2)</f>
        <v>1.1108129345764086</v>
      </c>
      <c r="M80" s="11">
        <f t="shared" ref="M80" si="21">STDEV(E80:E82)</f>
        <v>0.11696774342814616</v>
      </c>
    </row>
    <row r="81" spans="1:13" x14ac:dyDescent="0.25">
      <c r="A81" s="5" t="s">
        <v>158</v>
      </c>
      <c r="B81" s="5" t="s">
        <v>129</v>
      </c>
      <c r="C81" s="4" t="s">
        <v>72</v>
      </c>
      <c r="D81" t="s">
        <v>3</v>
      </c>
      <c r="E81">
        <v>26.6568461564</v>
      </c>
      <c r="F81" s="3"/>
      <c r="H81" s="1"/>
    </row>
    <row r="82" spans="1:13" x14ac:dyDescent="0.25">
      <c r="A82" s="5" t="s">
        <v>158</v>
      </c>
      <c r="B82" s="5" t="s">
        <v>129</v>
      </c>
      <c r="C82" s="4" t="s">
        <v>73</v>
      </c>
      <c r="D82" t="s">
        <v>3</v>
      </c>
      <c r="E82">
        <v>26.866451514535001</v>
      </c>
      <c r="F82" s="3"/>
      <c r="H82" s="1"/>
    </row>
    <row r="83" spans="1:13" x14ac:dyDescent="0.25">
      <c r="A83" s="5" t="s">
        <v>158</v>
      </c>
      <c r="B83" s="5" t="s">
        <v>130</v>
      </c>
      <c r="C83" s="4" t="s">
        <v>74</v>
      </c>
      <c r="D83" t="s">
        <v>3</v>
      </c>
      <c r="E83">
        <v>27.211984511000001</v>
      </c>
      <c r="F83" s="3"/>
      <c r="H83" s="1">
        <f>AVERAGE(E83:E85)</f>
        <v>27.173775845553337</v>
      </c>
      <c r="I83" s="1">
        <f>H83-H11</f>
        <v>-4.5414850433355305</v>
      </c>
      <c r="J83" s="1">
        <f>I83-I77</f>
        <v>0.88531365493070524</v>
      </c>
      <c r="K83">
        <f>IF(J83&lt;0,-J83,-J83)</f>
        <v>-0.88531365493070524</v>
      </c>
      <c r="L83" s="11">
        <f>POWER(K83,2)</f>
        <v>0.78378026760676378</v>
      </c>
      <c r="M83" s="11">
        <f t="shared" ref="M83" si="22">STDEV(E83:E85)</f>
        <v>3.3226571289559415E-2</v>
      </c>
    </row>
    <row r="84" spans="1:13" x14ac:dyDescent="0.25">
      <c r="A84" s="5" t="s">
        <v>158</v>
      </c>
      <c r="B84" s="5" t="s">
        <v>130</v>
      </c>
      <c r="C84" s="4" t="s">
        <v>75</v>
      </c>
      <c r="D84" t="s">
        <v>3</v>
      </c>
      <c r="E84">
        <v>27.15768456</v>
      </c>
      <c r="F84" s="3"/>
      <c r="H84" s="1"/>
    </row>
    <row r="85" spans="1:13" x14ac:dyDescent="0.25">
      <c r="A85" s="5" t="s">
        <v>158</v>
      </c>
      <c r="B85" s="5" t="s">
        <v>130</v>
      </c>
      <c r="C85" s="4" t="s">
        <v>76</v>
      </c>
      <c r="D85" t="s">
        <v>3</v>
      </c>
      <c r="E85">
        <v>27.151658465659999</v>
      </c>
      <c r="F85" s="3"/>
      <c r="H85" s="1"/>
    </row>
    <row r="86" spans="1:13" x14ac:dyDescent="0.25">
      <c r="A86" s="5" t="s">
        <v>158</v>
      </c>
      <c r="B86" s="5" t="s">
        <v>131</v>
      </c>
      <c r="C86" s="4" t="s">
        <v>77</v>
      </c>
      <c r="D86" t="s">
        <v>3</v>
      </c>
      <c r="E86">
        <v>28.636564645</v>
      </c>
      <c r="F86" s="3"/>
      <c r="H86" s="1">
        <f>AVERAGE(E86:E88)</f>
        <v>28.627302192147798</v>
      </c>
      <c r="I86" s="1">
        <f>H86-H14</f>
        <v>-5.1573644745188609</v>
      </c>
      <c r="J86" s="1">
        <f>I86-I74</f>
        <v>-0.7607541328066354</v>
      </c>
      <c r="K86">
        <f t="shared" ref="K86" si="23">IF(J86&lt;0,-J86,-J86)</f>
        <v>0.7607541328066354</v>
      </c>
      <c r="L86" s="11">
        <f>POWER(K86,2)</f>
        <v>0.57874685058237585</v>
      </c>
      <c r="M86" s="11">
        <f t="shared" ref="M86" si="24">STDEV(E86:E88)</f>
        <v>4.6502614746470772E-2</v>
      </c>
    </row>
    <row r="87" spans="1:13" x14ac:dyDescent="0.25">
      <c r="A87" s="5" t="s">
        <v>158</v>
      </c>
      <c r="B87" s="5" t="s">
        <v>131</v>
      </c>
      <c r="C87" s="4" t="s">
        <v>78</v>
      </c>
      <c r="D87" t="s">
        <v>3</v>
      </c>
      <c r="E87" s="1">
        <v>28.5768654158</v>
      </c>
      <c r="F87" s="3"/>
      <c r="H87" s="1"/>
    </row>
    <row r="88" spans="1:13" x14ac:dyDescent="0.25">
      <c r="A88" s="5" t="s">
        <v>158</v>
      </c>
      <c r="B88" s="5" t="s">
        <v>131</v>
      </c>
      <c r="C88" s="4" t="s">
        <v>79</v>
      </c>
      <c r="D88" t="s">
        <v>3</v>
      </c>
      <c r="E88">
        <v>28.668476515643398</v>
      </c>
      <c r="F88" s="3"/>
      <c r="H88" s="1"/>
    </row>
    <row r="89" spans="1:13" x14ac:dyDescent="0.25">
      <c r="A89" s="5" t="s">
        <v>158</v>
      </c>
      <c r="B89" s="5" t="s">
        <v>132</v>
      </c>
      <c r="C89" s="4" t="s">
        <v>149</v>
      </c>
      <c r="D89" t="s">
        <v>3</v>
      </c>
      <c r="E89">
        <v>29.468451453514</v>
      </c>
      <c r="F89" s="3"/>
      <c r="H89" s="1">
        <f>AVERAGE(E89:E91)</f>
        <v>29.481707659787165</v>
      </c>
      <c r="I89" s="1">
        <f>H89-H17</f>
        <v>-5.1782923402128382</v>
      </c>
      <c r="J89" s="1">
        <f>I89-I74</f>
        <v>-0.78168199850061271</v>
      </c>
      <c r="K89">
        <f>IF(J89&lt;0,-J89,-J89)</f>
        <v>0.78168199850061271</v>
      </c>
      <c r="L89" s="11">
        <f>POWER(K89,2)</f>
        <v>0.61102674677991187</v>
      </c>
      <c r="M89" s="11">
        <f t="shared" ref="M89" si="25">STDEV(E89:E91)</f>
        <v>2.8713606092866072E-2</v>
      </c>
    </row>
    <row r="90" spans="1:13" x14ac:dyDescent="0.25">
      <c r="A90" s="5" t="s">
        <v>158</v>
      </c>
      <c r="B90" s="5" t="s">
        <v>132</v>
      </c>
      <c r="C90" s="4" t="s">
        <v>150</v>
      </c>
      <c r="D90" t="s">
        <v>3</v>
      </c>
      <c r="E90">
        <v>29.514654499999999</v>
      </c>
      <c r="F90" s="3"/>
      <c r="H90" s="1"/>
    </row>
    <row r="91" spans="1:13" x14ac:dyDescent="0.25">
      <c r="A91" s="5" t="s">
        <v>158</v>
      </c>
      <c r="B91" s="5" t="s">
        <v>132</v>
      </c>
      <c r="C91" s="4" t="s">
        <v>151</v>
      </c>
      <c r="D91" t="s">
        <v>3</v>
      </c>
      <c r="E91">
        <v>29.462017025847501</v>
      </c>
      <c r="F91" s="3"/>
      <c r="H91" s="1"/>
    </row>
    <row r="92" spans="1:13" x14ac:dyDescent="0.25">
      <c r="A92" s="5" t="s">
        <v>158</v>
      </c>
      <c r="B92" s="5" t="s">
        <v>133</v>
      </c>
      <c r="C92" s="4" t="s">
        <v>152</v>
      </c>
      <c r="D92" t="s">
        <v>3</v>
      </c>
      <c r="E92">
        <v>30.279024164984499</v>
      </c>
      <c r="F92" s="3"/>
      <c r="H92" s="1">
        <f>AVERAGE(E92:E94)</f>
        <v>30.232577944435871</v>
      </c>
      <c r="I92" s="1">
        <f>H92-H20</f>
        <v>-5.0979375555641262</v>
      </c>
      <c r="J92" s="1">
        <f>I92-I74</f>
        <v>-0.70132721385190067</v>
      </c>
      <c r="K92">
        <f t="shared" si="13"/>
        <v>0.70132721385190067</v>
      </c>
      <c r="L92" s="11">
        <f>POWER(K92,2)</f>
        <v>0.49185986088926958</v>
      </c>
      <c r="M92" s="11">
        <f t="shared" ref="M92" si="26">STDEV(E92:E94)</f>
        <v>4.8720273451445091E-2</v>
      </c>
    </row>
    <row r="93" spans="1:13" x14ac:dyDescent="0.25">
      <c r="A93" s="5" t="s">
        <v>158</v>
      </c>
      <c r="B93" s="5" t="s">
        <v>133</v>
      </c>
      <c r="C93" s="4" t="s">
        <v>153</v>
      </c>
      <c r="D93" t="s">
        <v>3</v>
      </c>
      <c r="E93">
        <v>30.2368453142</v>
      </c>
      <c r="F93" s="3"/>
      <c r="H93" s="1"/>
    </row>
    <row r="94" spans="1:13" x14ac:dyDescent="0.25">
      <c r="A94" s="5" t="s">
        <v>158</v>
      </c>
      <c r="B94" s="5" t="s">
        <v>133</v>
      </c>
      <c r="C94" s="4" t="s">
        <v>154</v>
      </c>
      <c r="D94" t="s">
        <v>3</v>
      </c>
      <c r="E94">
        <v>30.1818643541231</v>
      </c>
      <c r="F94" s="3"/>
      <c r="H94" s="1"/>
    </row>
    <row r="95" spans="1:13" x14ac:dyDescent="0.25">
      <c r="A95" s="5" t="s">
        <v>158</v>
      </c>
      <c r="B95" s="5" t="s">
        <v>134</v>
      </c>
      <c r="C95" s="4" t="s">
        <v>155</v>
      </c>
      <c r="D95" t="s">
        <v>3</v>
      </c>
      <c r="E95">
        <v>28.730525486552999</v>
      </c>
      <c r="F95" s="3"/>
      <c r="H95" s="1">
        <f>AVERAGE(E95:E97)</f>
        <v>28.714408132580729</v>
      </c>
      <c r="I95" s="1">
        <f>H95-H23</f>
        <v>-4.9515612507525972</v>
      </c>
      <c r="J95" s="1">
        <f>I95-I74</f>
        <v>-0.5549509090403717</v>
      </c>
      <c r="K95">
        <f t="shared" ref="K95" si="27">IF(J95&lt;0,-J95,-J95)</f>
        <v>0.5549509090403717</v>
      </c>
      <c r="L95" s="11">
        <f>POWER(K95,2)</f>
        <v>0.30797051144473492</v>
      </c>
      <c r="M95" s="11">
        <f t="shared" ref="M95" si="28">STDEV(E95:E97)</f>
        <v>6.3897197623464561E-2</v>
      </c>
    </row>
    <row r="96" spans="1:13" x14ac:dyDescent="0.25">
      <c r="A96" s="5" t="s">
        <v>158</v>
      </c>
      <c r="B96" s="5" t="s">
        <v>134</v>
      </c>
      <c r="C96" s="4" t="s">
        <v>156</v>
      </c>
      <c r="D96" t="s">
        <v>3</v>
      </c>
      <c r="E96">
        <v>28.6439954257342</v>
      </c>
      <c r="F96" s="3"/>
      <c r="H96" s="1"/>
    </row>
    <row r="97" spans="1:8" x14ac:dyDescent="0.25">
      <c r="A97" s="5" t="s">
        <v>158</v>
      </c>
      <c r="B97" s="5" t="s">
        <v>134</v>
      </c>
      <c r="C97" s="4" t="s">
        <v>157</v>
      </c>
      <c r="D97" t="s">
        <v>3</v>
      </c>
      <c r="E97">
        <v>28.768703485454999</v>
      </c>
      <c r="F97" s="3"/>
      <c r="H97" s="1"/>
    </row>
  </sheetData>
  <phoneticPr fontId="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90510-D758-45A2-B310-F7BBEE739D06}">
  <dimension ref="A1:M97"/>
  <sheetViews>
    <sheetView workbookViewId="0">
      <selection activeCell="M1" sqref="M1"/>
    </sheetView>
  </sheetViews>
  <sheetFormatPr defaultRowHeight="14" x14ac:dyDescent="0.25"/>
  <cols>
    <col min="12" max="13" width="8.7265625" style="11"/>
  </cols>
  <sheetData>
    <row r="1" spans="1:13" ht="16.5" x14ac:dyDescent="0.3">
      <c r="A1" s="2"/>
      <c r="C1" t="s">
        <v>0</v>
      </c>
      <c r="D1" t="s">
        <v>1</v>
      </c>
      <c r="E1" s="4" t="s">
        <v>184</v>
      </c>
      <c r="F1" s="3"/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</row>
    <row r="2" spans="1:13" x14ac:dyDescent="0.25">
      <c r="A2" s="5" t="s">
        <v>62</v>
      </c>
      <c r="B2" s="5" t="s">
        <v>127</v>
      </c>
      <c r="C2" t="s">
        <v>2</v>
      </c>
      <c r="D2" t="s">
        <v>3</v>
      </c>
      <c r="E2">
        <v>31.54546835</v>
      </c>
      <c r="F2" s="3"/>
      <c r="H2" s="1">
        <f>AVERAGE(E2:E4)</f>
        <v>32.115144393333331</v>
      </c>
    </row>
    <row r="3" spans="1:13" x14ac:dyDescent="0.25">
      <c r="A3" s="5" t="s">
        <v>62</v>
      </c>
      <c r="B3" s="5" t="s">
        <v>127</v>
      </c>
      <c r="C3" t="s">
        <v>4</v>
      </c>
      <c r="D3" t="s">
        <v>3</v>
      </c>
      <c r="E3">
        <v>32.964533299999999</v>
      </c>
      <c r="F3" s="3"/>
      <c r="H3" s="1"/>
    </row>
    <row r="4" spans="1:13" x14ac:dyDescent="0.25">
      <c r="A4" s="5" t="s">
        <v>62</v>
      </c>
      <c r="B4" s="5" t="s">
        <v>127</v>
      </c>
      <c r="C4" t="s">
        <v>5</v>
      </c>
      <c r="D4" t="s">
        <v>3</v>
      </c>
      <c r="E4">
        <v>31.835431530000001</v>
      </c>
      <c r="F4" s="3"/>
      <c r="H4" s="1"/>
    </row>
    <row r="5" spans="1:13" x14ac:dyDescent="0.25">
      <c r="A5" s="5" t="s">
        <v>62</v>
      </c>
      <c r="B5" s="5" t="s">
        <v>128</v>
      </c>
      <c r="C5" t="s">
        <v>6</v>
      </c>
      <c r="D5" t="s">
        <v>3</v>
      </c>
      <c r="E5">
        <v>32.854323200000003</v>
      </c>
      <c r="F5" s="3"/>
      <c r="H5" s="1">
        <f>AVERAGE(E5:E7)</f>
        <v>32.89715192877</v>
      </c>
    </row>
    <row r="6" spans="1:13" x14ac:dyDescent="0.25">
      <c r="A6" s="5" t="s">
        <v>62</v>
      </c>
      <c r="B6" s="5" t="s">
        <v>128</v>
      </c>
      <c r="C6" t="s">
        <v>7</v>
      </c>
      <c r="D6" t="s">
        <v>3</v>
      </c>
      <c r="E6">
        <v>32.653584151209998</v>
      </c>
      <c r="F6" s="3"/>
      <c r="H6" s="1"/>
    </row>
    <row r="7" spans="1:13" x14ac:dyDescent="0.25">
      <c r="A7" s="5" t="s">
        <v>62</v>
      </c>
      <c r="B7" s="5" t="s">
        <v>128</v>
      </c>
      <c r="C7" t="s">
        <v>8</v>
      </c>
      <c r="D7" t="s">
        <v>3</v>
      </c>
      <c r="E7">
        <v>33.183548435100001</v>
      </c>
      <c r="F7" s="3"/>
      <c r="H7" s="1"/>
    </row>
    <row r="8" spans="1:13" x14ac:dyDescent="0.25">
      <c r="A8" s="5" t="s">
        <v>62</v>
      </c>
      <c r="B8" s="5" t="s">
        <v>129</v>
      </c>
      <c r="C8" t="s">
        <v>9</v>
      </c>
      <c r="D8" t="s">
        <v>3</v>
      </c>
      <c r="E8">
        <v>36.613854132999997</v>
      </c>
      <c r="F8" s="3"/>
      <c r="H8" s="1">
        <f>AVERAGE(E8:E10)</f>
        <v>36.600312209333339</v>
      </c>
    </row>
    <row r="9" spans="1:13" x14ac:dyDescent="0.25">
      <c r="A9" s="5" t="s">
        <v>62</v>
      </c>
      <c r="B9" s="5" t="s">
        <v>129</v>
      </c>
      <c r="C9" t="s">
        <v>10</v>
      </c>
      <c r="D9" t="s">
        <v>3</v>
      </c>
      <c r="E9">
        <v>36.633541284000003</v>
      </c>
      <c r="F9" s="3"/>
      <c r="H9" s="1"/>
    </row>
    <row r="10" spans="1:13" x14ac:dyDescent="0.25">
      <c r="A10" s="5" t="s">
        <v>62</v>
      </c>
      <c r="B10" s="5" t="s">
        <v>129</v>
      </c>
      <c r="C10" t="s">
        <v>11</v>
      </c>
      <c r="D10" t="s">
        <v>3</v>
      </c>
      <c r="E10">
        <v>36.553541211000002</v>
      </c>
      <c r="F10" s="3"/>
      <c r="H10" s="1"/>
    </row>
    <row r="11" spans="1:13" x14ac:dyDescent="0.25">
      <c r="A11" s="5" t="s">
        <v>62</v>
      </c>
      <c r="B11" s="5" t="s">
        <v>130</v>
      </c>
      <c r="C11" t="s">
        <v>12</v>
      </c>
      <c r="D11" t="s">
        <v>3</v>
      </c>
      <c r="E11">
        <v>33.322186435100001</v>
      </c>
      <c r="F11" s="3"/>
      <c r="H11" s="1">
        <f>AVERAGE(E11:E13)</f>
        <v>33.668089211466672</v>
      </c>
    </row>
    <row r="12" spans="1:13" x14ac:dyDescent="0.25">
      <c r="A12" s="5" t="s">
        <v>62</v>
      </c>
      <c r="B12" s="5" t="s">
        <v>130</v>
      </c>
      <c r="C12" t="s">
        <v>13</v>
      </c>
      <c r="D12" t="s">
        <v>3</v>
      </c>
      <c r="E12">
        <v>34.0205348693</v>
      </c>
      <c r="F12" s="3"/>
      <c r="H12" s="1"/>
    </row>
    <row r="13" spans="1:13" x14ac:dyDescent="0.25">
      <c r="A13" s="5" t="s">
        <v>62</v>
      </c>
      <c r="B13" s="5" t="s">
        <v>130</v>
      </c>
      <c r="C13" t="s">
        <v>14</v>
      </c>
      <c r="D13" t="s">
        <v>3</v>
      </c>
      <c r="E13">
        <v>33.66154633</v>
      </c>
      <c r="F13" s="3"/>
      <c r="H13" s="1"/>
    </row>
    <row r="14" spans="1:13" x14ac:dyDescent="0.25">
      <c r="A14" s="5" t="s">
        <v>62</v>
      </c>
      <c r="B14" s="5" t="s">
        <v>131</v>
      </c>
      <c r="C14" t="s">
        <v>15</v>
      </c>
      <c r="D14" t="s">
        <v>3</v>
      </c>
      <c r="E14">
        <v>25.541534645300001</v>
      </c>
      <c r="F14" s="3"/>
      <c r="H14" s="1">
        <f>AVERAGE(E14:E16)</f>
        <v>26.162844540213332</v>
      </c>
    </row>
    <row r="15" spans="1:13" x14ac:dyDescent="0.25">
      <c r="A15" s="5" t="s">
        <v>62</v>
      </c>
      <c r="B15" s="5" t="s">
        <v>131</v>
      </c>
      <c r="D15" t="s">
        <v>3</v>
      </c>
      <c r="E15">
        <v>26.453124460000002</v>
      </c>
      <c r="F15" s="3"/>
      <c r="H15" s="1"/>
    </row>
    <row r="16" spans="1:13" x14ac:dyDescent="0.25">
      <c r="A16" s="5" t="s">
        <v>62</v>
      </c>
      <c r="B16" s="5" t="s">
        <v>131</v>
      </c>
      <c r="C16" t="s">
        <v>17</v>
      </c>
      <c r="D16" t="s">
        <v>3</v>
      </c>
      <c r="E16">
        <v>26.49387451534</v>
      </c>
      <c r="F16" s="3"/>
      <c r="H16" s="1"/>
    </row>
    <row r="17" spans="1:13" x14ac:dyDescent="0.25">
      <c r="A17" s="5" t="s">
        <v>62</v>
      </c>
      <c r="B17" s="5" t="s">
        <v>132</v>
      </c>
      <c r="C17" t="s">
        <v>18</v>
      </c>
      <c r="D17" t="s">
        <v>3</v>
      </c>
      <c r="E17">
        <v>26.669748654134999</v>
      </c>
      <c r="F17" s="3"/>
      <c r="H17" s="1">
        <f>AVERAGE(E17:E19)</f>
        <v>26.952267353145</v>
      </c>
    </row>
    <row r="18" spans="1:13" x14ac:dyDescent="0.25">
      <c r="A18" s="5" t="s">
        <v>62</v>
      </c>
      <c r="B18" s="5" t="s">
        <v>132</v>
      </c>
      <c r="C18" t="s">
        <v>19</v>
      </c>
      <c r="D18" t="s">
        <v>3</v>
      </c>
      <c r="E18">
        <v>27.133541320999999</v>
      </c>
      <c r="F18" s="3"/>
      <c r="H18" s="1"/>
    </row>
    <row r="19" spans="1:13" x14ac:dyDescent="0.25">
      <c r="A19" s="5" t="s">
        <v>62</v>
      </c>
      <c r="B19" s="5" t="s">
        <v>132</v>
      </c>
      <c r="C19" t="s">
        <v>20</v>
      </c>
      <c r="D19" t="s">
        <v>3</v>
      </c>
      <c r="E19">
        <v>27.053512084299999</v>
      </c>
      <c r="F19" s="3"/>
      <c r="H19" s="1"/>
    </row>
    <row r="20" spans="1:13" x14ac:dyDescent="0.25">
      <c r="A20" s="5" t="s">
        <v>62</v>
      </c>
      <c r="B20" s="5" t="s">
        <v>133</v>
      </c>
      <c r="C20" t="s">
        <v>21</v>
      </c>
      <c r="D20" t="s">
        <v>3</v>
      </c>
      <c r="E20">
        <v>27.348453135</v>
      </c>
      <c r="F20" s="3"/>
      <c r="H20" s="1">
        <f>AVERAGE(E20:E22)</f>
        <v>26.385380653666669</v>
      </c>
    </row>
    <row r="21" spans="1:13" x14ac:dyDescent="0.25">
      <c r="A21" s="5" t="s">
        <v>62</v>
      </c>
      <c r="B21" s="5" t="s">
        <v>133</v>
      </c>
      <c r="C21" t="s">
        <v>22</v>
      </c>
      <c r="D21" t="s">
        <v>3</v>
      </c>
      <c r="E21">
        <v>25.873843513000001</v>
      </c>
      <c r="F21" s="3"/>
      <c r="H21" s="1"/>
    </row>
    <row r="22" spans="1:13" x14ac:dyDescent="0.25">
      <c r="A22" s="5" t="s">
        <v>62</v>
      </c>
      <c r="B22" s="5" t="s">
        <v>133</v>
      </c>
      <c r="C22" t="s">
        <v>23</v>
      </c>
      <c r="D22" t="s">
        <v>3</v>
      </c>
      <c r="E22">
        <v>25.933845312999999</v>
      </c>
      <c r="F22" s="3"/>
      <c r="H22" s="1"/>
    </row>
    <row r="23" spans="1:13" x14ac:dyDescent="0.25">
      <c r="A23" s="5" t="s">
        <v>62</v>
      </c>
      <c r="B23" s="5" t="s">
        <v>134</v>
      </c>
      <c r="C23" t="s">
        <v>24</v>
      </c>
      <c r="D23" t="s">
        <v>3</v>
      </c>
      <c r="E23">
        <v>25.653874634299999</v>
      </c>
      <c r="F23" s="3"/>
      <c r="H23" s="1">
        <f>AVERAGE(E23:E25)</f>
        <v>25.62507024732</v>
      </c>
    </row>
    <row r="24" spans="1:13" x14ac:dyDescent="0.25">
      <c r="A24" s="5" t="s">
        <v>62</v>
      </c>
      <c r="B24" s="5" t="s">
        <v>134</v>
      </c>
      <c r="C24" t="s">
        <v>25</v>
      </c>
      <c r="D24" t="s">
        <v>3</v>
      </c>
      <c r="E24">
        <v>25.577648654530002</v>
      </c>
      <c r="F24" s="3"/>
      <c r="H24" s="1"/>
    </row>
    <row r="25" spans="1:13" x14ac:dyDescent="0.25">
      <c r="A25" s="5" t="s">
        <v>62</v>
      </c>
      <c r="B25" s="5" t="s">
        <v>134</v>
      </c>
      <c r="C25" t="s">
        <v>26</v>
      </c>
      <c r="D25" t="s">
        <v>3</v>
      </c>
      <c r="E25">
        <v>25.643687453129999</v>
      </c>
      <c r="F25" s="3"/>
      <c r="H25" s="1"/>
    </row>
    <row r="26" spans="1:13" x14ac:dyDescent="0.25">
      <c r="A26" s="5" t="s">
        <v>108</v>
      </c>
      <c r="B26" s="5" t="s">
        <v>127</v>
      </c>
      <c r="C26" t="s">
        <v>135</v>
      </c>
      <c r="D26" t="s">
        <v>3</v>
      </c>
      <c r="E26">
        <v>29.284153</v>
      </c>
      <c r="F26" s="3"/>
      <c r="H26" s="1">
        <f>AVERAGE(E26:E28)</f>
        <v>29.272673104333336</v>
      </c>
      <c r="I26" s="1">
        <f>H26-H2</f>
        <v>-2.8424712889999952</v>
      </c>
      <c r="J26">
        <v>0</v>
      </c>
      <c r="L26" s="11">
        <v>1</v>
      </c>
      <c r="M26" s="11">
        <f>STDEV(E26:E28)</f>
        <v>4.269363783553029E-2</v>
      </c>
    </row>
    <row r="27" spans="1:13" x14ac:dyDescent="0.25">
      <c r="A27" s="5" t="s">
        <v>108</v>
      </c>
      <c r="B27" s="5" t="s">
        <v>127</v>
      </c>
      <c r="C27" t="s">
        <v>27</v>
      </c>
      <c r="D27" t="s">
        <v>3</v>
      </c>
      <c r="E27">
        <v>29.225413213</v>
      </c>
      <c r="F27" s="3"/>
      <c r="H27" s="1"/>
    </row>
    <row r="28" spans="1:13" x14ac:dyDescent="0.25">
      <c r="A28" s="5" t="s">
        <v>108</v>
      </c>
      <c r="B28" s="5" t="s">
        <v>127</v>
      </c>
      <c r="C28" t="s">
        <v>28</v>
      </c>
      <c r="D28" t="s">
        <v>3</v>
      </c>
      <c r="E28">
        <v>29.308453100000001</v>
      </c>
      <c r="F28" s="3"/>
      <c r="H28" s="1"/>
    </row>
    <row r="29" spans="1:13" x14ac:dyDescent="0.25">
      <c r="A29" s="5" t="s">
        <v>108</v>
      </c>
      <c r="B29" s="5" t="s">
        <v>128</v>
      </c>
      <c r="C29" t="s">
        <v>29</v>
      </c>
      <c r="D29" t="s">
        <v>3</v>
      </c>
      <c r="E29">
        <v>29.165435209999998</v>
      </c>
      <c r="F29" s="3"/>
      <c r="H29" s="1">
        <f>AVERAGE(E29:E31)</f>
        <v>29.146298751778499</v>
      </c>
      <c r="I29" s="1">
        <f>H29-H5</f>
        <v>-3.7508531769915017</v>
      </c>
      <c r="J29" s="1">
        <f>I29-I26</f>
        <v>-0.90838188799150643</v>
      </c>
      <c r="K29">
        <f t="shared" ref="K29" si="0">IF(J29&lt;0,-J29,-J29)</f>
        <v>0.90838188799150643</v>
      </c>
      <c r="L29" s="11">
        <f>POWER(J29,2)</f>
        <v>0.82515765443101374</v>
      </c>
      <c r="M29" s="11">
        <f>STDEV(E29:E31)</f>
        <v>2.7341214293006965E-2</v>
      </c>
    </row>
    <row r="30" spans="1:13" x14ac:dyDescent="0.25">
      <c r="A30" s="5" t="s">
        <v>108</v>
      </c>
      <c r="B30" s="5" t="s">
        <v>128</v>
      </c>
      <c r="C30" t="s">
        <v>30</v>
      </c>
      <c r="D30" t="s">
        <v>3</v>
      </c>
      <c r="E30">
        <v>29.158476533200002</v>
      </c>
      <c r="F30" s="3"/>
      <c r="H30" s="1"/>
    </row>
    <row r="31" spans="1:13" x14ac:dyDescent="0.25">
      <c r="A31" s="5" t="s">
        <v>108</v>
      </c>
      <c r="B31" s="5" t="s">
        <v>128</v>
      </c>
      <c r="C31" t="s">
        <v>31</v>
      </c>
      <c r="D31" t="s">
        <v>3</v>
      </c>
      <c r="E31">
        <v>29.1149845121355</v>
      </c>
      <c r="F31" s="3"/>
      <c r="H31" s="1"/>
    </row>
    <row r="32" spans="1:13" x14ac:dyDescent="0.25">
      <c r="A32" s="5" t="s">
        <v>108</v>
      </c>
      <c r="B32" s="5" t="s">
        <v>129</v>
      </c>
      <c r="C32" t="s">
        <v>32</v>
      </c>
      <c r="D32" t="s">
        <v>3</v>
      </c>
      <c r="E32">
        <v>32.732687453129998</v>
      </c>
      <c r="F32" s="3"/>
      <c r="H32" s="1">
        <f>AVERAGE(E32:E34)</f>
        <v>32.774616068663327</v>
      </c>
      <c r="I32" s="1">
        <f>H32-H8</f>
        <v>-3.8256961406700114</v>
      </c>
      <c r="J32" s="1">
        <f>I32-I26</f>
        <v>-0.98322485167001616</v>
      </c>
      <c r="K32">
        <f t="shared" ref="K32" si="1">IF(J32&lt;0,-J32,-J32)</f>
        <v>0.98322485167001616</v>
      </c>
      <c r="L32" s="11">
        <f>POWER(J32,2)</f>
        <v>0.96673110894152525</v>
      </c>
      <c r="M32" s="11">
        <f t="shared" ref="M32" si="2">STDEV(E32:E34)</f>
        <v>5.3312760566329553E-2</v>
      </c>
    </row>
    <row r="33" spans="1:13" x14ac:dyDescent="0.25">
      <c r="A33" s="5" t="s">
        <v>108</v>
      </c>
      <c r="B33" s="5" t="s">
        <v>129</v>
      </c>
      <c r="C33" t="s">
        <v>33</v>
      </c>
      <c r="D33" t="s">
        <v>3</v>
      </c>
      <c r="E33">
        <v>32.834615538000001</v>
      </c>
      <c r="F33" s="3"/>
      <c r="H33" s="1"/>
    </row>
    <row r="34" spans="1:13" x14ac:dyDescent="0.25">
      <c r="A34" s="5" t="s">
        <v>108</v>
      </c>
      <c r="B34" s="5" t="s">
        <v>129</v>
      </c>
      <c r="C34" t="s">
        <v>34</v>
      </c>
      <c r="D34" t="s">
        <v>3</v>
      </c>
      <c r="E34">
        <v>32.756545214859997</v>
      </c>
      <c r="F34" s="3"/>
      <c r="H34" s="1"/>
    </row>
    <row r="35" spans="1:13" x14ac:dyDescent="0.25">
      <c r="A35" s="5" t="s">
        <v>108</v>
      </c>
      <c r="B35" s="5" t="s">
        <v>130</v>
      </c>
      <c r="C35" t="s">
        <v>35</v>
      </c>
      <c r="D35" t="s">
        <v>3</v>
      </c>
      <c r="E35">
        <v>30.82684654538</v>
      </c>
      <c r="F35" s="3"/>
      <c r="H35" s="1">
        <f>AVERAGE(E35:E37)</f>
        <v>30.722288563593334</v>
      </c>
      <c r="I35" s="1">
        <f>H35-H11</f>
        <v>-2.9458006478733374</v>
      </c>
      <c r="J35" s="1">
        <f>I35-I29</f>
        <v>0.80505252911816427</v>
      </c>
      <c r="K35">
        <f>IF(J35&lt;0,-J35,-J35)</f>
        <v>-0.80505252911816427</v>
      </c>
      <c r="L35" s="11">
        <f>POWER(J35,2)</f>
        <v>0.64810957463955277</v>
      </c>
      <c r="M35" s="11">
        <f t="shared" ref="M35" si="3">STDEV(E35:E37)</f>
        <v>9.0563192318138544E-2</v>
      </c>
    </row>
    <row r="36" spans="1:13" x14ac:dyDescent="0.25">
      <c r="A36" s="5" t="s">
        <v>108</v>
      </c>
      <c r="B36" s="5" t="s">
        <v>130</v>
      </c>
      <c r="C36" t="s">
        <v>36</v>
      </c>
      <c r="D36" t="s">
        <v>3</v>
      </c>
      <c r="E36">
        <v>30.6684561454</v>
      </c>
      <c r="F36" s="3"/>
      <c r="H36" s="1"/>
    </row>
    <row r="37" spans="1:13" x14ac:dyDescent="0.25">
      <c r="A37" s="5" t="s">
        <v>108</v>
      </c>
      <c r="B37" s="5" t="s">
        <v>130</v>
      </c>
      <c r="C37" t="s">
        <v>37</v>
      </c>
      <c r="D37" t="s">
        <v>3</v>
      </c>
      <c r="E37">
        <v>30.671562999999999</v>
      </c>
      <c r="F37" s="3"/>
      <c r="H37" s="1"/>
    </row>
    <row r="38" spans="1:13" x14ac:dyDescent="0.25">
      <c r="A38" s="5" t="s">
        <v>108</v>
      </c>
      <c r="B38" s="5" t="s">
        <v>131</v>
      </c>
      <c r="C38" t="s">
        <v>136</v>
      </c>
      <c r="D38" t="s">
        <v>3</v>
      </c>
      <c r="E38">
        <v>23.992465486541501</v>
      </c>
      <c r="F38" s="3"/>
      <c r="H38" s="1">
        <f>AVERAGE(E38:E40)</f>
        <v>23.997958444709834</v>
      </c>
      <c r="I38" s="1">
        <f>H38-H14</f>
        <v>-2.1648860955034976</v>
      </c>
      <c r="J38" s="1">
        <f>I38-I26</f>
        <v>0.6775851934964976</v>
      </c>
      <c r="K38">
        <f>IF(J38&lt;0,-J38,-J38)</f>
        <v>-0.6775851934964976</v>
      </c>
      <c r="L38" s="11">
        <f>POWER(J38,2)</f>
        <v>0.45912169444568607</v>
      </c>
      <c r="M38" s="11">
        <f t="shared" ref="M38" si="4">STDEV(E38:E40)</f>
        <v>7.7674852586680689E-3</v>
      </c>
    </row>
    <row r="39" spans="1:13" x14ac:dyDescent="0.25">
      <c r="A39" s="5" t="s">
        <v>108</v>
      </c>
      <c r="B39" s="5" t="s">
        <v>131</v>
      </c>
      <c r="C39" t="s">
        <v>38</v>
      </c>
      <c r="D39" t="s">
        <v>3</v>
      </c>
      <c r="E39">
        <v>23.994564534135002</v>
      </c>
      <c r="F39" s="3"/>
      <c r="H39" s="1"/>
    </row>
    <row r="40" spans="1:13" x14ac:dyDescent="0.25">
      <c r="A40" s="5" t="s">
        <v>108</v>
      </c>
      <c r="B40" s="5" t="s">
        <v>131</v>
      </c>
      <c r="C40" t="s">
        <v>39</v>
      </c>
      <c r="D40" t="s">
        <v>3</v>
      </c>
      <c r="E40">
        <v>24.006845313452999</v>
      </c>
      <c r="F40" s="3"/>
      <c r="H40" s="1"/>
    </row>
    <row r="41" spans="1:13" x14ac:dyDescent="0.25">
      <c r="A41" s="5" t="s">
        <v>108</v>
      </c>
      <c r="B41" s="5" t="s">
        <v>132</v>
      </c>
      <c r="C41" t="s">
        <v>137</v>
      </c>
      <c r="D41" t="s">
        <v>3</v>
      </c>
      <c r="E41">
        <v>24.824651353099998</v>
      </c>
      <c r="F41" s="3"/>
      <c r="H41" s="1">
        <f>AVERAGE(E41:E43)</f>
        <v>24.852586784346133</v>
      </c>
      <c r="I41" s="1">
        <f>H41-H17</f>
        <v>-2.0996805687988669</v>
      </c>
      <c r="J41" s="1">
        <f>I41-I26</f>
        <v>0.74279072020112835</v>
      </c>
      <c r="K41">
        <f t="shared" ref="K41" si="5">IF(J41&lt;0,-J41,-J41)</f>
        <v>-0.74279072020112835</v>
      </c>
      <c r="L41" s="11">
        <f>POWER(J41,2)</f>
        <v>0.55173805401691089</v>
      </c>
      <c r="M41" s="11">
        <f t="shared" ref="M41" si="6">STDEV(E41:E43)</f>
        <v>4.5131734534211217E-2</v>
      </c>
    </row>
    <row r="42" spans="1:13" x14ac:dyDescent="0.25">
      <c r="A42" s="5" t="s">
        <v>108</v>
      </c>
      <c r="B42" s="5" t="s">
        <v>132</v>
      </c>
      <c r="C42" t="s">
        <v>138</v>
      </c>
      <c r="D42" t="s">
        <v>3</v>
      </c>
      <c r="E42">
        <v>24.904654135438399</v>
      </c>
      <c r="F42" s="3"/>
      <c r="H42" s="1"/>
    </row>
    <row r="43" spans="1:13" x14ac:dyDescent="0.25">
      <c r="A43" s="5" t="s">
        <v>108</v>
      </c>
      <c r="B43" s="5" t="s">
        <v>132</v>
      </c>
      <c r="C43" t="s">
        <v>139</v>
      </c>
      <c r="D43" t="s">
        <v>3</v>
      </c>
      <c r="E43">
        <v>24.828454864499999</v>
      </c>
      <c r="F43" s="3"/>
      <c r="H43" s="1"/>
    </row>
    <row r="44" spans="1:13" x14ac:dyDescent="0.25">
      <c r="A44" s="5" t="s">
        <v>108</v>
      </c>
      <c r="B44" s="5" t="s">
        <v>133</v>
      </c>
      <c r="C44" t="s">
        <v>140</v>
      </c>
      <c r="D44" t="s">
        <v>3</v>
      </c>
      <c r="E44">
        <v>24.289654536450001</v>
      </c>
      <c r="F44" s="3"/>
      <c r="H44" s="1">
        <f>AVERAGE(E44:E46)</f>
        <v>24.333098048796668</v>
      </c>
      <c r="I44" s="1">
        <f>H44-H20</f>
        <v>-2.0522826048700011</v>
      </c>
      <c r="J44" s="1">
        <f>I44-I26</f>
        <v>0.7901886841299941</v>
      </c>
      <c r="K44">
        <f t="shared" ref="K44" si="7">IF(J44&lt;0,-J44,-J44)</f>
        <v>-0.7901886841299941</v>
      </c>
      <c r="L44" s="11">
        <f>POWER(J44,2)</f>
        <v>0.62439815652709163</v>
      </c>
      <c r="M44" s="11">
        <f t="shared" ref="M44" si="8">STDEV(E44:E46)</f>
        <v>7.8883567596026993E-2</v>
      </c>
    </row>
    <row r="45" spans="1:13" x14ac:dyDescent="0.25">
      <c r="A45" s="5" t="s">
        <v>108</v>
      </c>
      <c r="B45" s="5" t="s">
        <v>133</v>
      </c>
      <c r="C45" t="s">
        <v>141</v>
      </c>
      <c r="D45" t="s">
        <v>3</v>
      </c>
      <c r="E45">
        <v>24.424153153100001</v>
      </c>
      <c r="F45" s="3"/>
      <c r="H45" s="1"/>
    </row>
    <row r="46" spans="1:13" x14ac:dyDescent="0.25">
      <c r="A46" s="5" t="s">
        <v>108</v>
      </c>
      <c r="B46" s="5" t="s">
        <v>133</v>
      </c>
      <c r="C46" t="s">
        <v>142</v>
      </c>
      <c r="D46" t="s">
        <v>3</v>
      </c>
      <c r="E46">
        <v>24.285486456840001</v>
      </c>
      <c r="F46" s="3"/>
      <c r="H46" s="1"/>
    </row>
    <row r="47" spans="1:13" x14ac:dyDescent="0.25">
      <c r="A47" s="5" t="s">
        <v>108</v>
      </c>
      <c r="B47" s="5" t="s">
        <v>134</v>
      </c>
      <c r="C47" t="s">
        <v>143</v>
      </c>
      <c r="D47" t="s">
        <v>3</v>
      </c>
      <c r="E47">
        <v>23.502684654134999</v>
      </c>
      <c r="F47" s="3"/>
      <c r="H47" s="1">
        <f>AVERAGE(E47:E49)</f>
        <v>23.509932920265001</v>
      </c>
      <c r="I47" s="1">
        <f>H47-H23</f>
        <v>-2.1151373270549989</v>
      </c>
      <c r="J47" s="1">
        <f>I47-I26</f>
        <v>0.72733396194499633</v>
      </c>
      <c r="K47">
        <f>IF(J47&lt;0,-J47,-J47)</f>
        <v>-0.72733396194499633</v>
      </c>
      <c r="L47" s="11">
        <f>POWER(J47,2)</f>
        <v>0.52901469219860542</v>
      </c>
      <c r="M47" s="11">
        <f t="shared" ref="M47" si="9">STDEV(E47:E49)</f>
        <v>2.5864856848952456E-2</v>
      </c>
    </row>
    <row r="48" spans="1:13" x14ac:dyDescent="0.25">
      <c r="A48" s="5" t="s">
        <v>108</v>
      </c>
      <c r="B48" s="5" t="s">
        <v>134</v>
      </c>
      <c r="C48" t="s">
        <v>144</v>
      </c>
      <c r="D48" t="s">
        <v>3</v>
      </c>
      <c r="E48">
        <v>23.488465465130002</v>
      </c>
      <c r="F48" s="3"/>
      <c r="H48" s="1"/>
    </row>
    <row r="49" spans="1:13" x14ac:dyDescent="0.25">
      <c r="A49" s="5" t="s">
        <v>108</v>
      </c>
      <c r="B49" s="5" t="s">
        <v>134</v>
      </c>
      <c r="C49" t="s">
        <v>145</v>
      </c>
      <c r="D49" t="s">
        <v>3</v>
      </c>
      <c r="E49">
        <v>23.538648641529999</v>
      </c>
      <c r="F49" s="3"/>
      <c r="H49" s="1"/>
    </row>
    <row r="50" spans="1:13" x14ac:dyDescent="0.25">
      <c r="A50" s="5" t="s">
        <v>109</v>
      </c>
      <c r="B50" s="5" t="s">
        <v>127</v>
      </c>
      <c r="C50" t="s">
        <v>146</v>
      </c>
      <c r="D50" t="s">
        <v>3</v>
      </c>
      <c r="E50">
        <v>28.698456415300001</v>
      </c>
      <c r="F50" s="3"/>
      <c r="H50" s="1">
        <f>AVERAGE(E50:E52)</f>
        <v>28.740492336100001</v>
      </c>
      <c r="I50" s="1">
        <f>H50-H2</f>
        <v>-3.3746520572333303</v>
      </c>
      <c r="L50" s="11">
        <v>1</v>
      </c>
      <c r="M50" s="11">
        <f t="shared" ref="M50" si="10">STDEV(E50:E52)</f>
        <v>8.5131428333298051E-2</v>
      </c>
    </row>
    <row r="51" spans="1:13" x14ac:dyDescent="0.25">
      <c r="A51" s="5" t="s">
        <v>109</v>
      </c>
      <c r="B51" s="5" t="s">
        <v>127</v>
      </c>
      <c r="C51" t="s">
        <v>40</v>
      </c>
      <c r="D51" t="s">
        <v>3</v>
      </c>
      <c r="E51">
        <v>28.838465453000001</v>
      </c>
      <c r="F51" s="3"/>
      <c r="H51" s="1"/>
    </row>
    <row r="52" spans="1:13" x14ac:dyDescent="0.25">
      <c r="A52" s="5" t="s">
        <v>109</v>
      </c>
      <c r="B52" s="5" t="s">
        <v>127</v>
      </c>
      <c r="C52" t="s">
        <v>41</v>
      </c>
      <c r="D52" t="s">
        <v>3</v>
      </c>
      <c r="E52">
        <v>28.684555140000001</v>
      </c>
      <c r="F52" s="3"/>
      <c r="H52" s="1"/>
    </row>
    <row r="53" spans="1:13" x14ac:dyDescent="0.25">
      <c r="A53" s="5" t="s">
        <v>109</v>
      </c>
      <c r="B53" s="5" t="s">
        <v>128</v>
      </c>
      <c r="C53" t="s">
        <v>42</v>
      </c>
      <c r="D53" t="s">
        <v>3</v>
      </c>
      <c r="E53">
        <v>28.2856321531</v>
      </c>
      <c r="F53" s="3"/>
      <c r="H53" s="1">
        <f>AVERAGE(E53:E55)</f>
        <v>28.38365448897143</v>
      </c>
      <c r="I53" s="1">
        <f>H53-H5</f>
        <v>-4.5134974397985701</v>
      </c>
      <c r="J53" s="1">
        <f>I53-I50</f>
        <v>-1.1388453825652398</v>
      </c>
      <c r="K53">
        <f>IF(J53&lt;0,-J53,-J53)</f>
        <v>1.1388453825652398</v>
      </c>
      <c r="L53" s="11">
        <f>POWER(J53,2)</f>
        <v>1.2969688053901673</v>
      </c>
      <c r="M53" s="11">
        <f t="shared" ref="M53" si="11">STDEV(E53:E55)</f>
        <v>8.5107349574072566E-2</v>
      </c>
    </row>
    <row r="54" spans="1:13" x14ac:dyDescent="0.25">
      <c r="A54" s="5" t="s">
        <v>109</v>
      </c>
      <c r="B54" s="5" t="s">
        <v>128</v>
      </c>
      <c r="C54" t="s">
        <v>43</v>
      </c>
      <c r="D54" t="s">
        <v>3</v>
      </c>
      <c r="E54">
        <v>28.43874654535</v>
      </c>
      <c r="F54" s="3"/>
      <c r="H54" s="1"/>
    </row>
    <row r="55" spans="1:13" x14ac:dyDescent="0.25">
      <c r="A55" s="5" t="s">
        <v>109</v>
      </c>
      <c r="B55" s="5" t="s">
        <v>128</v>
      </c>
      <c r="C55" t="s">
        <v>44</v>
      </c>
      <c r="D55" t="s">
        <v>3</v>
      </c>
      <c r="E55">
        <v>28.426584768464298</v>
      </c>
      <c r="F55" s="3"/>
      <c r="H55" s="1"/>
    </row>
    <row r="56" spans="1:13" x14ac:dyDescent="0.25">
      <c r="A56" s="5" t="s">
        <v>109</v>
      </c>
      <c r="B56" s="5" t="s">
        <v>129</v>
      </c>
      <c r="C56" t="s">
        <v>45</v>
      </c>
      <c r="D56" t="s">
        <v>3</v>
      </c>
      <c r="E56">
        <v>32.164513499999998</v>
      </c>
      <c r="F56" s="3"/>
      <c r="H56" s="1">
        <f>AVERAGE(E56:E58)</f>
        <v>32.186071075821665</v>
      </c>
      <c r="I56" s="1">
        <f>H56-H8</f>
        <v>-4.4142411335116734</v>
      </c>
      <c r="J56" s="1">
        <f>I56-I50</f>
        <v>-1.0395890762783431</v>
      </c>
      <c r="K56">
        <f>IF(J56&lt;0,-J56,-J56)</f>
        <v>1.0395890762783431</v>
      </c>
      <c r="L56" s="11">
        <f>POWER(J56,2)</f>
        <v>1.0807454475172587</v>
      </c>
      <c r="M56" s="11">
        <f t="shared" ref="M56" si="12">STDEV(E56:E58)</f>
        <v>6.4465813487640924E-2</v>
      </c>
    </row>
    <row r="57" spans="1:13" x14ac:dyDescent="0.25">
      <c r="A57" s="5" t="s">
        <v>109</v>
      </c>
      <c r="B57" s="5" t="s">
        <v>129</v>
      </c>
      <c r="C57" t="s">
        <v>46</v>
      </c>
      <c r="D57" t="s">
        <v>3</v>
      </c>
      <c r="E57">
        <v>32.258553139999997</v>
      </c>
      <c r="F57" s="3"/>
      <c r="H57" s="1"/>
    </row>
    <row r="58" spans="1:13" x14ac:dyDescent="0.25">
      <c r="A58" s="5" t="s">
        <v>109</v>
      </c>
      <c r="B58" s="5" t="s">
        <v>129</v>
      </c>
      <c r="C58" t="s">
        <v>47</v>
      </c>
      <c r="D58" t="s">
        <v>3</v>
      </c>
      <c r="E58">
        <v>32.135146587465002</v>
      </c>
      <c r="F58" s="3"/>
      <c r="H58" s="1"/>
    </row>
    <row r="59" spans="1:13" x14ac:dyDescent="0.25">
      <c r="A59" s="5" t="s">
        <v>109</v>
      </c>
      <c r="B59" s="5" t="s">
        <v>130</v>
      </c>
      <c r="C59" t="s">
        <v>48</v>
      </c>
      <c r="D59" t="s">
        <v>3</v>
      </c>
      <c r="E59">
        <v>29.508456153000001</v>
      </c>
      <c r="F59" s="3"/>
      <c r="H59" s="1">
        <f>AVERAGE(E59:E61)</f>
        <v>29.401725201510001</v>
      </c>
      <c r="I59" s="1">
        <f>H59-H11</f>
        <v>-4.2663640099566713</v>
      </c>
      <c r="J59" s="1">
        <f>I59-I50</f>
        <v>-0.89171195272334103</v>
      </c>
      <c r="K59">
        <f t="shared" ref="K59:K92" si="13">IF(J59&lt;0,-J59,-J59)</f>
        <v>0.89171195272334103</v>
      </c>
      <c r="L59" s="11">
        <f>POWER(J59,2)</f>
        <v>0.79515020662967395</v>
      </c>
      <c r="M59" s="11">
        <f t="shared" ref="M59" si="14">STDEV(E59:E61)</f>
        <v>9.5445254999694626E-2</v>
      </c>
    </row>
    <row r="60" spans="1:13" x14ac:dyDescent="0.25">
      <c r="A60" s="5" t="s">
        <v>109</v>
      </c>
      <c r="B60" s="5" t="s">
        <v>130</v>
      </c>
      <c r="C60" t="s">
        <v>49</v>
      </c>
      <c r="D60" t="s">
        <v>3</v>
      </c>
      <c r="E60">
        <v>29.3245653</v>
      </c>
      <c r="F60" s="3"/>
      <c r="H60" s="1"/>
    </row>
    <row r="61" spans="1:13" x14ac:dyDescent="0.25">
      <c r="A61" s="5" t="s">
        <v>109</v>
      </c>
      <c r="B61" s="5" t="s">
        <v>130</v>
      </c>
      <c r="C61" t="s">
        <v>50</v>
      </c>
      <c r="D61" t="s">
        <v>3</v>
      </c>
      <c r="E61">
        <v>29.372154151530001</v>
      </c>
      <c r="F61" s="3"/>
      <c r="H61" s="1"/>
    </row>
    <row r="62" spans="1:13" x14ac:dyDescent="0.25">
      <c r="A62" s="5" t="s">
        <v>109</v>
      </c>
      <c r="B62" s="5" t="s">
        <v>131</v>
      </c>
      <c r="C62" t="s">
        <v>147</v>
      </c>
      <c r="D62" t="s">
        <v>3</v>
      </c>
      <c r="E62">
        <v>23.5956413535</v>
      </c>
      <c r="F62" s="3"/>
      <c r="H62" s="1">
        <f>AVERAGE(E62:E64)</f>
        <v>23.568386081121332</v>
      </c>
      <c r="I62" s="1">
        <f>H62-H14</f>
        <v>-2.5944584590919995</v>
      </c>
      <c r="J62" s="1">
        <f>I62-I50</f>
        <v>0.78019359814133082</v>
      </c>
      <c r="K62">
        <f t="shared" si="13"/>
        <v>-0.78019359814133082</v>
      </c>
      <c r="L62" s="11">
        <f>POWER(J62,2)</f>
        <v>0.60870205058071636</v>
      </c>
      <c r="M62" s="11">
        <f t="shared" ref="M62" si="15">STDEV(E62:E64)</f>
        <v>3.086856747845608E-2</v>
      </c>
    </row>
    <row r="63" spans="1:13" x14ac:dyDescent="0.25">
      <c r="A63" s="5" t="s">
        <v>109</v>
      </c>
      <c r="B63" s="5" t="s">
        <v>131</v>
      </c>
      <c r="C63" t="s">
        <v>51</v>
      </c>
      <c r="D63" t="s">
        <v>3</v>
      </c>
      <c r="E63">
        <v>23.574651435</v>
      </c>
      <c r="F63" s="3"/>
      <c r="H63" s="1"/>
    </row>
    <row r="64" spans="1:13" x14ac:dyDescent="0.25">
      <c r="A64" s="5" t="s">
        <v>109</v>
      </c>
      <c r="B64" s="5" t="s">
        <v>131</v>
      </c>
      <c r="C64" t="s">
        <v>52</v>
      </c>
      <c r="D64" t="s">
        <v>3</v>
      </c>
      <c r="E64">
        <v>23.534865454864001</v>
      </c>
      <c r="F64" s="3"/>
      <c r="H64" s="1"/>
    </row>
    <row r="65" spans="1:13" x14ac:dyDescent="0.25">
      <c r="A65" s="5" t="s">
        <v>109</v>
      </c>
      <c r="B65" s="5" t="s">
        <v>132</v>
      </c>
      <c r="C65" t="s">
        <v>53</v>
      </c>
      <c r="D65" t="s">
        <v>3</v>
      </c>
      <c r="E65">
        <v>24.184531321000001</v>
      </c>
      <c r="F65" s="3"/>
      <c r="H65" s="1">
        <f>AVERAGE(E65:E67)</f>
        <v>24.173228116984365</v>
      </c>
      <c r="I65" s="1">
        <f>H65-H17</f>
        <v>-2.7790392361606351</v>
      </c>
      <c r="J65" s="1">
        <f>I65-I50</f>
        <v>0.5956128210726952</v>
      </c>
      <c r="K65">
        <f t="shared" si="13"/>
        <v>-0.5956128210726952</v>
      </c>
      <c r="L65" s="11">
        <f>POWER(J65,2)</f>
        <v>0.3547546326261744</v>
      </c>
      <c r="M65" s="11">
        <f t="shared" ref="M65" si="16">STDEV(E65:E67)</f>
        <v>6.3676876700841295E-2</v>
      </c>
    </row>
    <row r="66" spans="1:13" x14ac:dyDescent="0.25">
      <c r="A66" s="5" t="s">
        <v>109</v>
      </c>
      <c r="B66" s="5" t="s">
        <v>132</v>
      </c>
      <c r="C66" t="s">
        <v>54</v>
      </c>
      <c r="D66" t="s">
        <v>3</v>
      </c>
      <c r="E66">
        <v>24.104656543499999</v>
      </c>
      <c r="F66" s="3"/>
      <c r="H66" s="1"/>
    </row>
    <row r="67" spans="1:13" x14ac:dyDescent="0.25">
      <c r="A67" s="5" t="s">
        <v>109</v>
      </c>
      <c r="B67" s="5" t="s">
        <v>132</v>
      </c>
      <c r="C67" t="s">
        <v>55</v>
      </c>
      <c r="D67" t="s">
        <v>3</v>
      </c>
      <c r="E67">
        <v>24.230496486453099</v>
      </c>
      <c r="F67" s="3"/>
      <c r="H67" s="1"/>
    </row>
    <row r="68" spans="1:13" x14ac:dyDescent="0.25">
      <c r="A68" s="5" t="s">
        <v>109</v>
      </c>
      <c r="B68" s="5" t="s">
        <v>133</v>
      </c>
      <c r="C68" t="s">
        <v>56</v>
      </c>
      <c r="D68" t="s">
        <v>3</v>
      </c>
      <c r="E68">
        <v>23.632496545351501</v>
      </c>
      <c r="F68" s="3"/>
      <c r="H68" s="1">
        <f>AVERAGE(E68:E70)</f>
        <v>23.633067514138933</v>
      </c>
      <c r="I68" s="1">
        <f>H68-H20</f>
        <v>-2.752313139527736</v>
      </c>
      <c r="J68" s="1">
        <f>I68-I50</f>
        <v>0.62233891770559424</v>
      </c>
      <c r="K68">
        <f t="shared" si="13"/>
        <v>-0.62233891770559424</v>
      </c>
      <c r="L68" s="11">
        <f>POWER(J68,2)</f>
        <v>0.38730572849097039</v>
      </c>
      <c r="M68" s="11">
        <f t="shared" ref="M68" si="17">STDEV(E68:E70)</f>
        <v>5.8233742373345582E-2</v>
      </c>
    </row>
    <row r="69" spans="1:13" x14ac:dyDescent="0.25">
      <c r="A69" s="5" t="s">
        <v>109</v>
      </c>
      <c r="B69" s="5" t="s">
        <v>133</v>
      </c>
      <c r="C69" t="s">
        <v>57</v>
      </c>
      <c r="D69" t="s">
        <v>3</v>
      </c>
      <c r="E69">
        <v>23.6915846415353</v>
      </c>
      <c r="F69" s="3"/>
      <c r="H69" s="1"/>
    </row>
    <row r="70" spans="1:13" x14ac:dyDescent="0.25">
      <c r="A70" s="5" t="s">
        <v>109</v>
      </c>
      <c r="B70" s="5" t="s">
        <v>133</v>
      </c>
      <c r="C70" t="s">
        <v>58</v>
      </c>
      <c r="D70" t="s">
        <v>3</v>
      </c>
      <c r="E70">
        <v>23.575121355530001</v>
      </c>
      <c r="F70" s="3"/>
      <c r="H70" s="1"/>
    </row>
    <row r="71" spans="1:13" x14ac:dyDescent="0.25">
      <c r="A71" s="5" t="s">
        <v>109</v>
      </c>
      <c r="B71" s="5" t="s">
        <v>134</v>
      </c>
      <c r="C71" t="s">
        <v>59</v>
      </c>
      <c r="D71" t="s">
        <v>3</v>
      </c>
      <c r="E71">
        <v>22.805613554499999</v>
      </c>
      <c r="F71" s="3"/>
      <c r="H71" s="1">
        <f>AVERAGE(E71:E73)</f>
        <v>22.766205266616666</v>
      </c>
      <c r="I71" s="1">
        <f>H71-H23</f>
        <v>-2.8588649807033342</v>
      </c>
      <c r="J71" s="1">
        <f>I71-I50</f>
        <v>0.51578707652999611</v>
      </c>
      <c r="K71">
        <f>IF(J71&lt;0,-J71,-J71)</f>
        <v>-0.51578707652999611</v>
      </c>
      <c r="L71" s="11">
        <f>POWER(J71,2)</f>
        <v>0.26603630831536007</v>
      </c>
      <c r="M71" s="11">
        <f t="shared" ref="M71" si="18">STDEV(E71:E73)</f>
        <v>3.502070155950171E-2</v>
      </c>
    </row>
    <row r="72" spans="1:13" x14ac:dyDescent="0.25">
      <c r="A72" s="5" t="s">
        <v>109</v>
      </c>
      <c r="B72" s="5" t="s">
        <v>134</v>
      </c>
      <c r="C72" t="s">
        <v>60</v>
      </c>
      <c r="D72" t="s">
        <v>3</v>
      </c>
      <c r="E72">
        <v>22.754355400000001</v>
      </c>
      <c r="F72" s="3"/>
      <c r="H72" s="1"/>
    </row>
    <row r="73" spans="1:13" x14ac:dyDescent="0.25">
      <c r="A73" s="5" t="s">
        <v>109</v>
      </c>
      <c r="B73" s="5" t="s">
        <v>134</v>
      </c>
      <c r="C73" t="s">
        <v>61</v>
      </c>
      <c r="D73" t="s">
        <v>3</v>
      </c>
      <c r="E73">
        <v>22.738646845350001</v>
      </c>
      <c r="F73" s="3"/>
      <c r="H73" s="1"/>
    </row>
    <row r="74" spans="1:13" x14ac:dyDescent="0.25">
      <c r="A74" s="5" t="s">
        <v>159</v>
      </c>
      <c r="B74" s="5" t="s">
        <v>127</v>
      </c>
      <c r="C74" s="4" t="s">
        <v>66</v>
      </c>
      <c r="D74" t="s">
        <v>3</v>
      </c>
      <c r="E74">
        <v>32.524586452999998</v>
      </c>
      <c r="F74" s="3"/>
      <c r="H74" s="1">
        <f>AVERAGE(E74:E76)</f>
        <v>32.696231087150004</v>
      </c>
      <c r="I74" s="1">
        <f>H74-H2</f>
        <v>0.58108669381667255</v>
      </c>
      <c r="L74" s="11">
        <v>1</v>
      </c>
      <c r="M74" s="11">
        <f t="shared" ref="M74" si="19">STDEV(E74:E76)</f>
        <v>0.14926835841659974</v>
      </c>
    </row>
    <row r="75" spans="1:13" x14ac:dyDescent="0.25">
      <c r="A75" s="5" t="s">
        <v>159</v>
      </c>
      <c r="B75" s="5" t="s">
        <v>127</v>
      </c>
      <c r="C75" s="4" t="s">
        <v>148</v>
      </c>
      <c r="D75" t="s">
        <v>3</v>
      </c>
      <c r="E75">
        <v>32.795641358449998</v>
      </c>
      <c r="F75" s="3"/>
      <c r="H75" s="1"/>
    </row>
    <row r="76" spans="1:13" x14ac:dyDescent="0.25">
      <c r="A76" s="5" t="s">
        <v>159</v>
      </c>
      <c r="B76" s="5" t="s">
        <v>127</v>
      </c>
      <c r="C76" s="4" t="s">
        <v>67</v>
      </c>
      <c r="D76" t="s">
        <v>3</v>
      </c>
      <c r="E76">
        <v>32.768465450000001</v>
      </c>
      <c r="F76" s="3"/>
      <c r="H76" s="1"/>
    </row>
    <row r="77" spans="1:13" x14ac:dyDescent="0.25">
      <c r="A77" s="5" t="s">
        <v>159</v>
      </c>
      <c r="B77" s="5" t="s">
        <v>128</v>
      </c>
      <c r="C77" s="4" t="s">
        <v>68</v>
      </c>
      <c r="D77" t="s">
        <v>3</v>
      </c>
      <c r="E77">
        <v>32.523466454135502</v>
      </c>
      <c r="F77" s="3"/>
      <c r="H77" s="1">
        <f>AVERAGE(E77:E79)</f>
        <v>32.456890551324399</v>
      </c>
      <c r="I77" s="1">
        <f>H77-H5</f>
        <v>-0.44026137744560145</v>
      </c>
      <c r="J77" s="1">
        <f>I77-I74</f>
        <v>-1.021348071262274</v>
      </c>
      <c r="K77">
        <f t="shared" si="13"/>
        <v>1.021348071262274</v>
      </c>
      <c r="L77" s="11">
        <f>POWER(K77,2)</f>
        <v>1.0431518826711672</v>
      </c>
      <c r="M77" s="11">
        <f t="shared" ref="M77" si="20">STDEV(E77:E79)</f>
        <v>5.7656440091073603E-2</v>
      </c>
    </row>
    <row r="78" spans="1:13" x14ac:dyDescent="0.25">
      <c r="A78" s="5" t="s">
        <v>159</v>
      </c>
      <c r="B78" s="5" t="s">
        <v>128</v>
      </c>
      <c r="C78" s="4" t="s">
        <v>69</v>
      </c>
      <c r="D78" t="s">
        <v>3</v>
      </c>
      <c r="E78">
        <v>32.423646845153201</v>
      </c>
      <c r="F78" s="3"/>
      <c r="H78" s="1"/>
    </row>
    <row r="79" spans="1:13" x14ac:dyDescent="0.25">
      <c r="A79" s="5" t="s">
        <v>159</v>
      </c>
      <c r="B79" s="5" t="s">
        <v>128</v>
      </c>
      <c r="C79" s="4" t="s">
        <v>70</v>
      </c>
      <c r="D79" t="s">
        <v>3</v>
      </c>
      <c r="E79">
        <v>32.423558354684502</v>
      </c>
      <c r="F79" s="3"/>
      <c r="H79" s="1"/>
    </row>
    <row r="80" spans="1:13" x14ac:dyDescent="0.25">
      <c r="A80" s="5" t="s">
        <v>159</v>
      </c>
      <c r="B80" s="5" t="s">
        <v>129</v>
      </c>
      <c r="C80" s="4" t="s">
        <v>71</v>
      </c>
      <c r="D80" t="s">
        <v>3</v>
      </c>
      <c r="E80">
        <v>35.886545646499997</v>
      </c>
      <c r="F80" s="3"/>
      <c r="H80" s="1">
        <f>AVERAGE(E80:E82)</f>
        <v>36.096763180553467</v>
      </c>
      <c r="I80" s="1">
        <f>H80-H8</f>
        <v>-0.50354902877987229</v>
      </c>
      <c r="J80" s="1">
        <f>I80-I74</f>
        <v>-1.0846357225965448</v>
      </c>
      <c r="K80">
        <f t="shared" si="13"/>
        <v>1.0846357225965448</v>
      </c>
      <c r="L80" s="11">
        <f>POWER(K80,2)</f>
        <v>1.176434650732529</v>
      </c>
      <c r="M80" s="11">
        <f t="shared" ref="M80" si="21">STDEV(E80:E82)</f>
        <v>0.23911684822641749</v>
      </c>
    </row>
    <row r="81" spans="1:13" x14ac:dyDescent="0.25">
      <c r="A81" s="5" t="s">
        <v>159</v>
      </c>
      <c r="B81" s="5" t="s">
        <v>129</v>
      </c>
      <c r="C81" s="4" t="s">
        <v>72</v>
      </c>
      <c r="D81" t="s">
        <v>3</v>
      </c>
      <c r="E81">
        <v>36.356898746515398</v>
      </c>
      <c r="F81" s="3"/>
      <c r="H81" s="1"/>
    </row>
    <row r="82" spans="1:13" x14ac:dyDescent="0.25">
      <c r="A82" s="5" t="s">
        <v>159</v>
      </c>
      <c r="B82" s="5" t="s">
        <v>129</v>
      </c>
      <c r="C82" s="4" t="s">
        <v>73</v>
      </c>
      <c r="D82" t="s">
        <v>3</v>
      </c>
      <c r="E82">
        <v>36.046845148644998</v>
      </c>
      <c r="F82" s="3"/>
      <c r="H82" s="1"/>
    </row>
    <row r="83" spans="1:13" x14ac:dyDescent="0.25">
      <c r="A83" s="5" t="s">
        <v>159</v>
      </c>
      <c r="B83" s="5" t="s">
        <v>130</v>
      </c>
      <c r="C83" s="4" t="s">
        <v>74</v>
      </c>
      <c r="D83" t="s">
        <v>3</v>
      </c>
      <c r="E83">
        <v>32.318456543499998</v>
      </c>
      <c r="F83" s="3"/>
      <c r="H83" s="1">
        <f>AVERAGE(E83:E85)</f>
        <v>32.238217835684331</v>
      </c>
      <c r="I83" s="1">
        <f>H83-H11</f>
        <v>-1.4298713757823407</v>
      </c>
      <c r="J83" s="1">
        <f>I83-I77</f>
        <v>-0.98960999833673924</v>
      </c>
      <c r="K83">
        <f>IF(J83&lt;0,-J83,-J83)</f>
        <v>0.98960999833673924</v>
      </c>
      <c r="L83" s="11">
        <f>POWER(K83,2)</f>
        <v>0.97932794880804108</v>
      </c>
      <c r="M83" s="11">
        <f t="shared" ref="M83" si="22">STDEV(E83:E85)</f>
        <v>9.6352827017866766E-2</v>
      </c>
    </row>
    <row r="84" spans="1:13" x14ac:dyDescent="0.25">
      <c r="A84" s="5" t="s">
        <v>159</v>
      </c>
      <c r="B84" s="5" t="s">
        <v>130</v>
      </c>
      <c r="C84" s="4" t="s">
        <v>75</v>
      </c>
      <c r="D84" t="s">
        <v>3</v>
      </c>
      <c r="E84">
        <v>32.264845613553</v>
      </c>
      <c r="F84" s="3"/>
      <c r="H84" s="1"/>
    </row>
    <row r="85" spans="1:13" x14ac:dyDescent="0.25">
      <c r="A85" s="5" t="s">
        <v>159</v>
      </c>
      <c r="B85" s="5" t="s">
        <v>130</v>
      </c>
      <c r="C85" s="4" t="s">
        <v>76</v>
      </c>
      <c r="D85" t="s">
        <v>3</v>
      </c>
      <c r="E85">
        <v>32.131351350000003</v>
      </c>
      <c r="F85" s="3"/>
      <c r="H85" s="1"/>
    </row>
    <row r="86" spans="1:13" x14ac:dyDescent="0.25">
      <c r="A86" s="5" t="s">
        <v>159</v>
      </c>
      <c r="B86" s="5" t="s">
        <v>131</v>
      </c>
      <c r="C86" s="4" t="s">
        <v>77</v>
      </c>
      <c r="D86" t="s">
        <v>3</v>
      </c>
      <c r="E86">
        <v>25.617846513549999</v>
      </c>
      <c r="F86" s="3"/>
      <c r="H86" s="1">
        <f>AVERAGE(E86:E88)</f>
        <v>25.694645947678467</v>
      </c>
      <c r="I86" s="1">
        <f>H86-H14</f>
        <v>-0.46819859253486484</v>
      </c>
      <c r="J86" s="1">
        <f>I86-I74</f>
        <v>-1.0492852863515374</v>
      </c>
      <c r="K86">
        <f t="shared" ref="K86" si="23">IF(J86&lt;0,-J86,-J86)</f>
        <v>1.0492852863515374</v>
      </c>
      <c r="L86" s="11">
        <f>POWER(K86,2)</f>
        <v>1.1009996121538279</v>
      </c>
      <c r="M86" s="11">
        <f t="shared" ref="M86" si="24">STDEV(E86:E88)</f>
        <v>8.4301856757565061E-2</v>
      </c>
    </row>
    <row r="87" spans="1:13" x14ac:dyDescent="0.25">
      <c r="A87" s="5" t="s">
        <v>159</v>
      </c>
      <c r="B87" s="5" t="s">
        <v>131</v>
      </c>
      <c r="C87" s="4" t="s">
        <v>78</v>
      </c>
      <c r="D87" t="s">
        <v>3</v>
      </c>
      <c r="E87">
        <v>25.784845165135401</v>
      </c>
      <c r="F87" s="3"/>
      <c r="H87" s="1"/>
    </row>
    <row r="88" spans="1:13" x14ac:dyDescent="0.25">
      <c r="A88" s="5" t="s">
        <v>159</v>
      </c>
      <c r="B88" s="5" t="s">
        <v>131</v>
      </c>
      <c r="C88" s="4" t="s">
        <v>79</v>
      </c>
      <c r="D88" t="s">
        <v>3</v>
      </c>
      <c r="E88">
        <v>25.68124616435</v>
      </c>
      <c r="F88" s="3"/>
      <c r="H88" s="1"/>
    </row>
    <row r="89" spans="1:13" x14ac:dyDescent="0.25">
      <c r="A89" s="5" t="s">
        <v>159</v>
      </c>
      <c r="B89" s="5" t="s">
        <v>132</v>
      </c>
      <c r="C89" s="4" t="s">
        <v>149</v>
      </c>
      <c r="D89" t="s">
        <v>3</v>
      </c>
      <c r="E89">
        <v>26.062834515300001</v>
      </c>
      <c r="F89" s="3"/>
      <c r="H89" s="1">
        <f>AVERAGE(E89:E91)</f>
        <v>26.128482271122433</v>
      </c>
      <c r="I89" s="1">
        <f>H89-H17</f>
        <v>-0.82378508202256739</v>
      </c>
      <c r="J89" s="1">
        <f>I89-I74</f>
        <v>-1.4048717758392399</v>
      </c>
      <c r="K89">
        <f>IF(J89&lt;0,-J89,-J89)</f>
        <v>1.4048717758392399</v>
      </c>
      <c r="L89" s="11">
        <f>POWER(K89,2)</f>
        <v>1.9736647065496997</v>
      </c>
      <c r="M89" s="11">
        <f t="shared" ref="M89" si="25">STDEV(E89:E91)</f>
        <v>7.4963007687685587E-2</v>
      </c>
    </row>
    <row r="90" spans="1:13" x14ac:dyDescent="0.25">
      <c r="A90" s="5" t="s">
        <v>159</v>
      </c>
      <c r="B90" s="5" t="s">
        <v>132</v>
      </c>
      <c r="C90" s="4" t="s">
        <v>150</v>
      </c>
      <c r="D90" t="s">
        <v>3</v>
      </c>
      <c r="E90">
        <v>26.210165453553799</v>
      </c>
      <c r="F90" s="3"/>
      <c r="H90" s="1"/>
    </row>
    <row r="91" spans="1:13" x14ac:dyDescent="0.25">
      <c r="A91" s="5" t="s">
        <v>159</v>
      </c>
      <c r="B91" s="5" t="s">
        <v>132</v>
      </c>
      <c r="C91" s="4" t="s">
        <v>151</v>
      </c>
      <c r="D91" t="s">
        <v>3</v>
      </c>
      <c r="E91">
        <v>26.112446844513499</v>
      </c>
      <c r="F91" s="3"/>
      <c r="H91" s="1"/>
    </row>
    <row r="92" spans="1:13" x14ac:dyDescent="0.25">
      <c r="A92" s="5" t="s">
        <v>159</v>
      </c>
      <c r="B92" s="5" t="s">
        <v>133</v>
      </c>
      <c r="C92" s="4" t="s">
        <v>152</v>
      </c>
      <c r="D92" t="s">
        <v>3</v>
      </c>
      <c r="E92">
        <v>25.2405988465351</v>
      </c>
      <c r="F92" s="3"/>
      <c r="H92" s="1">
        <f>AVERAGE(E92:E94)</f>
        <v>25.188172798614701</v>
      </c>
      <c r="I92" s="1">
        <f>H92-H20</f>
        <v>-1.1972078550519676</v>
      </c>
      <c r="J92" s="1">
        <f>I92-I74</f>
        <v>-1.7782945488686401</v>
      </c>
      <c r="K92">
        <f t="shared" si="13"/>
        <v>1.7782945488686401</v>
      </c>
      <c r="L92" s="11">
        <f>POWER(K92,2)</f>
        <v>3.1623315025359204</v>
      </c>
      <c r="M92" s="11">
        <f t="shared" ref="M92" si="26">STDEV(E92:E94)</f>
        <v>0.16564848995847367</v>
      </c>
    </row>
    <row r="93" spans="1:13" x14ac:dyDescent="0.25">
      <c r="A93" s="5" t="s">
        <v>159</v>
      </c>
      <c r="B93" s="5" t="s">
        <v>133</v>
      </c>
      <c r="C93" s="4" t="s">
        <v>153</v>
      </c>
      <c r="D93" t="s">
        <v>3</v>
      </c>
      <c r="E93">
        <v>25.321264684654501</v>
      </c>
      <c r="F93" s="3"/>
      <c r="H93" s="1"/>
    </row>
    <row r="94" spans="1:13" x14ac:dyDescent="0.25">
      <c r="A94" s="5" t="s">
        <v>159</v>
      </c>
      <c r="B94" s="5" t="s">
        <v>133</v>
      </c>
      <c r="C94" s="4" t="s">
        <v>154</v>
      </c>
      <c r="D94" t="s">
        <v>3</v>
      </c>
      <c r="E94">
        <v>25.002654864654499</v>
      </c>
      <c r="F94" s="3"/>
      <c r="H94" s="1"/>
    </row>
    <row r="95" spans="1:13" x14ac:dyDescent="0.25">
      <c r="A95" s="5" t="s">
        <v>159</v>
      </c>
      <c r="B95" s="5" t="s">
        <v>134</v>
      </c>
      <c r="C95" s="4" t="s">
        <v>155</v>
      </c>
      <c r="D95" t="s">
        <v>3</v>
      </c>
      <c r="E95">
        <v>24.5186464356544</v>
      </c>
      <c r="F95" s="3"/>
      <c r="H95" s="1">
        <f>AVERAGE(E95:E97)</f>
        <v>24.479803766384794</v>
      </c>
      <c r="I95" s="1">
        <f>H95-H23</f>
        <v>-1.1452664809352058</v>
      </c>
      <c r="J95" s="1">
        <f>I95-I74</f>
        <v>-1.7263531747518783</v>
      </c>
      <c r="K95">
        <f t="shared" ref="K95" si="27">IF(J95&lt;0,-J95,-J95)</f>
        <v>1.7263531747518783</v>
      </c>
      <c r="L95" s="11">
        <f>POWER(K95,2)</f>
        <v>2.9802952839758894</v>
      </c>
      <c r="M95" s="11">
        <f t="shared" ref="M95" si="28">STDEV(E95:E97)</f>
        <v>0.13044308446240399</v>
      </c>
    </row>
    <row r="96" spans="1:13" x14ac:dyDescent="0.25">
      <c r="A96" s="5" t="s">
        <v>159</v>
      </c>
      <c r="B96" s="5" t="s">
        <v>134</v>
      </c>
      <c r="C96" s="4" t="s">
        <v>156</v>
      </c>
      <c r="D96" t="s">
        <v>3</v>
      </c>
      <c r="E96">
        <v>24.334351349999999</v>
      </c>
      <c r="F96" s="3"/>
      <c r="H96" s="1"/>
    </row>
    <row r="97" spans="1:8" x14ac:dyDescent="0.25">
      <c r="A97" s="5" t="s">
        <v>159</v>
      </c>
      <c r="B97" s="5" t="s">
        <v>134</v>
      </c>
      <c r="C97" s="4" t="s">
        <v>157</v>
      </c>
      <c r="D97" t="s">
        <v>3</v>
      </c>
      <c r="E97">
        <v>24.586413513499998</v>
      </c>
      <c r="F97" s="3"/>
      <c r="H97" s="1"/>
    </row>
  </sheetData>
  <phoneticPr fontId="2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0F409-1808-4B5A-8789-99E58D7D95B5}">
  <dimension ref="A1:M97"/>
  <sheetViews>
    <sheetView workbookViewId="0">
      <selection activeCell="M1" sqref="M1"/>
    </sheetView>
  </sheetViews>
  <sheetFormatPr defaultRowHeight="14" x14ac:dyDescent="0.25"/>
  <cols>
    <col min="5" max="5" width="8.54296875" customWidth="1"/>
    <col min="12" max="13" width="8.7265625" style="11"/>
  </cols>
  <sheetData>
    <row r="1" spans="1:13" ht="16.5" x14ac:dyDescent="0.3">
      <c r="A1" s="21"/>
      <c r="B1" s="22"/>
      <c r="C1" s="22" t="s">
        <v>0</v>
      </c>
      <c r="D1" s="22" t="s">
        <v>1</v>
      </c>
      <c r="E1" s="4" t="s">
        <v>184</v>
      </c>
      <c r="F1" s="23"/>
      <c r="G1" s="4"/>
      <c r="H1" s="9" t="s">
        <v>100</v>
      </c>
      <c r="I1" s="4" t="s">
        <v>160</v>
      </c>
      <c r="J1" s="4" t="s">
        <v>161</v>
      </c>
      <c r="K1" s="4" t="s">
        <v>162</v>
      </c>
      <c r="L1" s="11" t="s">
        <v>165</v>
      </c>
      <c r="M1" s="12" t="s">
        <v>185</v>
      </c>
    </row>
    <row r="2" spans="1:13" x14ac:dyDescent="0.25">
      <c r="A2" s="24" t="s">
        <v>62</v>
      </c>
      <c r="B2" s="24" t="s">
        <v>127</v>
      </c>
      <c r="C2" s="22" t="s">
        <v>2</v>
      </c>
      <c r="D2" s="22" t="s">
        <v>3</v>
      </c>
      <c r="E2" s="25">
        <v>35.9417871397334</v>
      </c>
      <c r="F2" s="23"/>
      <c r="G2" s="4"/>
      <c r="H2" s="9">
        <f>AVERAGE(E2:E4)</f>
        <v>35.809432934239929</v>
      </c>
      <c r="I2" s="4"/>
      <c r="J2" s="4"/>
      <c r="K2" s="4"/>
    </row>
    <row r="3" spans="1:13" x14ac:dyDescent="0.25">
      <c r="A3" s="24" t="s">
        <v>62</v>
      </c>
      <c r="B3" s="24" t="s">
        <v>127</v>
      </c>
      <c r="C3" s="22" t="s">
        <v>4</v>
      </c>
      <c r="D3" s="22" t="s">
        <v>3</v>
      </c>
      <c r="E3" s="25">
        <v>35.372760626769498</v>
      </c>
      <c r="F3" s="23"/>
      <c r="G3" s="4"/>
      <c r="H3" s="9"/>
      <c r="I3" s="4"/>
      <c r="J3" s="4"/>
      <c r="K3" s="4"/>
    </row>
    <row r="4" spans="1:13" x14ac:dyDescent="0.25">
      <c r="A4" s="24" t="s">
        <v>62</v>
      </c>
      <c r="B4" s="24" t="s">
        <v>127</v>
      </c>
      <c r="C4" s="22" t="s">
        <v>5</v>
      </c>
      <c r="D4" s="22" t="s">
        <v>3</v>
      </c>
      <c r="E4" s="25">
        <v>36.113751036216897</v>
      </c>
      <c r="F4" s="23"/>
      <c r="G4" s="4"/>
      <c r="H4" s="9"/>
      <c r="I4" s="4"/>
      <c r="J4" s="4"/>
      <c r="K4" s="4"/>
    </row>
    <row r="5" spans="1:13" x14ac:dyDescent="0.25">
      <c r="A5" s="24" t="s">
        <v>62</v>
      </c>
      <c r="B5" s="24" t="s">
        <v>128</v>
      </c>
      <c r="C5" s="22" t="s">
        <v>6</v>
      </c>
      <c r="D5" s="22" t="s">
        <v>3</v>
      </c>
      <c r="E5" s="25">
        <v>34.286465156399998</v>
      </c>
      <c r="F5" s="23"/>
      <c r="G5" s="4"/>
      <c r="H5" s="9">
        <f>AVERAGE(E5:E7)</f>
        <v>34.991515383345799</v>
      </c>
      <c r="I5" s="4"/>
      <c r="J5" s="4"/>
      <c r="K5" s="4"/>
    </row>
    <row r="6" spans="1:13" x14ac:dyDescent="0.25">
      <c r="A6" s="24" t="s">
        <v>62</v>
      </c>
      <c r="B6" s="24" t="s">
        <v>128</v>
      </c>
      <c r="C6" s="22" t="s">
        <v>7</v>
      </c>
      <c r="D6" s="22" t="s">
        <v>3</v>
      </c>
      <c r="E6" s="25">
        <v>35.911142539764001</v>
      </c>
      <c r="F6" s="23"/>
      <c r="G6" s="4"/>
      <c r="H6" s="9"/>
      <c r="I6" s="4"/>
      <c r="J6" s="4"/>
      <c r="K6" s="4"/>
    </row>
    <row r="7" spans="1:13" x14ac:dyDescent="0.25">
      <c r="A7" s="24" t="s">
        <v>62</v>
      </c>
      <c r="B7" s="24" t="s">
        <v>128</v>
      </c>
      <c r="C7" s="22" t="s">
        <v>8</v>
      </c>
      <c r="D7" s="22" t="s">
        <v>3</v>
      </c>
      <c r="E7" s="25">
        <v>34.776938453873399</v>
      </c>
      <c r="F7" s="23"/>
      <c r="G7" s="4"/>
      <c r="H7" s="9"/>
      <c r="I7" s="4"/>
      <c r="J7" s="4"/>
      <c r="K7" s="4"/>
    </row>
    <row r="8" spans="1:13" x14ac:dyDescent="0.25">
      <c r="A8" s="24" t="s">
        <v>62</v>
      </c>
      <c r="B8" s="24" t="s">
        <v>129</v>
      </c>
      <c r="C8" s="22" t="s">
        <v>9</v>
      </c>
      <c r="D8" s="22" t="s">
        <v>3</v>
      </c>
      <c r="E8" s="25">
        <v>32.674864535339999</v>
      </c>
      <c r="F8" s="23"/>
      <c r="G8" s="4"/>
      <c r="H8" s="9">
        <f>AVERAGE(E8:E10)</f>
        <v>33.137452179793463</v>
      </c>
      <c r="I8" s="4"/>
      <c r="J8" s="4"/>
      <c r="K8" s="4"/>
    </row>
    <row r="9" spans="1:13" x14ac:dyDescent="0.25">
      <c r="A9" s="24" t="s">
        <v>62</v>
      </c>
      <c r="B9" s="24" t="s">
        <v>129</v>
      </c>
      <c r="C9" s="22" t="s">
        <v>10</v>
      </c>
      <c r="D9" s="22" t="s">
        <v>3</v>
      </c>
      <c r="E9" s="25">
        <v>33.168745487465401</v>
      </c>
      <c r="F9" s="23"/>
      <c r="G9" s="4"/>
      <c r="H9" s="9"/>
      <c r="I9" s="4"/>
      <c r="J9" s="4"/>
      <c r="K9" s="4"/>
    </row>
    <row r="10" spans="1:13" x14ac:dyDescent="0.25">
      <c r="A10" s="24" t="s">
        <v>62</v>
      </c>
      <c r="B10" s="24" t="s">
        <v>129</v>
      </c>
      <c r="C10" s="22" t="s">
        <v>11</v>
      </c>
      <c r="D10" s="22" t="s">
        <v>3</v>
      </c>
      <c r="E10" s="25">
        <v>33.568746516574997</v>
      </c>
      <c r="F10" s="23"/>
      <c r="G10" s="4"/>
      <c r="H10" s="9"/>
      <c r="I10" s="4"/>
      <c r="J10" s="4"/>
      <c r="K10" s="4"/>
    </row>
    <row r="11" spans="1:13" x14ac:dyDescent="0.25">
      <c r="A11" s="24" t="s">
        <v>62</v>
      </c>
      <c r="B11" s="24" t="s">
        <v>130</v>
      </c>
      <c r="C11" s="22" t="s">
        <v>12</v>
      </c>
      <c r="D11" s="22" t="s">
        <v>3</v>
      </c>
      <c r="E11" s="25">
        <v>30.790675781483198</v>
      </c>
      <c r="F11" s="23"/>
      <c r="G11" s="4"/>
      <c r="H11" s="9">
        <f>AVERAGE(E11:E13)</f>
        <v>30.341016910281933</v>
      </c>
      <c r="I11" s="4"/>
      <c r="J11" s="4"/>
      <c r="K11" s="4"/>
    </row>
    <row r="12" spans="1:13" x14ac:dyDescent="0.25">
      <c r="A12" s="24" t="s">
        <v>62</v>
      </c>
      <c r="B12" s="24" t="s">
        <v>130</v>
      </c>
      <c r="C12" s="22" t="s">
        <v>13</v>
      </c>
      <c r="D12" s="22" t="s">
        <v>3</v>
      </c>
      <c r="E12" s="25">
        <v>30.146375200584</v>
      </c>
      <c r="F12" s="23"/>
      <c r="G12" s="4"/>
      <c r="H12" s="9"/>
      <c r="I12" s="4"/>
      <c r="J12" s="4"/>
      <c r="K12" s="4"/>
    </row>
    <row r="13" spans="1:13" x14ac:dyDescent="0.25">
      <c r="A13" s="24" t="s">
        <v>62</v>
      </c>
      <c r="B13" s="24" t="s">
        <v>130</v>
      </c>
      <c r="C13" s="22" t="s">
        <v>14</v>
      </c>
      <c r="D13" s="22" t="s">
        <v>3</v>
      </c>
      <c r="E13" s="25">
        <v>30.085999748778601</v>
      </c>
      <c r="F13" s="23"/>
      <c r="G13" s="4"/>
      <c r="H13" s="9"/>
      <c r="I13" s="4"/>
      <c r="J13" s="4"/>
      <c r="K13" s="4"/>
    </row>
    <row r="14" spans="1:13" x14ac:dyDescent="0.25">
      <c r="A14" s="24" t="s">
        <v>62</v>
      </c>
      <c r="B14" s="24" t="s">
        <v>131</v>
      </c>
      <c r="C14" s="22" t="s">
        <v>15</v>
      </c>
      <c r="D14" s="22" t="s">
        <v>3</v>
      </c>
      <c r="E14" s="25">
        <v>33.976242359196597</v>
      </c>
      <c r="F14" s="23"/>
      <c r="G14" s="4"/>
      <c r="H14" s="9">
        <f>AVERAGE(E14:E16)</f>
        <v>34.453887582132531</v>
      </c>
      <c r="I14" s="4"/>
      <c r="J14" s="4"/>
      <c r="K14" s="4"/>
    </row>
    <row r="15" spans="1:13" x14ac:dyDescent="0.25">
      <c r="A15" s="24" t="s">
        <v>62</v>
      </c>
      <c r="B15" s="24" t="s">
        <v>131</v>
      </c>
      <c r="C15" s="22"/>
      <c r="D15" s="22" t="s">
        <v>3</v>
      </c>
      <c r="E15" s="25">
        <v>34.007625887745803</v>
      </c>
      <c r="F15" s="23"/>
      <c r="G15" s="4"/>
      <c r="H15" s="9"/>
      <c r="I15" s="4"/>
      <c r="J15" s="4"/>
      <c r="K15" s="4"/>
    </row>
    <row r="16" spans="1:13" x14ac:dyDescent="0.25">
      <c r="A16" s="24" t="s">
        <v>62</v>
      </c>
      <c r="B16" s="24" t="s">
        <v>131</v>
      </c>
      <c r="C16" s="22" t="s">
        <v>17</v>
      </c>
      <c r="D16" s="22" t="s">
        <v>3</v>
      </c>
      <c r="E16" s="25">
        <v>35.377794499455199</v>
      </c>
      <c r="F16" s="23"/>
      <c r="G16" s="4"/>
      <c r="H16" s="9"/>
      <c r="I16" s="4"/>
      <c r="J16" s="4"/>
      <c r="K16" s="4"/>
    </row>
    <row r="17" spans="1:13" x14ac:dyDescent="0.25">
      <c r="A17" s="24" t="s">
        <v>62</v>
      </c>
      <c r="B17" s="24" t="s">
        <v>132</v>
      </c>
      <c r="C17" s="22" t="s">
        <v>18</v>
      </c>
      <c r="D17" s="22" t="s">
        <v>3</v>
      </c>
      <c r="E17" s="25">
        <v>32.463680889891002</v>
      </c>
      <c r="F17" s="23"/>
      <c r="G17" s="4"/>
      <c r="H17" s="9">
        <f>AVERAGE(E17:E19)</f>
        <v>33.257656977326704</v>
      </c>
      <c r="I17" s="4"/>
      <c r="J17" s="4"/>
      <c r="K17" s="4"/>
    </row>
    <row r="18" spans="1:13" x14ac:dyDescent="0.25">
      <c r="A18" s="24" t="s">
        <v>62</v>
      </c>
      <c r="B18" s="24" t="s">
        <v>132</v>
      </c>
      <c r="C18" s="22" t="s">
        <v>19</v>
      </c>
      <c r="D18" s="22" t="s">
        <v>3</v>
      </c>
      <c r="E18" s="25">
        <v>34.040543906536101</v>
      </c>
      <c r="F18" s="23"/>
      <c r="G18" s="4"/>
      <c r="H18" s="9"/>
      <c r="I18" s="4"/>
      <c r="J18" s="4"/>
      <c r="K18" s="4"/>
    </row>
    <row r="19" spans="1:13" x14ac:dyDescent="0.25">
      <c r="A19" s="24" t="s">
        <v>62</v>
      </c>
      <c r="B19" s="24" t="s">
        <v>132</v>
      </c>
      <c r="C19" s="22" t="s">
        <v>20</v>
      </c>
      <c r="D19" s="22" t="s">
        <v>3</v>
      </c>
      <c r="E19" s="25">
        <v>33.268746135553002</v>
      </c>
      <c r="F19" s="23"/>
      <c r="G19" s="4"/>
      <c r="H19" s="9"/>
      <c r="I19" s="4"/>
      <c r="J19" s="4"/>
      <c r="K19" s="4"/>
    </row>
    <row r="20" spans="1:13" x14ac:dyDescent="0.25">
      <c r="A20" s="24" t="s">
        <v>62</v>
      </c>
      <c r="B20" s="24" t="s">
        <v>133</v>
      </c>
      <c r="C20" s="22" t="s">
        <v>21</v>
      </c>
      <c r="D20" s="22" t="s">
        <v>3</v>
      </c>
      <c r="E20" s="25">
        <v>34.3567141908037</v>
      </c>
      <c r="F20" s="23"/>
      <c r="G20" s="4"/>
      <c r="H20" s="9">
        <f>AVERAGE(E20:E22)</f>
        <v>34.807172869418899</v>
      </c>
      <c r="I20" s="4"/>
      <c r="J20" s="4"/>
      <c r="K20" s="4"/>
    </row>
    <row r="21" spans="1:13" x14ac:dyDescent="0.25">
      <c r="A21" s="24" t="s">
        <v>62</v>
      </c>
      <c r="B21" s="24" t="s">
        <v>133</v>
      </c>
      <c r="C21" s="22" t="s">
        <v>22</v>
      </c>
      <c r="D21" s="22" t="s">
        <v>3</v>
      </c>
      <c r="E21" s="25">
        <v>34.796339277453001</v>
      </c>
      <c r="F21" s="23"/>
      <c r="G21" s="4"/>
      <c r="H21" s="9"/>
      <c r="I21" s="4"/>
      <c r="J21" s="4"/>
      <c r="K21" s="4"/>
    </row>
    <row r="22" spans="1:13" x14ac:dyDescent="0.25">
      <c r="A22" s="24" t="s">
        <v>62</v>
      </c>
      <c r="B22" s="24" t="s">
        <v>133</v>
      </c>
      <c r="C22" s="22" t="s">
        <v>23</v>
      </c>
      <c r="D22" s="22" t="s">
        <v>3</v>
      </c>
      <c r="E22" s="25">
        <v>35.268465140000004</v>
      </c>
      <c r="F22" s="23"/>
      <c r="G22" s="4"/>
      <c r="H22" s="9"/>
      <c r="I22" s="4"/>
      <c r="J22" s="4"/>
      <c r="K22" s="4"/>
    </row>
    <row r="23" spans="1:13" x14ac:dyDescent="0.25">
      <c r="A23" s="24" t="s">
        <v>62</v>
      </c>
      <c r="B23" s="24" t="s">
        <v>134</v>
      </c>
      <c r="C23" s="22" t="s">
        <v>24</v>
      </c>
      <c r="D23" s="22" t="s">
        <v>3</v>
      </c>
      <c r="E23" s="25">
        <v>32.861564351209999</v>
      </c>
      <c r="F23" s="23"/>
      <c r="G23" s="4"/>
      <c r="H23" s="9">
        <f>AVERAGE(E23:E25)</f>
        <v>32.668399279399729</v>
      </c>
      <c r="I23" s="4"/>
      <c r="J23" s="4"/>
      <c r="K23" s="4"/>
    </row>
    <row r="24" spans="1:13" x14ac:dyDescent="0.25">
      <c r="A24" s="24" t="s">
        <v>62</v>
      </c>
      <c r="B24" s="24" t="s">
        <v>134</v>
      </c>
      <c r="C24" s="22" t="s">
        <v>25</v>
      </c>
      <c r="D24" s="22" t="s">
        <v>3</v>
      </c>
      <c r="E24" s="25">
        <v>31.795631534350001</v>
      </c>
      <c r="F24" s="23"/>
      <c r="G24" s="4"/>
      <c r="H24" s="9"/>
      <c r="I24" s="4"/>
      <c r="J24" s="4"/>
      <c r="K24" s="4"/>
    </row>
    <row r="25" spans="1:13" x14ac:dyDescent="0.25">
      <c r="A25" s="24" t="s">
        <v>62</v>
      </c>
      <c r="B25" s="24" t="s">
        <v>134</v>
      </c>
      <c r="C25" s="22" t="s">
        <v>26</v>
      </c>
      <c r="D25" s="22" t="s">
        <v>3</v>
      </c>
      <c r="E25" s="25">
        <v>33.348001952639201</v>
      </c>
      <c r="F25" s="23"/>
      <c r="G25" s="4"/>
      <c r="H25" s="9"/>
      <c r="I25" s="4"/>
      <c r="J25" s="4"/>
      <c r="K25" s="4"/>
    </row>
    <row r="26" spans="1:13" x14ac:dyDescent="0.25">
      <c r="A26" s="24" t="s">
        <v>111</v>
      </c>
      <c r="B26" s="24" t="s">
        <v>127</v>
      </c>
      <c r="C26" s="22" t="s">
        <v>135</v>
      </c>
      <c r="D26" s="22" t="s">
        <v>3</v>
      </c>
      <c r="E26" s="25">
        <v>33.402638625889601</v>
      </c>
      <c r="F26" s="23"/>
      <c r="G26" s="4"/>
      <c r="H26" s="9">
        <f>AVERAGE(E26:E28)</f>
        <v>33.368864328311069</v>
      </c>
      <c r="I26" s="9">
        <f>H26-H2</f>
        <v>-2.4405686059288598</v>
      </c>
      <c r="J26" s="4">
        <v>0</v>
      </c>
      <c r="K26" s="4"/>
      <c r="L26" s="11">
        <v>1</v>
      </c>
      <c r="M26" s="11">
        <f>STDEV(E26:E28)</f>
        <v>3.1675790470840487E-2</v>
      </c>
    </row>
    <row r="27" spans="1:13" x14ac:dyDescent="0.25">
      <c r="A27" s="24" t="s">
        <v>111</v>
      </c>
      <c r="B27" s="24" t="s">
        <v>127</v>
      </c>
      <c r="C27" s="22" t="s">
        <v>27</v>
      </c>
      <c r="D27" s="22" t="s">
        <v>3</v>
      </c>
      <c r="E27" s="25">
        <v>33.339818712543597</v>
      </c>
      <c r="F27" s="23"/>
      <c r="G27" s="4"/>
      <c r="H27" s="9"/>
      <c r="I27" s="4"/>
      <c r="J27" s="4"/>
      <c r="K27" s="4"/>
    </row>
    <row r="28" spans="1:13" x14ac:dyDescent="0.25">
      <c r="A28" s="24" t="s">
        <v>111</v>
      </c>
      <c r="B28" s="24" t="s">
        <v>127</v>
      </c>
      <c r="C28" s="22" t="s">
        <v>28</v>
      </c>
      <c r="D28" s="22" t="s">
        <v>3</v>
      </c>
      <c r="E28" s="25">
        <v>33.364135646500003</v>
      </c>
      <c r="F28" s="23"/>
      <c r="G28" s="4"/>
      <c r="H28" s="9"/>
      <c r="I28" s="4"/>
      <c r="J28" s="4"/>
      <c r="K28" s="4"/>
    </row>
    <row r="29" spans="1:13" x14ac:dyDescent="0.25">
      <c r="A29" s="24" t="s">
        <v>111</v>
      </c>
      <c r="B29" s="24" t="s">
        <v>128</v>
      </c>
      <c r="C29" s="22" t="s">
        <v>29</v>
      </c>
      <c r="D29" s="22" t="s">
        <v>3</v>
      </c>
      <c r="E29" s="25">
        <v>33.542080391548701</v>
      </c>
      <c r="F29" s="23"/>
      <c r="G29" s="4"/>
      <c r="H29" s="9">
        <f>AVERAGE(E29:E31)</f>
        <v>33.514339787750401</v>
      </c>
      <c r="I29" s="9">
        <f>H29-H5</f>
        <v>-1.4771755955953978</v>
      </c>
      <c r="J29" s="9">
        <f>I29-I26</f>
        <v>0.96339301033346203</v>
      </c>
      <c r="K29" s="4">
        <f t="shared" ref="K29" si="0">IF(J29&lt;0,-J29,-J29)</f>
        <v>-0.96339301033346203</v>
      </c>
      <c r="L29" s="11">
        <f>POWER(J29,2)</f>
        <v>0.92812609235937005</v>
      </c>
      <c r="M29" s="11">
        <f>STDEV(E29:E31)</f>
        <v>5.3807956967496302E-2</v>
      </c>
    </row>
    <row r="30" spans="1:13" x14ac:dyDescent="0.25">
      <c r="A30" s="24" t="s">
        <v>111</v>
      </c>
      <c r="B30" s="24" t="s">
        <v>128</v>
      </c>
      <c r="C30" s="22" t="s">
        <v>30</v>
      </c>
      <c r="D30" s="22" t="s">
        <v>3</v>
      </c>
      <c r="E30" s="25">
        <v>33.452322415237397</v>
      </c>
      <c r="F30" s="23"/>
      <c r="G30" s="4"/>
      <c r="H30" s="9"/>
      <c r="I30" s="4"/>
      <c r="J30" s="4"/>
      <c r="K30" s="4"/>
    </row>
    <row r="31" spans="1:13" x14ac:dyDescent="0.25">
      <c r="A31" s="24" t="s">
        <v>111</v>
      </c>
      <c r="B31" s="24" t="s">
        <v>128</v>
      </c>
      <c r="C31" s="22" t="s">
        <v>31</v>
      </c>
      <c r="D31" s="22" t="s">
        <v>3</v>
      </c>
      <c r="E31" s="25">
        <v>33.548616556465099</v>
      </c>
      <c r="F31" s="23"/>
      <c r="G31" s="4"/>
      <c r="H31" s="9"/>
      <c r="I31" s="4"/>
      <c r="J31" s="4"/>
      <c r="K31" s="4"/>
    </row>
    <row r="32" spans="1:13" x14ac:dyDescent="0.25">
      <c r="A32" s="24" t="s">
        <v>111</v>
      </c>
      <c r="B32" s="24" t="s">
        <v>129</v>
      </c>
      <c r="C32" s="22" t="s">
        <v>32</v>
      </c>
      <c r="D32" s="22" t="s">
        <v>3</v>
      </c>
      <c r="E32" s="25">
        <v>31.777432961568501</v>
      </c>
      <c r="F32" s="23"/>
      <c r="G32" s="4"/>
      <c r="H32" s="9">
        <f>AVERAGE(E32:E34)</f>
        <v>31.741935650063834</v>
      </c>
      <c r="I32" s="9">
        <f>H32-H8</f>
        <v>-1.3955165297296297</v>
      </c>
      <c r="J32" s="9">
        <f>I32-I26</f>
        <v>1.0450520761992301</v>
      </c>
      <c r="K32" s="4">
        <f t="shared" ref="K32" si="1">IF(J32&lt;0,-J32,-J32)</f>
        <v>-1.0450520761992301</v>
      </c>
      <c r="L32" s="11">
        <f>POWER(J32,2)</f>
        <v>1.0921338419683215</v>
      </c>
      <c r="M32" s="11">
        <f t="shared" ref="M32" si="2">STDEV(E32:E34)</f>
        <v>3.0856399521798E-2</v>
      </c>
    </row>
    <row r="33" spans="1:13" x14ac:dyDescent="0.25">
      <c r="A33" s="24" t="s">
        <v>111</v>
      </c>
      <c r="B33" s="24" t="s">
        <v>129</v>
      </c>
      <c r="C33" s="22" t="s">
        <v>33</v>
      </c>
      <c r="D33" s="22" t="s">
        <v>3</v>
      </c>
      <c r="E33" s="25">
        <v>31.721527473978</v>
      </c>
      <c r="F33" s="23"/>
      <c r="G33" s="4"/>
      <c r="H33" s="9"/>
      <c r="I33" s="4"/>
      <c r="J33" s="4"/>
      <c r="K33" s="4"/>
    </row>
    <row r="34" spans="1:13" x14ac:dyDescent="0.25">
      <c r="A34" s="24" t="s">
        <v>111</v>
      </c>
      <c r="B34" s="24" t="s">
        <v>129</v>
      </c>
      <c r="C34" s="22" t="s">
        <v>34</v>
      </c>
      <c r="D34" s="22" t="s">
        <v>3</v>
      </c>
      <c r="E34" s="25">
        <v>31.726846514645</v>
      </c>
      <c r="F34" s="23"/>
      <c r="G34" s="4"/>
      <c r="H34" s="9"/>
      <c r="I34" s="4"/>
      <c r="J34" s="4"/>
      <c r="K34" s="4"/>
    </row>
    <row r="35" spans="1:13" x14ac:dyDescent="0.25">
      <c r="A35" s="24" t="s">
        <v>111</v>
      </c>
      <c r="B35" s="24" t="s">
        <v>130</v>
      </c>
      <c r="C35" s="22" t="s">
        <v>35</v>
      </c>
      <c r="D35" s="22" t="s">
        <v>3</v>
      </c>
      <c r="E35" s="25">
        <v>29.918468674351502</v>
      </c>
      <c r="F35" s="23"/>
      <c r="G35" s="4"/>
      <c r="H35" s="9">
        <f>AVERAGE(E35:E37)</f>
        <v>29.896589188854634</v>
      </c>
      <c r="I35" s="9">
        <f>H35-H11</f>
        <v>-0.44442772142729936</v>
      </c>
      <c r="J35" s="9">
        <f>I35-I29</f>
        <v>1.0327478741680984</v>
      </c>
      <c r="K35" s="4">
        <f>IF(J35&lt;0,-J35,-J35)</f>
        <v>-1.0327478741680984</v>
      </c>
      <c r="L35" s="11">
        <f>POWER(J35,2)</f>
        <v>1.0665681715987265</v>
      </c>
      <c r="M35" s="11">
        <f t="shared" ref="M35" si="3">STDEV(E35:E37)</f>
        <v>8.4424852439991274E-2</v>
      </c>
    </row>
    <row r="36" spans="1:13" x14ac:dyDescent="0.25">
      <c r="A36" s="24" t="s">
        <v>111</v>
      </c>
      <c r="B36" s="24" t="s">
        <v>130</v>
      </c>
      <c r="C36" s="22" t="s">
        <v>36</v>
      </c>
      <c r="D36" s="22" t="s">
        <v>3</v>
      </c>
      <c r="E36" s="25">
        <v>29.9679204725694</v>
      </c>
      <c r="F36" s="23"/>
      <c r="G36" s="4"/>
      <c r="H36" s="9"/>
      <c r="I36" s="4"/>
      <c r="J36" s="4"/>
      <c r="K36" s="4"/>
    </row>
    <row r="37" spans="1:13" x14ac:dyDescent="0.25">
      <c r="A37" s="24" t="s">
        <v>111</v>
      </c>
      <c r="B37" s="24" t="s">
        <v>130</v>
      </c>
      <c r="C37" s="22" t="s">
        <v>37</v>
      </c>
      <c r="D37" s="22" t="s">
        <v>3</v>
      </c>
      <c r="E37" s="25">
        <v>29.803378419643</v>
      </c>
      <c r="F37" s="23"/>
      <c r="G37" s="4"/>
      <c r="H37" s="9"/>
      <c r="I37" s="4"/>
      <c r="J37" s="4"/>
      <c r="K37" s="4"/>
    </row>
    <row r="38" spans="1:13" x14ac:dyDescent="0.25">
      <c r="A38" s="24" t="s">
        <v>111</v>
      </c>
      <c r="B38" s="24" t="s">
        <v>131</v>
      </c>
      <c r="C38" s="22" t="s">
        <v>136</v>
      </c>
      <c r="D38" s="22" t="s">
        <v>3</v>
      </c>
      <c r="E38" s="25">
        <v>30.883450896337699</v>
      </c>
      <c r="F38" s="23"/>
      <c r="G38" s="4"/>
      <c r="H38" s="9">
        <f>AVERAGE(E38:E40)</f>
        <v>30.85596472495207</v>
      </c>
      <c r="I38" s="9">
        <f>H38-H14</f>
        <v>-3.5979228571804605</v>
      </c>
      <c r="J38" s="9">
        <f>I38-I26</f>
        <v>-1.1573542512516006</v>
      </c>
      <c r="K38" s="4">
        <f>IF(J38&lt;0,-J38,-J38)</f>
        <v>1.1573542512516006</v>
      </c>
      <c r="L38" s="11">
        <f>POWER(J38,2)</f>
        <v>1.3394688628901532</v>
      </c>
      <c r="M38" s="11">
        <f t="shared" ref="M38" si="4">STDEV(E38:E40)</f>
        <v>5.0572274473349381E-2</v>
      </c>
    </row>
    <row r="39" spans="1:13" x14ac:dyDescent="0.25">
      <c r="A39" s="24" t="s">
        <v>111</v>
      </c>
      <c r="B39" s="24" t="s">
        <v>131</v>
      </c>
      <c r="C39" s="22" t="s">
        <v>38</v>
      </c>
      <c r="D39" s="22" t="s">
        <v>3</v>
      </c>
      <c r="E39" s="25">
        <v>30.797601713975499</v>
      </c>
      <c r="F39" s="23"/>
      <c r="G39" s="4"/>
      <c r="H39" s="9"/>
      <c r="I39" s="4"/>
      <c r="J39" s="4"/>
      <c r="K39" s="4"/>
    </row>
    <row r="40" spans="1:13" x14ac:dyDescent="0.25">
      <c r="A40" s="24" t="s">
        <v>111</v>
      </c>
      <c r="B40" s="24" t="s">
        <v>131</v>
      </c>
      <c r="C40" s="22" t="s">
        <v>39</v>
      </c>
      <c r="D40" s="22" t="s">
        <v>3</v>
      </c>
      <c r="E40" s="25">
        <v>30.886841564543001</v>
      </c>
      <c r="F40" s="23"/>
      <c r="G40" s="4"/>
      <c r="H40" s="9"/>
      <c r="I40" s="4"/>
      <c r="J40" s="4"/>
      <c r="K40" s="4"/>
    </row>
    <row r="41" spans="1:13" x14ac:dyDescent="0.25">
      <c r="A41" s="24" t="s">
        <v>111</v>
      </c>
      <c r="B41" s="24" t="s">
        <v>132</v>
      </c>
      <c r="C41" s="22" t="s">
        <v>137</v>
      </c>
      <c r="D41" s="22" t="s">
        <v>3</v>
      </c>
      <c r="E41" s="25">
        <v>31.903943209011501</v>
      </c>
      <c r="F41" s="23"/>
      <c r="G41" s="4"/>
      <c r="H41" s="9">
        <f>AVERAGE(E41:E43)</f>
        <v>31.959980397771204</v>
      </c>
      <c r="I41" s="9">
        <f>H41-H17</f>
        <v>-1.2976765795554996</v>
      </c>
      <c r="J41" s="9">
        <f>I41-I26</f>
        <v>1.1428920263733602</v>
      </c>
      <c r="K41" s="4">
        <f t="shared" ref="K41" si="5">IF(J41&lt;0,-J41,-J41)</f>
        <v>-1.1428920263733602</v>
      </c>
      <c r="L41" s="11">
        <f>POWER(J41,2)</f>
        <v>1.3062021839478055</v>
      </c>
      <c r="M41" s="11">
        <f t="shared" ref="M41" si="6">STDEV(E41:E43)</f>
        <v>6.9565845605109047E-2</v>
      </c>
    </row>
    <row r="42" spans="1:13" x14ac:dyDescent="0.25">
      <c r="A42" s="24" t="s">
        <v>111</v>
      </c>
      <c r="B42" s="24" t="s">
        <v>132</v>
      </c>
      <c r="C42" s="22" t="s">
        <v>138</v>
      </c>
      <c r="D42" s="22" t="s">
        <v>3</v>
      </c>
      <c r="E42" s="25">
        <v>31.938156420169999</v>
      </c>
      <c r="F42" s="23"/>
      <c r="G42" s="4"/>
      <c r="H42" s="9"/>
      <c r="I42" s="4"/>
      <c r="J42" s="4"/>
      <c r="K42" s="4"/>
    </row>
    <row r="43" spans="1:13" x14ac:dyDescent="0.25">
      <c r="A43" s="24" t="s">
        <v>111</v>
      </c>
      <c r="B43" s="24" t="s">
        <v>132</v>
      </c>
      <c r="C43" s="22" t="s">
        <v>139</v>
      </c>
      <c r="D43" s="22" t="s">
        <v>3</v>
      </c>
      <c r="E43" s="25">
        <v>32.037841564132101</v>
      </c>
      <c r="F43" s="23"/>
      <c r="G43" s="4"/>
      <c r="H43" s="9"/>
      <c r="I43" s="4"/>
      <c r="J43" s="4"/>
      <c r="K43" s="4"/>
    </row>
    <row r="44" spans="1:13" x14ac:dyDescent="0.25">
      <c r="A44" s="24" t="s">
        <v>111</v>
      </c>
      <c r="B44" s="24" t="s">
        <v>133</v>
      </c>
      <c r="C44" s="22" t="s">
        <v>140</v>
      </c>
      <c r="D44" s="22" t="s">
        <v>3</v>
      </c>
      <c r="E44" s="25">
        <v>31.043029218610901</v>
      </c>
      <c r="F44" s="23"/>
      <c r="G44" s="4"/>
      <c r="H44" s="9">
        <f>AVERAGE(E44:E46)</f>
        <v>31.107202074318497</v>
      </c>
      <c r="I44" s="9">
        <f>H44-H20</f>
        <v>-3.6999707951004019</v>
      </c>
      <c r="J44" s="9">
        <f>I44-I26</f>
        <v>-1.2594021891715421</v>
      </c>
      <c r="K44" s="4">
        <f t="shared" ref="K44" si="7">IF(J44&lt;0,-J44,-J44)</f>
        <v>1.2594021891715421</v>
      </c>
      <c r="L44" s="11">
        <f>POWER(J44,2)</f>
        <v>1.5860938740900727</v>
      </c>
      <c r="M44" s="11">
        <f t="shared" ref="M44" si="8">STDEV(E44:E46)</f>
        <v>5.5629433840403898E-2</v>
      </c>
    </row>
    <row r="45" spans="1:13" x14ac:dyDescent="0.25">
      <c r="A45" s="24" t="s">
        <v>111</v>
      </c>
      <c r="B45" s="24" t="s">
        <v>133</v>
      </c>
      <c r="C45" s="22" t="s">
        <v>141</v>
      </c>
      <c r="D45" s="22" t="s">
        <v>3</v>
      </c>
      <c r="E45" s="25">
        <v>31.141741531351201</v>
      </c>
      <c r="F45" s="23"/>
      <c r="G45" s="4"/>
      <c r="H45" s="9"/>
      <c r="I45" s="4"/>
      <c r="J45" s="4"/>
      <c r="K45" s="4"/>
    </row>
    <row r="46" spans="1:13" x14ac:dyDescent="0.25">
      <c r="A46" s="24" t="s">
        <v>111</v>
      </c>
      <c r="B46" s="24" t="s">
        <v>133</v>
      </c>
      <c r="C46" s="22" t="s">
        <v>142</v>
      </c>
      <c r="D46" s="22" t="s">
        <v>3</v>
      </c>
      <c r="E46" s="25">
        <v>31.1368354729934</v>
      </c>
      <c r="F46" s="23"/>
      <c r="G46" s="4"/>
      <c r="H46" s="9"/>
      <c r="I46" s="4"/>
      <c r="J46" s="4"/>
      <c r="K46" s="4"/>
    </row>
    <row r="47" spans="1:13" x14ac:dyDescent="0.25">
      <c r="A47" s="24" t="s">
        <v>111</v>
      </c>
      <c r="B47" s="24" t="s">
        <v>134</v>
      </c>
      <c r="C47" s="22" t="s">
        <v>143</v>
      </c>
      <c r="D47" s="22" t="s">
        <v>3</v>
      </c>
      <c r="E47" s="25">
        <v>31.403087072939801</v>
      </c>
      <c r="F47" s="23"/>
      <c r="G47" s="4"/>
      <c r="H47" s="9">
        <f>AVERAGE(E47:E49)</f>
        <v>31.397462643494734</v>
      </c>
      <c r="I47" s="9">
        <f>H47-H23</f>
        <v>-1.2709366359049952</v>
      </c>
      <c r="J47" s="9">
        <f>I47-I26</f>
        <v>1.1696319700238647</v>
      </c>
      <c r="K47" s="4">
        <f>IF(J47&lt;0,-J47,-J47)</f>
        <v>-1.1696319700238647</v>
      </c>
      <c r="L47" s="11">
        <f>POWER(J47,2)</f>
        <v>1.3680389453019066</v>
      </c>
      <c r="M47" s="11">
        <f t="shared" ref="M47" si="9">STDEV(E47:E49)</f>
        <v>6.5215892030820177E-2</v>
      </c>
    </row>
    <row r="48" spans="1:13" x14ac:dyDescent="0.25">
      <c r="A48" s="24" t="s">
        <v>111</v>
      </c>
      <c r="B48" s="24" t="s">
        <v>134</v>
      </c>
      <c r="C48" s="22" t="s">
        <v>144</v>
      </c>
      <c r="D48" s="22" t="s">
        <v>3</v>
      </c>
      <c r="E48" s="25">
        <v>31.329616692000901</v>
      </c>
      <c r="F48" s="23"/>
      <c r="G48" s="4"/>
      <c r="H48" s="9"/>
      <c r="I48" s="4"/>
      <c r="J48" s="4"/>
      <c r="K48" s="4"/>
    </row>
    <row r="49" spans="1:13" x14ac:dyDescent="0.25">
      <c r="A49" s="24" t="s">
        <v>111</v>
      </c>
      <c r="B49" s="24" t="s">
        <v>134</v>
      </c>
      <c r="C49" s="22" t="s">
        <v>145</v>
      </c>
      <c r="D49" s="22" t="s">
        <v>3</v>
      </c>
      <c r="E49" s="25">
        <v>31.4596841655435</v>
      </c>
      <c r="F49" s="23"/>
      <c r="G49" s="4"/>
      <c r="H49" s="9"/>
      <c r="I49" s="4"/>
      <c r="J49" s="4"/>
      <c r="K49" s="4"/>
    </row>
    <row r="50" spans="1:13" x14ac:dyDescent="0.25">
      <c r="A50" s="24" t="s">
        <v>163</v>
      </c>
      <c r="B50" s="24" t="s">
        <v>127</v>
      </c>
      <c r="C50" s="22" t="s">
        <v>146</v>
      </c>
      <c r="D50" s="22" t="s">
        <v>3</v>
      </c>
      <c r="E50" s="25">
        <v>33.280178124663898</v>
      </c>
      <c r="F50" s="23"/>
      <c r="G50" s="4"/>
      <c r="H50" s="9">
        <f>AVERAGE(E50:E52)</f>
        <v>33.238967322052567</v>
      </c>
      <c r="I50" s="9">
        <f>H50-H2</f>
        <v>-2.5704656121873626</v>
      </c>
      <c r="J50" s="4"/>
      <c r="K50" s="4"/>
      <c r="L50" s="11">
        <v>1</v>
      </c>
      <c r="M50" s="11">
        <f t="shared" ref="M50" si="10">STDEV(E50:E52)</f>
        <v>3.8700998712745176E-2</v>
      </c>
    </row>
    <row r="51" spans="1:13" x14ac:dyDescent="0.25">
      <c r="A51" s="24" t="s">
        <v>163</v>
      </c>
      <c r="B51" s="24" t="s">
        <v>127</v>
      </c>
      <c r="C51" s="22" t="s">
        <v>40</v>
      </c>
      <c r="D51" s="22" t="s">
        <v>3</v>
      </c>
      <c r="E51" s="25">
        <v>33.233329205486001</v>
      </c>
      <c r="F51" s="23"/>
      <c r="G51" s="4"/>
      <c r="H51" s="9"/>
      <c r="I51" s="4"/>
      <c r="J51" s="4"/>
      <c r="K51" s="4"/>
    </row>
    <row r="52" spans="1:13" x14ac:dyDescent="0.25">
      <c r="A52" s="24" t="s">
        <v>163</v>
      </c>
      <c r="B52" s="24" t="s">
        <v>127</v>
      </c>
      <c r="C52" s="22" t="s">
        <v>41</v>
      </c>
      <c r="D52" s="22" t="s">
        <v>3</v>
      </c>
      <c r="E52" s="25">
        <v>33.203394636007801</v>
      </c>
      <c r="F52" s="23"/>
      <c r="G52" s="4"/>
      <c r="H52" s="9"/>
      <c r="I52" s="4"/>
      <c r="J52" s="4"/>
      <c r="K52" s="4"/>
    </row>
    <row r="53" spans="1:13" x14ac:dyDescent="0.25">
      <c r="A53" s="24" t="s">
        <v>163</v>
      </c>
      <c r="B53" s="24" t="s">
        <v>128</v>
      </c>
      <c r="C53" s="22" t="s">
        <v>42</v>
      </c>
      <c r="D53" s="22" t="s">
        <v>3</v>
      </c>
      <c r="E53" s="25">
        <v>33.528745859435602</v>
      </c>
      <c r="F53" s="23"/>
      <c r="G53" s="4"/>
      <c r="H53" s="9">
        <f>AVERAGE(E53:E55)</f>
        <v>33.472029437141167</v>
      </c>
      <c r="I53" s="9">
        <f>H53-H5</f>
        <v>-1.5194859462046324</v>
      </c>
      <c r="J53" s="9">
        <f>I53-I50</f>
        <v>1.0509796659827302</v>
      </c>
      <c r="K53" s="4">
        <f>IF(J53&lt;0,-J53,-J53)</f>
        <v>-1.0509796659827302</v>
      </c>
      <c r="L53" s="11">
        <f>POWER(J53,2)</f>
        <v>1.1045582583091711</v>
      </c>
      <c r="M53" s="11">
        <f t="shared" ref="M53" si="11">STDEV(E53:E55)</f>
        <v>5.7158052867717912E-2</v>
      </c>
    </row>
    <row r="54" spans="1:13" x14ac:dyDescent="0.25">
      <c r="A54" s="24" t="s">
        <v>163</v>
      </c>
      <c r="B54" s="24" t="s">
        <v>128</v>
      </c>
      <c r="C54" s="22" t="s">
        <v>43</v>
      </c>
      <c r="D54" s="22" t="s">
        <v>3</v>
      </c>
      <c r="E54" s="25">
        <v>33.472902691732401</v>
      </c>
      <c r="F54" s="23"/>
      <c r="G54" s="4"/>
      <c r="H54" s="9"/>
      <c r="I54" s="4"/>
      <c r="J54" s="4"/>
      <c r="K54" s="4"/>
    </row>
    <row r="55" spans="1:13" x14ac:dyDescent="0.25">
      <c r="A55" s="24" t="s">
        <v>163</v>
      </c>
      <c r="B55" s="24" t="s">
        <v>128</v>
      </c>
      <c r="C55" s="22" t="s">
        <v>44</v>
      </c>
      <c r="D55" s="22" t="s">
        <v>3</v>
      </c>
      <c r="E55" s="25">
        <v>33.414439760255497</v>
      </c>
      <c r="F55" s="23"/>
      <c r="G55" s="4"/>
      <c r="H55" s="9"/>
      <c r="I55" s="4"/>
      <c r="J55" s="4"/>
      <c r="K55" s="4"/>
    </row>
    <row r="56" spans="1:13" x14ac:dyDescent="0.25">
      <c r="A56" s="24" t="s">
        <v>163</v>
      </c>
      <c r="B56" s="24" t="s">
        <v>129</v>
      </c>
      <c r="C56" s="22" t="s">
        <v>45</v>
      </c>
      <c r="D56" s="22" t="s">
        <v>3</v>
      </c>
      <c r="E56" s="25">
        <v>31.7439666132383</v>
      </c>
      <c r="F56" s="23"/>
      <c r="G56" s="4"/>
      <c r="H56" s="9">
        <f>AVERAGE(E56:E58)</f>
        <v>31.677193250609097</v>
      </c>
      <c r="I56" s="9">
        <f>H56-H8</f>
        <v>-1.4602589291843664</v>
      </c>
      <c r="J56" s="9">
        <f>I56-I50</f>
        <v>1.1102066830029962</v>
      </c>
      <c r="K56" s="4">
        <f>IF(J56&lt;0,-J56,-J56)</f>
        <v>-1.1102066830029962</v>
      </c>
      <c r="L56" s="11">
        <f>POWER(J56,2)</f>
        <v>1.2325588789845152</v>
      </c>
      <c r="M56" s="11">
        <f t="shared" ref="M56" si="12">STDEV(E56:E58)</f>
        <v>7.5633123692982071E-2</v>
      </c>
    </row>
    <row r="57" spans="1:13" x14ac:dyDescent="0.25">
      <c r="A57" s="24" t="s">
        <v>163</v>
      </c>
      <c r="B57" s="24" t="s">
        <v>129</v>
      </c>
      <c r="C57" s="22" t="s">
        <v>46</v>
      </c>
      <c r="D57" s="22" t="s">
        <v>3</v>
      </c>
      <c r="E57" s="25">
        <v>31.6925544711155</v>
      </c>
      <c r="F57" s="23"/>
      <c r="G57" s="4"/>
      <c r="H57" s="9"/>
      <c r="I57" s="4"/>
      <c r="J57" s="4"/>
      <c r="K57" s="4"/>
    </row>
    <row r="58" spans="1:13" x14ac:dyDescent="0.25">
      <c r="A58" s="24" t="s">
        <v>163</v>
      </c>
      <c r="B58" s="24" t="s">
        <v>129</v>
      </c>
      <c r="C58" s="22" t="s">
        <v>47</v>
      </c>
      <c r="D58" s="22" t="s">
        <v>3</v>
      </c>
      <c r="E58" s="25">
        <v>31.595058667473499</v>
      </c>
      <c r="F58" s="23"/>
      <c r="G58" s="4"/>
      <c r="H58" s="9"/>
      <c r="I58" s="4"/>
      <c r="J58" s="4"/>
      <c r="K58" s="4"/>
    </row>
    <row r="59" spans="1:13" x14ac:dyDescent="0.25">
      <c r="A59" s="24" t="s">
        <v>163</v>
      </c>
      <c r="B59" s="24" t="s">
        <v>130</v>
      </c>
      <c r="C59" s="22" t="s">
        <v>48</v>
      </c>
      <c r="D59" s="22" t="s">
        <v>3</v>
      </c>
      <c r="E59" s="25">
        <v>28.780935585014099</v>
      </c>
      <c r="F59" s="23"/>
      <c r="G59" s="4"/>
      <c r="H59" s="9">
        <f>AVERAGE(E59:E61)</f>
        <v>28.751503718907134</v>
      </c>
      <c r="I59" s="9">
        <f>H59-H11</f>
        <v>-1.5895131913747989</v>
      </c>
      <c r="J59" s="9">
        <f>I59-I50</f>
        <v>0.98095242081256373</v>
      </c>
      <c r="K59" s="4">
        <f t="shared" ref="K59:K92" si="13">IF(J59&lt;0,-J59,-J59)</f>
        <v>-0.98095242081256373</v>
      </c>
      <c r="L59" s="11">
        <f>POWER(J59,2)</f>
        <v>0.9622676518980291</v>
      </c>
      <c r="M59" s="11">
        <f t="shared" ref="M59" si="14">STDEV(E59:E61)</f>
        <v>2.984809369604588E-2</v>
      </c>
    </row>
    <row r="60" spans="1:13" x14ac:dyDescent="0.25">
      <c r="A60" s="24" t="s">
        <v>163</v>
      </c>
      <c r="B60" s="24" t="s">
        <v>130</v>
      </c>
      <c r="C60" s="22" t="s">
        <v>49</v>
      </c>
      <c r="D60" s="22" t="s">
        <v>3</v>
      </c>
      <c r="E60" s="25">
        <v>28.7523194515848</v>
      </c>
      <c r="F60" s="23"/>
      <c r="G60" s="4"/>
      <c r="H60" s="9"/>
      <c r="I60" s="4"/>
      <c r="J60" s="4"/>
      <c r="K60" s="4"/>
    </row>
    <row r="61" spans="1:13" x14ac:dyDescent="0.25">
      <c r="A61" s="24" t="s">
        <v>163</v>
      </c>
      <c r="B61" s="24" t="s">
        <v>130</v>
      </c>
      <c r="C61" s="22" t="s">
        <v>50</v>
      </c>
      <c r="D61" s="22" t="s">
        <v>3</v>
      </c>
      <c r="E61" s="25">
        <v>28.721256120122501</v>
      </c>
      <c r="F61" s="23"/>
      <c r="G61" s="4"/>
      <c r="H61" s="9"/>
      <c r="I61" s="4"/>
      <c r="J61" s="4"/>
      <c r="K61" s="4"/>
    </row>
    <row r="62" spans="1:13" x14ac:dyDescent="0.25">
      <c r="A62" s="24" t="s">
        <v>163</v>
      </c>
      <c r="B62" s="24" t="s">
        <v>131</v>
      </c>
      <c r="C62" s="22" t="s">
        <v>147</v>
      </c>
      <c r="D62" s="22" t="s">
        <v>3</v>
      </c>
      <c r="E62" s="25">
        <v>32.933048424818402</v>
      </c>
      <c r="F62" s="23"/>
      <c r="G62" s="4"/>
      <c r="H62" s="9">
        <f>AVERAGE(E62:E64)</f>
        <v>32.911240035745834</v>
      </c>
      <c r="I62" s="9">
        <f>H62-H14</f>
        <v>-1.5426475463866964</v>
      </c>
      <c r="J62" s="9">
        <f>I62-I50</f>
        <v>1.0278180658006661</v>
      </c>
      <c r="K62" s="4">
        <f t="shared" si="13"/>
        <v>-1.0278180658006661</v>
      </c>
      <c r="L62" s="11">
        <f>POWER(J62,2)</f>
        <v>1.0564099763862225</v>
      </c>
      <c r="M62" s="11">
        <f t="shared" ref="M62" si="15">STDEV(E62:E64)</f>
        <v>4.7157951750656006E-2</v>
      </c>
    </row>
    <row r="63" spans="1:13" x14ac:dyDescent="0.25">
      <c r="A63" s="24" t="s">
        <v>163</v>
      </c>
      <c r="B63" s="24" t="s">
        <v>131</v>
      </c>
      <c r="C63" s="22" t="s">
        <v>51</v>
      </c>
      <c r="D63" s="22" t="s">
        <v>3</v>
      </c>
      <c r="E63" s="25">
        <v>32.943546581053504</v>
      </c>
      <c r="F63" s="23"/>
      <c r="G63" s="4"/>
      <c r="H63" s="9"/>
      <c r="I63" s="4"/>
      <c r="J63" s="4"/>
      <c r="K63" s="4"/>
    </row>
    <row r="64" spans="1:13" x14ac:dyDescent="0.25">
      <c r="A64" s="24" t="s">
        <v>163</v>
      </c>
      <c r="B64" s="24" t="s">
        <v>131</v>
      </c>
      <c r="C64" s="22" t="s">
        <v>52</v>
      </c>
      <c r="D64" s="22" t="s">
        <v>3</v>
      </c>
      <c r="E64" s="25">
        <v>32.857125101365597</v>
      </c>
      <c r="F64" s="23"/>
      <c r="G64" s="4"/>
      <c r="H64" s="9"/>
      <c r="I64" s="4"/>
      <c r="J64" s="4"/>
      <c r="K64" s="4"/>
    </row>
    <row r="65" spans="1:13" x14ac:dyDescent="0.25">
      <c r="A65" s="24" t="s">
        <v>163</v>
      </c>
      <c r="B65" s="24" t="s">
        <v>132</v>
      </c>
      <c r="C65" s="22" t="s">
        <v>53</v>
      </c>
      <c r="D65" s="22" t="s">
        <v>3</v>
      </c>
      <c r="E65" s="25">
        <v>31.736709988199198</v>
      </c>
      <c r="F65" s="23"/>
      <c r="G65" s="4"/>
      <c r="H65" s="9">
        <f>AVERAGE(E65:E67)</f>
        <v>31.746527353967533</v>
      </c>
      <c r="I65" s="9">
        <f>H65-H17</f>
        <v>-1.5111296233591709</v>
      </c>
      <c r="J65" s="9">
        <f>I65-I50</f>
        <v>1.0593359888281917</v>
      </c>
      <c r="K65" s="4">
        <f t="shared" si="13"/>
        <v>-1.0593359888281917</v>
      </c>
      <c r="L65" s="11">
        <f>POWER(J65,2)</f>
        <v>1.1221927372266027</v>
      </c>
      <c r="M65" s="11">
        <f t="shared" ref="M65" si="16">STDEV(E65:E67)</f>
        <v>1.8821643083043637E-2</v>
      </c>
    </row>
    <row r="66" spans="1:13" x14ac:dyDescent="0.25">
      <c r="A66" s="24" t="s">
        <v>163</v>
      </c>
      <c r="B66" s="24" t="s">
        <v>132</v>
      </c>
      <c r="C66" s="22" t="s">
        <v>54</v>
      </c>
      <c r="D66" s="22" t="s">
        <v>3</v>
      </c>
      <c r="E66" s="25">
        <v>31.768227961856699</v>
      </c>
      <c r="F66" s="23"/>
      <c r="G66" s="4"/>
      <c r="H66" s="9"/>
      <c r="I66" s="4"/>
      <c r="J66" s="4"/>
      <c r="K66" s="4"/>
    </row>
    <row r="67" spans="1:13" x14ac:dyDescent="0.25">
      <c r="A67" s="24" t="s">
        <v>163</v>
      </c>
      <c r="B67" s="24" t="s">
        <v>132</v>
      </c>
      <c r="C67" s="22" t="s">
        <v>55</v>
      </c>
      <c r="D67" s="22" t="s">
        <v>3</v>
      </c>
      <c r="E67" s="25">
        <v>31.734644111846698</v>
      </c>
      <c r="F67" s="23"/>
      <c r="G67" s="4"/>
      <c r="H67" s="9"/>
      <c r="I67" s="4"/>
      <c r="J67" s="4"/>
      <c r="K67" s="4"/>
    </row>
    <row r="68" spans="1:13" x14ac:dyDescent="0.25">
      <c r="A68" s="24" t="s">
        <v>163</v>
      </c>
      <c r="B68" s="24" t="s">
        <v>133</v>
      </c>
      <c r="C68" s="22" t="s">
        <v>56</v>
      </c>
      <c r="D68" s="22" t="s">
        <v>3</v>
      </c>
      <c r="E68" s="25">
        <v>33.412459142121698</v>
      </c>
      <c r="F68" s="23"/>
      <c r="G68" s="4"/>
      <c r="H68" s="9">
        <f>AVERAGE(E68:E70)</f>
        <v>33.472541530350831</v>
      </c>
      <c r="I68" s="9">
        <f>H68-H20</f>
        <v>-1.3346313390680677</v>
      </c>
      <c r="J68" s="9">
        <f>I68-I50</f>
        <v>1.2358342731192948</v>
      </c>
      <c r="K68" s="4">
        <f t="shared" si="13"/>
        <v>-1.2358342731192948</v>
      </c>
      <c r="L68" s="11">
        <f>POWER(J68,2)</f>
        <v>1.5272863506162959</v>
      </c>
      <c r="M68" s="11">
        <f t="shared" ref="M68" si="17">STDEV(E68:E70)</f>
        <v>5.7576171829432407E-2</v>
      </c>
    </row>
    <row r="69" spans="1:13" x14ac:dyDescent="0.25">
      <c r="A69" s="24" t="s">
        <v>163</v>
      </c>
      <c r="B69" s="24" t="s">
        <v>133</v>
      </c>
      <c r="C69" s="22" t="s">
        <v>57</v>
      </c>
      <c r="D69" s="22" t="s">
        <v>3</v>
      </c>
      <c r="E69" s="25">
        <v>33.477933271509102</v>
      </c>
      <c r="F69" s="23"/>
      <c r="G69" s="4"/>
      <c r="H69" s="9"/>
      <c r="I69" s="4"/>
      <c r="J69" s="4"/>
      <c r="K69" s="4"/>
    </row>
    <row r="70" spans="1:13" x14ac:dyDescent="0.25">
      <c r="A70" s="24" t="s">
        <v>163</v>
      </c>
      <c r="B70" s="24" t="s">
        <v>133</v>
      </c>
      <c r="C70" s="22" t="s">
        <v>58</v>
      </c>
      <c r="D70" s="22" t="s">
        <v>3</v>
      </c>
      <c r="E70" s="25">
        <v>33.527232177421702</v>
      </c>
      <c r="F70" s="23"/>
      <c r="G70" s="4"/>
      <c r="H70" s="9"/>
      <c r="I70" s="4"/>
      <c r="J70" s="4"/>
      <c r="K70" s="4"/>
    </row>
    <row r="71" spans="1:13" x14ac:dyDescent="0.25">
      <c r="A71" s="24" t="s">
        <v>163</v>
      </c>
      <c r="B71" s="24" t="s">
        <v>134</v>
      </c>
      <c r="C71" s="22" t="s">
        <v>59</v>
      </c>
      <c r="D71" s="22" t="s">
        <v>3</v>
      </c>
      <c r="E71" s="25">
        <v>31.361912939053401</v>
      </c>
      <c r="F71" s="23"/>
      <c r="G71" s="4"/>
      <c r="H71" s="9">
        <f>AVERAGE(E71:E73)</f>
        <v>31.291301662700764</v>
      </c>
      <c r="I71" s="9">
        <f>H71-H23</f>
        <v>-1.3770976166989648</v>
      </c>
      <c r="J71" s="9">
        <f>I71-I50</f>
        <v>1.1933679954883978</v>
      </c>
      <c r="K71" s="4">
        <f>IF(J71&lt;0,-J71,-J71)</f>
        <v>-1.1933679954883978</v>
      </c>
      <c r="L71" s="11">
        <f>POWER(J71,2)</f>
        <v>1.4241271726559965</v>
      </c>
      <c r="M71" s="11">
        <f t="shared" ref="M71" si="18">STDEV(E71:E73)</f>
        <v>6.2403495226135801E-2</v>
      </c>
    </row>
    <row r="72" spans="1:13" x14ac:dyDescent="0.25">
      <c r="A72" s="24" t="s">
        <v>163</v>
      </c>
      <c r="B72" s="24" t="s">
        <v>134</v>
      </c>
      <c r="C72" s="22" t="s">
        <v>60</v>
      </c>
      <c r="D72" s="22" t="s">
        <v>3</v>
      </c>
      <c r="E72" s="25">
        <v>31.243556894517599</v>
      </c>
      <c r="F72" s="23"/>
      <c r="G72" s="4"/>
      <c r="H72" s="9"/>
      <c r="I72" s="4"/>
      <c r="J72" s="4"/>
      <c r="K72" s="4"/>
    </row>
    <row r="73" spans="1:13" x14ac:dyDescent="0.25">
      <c r="A73" s="24" t="s">
        <v>163</v>
      </c>
      <c r="B73" s="24" t="s">
        <v>134</v>
      </c>
      <c r="C73" s="22" t="s">
        <v>61</v>
      </c>
      <c r="D73" s="22" t="s">
        <v>3</v>
      </c>
      <c r="E73" s="25">
        <v>31.2684351545313</v>
      </c>
      <c r="F73" s="23"/>
      <c r="G73" s="4"/>
      <c r="H73" s="9"/>
      <c r="I73" s="4"/>
      <c r="J73" s="4"/>
      <c r="K73" s="4"/>
    </row>
    <row r="74" spans="1:13" x14ac:dyDescent="0.25">
      <c r="A74" s="24" t="s">
        <v>164</v>
      </c>
      <c r="B74" s="24" t="s">
        <v>127</v>
      </c>
      <c r="C74" s="22" t="s">
        <v>66</v>
      </c>
      <c r="D74" s="22" t="s">
        <v>3</v>
      </c>
      <c r="E74" s="25">
        <v>36.037973845827999</v>
      </c>
      <c r="F74" s="23"/>
      <c r="G74" s="4"/>
      <c r="H74" s="9">
        <f>AVERAGE(E74:E76)</f>
        <v>36.019709346785568</v>
      </c>
      <c r="I74" s="9">
        <f>H74-H2</f>
        <v>0.21027641254563889</v>
      </c>
      <c r="J74" s="4"/>
      <c r="K74" s="4"/>
      <c r="L74" s="11">
        <v>1</v>
      </c>
      <c r="M74" s="11">
        <f t="shared" ref="M74" si="19">STDEV(E74:E76)</f>
        <v>3.2216756142080853E-2</v>
      </c>
    </row>
    <row r="75" spans="1:13" x14ac:dyDescent="0.25">
      <c r="A75" s="24" t="s">
        <v>164</v>
      </c>
      <c r="B75" s="24" t="s">
        <v>127</v>
      </c>
      <c r="C75" s="22" t="s">
        <v>148</v>
      </c>
      <c r="D75" s="22" t="s">
        <v>3</v>
      </c>
      <c r="E75" s="25">
        <v>35.982510650528702</v>
      </c>
      <c r="F75" s="23"/>
      <c r="G75" s="4"/>
      <c r="H75" s="9"/>
      <c r="I75" s="4"/>
      <c r="J75" s="4"/>
      <c r="K75" s="4"/>
    </row>
    <row r="76" spans="1:13" x14ac:dyDescent="0.25">
      <c r="A76" s="24" t="s">
        <v>164</v>
      </c>
      <c r="B76" s="24" t="s">
        <v>127</v>
      </c>
      <c r="C76" s="22" t="s">
        <v>67</v>
      </c>
      <c r="D76" s="22" t="s">
        <v>3</v>
      </c>
      <c r="E76" s="25">
        <v>36.038643544000003</v>
      </c>
      <c r="F76" s="23"/>
      <c r="G76" s="4"/>
      <c r="H76" s="9"/>
      <c r="I76" s="4"/>
      <c r="J76" s="4"/>
      <c r="K76" s="4"/>
    </row>
    <row r="77" spans="1:13" x14ac:dyDescent="0.25">
      <c r="A77" s="24" t="s">
        <v>164</v>
      </c>
      <c r="B77" s="24" t="s">
        <v>128</v>
      </c>
      <c r="C77" s="22" t="s">
        <v>68</v>
      </c>
      <c r="D77" s="22" t="s">
        <v>3</v>
      </c>
      <c r="E77" s="25">
        <v>34.286337832351698</v>
      </c>
      <c r="F77" s="23"/>
      <c r="G77" s="4"/>
      <c r="H77" s="9">
        <f>AVERAGE(E77:E79)</f>
        <v>34.279291206766032</v>
      </c>
      <c r="I77" s="9">
        <f>H77-H5</f>
        <v>-0.71222417657976678</v>
      </c>
      <c r="J77" s="9">
        <f>I77-I74</f>
        <v>-0.92250058912540567</v>
      </c>
      <c r="K77" s="4">
        <f t="shared" si="13"/>
        <v>0.92250058912540567</v>
      </c>
      <c r="L77" s="11">
        <f>POWER(K77,2)</f>
        <v>0.85100733693672048</v>
      </c>
      <c r="M77" s="11">
        <f t="shared" ref="M77" si="20">STDEV(E77:E79)</f>
        <v>6.1847052210623164E-2</v>
      </c>
    </row>
    <row r="78" spans="1:13" x14ac:dyDescent="0.25">
      <c r="A78" s="24" t="s">
        <v>164</v>
      </c>
      <c r="B78" s="24" t="s">
        <v>128</v>
      </c>
      <c r="C78" s="22" t="s">
        <v>69</v>
      </c>
      <c r="D78" s="22" t="s">
        <v>3</v>
      </c>
      <c r="E78" s="25">
        <v>34.337313134796801</v>
      </c>
      <c r="F78" s="23"/>
      <c r="G78" s="4"/>
      <c r="H78" s="9"/>
      <c r="I78" s="4"/>
      <c r="J78" s="4"/>
      <c r="K78" s="4"/>
    </row>
    <row r="79" spans="1:13" x14ac:dyDescent="0.25">
      <c r="A79" s="24" t="s">
        <v>164</v>
      </c>
      <c r="B79" s="24" t="s">
        <v>128</v>
      </c>
      <c r="C79" s="22" t="s">
        <v>70</v>
      </c>
      <c r="D79" s="22" t="s">
        <v>3</v>
      </c>
      <c r="E79" s="25">
        <v>34.214222653149598</v>
      </c>
      <c r="F79" s="23"/>
      <c r="G79" s="4"/>
      <c r="H79" s="9"/>
      <c r="I79" s="4"/>
      <c r="J79" s="4"/>
      <c r="K79" s="4"/>
    </row>
    <row r="80" spans="1:13" x14ac:dyDescent="0.25">
      <c r="A80" s="24" t="s">
        <v>164</v>
      </c>
      <c r="B80" s="24" t="s">
        <v>129</v>
      </c>
      <c r="C80" s="22" t="s">
        <v>71</v>
      </c>
      <c r="D80" s="22" t="s">
        <v>3</v>
      </c>
      <c r="E80" s="25">
        <v>32.308528020656503</v>
      </c>
      <c r="F80" s="23"/>
      <c r="G80" s="4"/>
      <c r="H80" s="9">
        <f>AVERAGE(E80:E82)</f>
        <v>32.305681128475001</v>
      </c>
      <c r="I80" s="9">
        <f>H80-H8</f>
        <v>-0.83177105131846218</v>
      </c>
      <c r="J80" s="9">
        <f>I80-I74</f>
        <v>-1.0420474638641011</v>
      </c>
      <c r="K80" s="4">
        <f t="shared" si="13"/>
        <v>1.0420474638641011</v>
      </c>
      <c r="L80" s="11">
        <f>POWER(K80,2)</f>
        <v>1.0858629169456051</v>
      </c>
      <c r="M80" s="11">
        <f t="shared" ref="M80" si="21">STDEV(E80:E82)</f>
        <v>4.8078011234353263E-2</v>
      </c>
    </row>
    <row r="81" spans="1:13" x14ac:dyDescent="0.25">
      <c r="A81" s="24" t="s">
        <v>164</v>
      </c>
      <c r="B81" s="24" t="s">
        <v>129</v>
      </c>
      <c r="C81" s="22" t="s">
        <v>72</v>
      </c>
      <c r="D81" s="22" t="s">
        <v>3</v>
      </c>
      <c r="E81" s="25">
        <v>32.352272436032798</v>
      </c>
      <c r="F81" s="23"/>
      <c r="G81" s="4"/>
      <c r="H81" s="9"/>
      <c r="I81" s="4"/>
      <c r="J81" s="4"/>
      <c r="K81" s="4"/>
    </row>
    <row r="82" spans="1:13" x14ac:dyDescent="0.25">
      <c r="A82" s="24" t="s">
        <v>164</v>
      </c>
      <c r="B82" s="24" t="s">
        <v>129</v>
      </c>
      <c r="C82" s="22" t="s">
        <v>73</v>
      </c>
      <c r="D82" s="22" t="s">
        <v>3</v>
      </c>
      <c r="E82" s="25">
        <v>32.256242928735702</v>
      </c>
      <c r="F82" s="23"/>
      <c r="G82" s="4"/>
      <c r="H82" s="9"/>
      <c r="I82" s="4"/>
      <c r="J82" s="4"/>
      <c r="K82" s="4"/>
    </row>
    <row r="83" spans="1:13" x14ac:dyDescent="0.25">
      <c r="A83" s="24" t="s">
        <v>164</v>
      </c>
      <c r="B83" s="24" t="s">
        <v>130</v>
      </c>
      <c r="C83" s="22" t="s">
        <v>74</v>
      </c>
      <c r="D83" s="22" t="s">
        <v>3</v>
      </c>
      <c r="E83" s="25">
        <v>30.693148190262299</v>
      </c>
      <c r="F83" s="23"/>
      <c r="G83" s="4"/>
      <c r="H83" s="9">
        <f>AVERAGE(E83:E85)</f>
        <v>30.709529437281031</v>
      </c>
      <c r="I83" s="9">
        <f>H83-H11</f>
        <v>0.36851252699909764</v>
      </c>
      <c r="J83" s="9">
        <f>I83-I77</f>
        <v>1.0807367035788644</v>
      </c>
      <c r="K83" s="4">
        <f>IF(J83&lt;0,-J83,-J83)</f>
        <v>-1.0807367035788644</v>
      </c>
      <c r="L83" s="11">
        <f>POWER(K83,2)</f>
        <v>1.1679918224625103</v>
      </c>
      <c r="M83" s="11">
        <f t="shared" ref="M83" si="22">STDEV(E83:E85)</f>
        <v>3.9296760536063166E-2</v>
      </c>
    </row>
    <row r="84" spans="1:13" x14ac:dyDescent="0.25">
      <c r="A84" s="24" t="s">
        <v>164</v>
      </c>
      <c r="B84" s="24" t="s">
        <v>130</v>
      </c>
      <c r="C84" s="22" t="s">
        <v>75</v>
      </c>
      <c r="D84" s="22" t="s">
        <v>3</v>
      </c>
      <c r="E84" s="25">
        <v>30.754366703859201</v>
      </c>
      <c r="F84" s="23"/>
      <c r="G84" s="4"/>
      <c r="H84" s="9"/>
      <c r="I84" s="4"/>
      <c r="J84" s="4"/>
      <c r="K84" s="4"/>
    </row>
    <row r="85" spans="1:13" x14ac:dyDescent="0.25">
      <c r="A85" s="24" t="s">
        <v>164</v>
      </c>
      <c r="B85" s="24" t="s">
        <v>130</v>
      </c>
      <c r="C85" s="22" t="s">
        <v>76</v>
      </c>
      <c r="D85" s="22" t="s">
        <v>3</v>
      </c>
      <c r="E85" s="25">
        <v>30.681073417721599</v>
      </c>
      <c r="F85" s="23"/>
      <c r="G85" s="4"/>
      <c r="H85" s="9"/>
      <c r="I85" s="4"/>
      <c r="J85" s="4"/>
      <c r="K85" s="4"/>
    </row>
    <row r="86" spans="1:13" x14ac:dyDescent="0.25">
      <c r="A86" s="24" t="s">
        <v>164</v>
      </c>
      <c r="B86" s="24" t="s">
        <v>131</v>
      </c>
      <c r="C86" s="22" t="s">
        <v>77</v>
      </c>
      <c r="D86" s="22" t="s">
        <v>3</v>
      </c>
      <c r="E86" s="25">
        <v>35.981744684921999</v>
      </c>
      <c r="F86" s="23"/>
      <c r="G86" s="4"/>
      <c r="H86" s="9">
        <f>AVERAGE(E86:E88)</f>
        <v>35.93902911974714</v>
      </c>
      <c r="I86" s="9">
        <f>H86-H14</f>
        <v>1.4851415376146093</v>
      </c>
      <c r="J86" s="9">
        <f>I86-I74</f>
        <v>1.2748651250689704</v>
      </c>
      <c r="K86" s="4">
        <f t="shared" ref="K86" si="23">IF(J86&lt;0,-J86,-J86)</f>
        <v>-1.2748651250689704</v>
      </c>
      <c r="L86" s="11">
        <f>POWER(K86,2)</f>
        <v>1.6252810871171217</v>
      </c>
      <c r="M86" s="11">
        <f t="shared" ref="M86" si="24">STDEV(E86:E88)</f>
        <v>8.3355792178101323E-2</v>
      </c>
    </row>
    <row r="87" spans="1:13" x14ac:dyDescent="0.25">
      <c r="A87" s="24" t="s">
        <v>164</v>
      </c>
      <c r="B87" s="24" t="s">
        <v>131</v>
      </c>
      <c r="C87" s="22" t="s">
        <v>78</v>
      </c>
      <c r="D87" s="22" t="s">
        <v>3</v>
      </c>
      <c r="E87" s="25">
        <v>35.842973790623802</v>
      </c>
      <c r="F87" s="23"/>
      <c r="G87" s="4"/>
      <c r="H87" s="9"/>
      <c r="I87" s="4"/>
      <c r="J87" s="4"/>
      <c r="K87" s="4"/>
    </row>
    <row r="88" spans="1:13" x14ac:dyDescent="0.25">
      <c r="A88" s="24" t="s">
        <v>164</v>
      </c>
      <c r="B88" s="24" t="s">
        <v>131</v>
      </c>
      <c r="C88" s="22" t="s">
        <v>79</v>
      </c>
      <c r="D88" s="22" t="s">
        <v>3</v>
      </c>
      <c r="E88" s="25">
        <v>35.992368883695598</v>
      </c>
      <c r="F88" s="23"/>
      <c r="G88" s="4"/>
      <c r="H88" s="9"/>
      <c r="I88" s="4"/>
      <c r="J88" s="4"/>
      <c r="K88" s="4"/>
    </row>
    <row r="89" spans="1:13" x14ac:dyDescent="0.25">
      <c r="A89" s="24" t="s">
        <v>164</v>
      </c>
      <c r="B89" s="24" t="s">
        <v>132</v>
      </c>
      <c r="C89" s="22" t="s">
        <v>149</v>
      </c>
      <c r="D89" s="22" t="s">
        <v>3</v>
      </c>
      <c r="E89" s="25">
        <v>34.4961178959053</v>
      </c>
      <c r="F89" s="23"/>
      <c r="G89" s="4"/>
      <c r="H89" s="9">
        <f>AVERAGE(E89:E91)</f>
        <v>34.531013498255135</v>
      </c>
      <c r="I89" s="9">
        <f>H89-H17</f>
        <v>1.2733565209284308</v>
      </c>
      <c r="J89" s="9">
        <f>I89-I74</f>
        <v>1.0630801083827919</v>
      </c>
      <c r="K89" s="4">
        <f>IF(J89&lt;0,-J89,-J89)</f>
        <v>-1.0630801083827919</v>
      </c>
      <c r="L89" s="11">
        <f>POWER(K89,2)</f>
        <v>1.1301393168391685</v>
      </c>
      <c r="M89" s="11">
        <f t="shared" ref="M89" si="25">STDEV(E89:E91)</f>
        <v>3.0595139598940693E-2</v>
      </c>
    </row>
    <row r="90" spans="1:13" x14ac:dyDescent="0.25">
      <c r="A90" s="24" t="s">
        <v>164</v>
      </c>
      <c r="B90" s="24" t="s">
        <v>132</v>
      </c>
      <c r="C90" s="22" t="s">
        <v>150</v>
      </c>
      <c r="D90" s="22" t="s">
        <v>3</v>
      </c>
      <c r="E90" s="25">
        <v>34.543687907600301</v>
      </c>
      <c r="F90" s="23"/>
      <c r="G90" s="4"/>
      <c r="H90" s="9"/>
      <c r="I90" s="4"/>
      <c r="J90" s="4"/>
      <c r="K90" s="4"/>
    </row>
    <row r="91" spans="1:13" x14ac:dyDescent="0.25">
      <c r="A91" s="24" t="s">
        <v>164</v>
      </c>
      <c r="B91" s="24" t="s">
        <v>132</v>
      </c>
      <c r="C91" s="22" t="s">
        <v>151</v>
      </c>
      <c r="D91" s="22" t="s">
        <v>3</v>
      </c>
      <c r="E91" s="25">
        <v>34.553234691259803</v>
      </c>
      <c r="F91" s="23"/>
      <c r="G91" s="4"/>
      <c r="H91" s="9"/>
      <c r="I91" s="4"/>
      <c r="J91" s="4"/>
      <c r="K91" s="4"/>
    </row>
    <row r="92" spans="1:13" x14ac:dyDescent="0.25">
      <c r="A92" s="24" t="s">
        <v>164</v>
      </c>
      <c r="B92" s="24" t="s">
        <v>133</v>
      </c>
      <c r="C92" s="22" t="s">
        <v>152</v>
      </c>
      <c r="D92" s="22" t="s">
        <v>3</v>
      </c>
      <c r="E92" s="25">
        <v>35.896932062810201</v>
      </c>
      <c r="F92" s="23"/>
      <c r="G92" s="4"/>
      <c r="H92" s="9">
        <f>AVERAGE(E92:E94)</f>
        <v>35.876417256111772</v>
      </c>
      <c r="I92" s="9">
        <f>H92-H20</f>
        <v>1.0692443866928727</v>
      </c>
      <c r="J92" s="9">
        <f>I92-I74</f>
        <v>0.8589679741472338</v>
      </c>
      <c r="K92" s="4">
        <f t="shared" si="13"/>
        <v>-0.8589679741472338</v>
      </c>
      <c r="L92" s="11">
        <f>POWER(K92,2)</f>
        <v>0.73782598061060289</v>
      </c>
      <c r="M92" s="11">
        <f t="shared" ref="M92" si="26">STDEV(E92:E94)</f>
        <v>5.5062790170237713E-2</v>
      </c>
    </row>
    <row r="93" spans="1:13" x14ac:dyDescent="0.25">
      <c r="A93" s="24" t="s">
        <v>164</v>
      </c>
      <c r="B93" s="24" t="s">
        <v>133</v>
      </c>
      <c r="C93" s="22" t="s">
        <v>153</v>
      </c>
      <c r="D93" s="22" t="s">
        <v>3</v>
      </c>
      <c r="E93" s="25">
        <v>35.918277679759903</v>
      </c>
      <c r="F93" s="23"/>
      <c r="G93" s="4"/>
      <c r="H93" s="9"/>
      <c r="I93" s="4"/>
      <c r="J93" s="4"/>
      <c r="K93" s="4"/>
    </row>
    <row r="94" spans="1:13" x14ac:dyDescent="0.25">
      <c r="A94" s="24" t="s">
        <v>164</v>
      </c>
      <c r="B94" s="24" t="s">
        <v>133</v>
      </c>
      <c r="C94" s="22" t="s">
        <v>154</v>
      </c>
      <c r="D94" s="22" t="s">
        <v>3</v>
      </c>
      <c r="E94" s="25">
        <v>35.814042025765197</v>
      </c>
      <c r="F94" s="23"/>
      <c r="G94" s="4"/>
      <c r="H94" s="9"/>
      <c r="I94" s="4"/>
      <c r="J94" s="4"/>
      <c r="K94" s="4"/>
    </row>
    <row r="95" spans="1:13" x14ac:dyDescent="0.25">
      <c r="A95" s="24" t="s">
        <v>164</v>
      </c>
      <c r="B95" s="24" t="s">
        <v>134</v>
      </c>
      <c r="C95" s="22" t="s">
        <v>155</v>
      </c>
      <c r="D95" s="22" t="s">
        <v>3</v>
      </c>
      <c r="E95" s="25">
        <v>33.698199958093298</v>
      </c>
      <c r="F95" s="23"/>
      <c r="G95" s="4"/>
      <c r="H95" s="9">
        <f>AVERAGE(E95:E97)</f>
        <v>33.624108838508462</v>
      </c>
      <c r="I95" s="9">
        <f>H95-H23</f>
        <v>0.95570955910873323</v>
      </c>
      <c r="J95" s="9">
        <f>I95-I74</f>
        <v>0.74543314656309434</v>
      </c>
      <c r="K95" s="4">
        <f t="shared" ref="K95" si="27">IF(J95&lt;0,-J95,-J95)</f>
        <v>-0.74543314656309434</v>
      </c>
      <c r="L95" s="11">
        <f>POWER(K95,2)</f>
        <v>0.55567057599495573</v>
      </c>
      <c r="M95" s="11">
        <f t="shared" ref="M95" si="28">STDEV(E95:E97)</f>
        <v>7.7113773637555283E-2</v>
      </c>
    </row>
    <row r="96" spans="1:13" x14ac:dyDescent="0.25">
      <c r="A96" s="24" t="s">
        <v>164</v>
      </c>
      <c r="B96" s="24" t="s">
        <v>134</v>
      </c>
      <c r="C96" s="22" t="s">
        <v>156</v>
      </c>
      <c r="D96" s="22" t="s">
        <v>3</v>
      </c>
      <c r="E96" s="25">
        <v>33.544291634094598</v>
      </c>
      <c r="F96" s="23"/>
      <c r="G96" s="4"/>
      <c r="H96" s="9"/>
      <c r="I96" s="4"/>
      <c r="J96" s="4"/>
      <c r="K96" s="4"/>
    </row>
    <row r="97" spans="1:11" x14ac:dyDescent="0.25">
      <c r="A97" s="24" t="s">
        <v>112</v>
      </c>
      <c r="B97" s="24" t="s">
        <v>134</v>
      </c>
      <c r="C97" s="22" t="s">
        <v>157</v>
      </c>
      <c r="D97" s="22" t="s">
        <v>3</v>
      </c>
      <c r="E97" s="25">
        <v>33.629834923337498</v>
      </c>
      <c r="F97" s="23"/>
      <c r="G97" s="4"/>
      <c r="H97" s="9"/>
      <c r="I97" s="4"/>
      <c r="J97" s="4"/>
      <c r="K97" s="4"/>
    </row>
  </sheetData>
  <phoneticPr fontId="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BE8C1-3631-4DF8-86B5-C1281B1F3058}">
  <dimension ref="A1:N97"/>
  <sheetViews>
    <sheetView workbookViewId="0">
      <selection activeCell="M1" sqref="M1"/>
    </sheetView>
  </sheetViews>
  <sheetFormatPr defaultRowHeight="14" x14ac:dyDescent="0.25"/>
  <cols>
    <col min="12" max="13" width="8.7265625" style="11"/>
  </cols>
  <sheetData>
    <row r="1" spans="1:14" ht="16.5" x14ac:dyDescent="0.3">
      <c r="A1" s="21"/>
      <c r="B1" s="22"/>
      <c r="C1" s="22" t="s">
        <v>0</v>
      </c>
      <c r="D1" s="22" t="s">
        <v>1</v>
      </c>
      <c r="E1" s="4" t="s">
        <v>184</v>
      </c>
      <c r="F1" s="23"/>
      <c r="G1" s="4"/>
      <c r="H1" s="9" t="s">
        <v>100</v>
      </c>
      <c r="I1" s="4" t="s">
        <v>160</v>
      </c>
      <c r="J1" s="4" t="s">
        <v>161</v>
      </c>
      <c r="K1" s="4" t="s">
        <v>162</v>
      </c>
      <c r="L1" s="11" t="s">
        <v>165</v>
      </c>
      <c r="M1" s="12" t="s">
        <v>185</v>
      </c>
      <c r="N1" s="4"/>
    </row>
    <row r="2" spans="1:14" x14ac:dyDescent="0.25">
      <c r="A2" s="24" t="s">
        <v>62</v>
      </c>
      <c r="B2" s="24" t="s">
        <v>127</v>
      </c>
      <c r="C2" s="22" t="s">
        <v>2</v>
      </c>
      <c r="D2" s="22" t="s">
        <v>3</v>
      </c>
      <c r="E2" s="25">
        <v>34.722983492333697</v>
      </c>
      <c r="F2" s="23"/>
      <c r="G2" s="4"/>
      <c r="H2" s="9">
        <f>AVERAGE(E2:E4)</f>
        <v>35.578758853273534</v>
      </c>
      <c r="I2" s="4"/>
      <c r="J2" s="4"/>
      <c r="K2" s="4"/>
      <c r="N2" s="4"/>
    </row>
    <row r="3" spans="1:14" x14ac:dyDescent="0.25">
      <c r="A3" s="24" t="s">
        <v>62</v>
      </c>
      <c r="B3" s="24" t="s">
        <v>127</v>
      </c>
      <c r="C3" s="22" t="s">
        <v>4</v>
      </c>
      <c r="D3" s="22" t="s">
        <v>3</v>
      </c>
      <c r="E3" s="25">
        <v>36.042204081417403</v>
      </c>
      <c r="F3" s="23"/>
      <c r="G3" s="4"/>
      <c r="H3" s="9"/>
      <c r="I3" s="4"/>
      <c r="J3" s="4"/>
      <c r="K3" s="4"/>
      <c r="N3" s="4"/>
    </row>
    <row r="4" spans="1:14" x14ac:dyDescent="0.25">
      <c r="A4" s="24" t="s">
        <v>62</v>
      </c>
      <c r="B4" s="24" t="s">
        <v>127</v>
      </c>
      <c r="C4" s="22" t="s">
        <v>5</v>
      </c>
      <c r="D4" s="22" t="s">
        <v>3</v>
      </c>
      <c r="E4" s="25">
        <v>35.971088986069503</v>
      </c>
      <c r="F4" s="23"/>
      <c r="G4" s="4"/>
      <c r="H4" s="9"/>
      <c r="I4" s="4"/>
      <c r="J4" s="4"/>
      <c r="K4" s="4"/>
      <c r="N4" s="4"/>
    </row>
    <row r="5" spans="1:14" x14ac:dyDescent="0.25">
      <c r="A5" s="24" t="s">
        <v>62</v>
      </c>
      <c r="B5" s="24" t="s">
        <v>128</v>
      </c>
      <c r="C5" s="22" t="s">
        <v>6</v>
      </c>
      <c r="D5" s="22" t="s">
        <v>3</v>
      </c>
      <c r="E5" s="25">
        <v>35.151127035120503</v>
      </c>
      <c r="F5" s="23"/>
      <c r="G5" s="4"/>
      <c r="H5" s="9">
        <f>AVERAGE(E5:E7)</f>
        <v>34.631856143540737</v>
      </c>
      <c r="I5" s="4"/>
      <c r="J5" s="4"/>
      <c r="K5" s="4"/>
      <c r="N5" s="4"/>
    </row>
    <row r="6" spans="1:14" x14ac:dyDescent="0.25">
      <c r="A6" s="24" t="s">
        <v>62</v>
      </c>
      <c r="B6" s="24" t="s">
        <v>128</v>
      </c>
      <c r="C6" s="22" t="s">
        <v>7</v>
      </c>
      <c r="D6" s="22" t="s">
        <v>3</v>
      </c>
      <c r="E6" s="25">
        <v>34.200188066987302</v>
      </c>
      <c r="F6" s="23"/>
      <c r="G6" s="4"/>
      <c r="H6" s="9"/>
      <c r="I6" s="4"/>
      <c r="J6" s="4"/>
      <c r="K6" s="4"/>
      <c r="N6" s="4"/>
    </row>
    <row r="7" spans="1:14" x14ac:dyDescent="0.25">
      <c r="A7" s="24" t="s">
        <v>62</v>
      </c>
      <c r="B7" s="24" t="s">
        <v>128</v>
      </c>
      <c r="C7" s="22" t="s">
        <v>8</v>
      </c>
      <c r="D7" s="22" t="s">
        <v>3</v>
      </c>
      <c r="E7" s="25">
        <v>34.544253328514401</v>
      </c>
      <c r="F7" s="23"/>
      <c r="G7" s="4"/>
      <c r="H7" s="9"/>
      <c r="I7" s="4"/>
      <c r="J7" s="4"/>
      <c r="K7" s="4"/>
      <c r="N7" s="4"/>
    </row>
    <row r="8" spans="1:14" x14ac:dyDescent="0.25">
      <c r="A8" s="24" t="s">
        <v>62</v>
      </c>
      <c r="B8" s="24" t="s">
        <v>129</v>
      </c>
      <c r="C8" s="22" t="s">
        <v>9</v>
      </c>
      <c r="D8" s="22" t="s">
        <v>3</v>
      </c>
      <c r="E8" s="25">
        <v>34.597386947963599</v>
      </c>
      <c r="F8" s="23"/>
      <c r="G8" s="4"/>
      <c r="H8" s="9">
        <f>AVERAGE(E8:E10)</f>
        <v>34.563030130269702</v>
      </c>
      <c r="I8" s="4"/>
      <c r="J8" s="4"/>
      <c r="K8" s="4"/>
      <c r="N8" s="4"/>
    </row>
    <row r="9" spans="1:14" x14ac:dyDescent="0.25">
      <c r="A9" s="24" t="s">
        <v>62</v>
      </c>
      <c r="B9" s="24" t="s">
        <v>129</v>
      </c>
      <c r="C9" s="22" t="s">
        <v>10</v>
      </c>
      <c r="D9" s="22" t="s">
        <v>3</v>
      </c>
      <c r="E9" s="25">
        <v>34.039694580603097</v>
      </c>
      <c r="F9" s="23"/>
      <c r="G9" s="4"/>
      <c r="H9" s="9"/>
      <c r="I9" s="4"/>
      <c r="J9" s="4"/>
      <c r="K9" s="4"/>
      <c r="N9" s="4"/>
    </row>
    <row r="10" spans="1:14" x14ac:dyDescent="0.25">
      <c r="A10" s="24" t="s">
        <v>62</v>
      </c>
      <c r="B10" s="24" t="s">
        <v>129</v>
      </c>
      <c r="C10" s="22" t="s">
        <v>11</v>
      </c>
      <c r="D10" s="22" t="s">
        <v>3</v>
      </c>
      <c r="E10" s="25">
        <v>35.052008862242403</v>
      </c>
      <c r="F10" s="23"/>
      <c r="G10" s="4"/>
      <c r="H10" s="9"/>
      <c r="I10" s="4"/>
      <c r="J10" s="4"/>
      <c r="K10" s="4"/>
      <c r="N10" s="4"/>
    </row>
    <row r="11" spans="1:14" x14ac:dyDescent="0.25">
      <c r="A11" s="24" t="s">
        <v>62</v>
      </c>
      <c r="B11" s="24" t="s">
        <v>130</v>
      </c>
      <c r="C11" s="22" t="s">
        <v>12</v>
      </c>
      <c r="D11" s="22" t="s">
        <v>3</v>
      </c>
      <c r="E11" s="25">
        <v>38.041048631410298</v>
      </c>
      <c r="F11" s="23"/>
      <c r="G11" s="4"/>
      <c r="H11" s="9">
        <f>AVERAGE(E11:E13)</f>
        <v>38.704402340990903</v>
      </c>
      <c r="I11" s="4"/>
      <c r="J11" s="4"/>
      <c r="K11" s="4"/>
      <c r="N11" s="4"/>
    </row>
    <row r="12" spans="1:14" x14ac:dyDescent="0.25">
      <c r="A12" s="24" t="s">
        <v>62</v>
      </c>
      <c r="B12" s="24" t="s">
        <v>130</v>
      </c>
      <c r="C12" s="22" t="s">
        <v>13</v>
      </c>
      <c r="D12" s="22" t="s">
        <v>3</v>
      </c>
      <c r="E12" s="25">
        <v>39.3855931600324</v>
      </c>
      <c r="F12" s="23"/>
      <c r="G12" s="4"/>
      <c r="H12" s="9"/>
      <c r="I12" s="4"/>
      <c r="J12" s="4"/>
      <c r="K12" s="4"/>
      <c r="N12" s="4"/>
    </row>
    <row r="13" spans="1:14" x14ac:dyDescent="0.25">
      <c r="A13" s="24" t="s">
        <v>62</v>
      </c>
      <c r="B13" s="24" t="s">
        <v>130</v>
      </c>
      <c r="C13" s="22" t="s">
        <v>14</v>
      </c>
      <c r="D13" s="22" t="s">
        <v>3</v>
      </c>
      <c r="E13" s="25">
        <v>38.686565231529997</v>
      </c>
      <c r="F13" s="23"/>
      <c r="G13" s="4"/>
      <c r="H13" s="9"/>
      <c r="I13" s="4"/>
      <c r="J13" s="4"/>
      <c r="K13" s="4"/>
      <c r="N13" s="4"/>
    </row>
    <row r="14" spans="1:14" x14ac:dyDescent="0.25">
      <c r="A14" s="24" t="s">
        <v>62</v>
      </c>
      <c r="B14" s="24" t="s">
        <v>131</v>
      </c>
      <c r="C14" s="22" t="s">
        <v>15</v>
      </c>
      <c r="D14" s="22" t="s">
        <v>3</v>
      </c>
      <c r="E14" s="25">
        <v>30.851435368321201</v>
      </c>
      <c r="F14" s="23"/>
      <c r="G14" s="4"/>
      <c r="H14" s="9">
        <f>AVERAGE(E14:E16)</f>
        <v>31.686931800744436</v>
      </c>
      <c r="I14" s="4"/>
      <c r="J14" s="4"/>
      <c r="K14" s="4"/>
      <c r="N14" s="4"/>
    </row>
    <row r="15" spans="1:14" x14ac:dyDescent="0.25">
      <c r="A15" s="24" t="s">
        <v>62</v>
      </c>
      <c r="B15" s="24" t="s">
        <v>131</v>
      </c>
      <c r="C15" s="22"/>
      <c r="D15" s="22" t="s">
        <v>3</v>
      </c>
      <c r="E15" s="25">
        <v>32.496515385213002</v>
      </c>
      <c r="F15" s="23"/>
      <c r="G15" s="4"/>
      <c r="H15" s="9"/>
      <c r="I15" s="4"/>
      <c r="J15" s="4"/>
      <c r="K15" s="4"/>
      <c r="N15" s="4"/>
    </row>
    <row r="16" spans="1:14" x14ac:dyDescent="0.25">
      <c r="A16" s="24" t="s">
        <v>62</v>
      </c>
      <c r="B16" s="24" t="s">
        <v>131</v>
      </c>
      <c r="C16" s="22" t="s">
        <v>17</v>
      </c>
      <c r="D16" s="22" t="s">
        <v>3</v>
      </c>
      <c r="E16" s="25">
        <v>31.7128446486991</v>
      </c>
      <c r="F16" s="23"/>
      <c r="G16" s="4"/>
      <c r="H16" s="9"/>
      <c r="I16" s="4"/>
      <c r="J16" s="4"/>
      <c r="K16" s="4"/>
      <c r="N16" s="4"/>
    </row>
    <row r="17" spans="1:14" x14ac:dyDescent="0.25">
      <c r="A17" s="24" t="s">
        <v>62</v>
      </c>
      <c r="B17" s="24" t="s">
        <v>132</v>
      </c>
      <c r="C17" s="22" t="s">
        <v>18</v>
      </c>
      <c r="D17" s="22" t="s">
        <v>3</v>
      </c>
      <c r="E17" s="25">
        <v>35.830759070425202</v>
      </c>
      <c r="F17" s="23"/>
      <c r="G17" s="4"/>
      <c r="H17" s="9">
        <f>AVERAGE(E17:E19)</f>
        <v>34.975494624430333</v>
      </c>
      <c r="I17" s="4"/>
      <c r="J17" s="4"/>
      <c r="K17" s="4"/>
      <c r="N17" s="4"/>
    </row>
    <row r="18" spans="1:14" x14ac:dyDescent="0.25">
      <c r="A18" s="24" t="s">
        <v>62</v>
      </c>
      <c r="B18" s="24" t="s">
        <v>132</v>
      </c>
      <c r="C18" s="22" t="s">
        <v>19</v>
      </c>
      <c r="D18" s="22" t="s">
        <v>3</v>
      </c>
      <c r="E18" s="25">
        <v>34.847679728398802</v>
      </c>
      <c r="F18" s="23"/>
      <c r="G18" s="4"/>
      <c r="H18" s="9"/>
      <c r="I18" s="4"/>
      <c r="J18" s="4"/>
      <c r="K18" s="4"/>
      <c r="N18" s="4"/>
    </row>
    <row r="19" spans="1:14" x14ac:dyDescent="0.25">
      <c r="A19" s="24" t="s">
        <v>62</v>
      </c>
      <c r="B19" s="24" t="s">
        <v>132</v>
      </c>
      <c r="C19" s="22" t="s">
        <v>20</v>
      </c>
      <c r="D19" s="22" t="s">
        <v>3</v>
      </c>
      <c r="E19" s="25">
        <v>34.248045074467001</v>
      </c>
      <c r="F19" s="23"/>
      <c r="G19" s="4"/>
      <c r="H19" s="9"/>
      <c r="I19" s="4"/>
      <c r="J19" s="4"/>
      <c r="K19" s="4"/>
      <c r="N19" s="4"/>
    </row>
    <row r="20" spans="1:14" x14ac:dyDescent="0.25">
      <c r="A20" s="24" t="s">
        <v>62</v>
      </c>
      <c r="B20" s="24" t="s">
        <v>133</v>
      </c>
      <c r="C20" s="22" t="s">
        <v>21</v>
      </c>
      <c r="D20" s="22" t="s">
        <v>3</v>
      </c>
      <c r="E20" s="25">
        <v>35.352171140496203</v>
      </c>
      <c r="F20" s="23"/>
      <c r="G20" s="4"/>
      <c r="H20" s="9">
        <f>AVERAGE(E20:E22)</f>
        <v>35.862153053680935</v>
      </c>
      <c r="I20" s="4"/>
      <c r="J20" s="4"/>
      <c r="K20" s="4"/>
      <c r="N20" s="4"/>
    </row>
    <row r="21" spans="1:14" x14ac:dyDescent="0.25">
      <c r="A21" s="24" t="s">
        <v>62</v>
      </c>
      <c r="B21" s="24" t="s">
        <v>133</v>
      </c>
      <c r="C21" s="22" t="s">
        <v>22</v>
      </c>
      <c r="D21" s="22" t="s">
        <v>3</v>
      </c>
      <c r="E21" s="25">
        <v>36.693542367784303</v>
      </c>
      <c r="F21" s="23"/>
      <c r="G21" s="4"/>
      <c r="H21" s="9"/>
      <c r="I21" s="4"/>
      <c r="J21" s="4"/>
      <c r="K21" s="4"/>
      <c r="N21" s="4"/>
    </row>
    <row r="22" spans="1:14" x14ac:dyDescent="0.25">
      <c r="A22" s="24" t="s">
        <v>62</v>
      </c>
      <c r="B22" s="24" t="s">
        <v>133</v>
      </c>
      <c r="C22" s="22" t="s">
        <v>23</v>
      </c>
      <c r="D22" s="22" t="s">
        <v>3</v>
      </c>
      <c r="E22" s="25">
        <v>35.540745652762297</v>
      </c>
      <c r="F22" s="23"/>
      <c r="G22" s="4"/>
      <c r="H22" s="9"/>
      <c r="I22" s="4"/>
      <c r="J22" s="4"/>
      <c r="K22" s="4"/>
      <c r="N22" s="4"/>
    </row>
    <row r="23" spans="1:14" x14ac:dyDescent="0.25">
      <c r="A23" s="24" t="s">
        <v>62</v>
      </c>
      <c r="B23" s="24" t="s">
        <v>134</v>
      </c>
      <c r="C23" s="22" t="s">
        <v>24</v>
      </c>
      <c r="D23" s="22" t="s">
        <v>3</v>
      </c>
      <c r="E23" s="25">
        <v>34.874984571324298</v>
      </c>
      <c r="F23" s="23"/>
      <c r="G23" s="4"/>
      <c r="H23" s="9">
        <f>AVERAGE(E23:E25)</f>
        <v>34.733088198241198</v>
      </c>
      <c r="I23" s="4"/>
      <c r="J23" s="4"/>
      <c r="K23" s="4"/>
      <c r="N23" s="4"/>
    </row>
    <row r="24" spans="1:14" x14ac:dyDescent="0.25">
      <c r="A24" s="24" t="s">
        <v>62</v>
      </c>
      <c r="B24" s="24" t="s">
        <v>134</v>
      </c>
      <c r="C24" s="22" t="s">
        <v>25</v>
      </c>
      <c r="D24" s="22" t="s">
        <v>3</v>
      </c>
      <c r="E24" s="25">
        <v>34.006443743193103</v>
      </c>
      <c r="F24" s="23"/>
      <c r="G24" s="4"/>
      <c r="H24" s="9"/>
      <c r="I24" s="4"/>
      <c r="J24" s="4"/>
      <c r="K24" s="4"/>
      <c r="N24" s="4"/>
    </row>
    <row r="25" spans="1:14" x14ac:dyDescent="0.25">
      <c r="A25" s="24" t="s">
        <v>62</v>
      </c>
      <c r="B25" s="24" t="s">
        <v>134</v>
      </c>
      <c r="C25" s="22" t="s">
        <v>26</v>
      </c>
      <c r="D25" s="22" t="s">
        <v>3</v>
      </c>
      <c r="E25" s="25">
        <v>35.317836280206201</v>
      </c>
      <c r="F25" s="23"/>
      <c r="G25" s="4"/>
      <c r="H25" s="9"/>
      <c r="I25" s="4"/>
      <c r="J25" s="4"/>
      <c r="K25" s="4"/>
      <c r="N25" s="4"/>
    </row>
    <row r="26" spans="1:14" x14ac:dyDescent="0.25">
      <c r="A26" s="24" t="s">
        <v>126</v>
      </c>
      <c r="B26" s="24" t="s">
        <v>127</v>
      </c>
      <c r="C26" s="22" t="s">
        <v>135</v>
      </c>
      <c r="D26" s="22" t="s">
        <v>3</v>
      </c>
      <c r="E26" s="25">
        <v>34.5773413620716</v>
      </c>
      <c r="F26" s="23"/>
      <c r="G26" s="4"/>
      <c r="H26" s="9">
        <f>AVERAGE(E26:E28)</f>
        <v>34.546003202625492</v>
      </c>
      <c r="I26" s="9">
        <f>H26-H2</f>
        <v>-1.032755650648042</v>
      </c>
      <c r="J26" s="4">
        <v>0</v>
      </c>
      <c r="K26" s="4"/>
      <c r="L26" s="11">
        <v>1</v>
      </c>
      <c r="M26" s="11">
        <f>STDEV(E26:E28)</f>
        <v>3.3651320271102479E-2</v>
      </c>
      <c r="N26" s="4"/>
    </row>
    <row r="27" spans="1:14" x14ac:dyDescent="0.25">
      <c r="A27" s="24" t="s">
        <v>126</v>
      </c>
      <c r="B27" s="24" t="s">
        <v>127</v>
      </c>
      <c r="C27" s="22" t="s">
        <v>27</v>
      </c>
      <c r="D27" s="22" t="s">
        <v>3</v>
      </c>
      <c r="E27" s="25">
        <v>34.550230131996898</v>
      </c>
      <c r="F27" s="23"/>
      <c r="G27" s="4"/>
      <c r="H27" s="9"/>
      <c r="I27" s="4"/>
      <c r="J27" s="4"/>
      <c r="K27" s="4"/>
      <c r="N27" s="4"/>
    </row>
    <row r="28" spans="1:14" x14ac:dyDescent="0.25">
      <c r="A28" s="24" t="s">
        <v>126</v>
      </c>
      <c r="B28" s="24" t="s">
        <v>127</v>
      </c>
      <c r="C28" s="22" t="s">
        <v>28</v>
      </c>
      <c r="D28" s="22" t="s">
        <v>3</v>
      </c>
      <c r="E28" s="25">
        <v>34.510438113808</v>
      </c>
      <c r="F28" s="23"/>
      <c r="G28" s="4"/>
      <c r="H28" s="9"/>
      <c r="I28" s="4"/>
      <c r="J28" s="4"/>
      <c r="K28" s="4"/>
      <c r="N28" s="4"/>
    </row>
    <row r="29" spans="1:14" x14ac:dyDescent="0.25">
      <c r="A29" s="24" t="s">
        <v>126</v>
      </c>
      <c r="B29" s="24" t="s">
        <v>128</v>
      </c>
      <c r="C29" s="22" t="s">
        <v>29</v>
      </c>
      <c r="D29" s="22" t="s">
        <v>3</v>
      </c>
      <c r="E29" s="25">
        <v>34.553625120522597</v>
      </c>
      <c r="F29" s="23"/>
      <c r="G29" s="4"/>
      <c r="H29" s="9">
        <f>AVERAGE(E29:E31)</f>
        <v>34.517684268650036</v>
      </c>
      <c r="I29" s="9">
        <f>H29-H5</f>
        <v>-0.11417187489070102</v>
      </c>
      <c r="J29" s="9">
        <f>I29-I26</f>
        <v>0.91858377575734096</v>
      </c>
      <c r="K29" s="4">
        <f t="shared" ref="K29" si="0">IF(J29&lt;0,-J29,-J29)</f>
        <v>-0.91858377575734096</v>
      </c>
      <c r="L29" s="11">
        <f>POWER(J29,2)</f>
        <v>0.84379615308461287</v>
      </c>
      <c r="M29" s="11">
        <f>STDEV(E29:E31)</f>
        <v>4.9417135225856987E-2</v>
      </c>
      <c r="N29" s="4"/>
    </row>
    <row r="30" spans="1:14" x14ac:dyDescent="0.25">
      <c r="A30" s="24" t="s">
        <v>126</v>
      </c>
      <c r="B30" s="24" t="s">
        <v>128</v>
      </c>
      <c r="C30" s="22" t="s">
        <v>30</v>
      </c>
      <c r="D30" s="22" t="s">
        <v>3</v>
      </c>
      <c r="E30" s="25">
        <v>34.461330973762401</v>
      </c>
      <c r="F30" s="23"/>
      <c r="G30" s="4"/>
      <c r="H30" s="9"/>
      <c r="I30" s="4"/>
      <c r="J30" s="4"/>
      <c r="K30" s="4"/>
      <c r="N30" s="4"/>
    </row>
    <row r="31" spans="1:14" x14ac:dyDescent="0.25">
      <c r="A31" s="24" t="s">
        <v>126</v>
      </c>
      <c r="B31" s="24" t="s">
        <v>128</v>
      </c>
      <c r="C31" s="22" t="s">
        <v>31</v>
      </c>
      <c r="D31" s="22" t="s">
        <v>3</v>
      </c>
      <c r="E31" s="25">
        <v>34.538096711665098</v>
      </c>
      <c r="F31" s="23"/>
      <c r="G31" s="4"/>
      <c r="H31" s="9"/>
      <c r="I31" s="4"/>
      <c r="J31" s="4"/>
      <c r="K31" s="4"/>
      <c r="N31" s="4"/>
    </row>
    <row r="32" spans="1:14" x14ac:dyDescent="0.25">
      <c r="A32" s="24" t="s">
        <v>126</v>
      </c>
      <c r="B32" s="24" t="s">
        <v>129</v>
      </c>
      <c r="C32" s="22" t="s">
        <v>32</v>
      </c>
      <c r="D32" s="22" t="s">
        <v>3</v>
      </c>
      <c r="E32" s="25">
        <v>32.7262906572644</v>
      </c>
      <c r="F32" s="23"/>
      <c r="G32" s="4"/>
      <c r="H32" s="9">
        <f>AVERAGE(E32:E34)</f>
        <v>32.653666817662533</v>
      </c>
      <c r="I32" s="9">
        <f>H32-H8</f>
        <v>-1.9093633126071694</v>
      </c>
      <c r="J32" s="9">
        <f>I32-I26</f>
        <v>-0.87660766195912743</v>
      </c>
      <c r="K32" s="4">
        <f t="shared" ref="K32" si="1">IF(J32&lt;0,-J32,-J32)</f>
        <v>0.87660766195912743</v>
      </c>
      <c r="L32" s="11">
        <f>POWER(J32,2)</f>
        <v>0.76844099300544777</v>
      </c>
      <c r="M32" s="11">
        <f t="shared" ref="M32" si="2">STDEV(E32:E34)</f>
        <v>6.707061431179788E-2</v>
      </c>
      <c r="N32" s="4"/>
    </row>
    <row r="33" spans="1:14" x14ac:dyDescent="0.25">
      <c r="A33" s="24" t="s">
        <v>126</v>
      </c>
      <c r="B33" s="24" t="s">
        <v>129</v>
      </c>
      <c r="C33" s="22" t="s">
        <v>33</v>
      </c>
      <c r="D33" s="22" t="s">
        <v>3</v>
      </c>
      <c r="E33" s="25">
        <v>32.594056813277803</v>
      </c>
      <c r="F33" s="23"/>
      <c r="G33" s="4"/>
      <c r="H33" s="9"/>
      <c r="I33" s="4"/>
      <c r="J33" s="4"/>
      <c r="K33" s="4"/>
      <c r="N33" s="4"/>
    </row>
    <row r="34" spans="1:14" x14ac:dyDescent="0.25">
      <c r="A34" s="24" t="s">
        <v>126</v>
      </c>
      <c r="B34" s="24" t="s">
        <v>129</v>
      </c>
      <c r="C34" s="22" t="s">
        <v>34</v>
      </c>
      <c r="D34" s="22" t="s">
        <v>3</v>
      </c>
      <c r="E34" s="25">
        <v>32.640652982445403</v>
      </c>
      <c r="F34" s="23"/>
      <c r="G34" s="4"/>
      <c r="H34" s="9"/>
      <c r="I34" s="4"/>
      <c r="J34" s="4"/>
      <c r="K34" s="4"/>
      <c r="N34" s="4"/>
    </row>
    <row r="35" spans="1:14" x14ac:dyDescent="0.25">
      <c r="A35" s="24" t="s">
        <v>126</v>
      </c>
      <c r="B35" s="24" t="s">
        <v>130</v>
      </c>
      <c r="C35" s="22" t="s">
        <v>35</v>
      </c>
      <c r="D35" s="22" t="s">
        <v>3</v>
      </c>
      <c r="E35" s="25">
        <v>37.774647109604103</v>
      </c>
      <c r="F35" s="23"/>
      <c r="G35" s="4"/>
      <c r="H35" s="9">
        <f>AVERAGE(E35:E37)</f>
        <v>37.750835203609064</v>
      </c>
      <c r="I35" s="9">
        <f>H35-H11</f>
        <v>-0.95356713738183885</v>
      </c>
      <c r="J35" s="9">
        <f>I35-I29</f>
        <v>-0.83939526249113783</v>
      </c>
      <c r="K35" s="4">
        <f>IF(J35&lt;0,-J35,-J35)</f>
        <v>0.83939526249113783</v>
      </c>
      <c r="L35" s="11">
        <f>POWER(J35,2)</f>
        <v>0.70458440669256617</v>
      </c>
      <c r="M35" s="11">
        <f t="shared" ref="M35" si="3">STDEV(E35:E37)</f>
        <v>3.9634553074401141E-2</v>
      </c>
      <c r="N35" s="4"/>
    </row>
    <row r="36" spans="1:14" x14ac:dyDescent="0.25">
      <c r="A36" s="24" t="s">
        <v>126</v>
      </c>
      <c r="B36" s="24" t="s">
        <v>130</v>
      </c>
      <c r="C36" s="22" t="s">
        <v>36</v>
      </c>
      <c r="D36" s="22" t="s">
        <v>3</v>
      </c>
      <c r="E36" s="25">
        <v>37.7050819073322</v>
      </c>
      <c r="F36" s="23"/>
      <c r="G36" s="4"/>
      <c r="H36" s="9"/>
      <c r="I36" s="4"/>
      <c r="J36" s="4"/>
      <c r="K36" s="4"/>
      <c r="N36" s="4"/>
    </row>
    <row r="37" spans="1:14" x14ac:dyDescent="0.25">
      <c r="A37" s="24" t="s">
        <v>126</v>
      </c>
      <c r="B37" s="24" t="s">
        <v>130</v>
      </c>
      <c r="C37" s="22" t="s">
        <v>37</v>
      </c>
      <c r="D37" s="22" t="s">
        <v>3</v>
      </c>
      <c r="E37" s="25">
        <v>37.772776593890903</v>
      </c>
      <c r="F37" s="23"/>
      <c r="G37" s="4"/>
      <c r="H37" s="9"/>
      <c r="I37" s="4"/>
      <c r="J37" s="4"/>
      <c r="K37" s="4"/>
      <c r="N37" s="4"/>
    </row>
    <row r="38" spans="1:14" x14ac:dyDescent="0.25">
      <c r="A38" s="24" t="s">
        <v>126</v>
      </c>
      <c r="B38" s="24" t="s">
        <v>131</v>
      </c>
      <c r="C38" s="22" t="s">
        <v>136</v>
      </c>
      <c r="D38" s="22" t="s">
        <v>3</v>
      </c>
      <c r="E38" s="25">
        <v>31.5340733049857</v>
      </c>
      <c r="F38" s="23"/>
      <c r="G38" s="4"/>
      <c r="H38" s="9">
        <f>AVERAGE(E38:E40)</f>
        <v>31.584338828626667</v>
      </c>
      <c r="I38" s="9">
        <f>H38-H14</f>
        <v>-0.10259297211776897</v>
      </c>
      <c r="J38" s="9">
        <f>I38-I26</f>
        <v>0.93016267853027301</v>
      </c>
      <c r="K38" s="4">
        <f>IF(J38&lt;0,-J38,-J38)</f>
        <v>-0.93016267853027301</v>
      </c>
      <c r="L38" s="11">
        <f>POWER(J38,2)</f>
        <v>0.86520260853061204</v>
      </c>
      <c r="M38" s="11">
        <f t="shared" ref="M38" si="4">STDEV(E38:E40)</f>
        <v>5.6110920791790697E-2</v>
      </c>
      <c r="N38" s="4"/>
    </row>
    <row r="39" spans="1:14" x14ac:dyDescent="0.25">
      <c r="A39" s="24" t="s">
        <v>126</v>
      </c>
      <c r="B39" s="24" t="s">
        <v>131</v>
      </c>
      <c r="C39" s="22" t="s">
        <v>38</v>
      </c>
      <c r="D39" s="22" t="s">
        <v>3</v>
      </c>
      <c r="E39" s="25">
        <v>31.5740672364504</v>
      </c>
      <c r="F39" s="23"/>
      <c r="G39" s="4"/>
      <c r="H39" s="9"/>
      <c r="I39" s="4"/>
      <c r="J39" s="4"/>
      <c r="K39" s="4"/>
      <c r="N39" s="4"/>
    </row>
    <row r="40" spans="1:14" x14ac:dyDescent="0.25">
      <c r="A40" s="24" t="s">
        <v>126</v>
      </c>
      <c r="B40" s="24" t="s">
        <v>131</v>
      </c>
      <c r="C40" s="22" t="s">
        <v>39</v>
      </c>
      <c r="D40" s="22" t="s">
        <v>3</v>
      </c>
      <c r="E40" s="25">
        <v>31.6448759444439</v>
      </c>
      <c r="F40" s="23"/>
      <c r="G40" s="4"/>
      <c r="H40" s="9"/>
      <c r="I40" s="4"/>
      <c r="J40" s="4"/>
      <c r="K40" s="4"/>
      <c r="N40" s="4"/>
    </row>
    <row r="41" spans="1:14" x14ac:dyDescent="0.25">
      <c r="A41" s="24" t="s">
        <v>126</v>
      </c>
      <c r="B41" s="24" t="s">
        <v>132</v>
      </c>
      <c r="C41" s="22" t="s">
        <v>137</v>
      </c>
      <c r="D41" s="22" t="s">
        <v>3</v>
      </c>
      <c r="E41" s="25">
        <v>33.089352773391902</v>
      </c>
      <c r="F41" s="23"/>
      <c r="G41" s="4"/>
      <c r="H41" s="9">
        <f>AVERAGE(E41:E43)</f>
        <v>33.081677692758497</v>
      </c>
      <c r="I41" s="9">
        <f>H41-H17</f>
        <v>-1.8938169316718358</v>
      </c>
      <c r="J41" s="9">
        <f>I41-I26</f>
        <v>-0.86106128102379387</v>
      </c>
      <c r="K41" s="4">
        <f t="shared" ref="K41" si="5">IF(J41&lt;0,-J41,-J41)</f>
        <v>0.86106128102379387</v>
      </c>
      <c r="L41" s="11">
        <f>POWER(J41,2)</f>
        <v>0.74142652967833689</v>
      </c>
      <c r="M41" s="11">
        <f t="shared" ref="M41" si="6">STDEV(E41:E43)</f>
        <v>2.1478804713651111E-2</v>
      </c>
      <c r="N41" s="4"/>
    </row>
    <row r="42" spans="1:14" x14ac:dyDescent="0.25">
      <c r="A42" s="24" t="s">
        <v>126</v>
      </c>
      <c r="B42" s="24" t="s">
        <v>132</v>
      </c>
      <c r="C42" s="22" t="s">
        <v>138</v>
      </c>
      <c r="D42" s="22" t="s">
        <v>3</v>
      </c>
      <c r="E42" s="25">
        <v>33.098264620730603</v>
      </c>
      <c r="F42" s="23"/>
      <c r="G42" s="4"/>
      <c r="H42" s="9"/>
      <c r="I42" s="4"/>
      <c r="J42" s="4"/>
      <c r="K42" s="4"/>
      <c r="N42" s="4"/>
    </row>
    <row r="43" spans="1:14" x14ac:dyDescent="0.25">
      <c r="A43" s="24" t="s">
        <v>126</v>
      </c>
      <c r="B43" s="24" t="s">
        <v>132</v>
      </c>
      <c r="C43" s="22" t="s">
        <v>139</v>
      </c>
      <c r="D43" s="22" t="s">
        <v>3</v>
      </c>
      <c r="E43" s="25">
        <v>33.057415684153</v>
      </c>
      <c r="F43" s="23"/>
      <c r="G43" s="4"/>
      <c r="H43" s="9"/>
      <c r="I43" s="4"/>
      <c r="J43" s="4"/>
      <c r="K43" s="4"/>
      <c r="N43" s="4"/>
    </row>
    <row r="44" spans="1:14" x14ac:dyDescent="0.25">
      <c r="A44" s="24" t="s">
        <v>126</v>
      </c>
      <c r="B44" s="24" t="s">
        <v>133</v>
      </c>
      <c r="C44" s="22" t="s">
        <v>140</v>
      </c>
      <c r="D44" s="22" t="s">
        <v>3</v>
      </c>
      <c r="E44" s="25">
        <v>33.914792541077396</v>
      </c>
      <c r="F44" s="23"/>
      <c r="G44" s="4"/>
      <c r="H44" s="9">
        <f>AVERAGE(E44:E46)</f>
        <v>33.933525656449198</v>
      </c>
      <c r="I44" s="9">
        <f>H44-H20</f>
        <v>-1.928627397231736</v>
      </c>
      <c r="J44" s="9">
        <f>I44-I26</f>
        <v>-0.89587174658369406</v>
      </c>
      <c r="K44" s="4">
        <f t="shared" ref="K44" si="7">IF(J44&lt;0,-J44,-J44)</f>
        <v>0.89587174658369406</v>
      </c>
      <c r="L44" s="11">
        <f>POWER(J44,2)</f>
        <v>0.80258618632691858</v>
      </c>
      <c r="M44" s="11">
        <f t="shared" ref="M44" si="8">STDEV(E44:E46)</f>
        <v>3.3301031929562547E-2</v>
      </c>
      <c r="N44" s="4"/>
    </row>
    <row r="45" spans="1:14" x14ac:dyDescent="0.25">
      <c r="A45" s="24" t="s">
        <v>126</v>
      </c>
      <c r="B45" s="24" t="s">
        <v>133</v>
      </c>
      <c r="C45" s="22" t="s">
        <v>141</v>
      </c>
      <c r="D45" s="22" t="s">
        <v>3</v>
      </c>
      <c r="E45" s="25">
        <v>33.9719741934165</v>
      </c>
      <c r="F45" s="23"/>
      <c r="G45" s="4"/>
      <c r="H45" s="9"/>
      <c r="I45" s="4"/>
      <c r="J45" s="4"/>
      <c r="K45" s="4"/>
      <c r="N45" s="4"/>
    </row>
    <row r="46" spans="1:14" x14ac:dyDescent="0.25">
      <c r="A46" s="24" t="s">
        <v>126</v>
      </c>
      <c r="B46" s="24" t="s">
        <v>133</v>
      </c>
      <c r="C46" s="22" t="s">
        <v>142</v>
      </c>
      <c r="D46" s="22" t="s">
        <v>3</v>
      </c>
      <c r="E46" s="25">
        <v>33.913810234853699</v>
      </c>
      <c r="F46" s="23"/>
      <c r="G46" s="4"/>
      <c r="H46" s="9"/>
      <c r="I46" s="4"/>
      <c r="J46" s="4"/>
      <c r="K46" s="4"/>
      <c r="N46" s="4"/>
    </row>
    <row r="47" spans="1:14" x14ac:dyDescent="0.25">
      <c r="A47" s="24" t="s">
        <v>126</v>
      </c>
      <c r="B47" s="24" t="s">
        <v>134</v>
      </c>
      <c r="C47" s="22" t="s">
        <v>143</v>
      </c>
      <c r="D47" s="22" t="s">
        <v>3</v>
      </c>
      <c r="E47" s="25">
        <v>32.889878090817</v>
      </c>
      <c r="F47" s="23"/>
      <c r="G47" s="4"/>
      <c r="H47" s="9">
        <f>AVERAGE(E47:E49)</f>
        <v>32.907375042772067</v>
      </c>
      <c r="I47" s="9">
        <f>H47-H23</f>
        <v>-1.8257131554691313</v>
      </c>
      <c r="J47" s="9">
        <f>I47-I26</f>
        <v>-0.79295750482108929</v>
      </c>
      <c r="K47" s="4">
        <f>IF(J47&lt;0,-J47,-J47)</f>
        <v>0.79295750482108929</v>
      </c>
      <c r="L47" s="11">
        <f>POWER(J47,2)</f>
        <v>0.62878160445208786</v>
      </c>
      <c r="M47" s="11">
        <f t="shared" ref="M47" si="9">STDEV(E47:E49)</f>
        <v>1.8364993610942008E-2</v>
      </c>
      <c r="N47" s="4"/>
    </row>
    <row r="48" spans="1:14" x14ac:dyDescent="0.25">
      <c r="A48" s="24" t="s">
        <v>126</v>
      </c>
      <c r="B48" s="24" t="s">
        <v>134</v>
      </c>
      <c r="C48" s="22" t="s">
        <v>144</v>
      </c>
      <c r="D48" s="22" t="s">
        <v>3</v>
      </c>
      <c r="E48" s="25">
        <v>32.9057473202867</v>
      </c>
      <c r="F48" s="23"/>
      <c r="G48" s="4"/>
      <c r="H48" s="9"/>
      <c r="I48" s="4"/>
      <c r="J48" s="4"/>
      <c r="K48" s="4"/>
      <c r="N48" s="4"/>
    </row>
    <row r="49" spans="1:14" x14ac:dyDescent="0.25">
      <c r="A49" s="24" t="s">
        <v>126</v>
      </c>
      <c r="B49" s="24" t="s">
        <v>134</v>
      </c>
      <c r="C49" s="22" t="s">
        <v>145</v>
      </c>
      <c r="D49" s="22" t="s">
        <v>3</v>
      </c>
      <c r="E49" s="25">
        <v>32.926499717212501</v>
      </c>
      <c r="F49" s="23"/>
      <c r="G49" s="4"/>
      <c r="H49" s="9"/>
      <c r="I49" s="4"/>
      <c r="J49" s="4"/>
      <c r="K49" s="4"/>
      <c r="N49" s="4"/>
    </row>
    <row r="50" spans="1:14" x14ac:dyDescent="0.25">
      <c r="A50" s="24" t="s">
        <v>166</v>
      </c>
      <c r="B50" s="24" t="s">
        <v>127</v>
      </c>
      <c r="C50" s="22" t="s">
        <v>146</v>
      </c>
      <c r="D50" s="22" t="s">
        <v>3</v>
      </c>
      <c r="E50" s="25">
        <v>29.9668506736399</v>
      </c>
      <c r="F50" s="23"/>
      <c r="G50" s="4"/>
      <c r="H50" s="9">
        <f>AVERAGE(E50:E52)</f>
        <v>29.935107551145734</v>
      </c>
      <c r="I50" s="9">
        <f>H50-H2</f>
        <v>-5.6436513021278003</v>
      </c>
      <c r="J50" s="4"/>
      <c r="K50" s="4"/>
      <c r="L50" s="11">
        <v>1</v>
      </c>
      <c r="M50" s="11">
        <f t="shared" ref="M50" si="10">STDEV(E50:E52)</f>
        <v>3.3495678564989063E-2</v>
      </c>
      <c r="N50" s="4"/>
    </row>
    <row r="51" spans="1:14" x14ac:dyDescent="0.25">
      <c r="A51" s="24" t="s">
        <v>166</v>
      </c>
      <c r="B51" s="24" t="s">
        <v>127</v>
      </c>
      <c r="C51" s="22" t="s">
        <v>40</v>
      </c>
      <c r="D51" s="22" t="s">
        <v>3</v>
      </c>
      <c r="E51" s="25">
        <v>29.900098562870198</v>
      </c>
      <c r="F51" s="23"/>
      <c r="G51" s="4"/>
      <c r="H51" s="9"/>
      <c r="I51" s="4"/>
      <c r="J51" s="4"/>
      <c r="K51" s="4"/>
      <c r="N51" s="4"/>
    </row>
    <row r="52" spans="1:14" x14ac:dyDescent="0.25">
      <c r="A52" s="24" t="s">
        <v>166</v>
      </c>
      <c r="B52" s="24" t="s">
        <v>127</v>
      </c>
      <c r="C52" s="22" t="s">
        <v>41</v>
      </c>
      <c r="D52" s="22" t="s">
        <v>3</v>
      </c>
      <c r="E52" s="25">
        <v>29.938373416927099</v>
      </c>
      <c r="F52" s="23"/>
      <c r="G52" s="4"/>
      <c r="H52" s="9"/>
      <c r="I52" s="4"/>
      <c r="J52" s="4"/>
      <c r="K52" s="4"/>
      <c r="N52" s="4"/>
    </row>
    <row r="53" spans="1:14" x14ac:dyDescent="0.25">
      <c r="A53" s="24" t="s">
        <v>166</v>
      </c>
      <c r="B53" s="24" t="s">
        <v>128</v>
      </c>
      <c r="C53" s="22" t="s">
        <v>42</v>
      </c>
      <c r="D53" s="22" t="s">
        <v>3</v>
      </c>
      <c r="E53" s="25">
        <v>30.074156353456001</v>
      </c>
      <c r="F53" s="23"/>
      <c r="G53" s="4"/>
      <c r="H53" s="9">
        <f>AVERAGE(E53:E55)</f>
        <v>30.143399360444302</v>
      </c>
      <c r="I53" s="9">
        <f>H53-H5</f>
        <v>-4.488456783096435</v>
      </c>
      <c r="J53" s="9">
        <f>I53-I50</f>
        <v>1.1551945190313653</v>
      </c>
      <c r="K53" s="4">
        <f>IF(J53&lt;0,-J53,-J53)</f>
        <v>-1.1551945190313653</v>
      </c>
      <c r="L53" s="11">
        <f>POWER(J53,2)</f>
        <v>1.3344743768001073</v>
      </c>
      <c r="M53" s="11">
        <f t="shared" ref="M53" si="11">STDEV(E53:E55)</f>
        <v>0.10671842303757187</v>
      </c>
      <c r="N53" s="4"/>
    </row>
    <row r="54" spans="1:14" x14ac:dyDescent="0.25">
      <c r="A54" s="24" t="s">
        <v>166</v>
      </c>
      <c r="B54" s="24" t="s">
        <v>128</v>
      </c>
      <c r="C54" s="22" t="s">
        <v>43</v>
      </c>
      <c r="D54" s="22" t="s">
        <v>3</v>
      </c>
      <c r="E54" s="25">
        <v>30.089743594480002</v>
      </c>
      <c r="F54" s="23"/>
      <c r="G54" s="4"/>
      <c r="H54" s="9"/>
      <c r="I54" s="4"/>
      <c r="J54" s="4"/>
      <c r="K54" s="4"/>
      <c r="N54" s="4"/>
    </row>
    <row r="55" spans="1:14" x14ac:dyDescent="0.25">
      <c r="A55" s="24" t="s">
        <v>166</v>
      </c>
      <c r="B55" s="24" t="s">
        <v>128</v>
      </c>
      <c r="C55" s="22" t="s">
        <v>44</v>
      </c>
      <c r="D55" s="22" t="s">
        <v>3</v>
      </c>
      <c r="E55" s="25">
        <v>30.266298133396901</v>
      </c>
      <c r="F55" s="23"/>
      <c r="G55" s="4"/>
      <c r="H55" s="9"/>
      <c r="I55" s="4"/>
      <c r="J55" s="4"/>
      <c r="K55" s="4"/>
      <c r="N55" s="4"/>
    </row>
    <row r="56" spans="1:14" x14ac:dyDescent="0.25">
      <c r="A56" s="24" t="s">
        <v>166</v>
      </c>
      <c r="B56" s="24" t="s">
        <v>129</v>
      </c>
      <c r="C56" s="22" t="s">
        <v>45</v>
      </c>
      <c r="D56" s="22" t="s">
        <v>3</v>
      </c>
      <c r="E56" s="25">
        <v>27.427287610136201</v>
      </c>
      <c r="F56" s="23"/>
      <c r="G56" s="4"/>
      <c r="H56" s="9">
        <f>AVERAGE(E56:E58)</f>
        <v>27.486329568958165</v>
      </c>
      <c r="I56" s="9">
        <f>H56-H8</f>
        <v>-7.0767005613115366</v>
      </c>
      <c r="J56" s="9">
        <f>I56-I50</f>
        <v>-1.4330492591837363</v>
      </c>
      <c r="K56" s="4">
        <f>IF(J56&lt;0,-J56,-J56)</f>
        <v>1.4330492591837363</v>
      </c>
      <c r="L56" s="11">
        <f>POWER(J56,2)</f>
        <v>2.0536301792470555</v>
      </c>
      <c r="M56" s="11">
        <f t="shared" ref="M56" si="12">STDEV(E56:E58)</f>
        <v>6.7702183880352776E-2</v>
      </c>
      <c r="N56" s="4"/>
    </row>
    <row r="57" spans="1:14" x14ac:dyDescent="0.25">
      <c r="A57" s="24" t="s">
        <v>166</v>
      </c>
      <c r="B57" s="24" t="s">
        <v>129</v>
      </c>
      <c r="C57" s="22" t="s">
        <v>46</v>
      </c>
      <c r="D57" s="22" t="s">
        <v>3</v>
      </c>
      <c r="E57" s="25">
        <v>27.560225327535001</v>
      </c>
      <c r="F57" s="23"/>
      <c r="G57" s="4"/>
      <c r="H57" s="9"/>
      <c r="I57" s="4"/>
      <c r="J57" s="4"/>
      <c r="K57" s="4"/>
      <c r="N57" s="4"/>
    </row>
    <row r="58" spans="1:14" x14ac:dyDescent="0.25">
      <c r="A58" s="24" t="s">
        <v>166</v>
      </c>
      <c r="B58" s="24" t="s">
        <v>129</v>
      </c>
      <c r="C58" s="22" t="s">
        <v>47</v>
      </c>
      <c r="D58" s="22" t="s">
        <v>3</v>
      </c>
      <c r="E58" s="25">
        <v>27.471475769203298</v>
      </c>
      <c r="F58" s="23"/>
      <c r="G58" s="4"/>
      <c r="H58" s="9"/>
      <c r="I58" s="4"/>
      <c r="J58" s="4"/>
      <c r="K58" s="4"/>
      <c r="N58" s="4"/>
    </row>
    <row r="59" spans="1:14" x14ac:dyDescent="0.25">
      <c r="A59" s="24" t="s">
        <v>166</v>
      </c>
      <c r="B59" s="24" t="s">
        <v>130</v>
      </c>
      <c r="C59" s="22" t="s">
        <v>48</v>
      </c>
      <c r="D59" s="22" t="s">
        <v>3</v>
      </c>
      <c r="E59" s="25">
        <v>31.7797047339706</v>
      </c>
      <c r="F59" s="23"/>
      <c r="G59" s="4"/>
      <c r="H59" s="9">
        <f>AVERAGE(E59:E61)</f>
        <v>31.817528688108567</v>
      </c>
      <c r="I59" s="9">
        <f>H59-H11</f>
        <v>-6.8868736528823362</v>
      </c>
      <c r="J59" s="9">
        <f>I59-I50</f>
        <v>-1.2432223507545359</v>
      </c>
      <c r="K59" s="4">
        <f t="shared" ref="K59:K92" si="13">IF(J59&lt;0,-J59,-J59)</f>
        <v>1.2432223507545359</v>
      </c>
      <c r="L59" s="11">
        <f>POWER(J59,2)</f>
        <v>1.5456018134156344</v>
      </c>
      <c r="M59" s="11">
        <f t="shared" ref="M59" si="14">STDEV(E59:E61)</f>
        <v>3.9185628714135348E-2</v>
      </c>
      <c r="N59" s="4"/>
    </row>
    <row r="60" spans="1:14" x14ac:dyDescent="0.25">
      <c r="A60" s="24" t="s">
        <v>166</v>
      </c>
      <c r="B60" s="24" t="s">
        <v>130</v>
      </c>
      <c r="C60" s="22" t="s">
        <v>49</v>
      </c>
      <c r="D60" s="22" t="s">
        <v>3</v>
      </c>
      <c r="E60" s="25">
        <v>31.814934273854298</v>
      </c>
      <c r="F60" s="23"/>
      <c r="G60" s="4"/>
      <c r="H60" s="9"/>
      <c r="I60" s="4"/>
      <c r="J60" s="4"/>
      <c r="K60" s="4"/>
      <c r="N60" s="4"/>
    </row>
    <row r="61" spans="1:14" x14ac:dyDescent="0.25">
      <c r="A61" s="24" t="s">
        <v>166</v>
      </c>
      <c r="B61" s="24" t="s">
        <v>130</v>
      </c>
      <c r="C61" s="22" t="s">
        <v>50</v>
      </c>
      <c r="D61" s="22" t="s">
        <v>3</v>
      </c>
      <c r="E61" s="25">
        <v>31.857947056500802</v>
      </c>
      <c r="F61" s="23"/>
      <c r="G61" s="4"/>
      <c r="H61" s="9"/>
      <c r="I61" s="4"/>
      <c r="J61" s="4"/>
      <c r="K61" s="4"/>
      <c r="N61" s="4"/>
    </row>
    <row r="62" spans="1:14" x14ac:dyDescent="0.25">
      <c r="A62" s="24" t="s">
        <v>166</v>
      </c>
      <c r="B62" s="24" t="s">
        <v>131</v>
      </c>
      <c r="C62" s="22" t="s">
        <v>147</v>
      </c>
      <c r="D62" s="22" t="s">
        <v>3</v>
      </c>
      <c r="E62" s="25">
        <v>27.041306929403301</v>
      </c>
      <c r="F62" s="23"/>
      <c r="G62" s="4"/>
      <c r="H62" s="9">
        <f>AVERAGE(E62:E64)</f>
        <v>27.072439247138234</v>
      </c>
      <c r="I62" s="9">
        <f>H62-H14</f>
        <v>-4.6144925536062011</v>
      </c>
      <c r="J62" s="9">
        <f>I62-I50</f>
        <v>1.0291587485215992</v>
      </c>
      <c r="K62" s="4">
        <f t="shared" si="13"/>
        <v>-1.0291587485215992</v>
      </c>
      <c r="L62" s="11">
        <f>POWER(J62,2)</f>
        <v>1.0591677296585442</v>
      </c>
      <c r="M62" s="11">
        <f t="shared" ref="M62" si="15">STDEV(E62:E64)</f>
        <v>0.10829302488029859</v>
      </c>
      <c r="N62" s="4"/>
    </row>
    <row r="63" spans="1:14" x14ac:dyDescent="0.25">
      <c r="A63" s="24" t="s">
        <v>166</v>
      </c>
      <c r="B63" s="24" t="s">
        <v>131</v>
      </c>
      <c r="C63" s="22" t="s">
        <v>51</v>
      </c>
      <c r="D63" s="22" t="s">
        <v>3</v>
      </c>
      <c r="E63" s="25">
        <v>27.192888499648401</v>
      </c>
      <c r="F63" s="23"/>
      <c r="G63" s="4"/>
      <c r="H63" s="9"/>
      <c r="I63" s="4"/>
      <c r="J63" s="4"/>
      <c r="K63" s="4"/>
      <c r="N63" s="4"/>
    </row>
    <row r="64" spans="1:14" x14ac:dyDescent="0.25">
      <c r="A64" s="24" t="s">
        <v>166</v>
      </c>
      <c r="B64" s="24" t="s">
        <v>131</v>
      </c>
      <c r="C64" s="22" t="s">
        <v>52</v>
      </c>
      <c r="D64" s="22" t="s">
        <v>3</v>
      </c>
      <c r="E64" s="25">
        <v>26.983122312363001</v>
      </c>
      <c r="F64" s="23"/>
      <c r="G64" s="4"/>
      <c r="H64" s="9"/>
      <c r="I64" s="4"/>
      <c r="J64" s="4"/>
      <c r="K64" s="4"/>
      <c r="N64" s="4"/>
    </row>
    <row r="65" spans="1:14" x14ac:dyDescent="0.25">
      <c r="A65" s="24" t="s">
        <v>166</v>
      </c>
      <c r="B65" s="24" t="s">
        <v>132</v>
      </c>
      <c r="C65" s="22" t="s">
        <v>53</v>
      </c>
      <c r="D65" s="22" t="s">
        <v>3</v>
      </c>
      <c r="E65" s="25">
        <v>30.188671457590001</v>
      </c>
      <c r="F65" s="23"/>
      <c r="G65" s="4"/>
      <c r="H65" s="9">
        <f>AVERAGE(E65:E67)</f>
        <v>30.130029790156268</v>
      </c>
      <c r="I65" s="9">
        <f>H65-H17</f>
        <v>-4.8454648342740647</v>
      </c>
      <c r="J65" s="9">
        <f>I65-I50</f>
        <v>0.79818646785373559</v>
      </c>
      <c r="K65" s="4">
        <f t="shared" si="13"/>
        <v>-0.79818646785373559</v>
      </c>
      <c r="L65" s="11">
        <f>POWER(J65,2)</f>
        <v>0.63710163746482251</v>
      </c>
      <c r="M65" s="11">
        <f t="shared" ref="M65" si="16">STDEV(E65:E67)</f>
        <v>6.5462920160232918E-2</v>
      </c>
      <c r="N65" s="4"/>
    </row>
    <row r="66" spans="1:14" x14ac:dyDescent="0.25">
      <c r="A66" s="24" t="s">
        <v>166</v>
      </c>
      <c r="B66" s="24" t="s">
        <v>132</v>
      </c>
      <c r="C66" s="22" t="s">
        <v>54</v>
      </c>
      <c r="D66" s="22" t="s">
        <v>3</v>
      </c>
      <c r="E66" s="25">
        <v>30.059402055728398</v>
      </c>
      <c r="F66" s="23"/>
      <c r="G66" s="4"/>
      <c r="H66" s="9"/>
      <c r="I66" s="4"/>
      <c r="J66" s="4"/>
      <c r="K66" s="4"/>
      <c r="N66" s="4"/>
    </row>
    <row r="67" spans="1:14" x14ac:dyDescent="0.25">
      <c r="A67" s="24" t="s">
        <v>166</v>
      </c>
      <c r="B67" s="24" t="s">
        <v>132</v>
      </c>
      <c r="C67" s="22" t="s">
        <v>55</v>
      </c>
      <c r="D67" s="22" t="s">
        <v>3</v>
      </c>
      <c r="E67" s="25">
        <v>30.142015857150401</v>
      </c>
      <c r="F67" s="23"/>
      <c r="G67" s="4"/>
      <c r="H67" s="9"/>
      <c r="I67" s="4"/>
      <c r="J67" s="4"/>
      <c r="K67" s="4"/>
      <c r="N67" s="4"/>
    </row>
    <row r="68" spans="1:14" x14ac:dyDescent="0.25">
      <c r="A68" s="24" t="s">
        <v>166</v>
      </c>
      <c r="B68" s="24" t="s">
        <v>133</v>
      </c>
      <c r="C68" s="22" t="s">
        <v>56</v>
      </c>
      <c r="D68" s="22" t="s">
        <v>3</v>
      </c>
      <c r="E68" s="25">
        <v>30.9563580526398</v>
      </c>
      <c r="F68" s="23"/>
      <c r="G68" s="4"/>
      <c r="H68" s="9">
        <f>AVERAGE(E68:E70)</f>
        <v>30.970307754255298</v>
      </c>
      <c r="I68" s="9">
        <f>H68-H20</f>
        <v>-4.8918452994256363</v>
      </c>
      <c r="J68" s="9">
        <f>I68-I50</f>
        <v>0.75180600270216402</v>
      </c>
      <c r="K68" s="4">
        <f t="shared" si="13"/>
        <v>-0.75180600270216402</v>
      </c>
      <c r="L68" s="11">
        <f>POWER(J68,2)</f>
        <v>0.56521226569900629</v>
      </c>
      <c r="M68" s="11">
        <f t="shared" ref="M68" si="17">STDEV(E68:E70)</f>
        <v>3.703603176911708E-2</v>
      </c>
      <c r="N68" s="4"/>
    </row>
    <row r="69" spans="1:14" x14ac:dyDescent="0.25">
      <c r="A69" s="24" t="s">
        <v>166</v>
      </c>
      <c r="B69" s="24" t="s">
        <v>133</v>
      </c>
      <c r="C69" s="22" t="s">
        <v>57</v>
      </c>
      <c r="D69" s="22" t="s">
        <v>3</v>
      </c>
      <c r="E69" s="25">
        <v>30.942272292041999</v>
      </c>
      <c r="F69" s="23"/>
      <c r="G69" s="4"/>
      <c r="H69" s="9"/>
      <c r="I69" s="4"/>
      <c r="J69" s="4"/>
      <c r="K69" s="4"/>
      <c r="N69" s="4"/>
    </row>
    <row r="70" spans="1:14" x14ac:dyDescent="0.25">
      <c r="A70" s="24" t="s">
        <v>166</v>
      </c>
      <c r="B70" s="24" t="s">
        <v>133</v>
      </c>
      <c r="C70" s="22" t="s">
        <v>58</v>
      </c>
      <c r="D70" s="22" t="s">
        <v>3</v>
      </c>
      <c r="E70" s="25">
        <v>31.0122929180841</v>
      </c>
      <c r="F70" s="23"/>
      <c r="G70" s="4"/>
      <c r="H70" s="9"/>
      <c r="I70" s="4"/>
      <c r="J70" s="4"/>
      <c r="K70" s="4"/>
      <c r="N70" s="4"/>
    </row>
    <row r="71" spans="1:14" x14ac:dyDescent="0.25">
      <c r="A71" s="24" t="s">
        <v>166</v>
      </c>
      <c r="B71" s="24" t="s">
        <v>134</v>
      </c>
      <c r="C71" s="22" t="s">
        <v>59</v>
      </c>
      <c r="D71" s="22" t="s">
        <v>3</v>
      </c>
      <c r="E71" s="25">
        <v>29.775822423650801</v>
      </c>
      <c r="F71" s="23"/>
      <c r="G71" s="4"/>
      <c r="H71" s="9">
        <f>AVERAGE(E71:E73)</f>
        <v>29.706253335318866</v>
      </c>
      <c r="I71" s="9">
        <f>H71-H23</f>
        <v>-5.0268348629223318</v>
      </c>
      <c r="J71" s="9">
        <f>I71-I50</f>
        <v>0.61681643920546847</v>
      </c>
      <c r="K71" s="4">
        <f>IF(J71&lt;0,-J71,-J71)</f>
        <v>-0.61681643920546847</v>
      </c>
      <c r="L71" s="11">
        <f>POWER(J71,2)</f>
        <v>0.38046251967411338</v>
      </c>
      <c r="M71" s="11">
        <f t="shared" ref="M71" si="18">STDEV(E71:E73)</f>
        <v>0.10445076428214149</v>
      </c>
      <c r="N71" s="4"/>
    </row>
    <row r="72" spans="1:14" x14ac:dyDescent="0.25">
      <c r="A72" s="24" t="s">
        <v>166</v>
      </c>
      <c r="B72" s="24" t="s">
        <v>134</v>
      </c>
      <c r="C72" s="22" t="s">
        <v>60</v>
      </c>
      <c r="D72" s="22" t="s">
        <v>3</v>
      </c>
      <c r="E72" s="25">
        <v>29.756792109305799</v>
      </c>
      <c r="F72" s="23"/>
      <c r="G72" s="4"/>
      <c r="H72" s="9"/>
      <c r="I72" s="4"/>
      <c r="J72" s="4"/>
      <c r="K72" s="4"/>
      <c r="N72" s="4"/>
    </row>
    <row r="73" spans="1:14" x14ac:dyDescent="0.25">
      <c r="A73" s="24" t="s">
        <v>166</v>
      </c>
      <c r="B73" s="24" t="s">
        <v>134</v>
      </c>
      <c r="C73" s="22" t="s">
        <v>61</v>
      </c>
      <c r="D73" s="22" t="s">
        <v>3</v>
      </c>
      <c r="E73" s="25">
        <v>29.586145472999998</v>
      </c>
      <c r="F73" s="23"/>
      <c r="G73" s="4"/>
      <c r="H73" s="9"/>
      <c r="I73" s="4"/>
      <c r="J73" s="4"/>
      <c r="K73" s="4"/>
      <c r="N73" s="4"/>
    </row>
    <row r="74" spans="1:14" x14ac:dyDescent="0.25">
      <c r="A74" s="24" t="s">
        <v>167</v>
      </c>
      <c r="B74" s="24" t="s">
        <v>127</v>
      </c>
      <c r="C74" s="22" t="s">
        <v>66</v>
      </c>
      <c r="D74" s="22" t="s">
        <v>3</v>
      </c>
      <c r="E74" s="25">
        <v>36.7077693397489</v>
      </c>
      <c r="F74" s="23"/>
      <c r="G74" s="4"/>
      <c r="H74" s="9">
        <f>AVERAGE(E74:E76)</f>
        <v>36.676877510102095</v>
      </c>
      <c r="I74" s="9">
        <f>H74-H2</f>
        <v>1.0981186568285608</v>
      </c>
      <c r="J74" s="4"/>
      <c r="K74" s="4"/>
      <c r="L74" s="11">
        <v>1</v>
      </c>
      <c r="M74" s="11">
        <f t="shared" ref="M74" si="19">STDEV(E74:E76)</f>
        <v>4.6934530445317861E-2</v>
      </c>
      <c r="N74" s="4"/>
    </row>
    <row r="75" spans="1:14" x14ac:dyDescent="0.25">
      <c r="A75" s="24" t="s">
        <v>167</v>
      </c>
      <c r="B75" s="24" t="s">
        <v>127</v>
      </c>
      <c r="C75" s="22" t="s">
        <v>148</v>
      </c>
      <c r="D75" s="22" t="s">
        <v>3</v>
      </c>
      <c r="E75" s="25">
        <v>36.699994806943799</v>
      </c>
      <c r="F75" s="23"/>
      <c r="G75" s="4"/>
      <c r="H75" s="9"/>
      <c r="I75" s="4"/>
      <c r="J75" s="4"/>
      <c r="K75" s="4"/>
      <c r="N75" s="4"/>
    </row>
    <row r="76" spans="1:14" x14ac:dyDescent="0.25">
      <c r="A76" s="24" t="s">
        <v>167</v>
      </c>
      <c r="B76" s="24" t="s">
        <v>127</v>
      </c>
      <c r="C76" s="22" t="s">
        <v>67</v>
      </c>
      <c r="D76" s="22" t="s">
        <v>3</v>
      </c>
      <c r="E76" s="25">
        <v>36.6228683836136</v>
      </c>
      <c r="F76" s="23"/>
      <c r="G76" s="4"/>
      <c r="H76" s="9"/>
      <c r="I76" s="4"/>
      <c r="J76" s="4"/>
      <c r="K76" s="4"/>
      <c r="N76" s="4"/>
    </row>
    <row r="77" spans="1:14" x14ac:dyDescent="0.25">
      <c r="A77" s="24" t="s">
        <v>167</v>
      </c>
      <c r="B77" s="24" t="s">
        <v>128</v>
      </c>
      <c r="C77" s="22" t="s">
        <v>68</v>
      </c>
      <c r="D77" s="22" t="s">
        <v>3</v>
      </c>
      <c r="E77" s="25">
        <v>34.758197291230502</v>
      </c>
      <c r="F77" s="23"/>
      <c r="G77" s="4"/>
      <c r="H77" s="9">
        <f>AVERAGE(E77:E79)</f>
        <v>34.823829332225131</v>
      </c>
      <c r="I77" s="9">
        <f>H77-H5</f>
        <v>0.19197318868439339</v>
      </c>
      <c r="J77" s="9">
        <f>I77-I74</f>
        <v>-0.90614546814416741</v>
      </c>
      <c r="K77" s="4">
        <f t="shared" si="13"/>
        <v>0.90614546814416741</v>
      </c>
      <c r="L77" s="11">
        <f>POWER(K77,2)</f>
        <v>0.82109960943821236</v>
      </c>
      <c r="M77" s="11">
        <f t="shared" ref="M77" si="20">STDEV(E77:E79)</f>
        <v>6.1568497486559182E-2</v>
      </c>
      <c r="N77" s="4"/>
    </row>
    <row r="78" spans="1:14" x14ac:dyDescent="0.25">
      <c r="A78" s="24" t="s">
        <v>167</v>
      </c>
      <c r="B78" s="24" t="s">
        <v>128</v>
      </c>
      <c r="C78" s="22" t="s">
        <v>69</v>
      </c>
      <c r="D78" s="22" t="s">
        <v>3</v>
      </c>
      <c r="E78" s="25">
        <v>34.832980900924198</v>
      </c>
      <c r="F78" s="23"/>
      <c r="G78" s="4"/>
      <c r="H78" s="9"/>
      <c r="I78" s="4"/>
      <c r="J78" s="4"/>
      <c r="K78" s="4"/>
      <c r="N78" s="4"/>
    </row>
    <row r="79" spans="1:14" x14ac:dyDescent="0.25">
      <c r="A79" s="24" t="s">
        <v>167</v>
      </c>
      <c r="B79" s="24" t="s">
        <v>128</v>
      </c>
      <c r="C79" s="22" t="s">
        <v>70</v>
      </c>
      <c r="D79" s="22" t="s">
        <v>3</v>
      </c>
      <c r="E79" s="25">
        <v>34.880309804520699</v>
      </c>
      <c r="F79" s="23"/>
      <c r="G79" s="4"/>
      <c r="H79" s="9"/>
      <c r="I79" s="4"/>
      <c r="J79" s="4"/>
      <c r="K79" s="4"/>
      <c r="N79" s="4"/>
    </row>
    <row r="80" spans="1:14" x14ac:dyDescent="0.25">
      <c r="A80" s="24" t="s">
        <v>167</v>
      </c>
      <c r="B80" s="24" t="s">
        <v>129</v>
      </c>
      <c r="C80" s="22" t="s">
        <v>71</v>
      </c>
      <c r="D80" s="22" t="s">
        <v>3</v>
      </c>
      <c r="E80" s="25">
        <v>34.7110063417406</v>
      </c>
      <c r="F80" s="23"/>
      <c r="G80" s="4"/>
      <c r="H80" s="9">
        <f>AVERAGE(E80:E82)</f>
        <v>34.700350554474369</v>
      </c>
      <c r="I80" s="9">
        <f>H80-H8</f>
        <v>0.13732042420466684</v>
      </c>
      <c r="J80" s="9">
        <f>I80-I74</f>
        <v>-0.96079823262389397</v>
      </c>
      <c r="K80" s="4">
        <f t="shared" si="13"/>
        <v>0.96079823262389397</v>
      </c>
      <c r="L80" s="11">
        <f>POWER(K80,2)</f>
        <v>0.92313324381319828</v>
      </c>
      <c r="M80" s="11">
        <f t="shared" ref="M80" si="21">STDEV(E80:E82)</f>
        <v>2.8014044864738543E-2</v>
      </c>
      <c r="N80" s="4"/>
    </row>
    <row r="81" spans="1:14" x14ac:dyDescent="0.25">
      <c r="A81" s="24" t="s">
        <v>167</v>
      </c>
      <c r="B81" s="24" t="s">
        <v>129</v>
      </c>
      <c r="C81" s="22" t="s">
        <v>72</v>
      </c>
      <c r="D81" s="22" t="s">
        <v>3</v>
      </c>
      <c r="E81" s="25">
        <v>34.721473130742297</v>
      </c>
      <c r="F81" s="23"/>
      <c r="G81" s="4"/>
      <c r="H81" s="9"/>
      <c r="I81" s="4"/>
      <c r="J81" s="4"/>
      <c r="K81" s="4"/>
      <c r="N81" s="4"/>
    </row>
    <row r="82" spans="1:14" x14ac:dyDescent="0.25">
      <c r="A82" s="24" t="s">
        <v>167</v>
      </c>
      <c r="B82" s="24" t="s">
        <v>129</v>
      </c>
      <c r="C82" s="22" t="s">
        <v>73</v>
      </c>
      <c r="D82" s="22" t="s">
        <v>3</v>
      </c>
      <c r="E82" s="25">
        <v>34.668572190940203</v>
      </c>
      <c r="F82" s="23"/>
      <c r="G82" s="4"/>
      <c r="H82" s="9"/>
      <c r="I82" s="4"/>
      <c r="J82" s="4"/>
      <c r="K82" s="4"/>
      <c r="N82" s="4"/>
    </row>
    <row r="83" spans="1:14" x14ac:dyDescent="0.25">
      <c r="A83" s="24" t="s">
        <v>167</v>
      </c>
      <c r="B83" s="24" t="s">
        <v>130</v>
      </c>
      <c r="C83" s="22" t="s">
        <v>74</v>
      </c>
      <c r="D83" s="22" t="s">
        <v>3</v>
      </c>
      <c r="E83" s="25">
        <v>38.02486451</v>
      </c>
      <c r="F83" s="23"/>
      <c r="G83" s="4"/>
      <c r="H83" s="9">
        <f>AVERAGE(E83:E85)</f>
        <v>38.060514160131198</v>
      </c>
      <c r="I83" s="9">
        <f>H83-H11</f>
        <v>-0.64388818085970456</v>
      </c>
      <c r="J83" s="9">
        <f>I83-I77</f>
        <v>-0.83586136954409795</v>
      </c>
      <c r="K83" s="4">
        <f>IF(J83&lt;0,-J83,-J83)</f>
        <v>0.83586136954409795</v>
      </c>
      <c r="L83" s="11">
        <f>POWER(K83,2)</f>
        <v>0.69866422909613513</v>
      </c>
      <c r="M83" s="11">
        <f t="shared" ref="M83" si="22">STDEV(E83:E85)</f>
        <v>3.1931798751124271E-2</v>
      </c>
      <c r="N83" s="4"/>
    </row>
    <row r="84" spans="1:14" x14ac:dyDescent="0.25">
      <c r="A84" s="24" t="s">
        <v>167</v>
      </c>
      <c r="B84" s="24" t="s">
        <v>130</v>
      </c>
      <c r="C84" s="22" t="s">
        <v>75</v>
      </c>
      <c r="D84" s="22" t="s">
        <v>3</v>
      </c>
      <c r="E84" s="25">
        <v>38.0701862797793</v>
      </c>
      <c r="F84" s="23"/>
      <c r="G84" s="4"/>
      <c r="H84" s="9"/>
      <c r="I84" s="4"/>
      <c r="J84" s="4"/>
      <c r="K84" s="4"/>
      <c r="N84" s="4"/>
    </row>
    <row r="85" spans="1:14" x14ac:dyDescent="0.25">
      <c r="A85" s="24" t="s">
        <v>167</v>
      </c>
      <c r="B85" s="24" t="s">
        <v>130</v>
      </c>
      <c r="C85" s="22" t="s">
        <v>76</v>
      </c>
      <c r="D85" s="22" t="s">
        <v>3</v>
      </c>
      <c r="E85" s="25">
        <v>38.086491690614302</v>
      </c>
      <c r="F85" s="23"/>
      <c r="G85" s="4"/>
      <c r="H85" s="9"/>
      <c r="I85" s="4"/>
      <c r="J85" s="4"/>
      <c r="K85" s="4"/>
      <c r="N85" s="4"/>
    </row>
    <row r="86" spans="1:14" x14ac:dyDescent="0.25">
      <c r="A86" s="24" t="s">
        <v>167</v>
      </c>
      <c r="B86" s="24" t="s">
        <v>131</v>
      </c>
      <c r="C86" s="22" t="s">
        <v>77</v>
      </c>
      <c r="D86" s="22" t="s">
        <v>3</v>
      </c>
      <c r="E86" s="25">
        <v>31.829226916322298</v>
      </c>
      <c r="F86" s="23"/>
      <c r="G86" s="4"/>
      <c r="H86" s="9">
        <f>AVERAGE(E86:E88)</f>
        <v>31.880987815022397</v>
      </c>
      <c r="I86" s="9">
        <f>H86-H14</f>
        <v>0.19405601427796171</v>
      </c>
      <c r="J86" s="9">
        <f>I86-I74</f>
        <v>-0.90406264255059909</v>
      </c>
      <c r="K86" s="4">
        <f t="shared" ref="K86" si="23">IF(J86&lt;0,-J86,-J86)</f>
        <v>0.90406264255059909</v>
      </c>
      <c r="L86" s="11">
        <f>POWER(K86,2)</f>
        <v>0.81732926165557229</v>
      </c>
      <c r="M86" s="11">
        <f t="shared" ref="M86" si="24">STDEV(E86:E88)</f>
        <v>4.5960063347834472E-2</v>
      </c>
      <c r="N86" s="4"/>
    </row>
    <row r="87" spans="1:14" x14ac:dyDescent="0.25">
      <c r="A87" s="24" t="s">
        <v>167</v>
      </c>
      <c r="B87" s="24" t="s">
        <v>131</v>
      </c>
      <c r="C87" s="22" t="s">
        <v>78</v>
      </c>
      <c r="D87" s="22" t="s">
        <v>3</v>
      </c>
      <c r="E87" s="25">
        <v>31.8967226028733</v>
      </c>
      <c r="F87" s="23"/>
      <c r="G87" s="4"/>
      <c r="H87" s="9"/>
      <c r="I87" s="4"/>
      <c r="J87" s="4"/>
      <c r="K87" s="4"/>
      <c r="N87" s="4"/>
    </row>
    <row r="88" spans="1:14" x14ac:dyDescent="0.25">
      <c r="A88" s="24" t="s">
        <v>167</v>
      </c>
      <c r="B88" s="24" t="s">
        <v>131</v>
      </c>
      <c r="C88" s="22" t="s">
        <v>79</v>
      </c>
      <c r="D88" s="22" t="s">
        <v>3</v>
      </c>
      <c r="E88" s="25">
        <v>31.917013925871601</v>
      </c>
      <c r="F88" s="23"/>
      <c r="G88" s="4"/>
      <c r="H88" s="9"/>
      <c r="I88" s="4"/>
      <c r="J88" s="4"/>
      <c r="K88" s="4"/>
      <c r="N88" s="4"/>
    </row>
    <row r="89" spans="1:14" x14ac:dyDescent="0.25">
      <c r="A89" s="24" t="s">
        <v>167</v>
      </c>
      <c r="B89" s="24" t="s">
        <v>132</v>
      </c>
      <c r="C89" s="22" t="s">
        <v>149</v>
      </c>
      <c r="D89" s="22" t="s">
        <v>3</v>
      </c>
      <c r="E89" s="25">
        <v>35.113769695705898</v>
      </c>
      <c r="F89" s="23"/>
      <c r="G89" s="4"/>
      <c r="H89" s="9">
        <f>AVERAGE(E89:E91)</f>
        <v>35.180258303655265</v>
      </c>
      <c r="I89" s="9">
        <f>H89-H17</f>
        <v>0.2047636792249321</v>
      </c>
      <c r="J89" s="9">
        <f>I89-I74</f>
        <v>-0.8933549776036287</v>
      </c>
      <c r="K89" s="4">
        <f>IF(J89&lt;0,-J89,-J89)</f>
        <v>0.8933549776036287</v>
      </c>
      <c r="L89" s="11">
        <f>POWER(K89,2)</f>
        <v>0.79808311600917992</v>
      </c>
      <c r="M89" s="11">
        <f t="shared" ref="M89" si="25">STDEV(E89:E91)</f>
        <v>6.6994971173265819E-2</v>
      </c>
      <c r="N89" s="4"/>
    </row>
    <row r="90" spans="1:14" x14ac:dyDescent="0.25">
      <c r="A90" s="24" t="s">
        <v>167</v>
      </c>
      <c r="B90" s="24" t="s">
        <v>132</v>
      </c>
      <c r="C90" s="22" t="s">
        <v>150</v>
      </c>
      <c r="D90" s="22" t="s">
        <v>3</v>
      </c>
      <c r="E90" s="25">
        <v>35.247748409156898</v>
      </c>
      <c r="F90" s="23"/>
      <c r="G90" s="4"/>
      <c r="H90" s="9"/>
      <c r="I90" s="4"/>
      <c r="J90" s="4"/>
      <c r="K90" s="4"/>
      <c r="N90" s="4"/>
    </row>
    <row r="91" spans="1:14" x14ac:dyDescent="0.25">
      <c r="A91" s="24" t="s">
        <v>167</v>
      </c>
      <c r="B91" s="24" t="s">
        <v>132</v>
      </c>
      <c r="C91" s="22" t="s">
        <v>151</v>
      </c>
      <c r="D91" s="22" t="s">
        <v>3</v>
      </c>
      <c r="E91" s="25">
        <v>35.179256806102998</v>
      </c>
      <c r="F91" s="23"/>
      <c r="G91" s="4"/>
      <c r="H91" s="9"/>
      <c r="I91" s="4"/>
      <c r="J91" s="4"/>
      <c r="K91" s="4"/>
      <c r="N91" s="4"/>
    </row>
    <row r="92" spans="1:14" x14ac:dyDescent="0.25">
      <c r="A92" s="24" t="s">
        <v>167</v>
      </c>
      <c r="B92" s="24" t="s">
        <v>133</v>
      </c>
      <c r="C92" s="22" t="s">
        <v>152</v>
      </c>
      <c r="D92" s="22" t="s">
        <v>3</v>
      </c>
      <c r="E92" s="25">
        <v>36.162349218659102</v>
      </c>
      <c r="F92" s="23"/>
      <c r="G92" s="4"/>
      <c r="H92" s="9">
        <f>AVERAGE(E92:E94)</f>
        <v>36.127650698090768</v>
      </c>
      <c r="I92" s="9">
        <f>H92-H20</f>
        <v>0.26549764440983381</v>
      </c>
      <c r="J92" s="9">
        <f>I92-I74</f>
        <v>-0.83262101241872699</v>
      </c>
      <c r="K92" s="4">
        <f t="shared" si="13"/>
        <v>0.83262101241872699</v>
      </c>
      <c r="L92" s="11">
        <f>POWER(K92,2)</f>
        <v>0.69325775032118597</v>
      </c>
      <c r="M92" s="11">
        <f t="shared" ref="M92" si="26">STDEV(E92:E94)</f>
        <v>3.0308485290637392E-2</v>
      </c>
      <c r="N92" s="4"/>
    </row>
    <row r="93" spans="1:14" x14ac:dyDescent="0.25">
      <c r="A93" s="24" t="s">
        <v>167</v>
      </c>
      <c r="B93" s="24" t="s">
        <v>133</v>
      </c>
      <c r="C93" s="22" t="s">
        <v>153</v>
      </c>
      <c r="D93" s="22" t="s">
        <v>3</v>
      </c>
      <c r="E93" s="25">
        <v>36.114252865825598</v>
      </c>
      <c r="F93" s="23"/>
      <c r="G93" s="4"/>
      <c r="H93" s="9"/>
      <c r="I93" s="4"/>
      <c r="J93" s="4"/>
      <c r="K93" s="4"/>
      <c r="N93" s="4"/>
    </row>
    <row r="94" spans="1:14" x14ac:dyDescent="0.25">
      <c r="A94" s="24" t="s">
        <v>167</v>
      </c>
      <c r="B94" s="24" t="s">
        <v>133</v>
      </c>
      <c r="C94" s="22" t="s">
        <v>154</v>
      </c>
      <c r="D94" s="22" t="s">
        <v>3</v>
      </c>
      <c r="E94" s="25">
        <v>36.106350009787597</v>
      </c>
      <c r="F94" s="23"/>
      <c r="G94" s="4"/>
      <c r="H94" s="9"/>
      <c r="I94" s="4"/>
      <c r="J94" s="4"/>
      <c r="K94" s="4"/>
      <c r="N94" s="4"/>
    </row>
    <row r="95" spans="1:14" x14ac:dyDescent="0.25">
      <c r="A95" s="24" t="s">
        <v>167</v>
      </c>
      <c r="B95" s="24" t="s">
        <v>134</v>
      </c>
      <c r="C95" s="22" t="s">
        <v>155</v>
      </c>
      <c r="D95" s="22" t="s">
        <v>3</v>
      </c>
      <c r="E95" s="25">
        <v>35.183613317887001</v>
      </c>
      <c r="F95" s="23"/>
      <c r="G95" s="4"/>
      <c r="H95" s="9">
        <f>AVERAGE(E95:E97)</f>
        <v>35.141928561366804</v>
      </c>
      <c r="I95" s="9">
        <f>H95-H23</f>
        <v>0.40884036312560568</v>
      </c>
      <c r="J95" s="9">
        <f>I95-I74</f>
        <v>-0.68927829370295512</v>
      </c>
      <c r="K95" s="4">
        <f t="shared" ref="K95" si="27">IF(J95&lt;0,-J95,-J95)</f>
        <v>0.68927829370295512</v>
      </c>
      <c r="L95" s="11">
        <f>POWER(K95,2)</f>
        <v>0.47510456617005725</v>
      </c>
      <c r="M95" s="11">
        <f t="shared" ref="M95" si="28">STDEV(E95:E97)</f>
        <v>3.7303211956073667E-2</v>
      </c>
      <c r="N95" s="4"/>
    </row>
    <row r="96" spans="1:14" x14ac:dyDescent="0.25">
      <c r="A96" s="24" t="s">
        <v>167</v>
      </c>
      <c r="B96" s="24" t="s">
        <v>134</v>
      </c>
      <c r="C96" s="22" t="s">
        <v>156</v>
      </c>
      <c r="D96" s="22" t="s">
        <v>3</v>
      </c>
      <c r="E96" s="25">
        <v>35.130483811936799</v>
      </c>
      <c r="F96" s="23"/>
      <c r="G96" s="4"/>
      <c r="H96" s="9"/>
      <c r="I96" s="4"/>
      <c r="J96" s="4"/>
      <c r="K96" s="4"/>
      <c r="N96" s="4"/>
    </row>
    <row r="97" spans="1:14" x14ac:dyDescent="0.25">
      <c r="A97" s="24" t="s">
        <v>167</v>
      </c>
      <c r="B97" s="24" t="s">
        <v>134</v>
      </c>
      <c r="C97" s="22" t="s">
        <v>157</v>
      </c>
      <c r="D97" s="22" t="s">
        <v>3</v>
      </c>
      <c r="E97" s="25">
        <v>35.111688554276597</v>
      </c>
      <c r="F97" s="23"/>
      <c r="G97" s="4"/>
      <c r="H97" s="9"/>
      <c r="I97" s="4"/>
      <c r="J97" s="4"/>
      <c r="K97" s="4"/>
      <c r="N97" s="4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F5F16-49CC-4638-A8B2-63140361C6AC}">
  <dimension ref="A1:N112"/>
  <sheetViews>
    <sheetView zoomScale="90" zoomScaleNormal="90" workbookViewId="0">
      <selection activeCell="M1" sqref="M1"/>
    </sheetView>
  </sheetViews>
  <sheetFormatPr defaultColWidth="8.90625" defaultRowHeight="14" x14ac:dyDescent="0.25"/>
  <cols>
    <col min="1" max="1" width="8.90625" style="2"/>
    <col min="5" max="5" width="12.7265625" bestFit="1" customWidth="1"/>
    <col min="6" max="6" width="8.90625" style="3"/>
    <col min="8" max="8" width="8.90625" style="1"/>
    <col min="12" max="14" width="8.90625" style="11"/>
  </cols>
  <sheetData>
    <row r="1" spans="1:13" ht="16.5" x14ac:dyDescent="0.3">
      <c r="C1" t="s">
        <v>0</v>
      </c>
      <c r="D1" t="s">
        <v>1</v>
      </c>
      <c r="E1" s="4" t="s">
        <v>184</v>
      </c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</row>
    <row r="2" spans="1:13" x14ac:dyDescent="0.25">
      <c r="A2" s="5" t="s">
        <v>62</v>
      </c>
      <c r="B2" s="5" t="s">
        <v>81</v>
      </c>
      <c r="C2" t="s">
        <v>2</v>
      </c>
      <c r="D2" t="s">
        <v>3</v>
      </c>
      <c r="E2">
        <v>30.265239999999999</v>
      </c>
      <c r="H2" s="1">
        <f>AVERAGE(E2:E4)</f>
        <v>30.163091900000001</v>
      </c>
    </row>
    <row r="3" spans="1:13" x14ac:dyDescent="0.25">
      <c r="A3" s="5" t="s">
        <v>62</v>
      </c>
      <c r="B3" s="5" t="s">
        <v>81</v>
      </c>
      <c r="C3" t="s">
        <v>4</v>
      </c>
      <c r="D3" t="s">
        <v>3</v>
      </c>
      <c r="E3" s="4">
        <v>30.155465700000001</v>
      </c>
    </row>
    <row r="4" spans="1:13" x14ac:dyDescent="0.25">
      <c r="A4" s="5" t="s">
        <v>62</v>
      </c>
      <c r="B4" s="5" t="s">
        <v>81</v>
      </c>
      <c r="C4" t="s">
        <v>5</v>
      </c>
      <c r="D4" t="s">
        <v>3</v>
      </c>
      <c r="E4">
        <v>30.068570000000001</v>
      </c>
    </row>
    <row r="5" spans="1:13" x14ac:dyDescent="0.25">
      <c r="A5" s="5" t="s">
        <v>62</v>
      </c>
      <c r="B5" s="5" t="s">
        <v>82</v>
      </c>
      <c r="C5" t="s">
        <v>6</v>
      </c>
      <c r="D5" t="s">
        <v>3</v>
      </c>
      <c r="E5">
        <v>28.948575999999999</v>
      </c>
      <c r="H5" s="1">
        <f>AVERAGE(E5:E7)</f>
        <v>28.691404000000002</v>
      </c>
    </row>
    <row r="6" spans="1:13" x14ac:dyDescent="0.25">
      <c r="A6" s="5" t="s">
        <v>62</v>
      </c>
      <c r="B6" s="5" t="s">
        <v>82</v>
      </c>
      <c r="C6" t="s">
        <v>7</v>
      </c>
      <c r="D6" t="s">
        <v>3</v>
      </c>
      <c r="E6">
        <v>28.456873000000002</v>
      </c>
    </row>
    <row r="7" spans="1:13" x14ac:dyDescent="0.25">
      <c r="A7" s="5" t="s">
        <v>62</v>
      </c>
      <c r="B7" s="5" t="s">
        <v>82</v>
      </c>
      <c r="C7" t="s">
        <v>8</v>
      </c>
      <c r="D7" t="s">
        <v>3</v>
      </c>
      <c r="E7">
        <v>28.668762999999998</v>
      </c>
    </row>
    <row r="8" spans="1:13" x14ac:dyDescent="0.25">
      <c r="A8" s="5" t="s">
        <v>62</v>
      </c>
      <c r="B8" s="5" t="s">
        <v>83</v>
      </c>
      <c r="C8" t="s">
        <v>9</v>
      </c>
      <c r="D8" t="s">
        <v>3</v>
      </c>
      <c r="E8">
        <v>30.132466999999998</v>
      </c>
      <c r="H8" s="1">
        <f>AVERAGE(E8:E10)</f>
        <v>30.421520666666666</v>
      </c>
    </row>
    <row r="9" spans="1:13" x14ac:dyDescent="0.25">
      <c r="A9" s="5" t="s">
        <v>62</v>
      </c>
      <c r="B9" s="5" t="s">
        <v>83</v>
      </c>
      <c r="C9" t="s">
        <v>10</v>
      </c>
      <c r="D9" t="s">
        <v>3</v>
      </c>
      <c r="E9">
        <v>30.786365</v>
      </c>
    </row>
    <row r="10" spans="1:13" x14ac:dyDescent="0.25">
      <c r="A10" s="5" t="s">
        <v>62</v>
      </c>
      <c r="B10" s="5" t="s">
        <v>83</v>
      </c>
      <c r="C10" t="s">
        <v>11</v>
      </c>
      <c r="D10" t="s">
        <v>3</v>
      </c>
      <c r="E10">
        <v>30.34573</v>
      </c>
    </row>
    <row r="11" spans="1:13" x14ac:dyDescent="0.25">
      <c r="A11" s="5" t="s">
        <v>62</v>
      </c>
      <c r="B11" s="5" t="s">
        <v>84</v>
      </c>
      <c r="C11" t="s">
        <v>12</v>
      </c>
      <c r="D11" t="s">
        <v>3</v>
      </c>
      <c r="E11" s="1">
        <v>31.436579999999999</v>
      </c>
      <c r="H11" s="1">
        <f>AVERAGE(E11:E13)</f>
        <v>31.690237333333332</v>
      </c>
    </row>
    <row r="12" spans="1:13" x14ac:dyDescent="0.25">
      <c r="A12" s="5" t="s">
        <v>62</v>
      </c>
      <c r="B12" s="5" t="s">
        <v>84</v>
      </c>
      <c r="C12" t="s">
        <v>13</v>
      </c>
      <c r="D12" t="s">
        <v>3</v>
      </c>
      <c r="E12">
        <v>31.788754000000001</v>
      </c>
    </row>
    <row r="13" spans="1:13" x14ac:dyDescent="0.25">
      <c r="A13" s="5" t="s">
        <v>62</v>
      </c>
      <c r="B13" s="5" t="s">
        <v>84</v>
      </c>
      <c r="C13" t="s">
        <v>14</v>
      </c>
      <c r="D13" t="s">
        <v>3</v>
      </c>
      <c r="E13">
        <v>31.845378</v>
      </c>
    </row>
    <row r="14" spans="1:13" x14ac:dyDescent="0.25">
      <c r="A14" s="5" t="s">
        <v>62</v>
      </c>
      <c r="B14" s="5" t="s">
        <v>85</v>
      </c>
      <c r="C14" t="s">
        <v>15</v>
      </c>
      <c r="D14" t="s">
        <v>3</v>
      </c>
      <c r="E14">
        <v>30.854735999999999</v>
      </c>
      <c r="H14" s="1">
        <f>AVERAGE(E14:E16)</f>
        <v>30.588988254333334</v>
      </c>
    </row>
    <row r="15" spans="1:13" x14ac:dyDescent="0.25">
      <c r="A15" s="5" t="s">
        <v>62</v>
      </c>
      <c r="B15" s="5" t="s">
        <v>85</v>
      </c>
      <c r="D15" t="s">
        <v>3</v>
      </c>
      <c r="E15">
        <v>30.556548762999999</v>
      </c>
    </row>
    <row r="16" spans="1:13" x14ac:dyDescent="0.25">
      <c r="A16" s="5" t="s">
        <v>62</v>
      </c>
      <c r="B16" s="5" t="s">
        <v>85</v>
      </c>
      <c r="C16" t="s">
        <v>17</v>
      </c>
      <c r="D16" t="s">
        <v>3</v>
      </c>
      <c r="E16">
        <v>30.35568</v>
      </c>
    </row>
    <row r="17" spans="1:8" x14ac:dyDescent="0.25">
      <c r="A17" s="5" t="s">
        <v>62</v>
      </c>
      <c r="B17" s="5" t="s">
        <v>86</v>
      </c>
      <c r="C17" t="s">
        <v>18</v>
      </c>
      <c r="D17" t="s">
        <v>3</v>
      </c>
      <c r="E17">
        <v>30.86467</v>
      </c>
      <c r="H17" s="1">
        <f>AVERAGE(E17:E19)</f>
        <v>30.691772566666668</v>
      </c>
    </row>
    <row r="18" spans="1:8" x14ac:dyDescent="0.25">
      <c r="A18" s="5" t="s">
        <v>62</v>
      </c>
      <c r="B18" s="5" t="s">
        <v>86</v>
      </c>
      <c r="C18" t="s">
        <v>19</v>
      </c>
      <c r="D18" t="s">
        <v>3</v>
      </c>
      <c r="E18">
        <v>30.773847700000001</v>
      </c>
    </row>
    <row r="19" spans="1:8" x14ac:dyDescent="0.25">
      <c r="A19" s="5" t="s">
        <v>62</v>
      </c>
      <c r="B19" s="5" t="s">
        <v>86</v>
      </c>
      <c r="C19" t="s">
        <v>20</v>
      </c>
      <c r="D19" t="s">
        <v>3</v>
      </c>
      <c r="E19">
        <v>30.436800000000002</v>
      </c>
    </row>
    <row r="20" spans="1:8" x14ac:dyDescent="0.25">
      <c r="A20" s="5" t="s">
        <v>62</v>
      </c>
      <c r="B20" s="5" t="s">
        <v>87</v>
      </c>
      <c r="C20" t="s">
        <v>21</v>
      </c>
      <c r="D20" t="s">
        <v>3</v>
      </c>
      <c r="E20" s="1">
        <v>29.754797</v>
      </c>
      <c r="H20" s="1">
        <f>AVERAGE(E20:E22)</f>
        <v>29.742800590000002</v>
      </c>
    </row>
    <row r="21" spans="1:8" x14ac:dyDescent="0.25">
      <c r="A21" s="5" t="s">
        <v>62</v>
      </c>
      <c r="B21" s="5" t="s">
        <v>87</v>
      </c>
      <c r="C21" t="s">
        <v>22</v>
      </c>
      <c r="D21" t="s">
        <v>3</v>
      </c>
      <c r="E21">
        <v>29.686250000000001</v>
      </c>
    </row>
    <row r="22" spans="1:8" x14ac:dyDescent="0.25">
      <c r="A22" s="5" t="s">
        <v>62</v>
      </c>
      <c r="B22" s="5" t="s">
        <v>87</v>
      </c>
      <c r="C22" t="s">
        <v>23</v>
      </c>
      <c r="D22" t="s">
        <v>3</v>
      </c>
      <c r="E22" s="1">
        <v>29.78735477</v>
      </c>
    </row>
    <row r="23" spans="1:8" x14ac:dyDescent="0.25">
      <c r="A23" s="5" t="s">
        <v>62</v>
      </c>
      <c r="B23" s="5" t="s">
        <v>88</v>
      </c>
      <c r="C23" t="s">
        <v>24</v>
      </c>
      <c r="D23" t="s">
        <v>3</v>
      </c>
      <c r="E23">
        <v>30.575643540000002</v>
      </c>
      <c r="H23" s="1">
        <f t="shared" ref="H23:H38" si="0">AVERAGE(E23:E25)</f>
        <v>30.564783413333334</v>
      </c>
    </row>
    <row r="24" spans="1:8" x14ac:dyDescent="0.25">
      <c r="A24" s="5" t="s">
        <v>62</v>
      </c>
      <c r="B24" s="5" t="s">
        <v>88</v>
      </c>
      <c r="C24" t="s">
        <v>25</v>
      </c>
      <c r="D24" t="s">
        <v>3</v>
      </c>
      <c r="E24">
        <v>30.364346699999999</v>
      </c>
    </row>
    <row r="25" spans="1:8" x14ac:dyDescent="0.25">
      <c r="A25" s="5" t="s">
        <v>62</v>
      </c>
      <c r="B25" s="5" t="s">
        <v>88</v>
      </c>
      <c r="C25" t="s">
        <v>26</v>
      </c>
      <c r="D25" t="s">
        <v>3</v>
      </c>
      <c r="E25">
        <v>30.754359999999998</v>
      </c>
    </row>
    <row r="26" spans="1:8" x14ac:dyDescent="0.25">
      <c r="A26" s="5" t="s">
        <v>62</v>
      </c>
      <c r="B26" s="5" t="s">
        <v>89</v>
      </c>
      <c r="C26" s="4" t="s">
        <v>94</v>
      </c>
      <c r="D26" t="s">
        <v>3</v>
      </c>
      <c r="E26">
        <v>31.467649999999999</v>
      </c>
      <c r="H26" s="1">
        <f t="shared" si="0"/>
        <v>31.59724233333333</v>
      </c>
    </row>
    <row r="27" spans="1:8" x14ac:dyDescent="0.25">
      <c r="A27" s="5" t="s">
        <v>62</v>
      </c>
      <c r="B27" s="5" t="s">
        <v>89</v>
      </c>
      <c r="C27" s="4" t="s">
        <v>27</v>
      </c>
      <c r="D27" t="s">
        <v>3</v>
      </c>
      <c r="E27">
        <v>31.567543000000001</v>
      </c>
    </row>
    <row r="28" spans="1:8" x14ac:dyDescent="0.25">
      <c r="A28" s="5" t="s">
        <v>62</v>
      </c>
      <c r="B28" s="5" t="s">
        <v>89</v>
      </c>
      <c r="C28" s="4" t="s">
        <v>28</v>
      </c>
      <c r="D28" t="s">
        <v>3</v>
      </c>
      <c r="E28" s="4">
        <v>31.756533999999998</v>
      </c>
    </row>
    <row r="29" spans="1:8" x14ac:dyDescent="0.25">
      <c r="A29" s="5" t="s">
        <v>62</v>
      </c>
      <c r="B29" s="5" t="s">
        <v>90</v>
      </c>
      <c r="C29" s="4" t="s">
        <v>29</v>
      </c>
      <c r="D29" t="s">
        <v>3</v>
      </c>
      <c r="E29" s="4">
        <v>32.123534546999998</v>
      </c>
      <c r="H29" s="1">
        <f>AVERAGE(E29:E31)</f>
        <v>32.101953762333331</v>
      </c>
    </row>
    <row r="30" spans="1:8" x14ac:dyDescent="0.25">
      <c r="A30" s="5" t="s">
        <v>62</v>
      </c>
      <c r="B30" s="5" t="s">
        <v>90</v>
      </c>
      <c r="C30" s="4" t="s">
        <v>30</v>
      </c>
      <c r="D30" t="s">
        <v>3</v>
      </c>
      <c r="E30" s="4">
        <v>32.235756739999999</v>
      </c>
    </row>
    <row r="31" spans="1:8" x14ac:dyDescent="0.25">
      <c r="A31" s="5" t="s">
        <v>62</v>
      </c>
      <c r="B31" s="5" t="s">
        <v>90</v>
      </c>
      <c r="C31" s="4" t="s">
        <v>31</v>
      </c>
      <c r="D31" t="s">
        <v>3</v>
      </c>
      <c r="E31" s="4">
        <v>31.946570000000001</v>
      </c>
    </row>
    <row r="32" spans="1:8" x14ac:dyDescent="0.25">
      <c r="A32" s="5" t="s">
        <v>62</v>
      </c>
      <c r="B32" s="5" t="s">
        <v>91</v>
      </c>
      <c r="C32" s="4" t="s">
        <v>32</v>
      </c>
      <c r="D32" t="s">
        <v>3</v>
      </c>
      <c r="E32" s="4">
        <v>29.857602400000001</v>
      </c>
      <c r="H32" s="1">
        <f t="shared" si="0"/>
        <v>29.606986766666665</v>
      </c>
    </row>
    <row r="33" spans="1:13" x14ac:dyDescent="0.25">
      <c r="A33" s="5" t="s">
        <v>62</v>
      </c>
      <c r="B33" s="5" t="s">
        <v>91</v>
      </c>
      <c r="C33" s="4" t="s">
        <v>33</v>
      </c>
      <c r="D33" t="s">
        <v>3</v>
      </c>
      <c r="E33" s="4">
        <v>29.609870900000001</v>
      </c>
    </row>
    <row r="34" spans="1:13" x14ac:dyDescent="0.25">
      <c r="A34" s="5" t="s">
        <v>62</v>
      </c>
      <c r="B34" s="5" t="s">
        <v>91</v>
      </c>
      <c r="C34" s="4" t="s">
        <v>34</v>
      </c>
      <c r="D34" t="s">
        <v>3</v>
      </c>
      <c r="E34" s="4">
        <v>29.353487000000001</v>
      </c>
    </row>
    <row r="35" spans="1:13" x14ac:dyDescent="0.25">
      <c r="A35" s="5" t="s">
        <v>62</v>
      </c>
      <c r="B35" s="5" t="s">
        <v>92</v>
      </c>
      <c r="C35" s="4" t="s">
        <v>35</v>
      </c>
      <c r="D35" t="s">
        <v>3</v>
      </c>
      <c r="E35" s="4">
        <v>30.897469525000002</v>
      </c>
      <c r="H35" s="1">
        <f t="shared" si="0"/>
        <v>31.021628212500001</v>
      </c>
    </row>
    <row r="36" spans="1:13" x14ac:dyDescent="0.25">
      <c r="A36" s="5" t="s">
        <v>62</v>
      </c>
      <c r="B36" s="5" t="s">
        <v>92</v>
      </c>
      <c r="C36" s="4" t="s">
        <v>36</v>
      </c>
      <c r="D36" t="s">
        <v>3</v>
      </c>
      <c r="E36" s="4" t="s">
        <v>103</v>
      </c>
    </row>
    <row r="37" spans="1:13" x14ac:dyDescent="0.25">
      <c r="A37" s="5" t="s">
        <v>62</v>
      </c>
      <c r="B37" s="5" t="s">
        <v>92</v>
      </c>
      <c r="C37" s="4" t="s">
        <v>37</v>
      </c>
      <c r="D37" t="s">
        <v>3</v>
      </c>
      <c r="E37" s="4">
        <v>31.145786900000001</v>
      </c>
    </row>
    <row r="38" spans="1:13" x14ac:dyDescent="0.25">
      <c r="A38" s="5" t="s">
        <v>62</v>
      </c>
      <c r="B38" s="5" t="s">
        <v>93</v>
      </c>
      <c r="C38" s="4" t="s">
        <v>95</v>
      </c>
      <c r="D38" t="s">
        <v>3</v>
      </c>
      <c r="E38" s="4">
        <v>32.698740000000001</v>
      </c>
      <c r="H38" s="1">
        <f t="shared" si="0"/>
        <v>32.596632466666669</v>
      </c>
    </row>
    <row r="39" spans="1:13" x14ac:dyDescent="0.25">
      <c r="A39" s="5" t="s">
        <v>62</v>
      </c>
      <c r="B39" s="5" t="s">
        <v>93</v>
      </c>
      <c r="C39" s="4" t="s">
        <v>38</v>
      </c>
      <c r="D39" t="s">
        <v>3</v>
      </c>
      <c r="E39" s="4">
        <v>32.492387600000001</v>
      </c>
    </row>
    <row r="40" spans="1:13" x14ac:dyDescent="0.25">
      <c r="A40" s="5" t="s">
        <v>62</v>
      </c>
      <c r="B40" s="5" t="s">
        <v>93</v>
      </c>
      <c r="C40" s="4" t="s">
        <v>39</v>
      </c>
      <c r="D40" t="s">
        <v>3</v>
      </c>
      <c r="E40" s="4">
        <v>32.598769799999999</v>
      </c>
    </row>
    <row r="41" spans="1:13" x14ac:dyDescent="0.25">
      <c r="A41" s="5" t="s">
        <v>101</v>
      </c>
      <c r="B41" s="5" t="s">
        <v>81</v>
      </c>
      <c r="C41" s="4" t="s">
        <v>96</v>
      </c>
      <c r="D41" t="s">
        <v>3</v>
      </c>
      <c r="E41">
        <v>31.806375299999999</v>
      </c>
      <c r="H41" s="1">
        <f>AVERAGE(E41:E43)</f>
        <v>31.757735999999998</v>
      </c>
      <c r="I41" s="1">
        <f>H41-H2</f>
        <v>1.5946440999999965</v>
      </c>
      <c r="J41">
        <v>0</v>
      </c>
      <c r="L41" s="11">
        <v>1</v>
      </c>
      <c r="M41" s="11">
        <f>STDEV(E41:E43)</f>
        <v>6.4730168652569225E-2</v>
      </c>
    </row>
    <row r="42" spans="1:13" x14ac:dyDescent="0.25">
      <c r="A42" s="5" t="s">
        <v>101</v>
      </c>
      <c r="B42" s="5" t="s">
        <v>81</v>
      </c>
      <c r="C42" s="4" t="s">
        <v>40</v>
      </c>
      <c r="D42" t="s">
        <v>3</v>
      </c>
      <c r="E42">
        <v>31.782565699999999</v>
      </c>
    </row>
    <row r="43" spans="1:13" x14ac:dyDescent="0.25">
      <c r="A43" s="5" t="s">
        <v>101</v>
      </c>
      <c r="B43" s="5" t="s">
        <v>81</v>
      </c>
      <c r="C43" s="4" t="s">
        <v>41</v>
      </c>
      <c r="D43" t="s">
        <v>3</v>
      </c>
      <c r="E43">
        <v>31.684266999999998</v>
      </c>
    </row>
    <row r="44" spans="1:13" x14ac:dyDescent="0.25">
      <c r="A44" s="5" t="s">
        <v>101</v>
      </c>
      <c r="B44" s="5" t="s">
        <v>82</v>
      </c>
      <c r="C44" s="4" t="s">
        <v>42</v>
      </c>
      <c r="D44" t="s">
        <v>3</v>
      </c>
      <c r="E44">
        <v>31.345856745300001</v>
      </c>
      <c r="H44" s="1">
        <f>AVERAGE(E44:E46)</f>
        <v>31.361897357</v>
      </c>
      <c r="I44" s="1">
        <f>H44-H5</f>
        <v>2.670493356999998</v>
      </c>
      <c r="J44" s="1">
        <f>I44-I41</f>
        <v>1.0758492570000016</v>
      </c>
      <c r="K44">
        <f t="shared" ref="K44" si="1">IF(J44&lt;0,-J44,-J44)</f>
        <v>-1.0758492570000016</v>
      </c>
      <c r="L44" s="11">
        <f>POWER(J44,2)</f>
        <v>1.1574516237874555</v>
      </c>
      <c r="M44" s="11">
        <f>STDEV(E44:E46)</f>
        <v>6.7330645999521696E-2</v>
      </c>
    </row>
    <row r="45" spans="1:13" x14ac:dyDescent="0.25">
      <c r="A45" s="5" t="s">
        <v>101</v>
      </c>
      <c r="B45" s="5" t="s">
        <v>82</v>
      </c>
      <c r="C45" s="4" t="s">
        <v>43</v>
      </c>
      <c r="D45" t="s">
        <v>3</v>
      </c>
      <c r="E45">
        <v>31.435799678399999</v>
      </c>
    </row>
    <row r="46" spans="1:13" x14ac:dyDescent="0.25">
      <c r="A46" s="5" t="s">
        <v>101</v>
      </c>
      <c r="B46" s="5" t="s">
        <v>82</v>
      </c>
      <c r="C46" s="4" t="s">
        <v>44</v>
      </c>
      <c r="D46" t="s">
        <v>3</v>
      </c>
      <c r="E46">
        <v>31.304035647300001</v>
      </c>
    </row>
    <row r="47" spans="1:13" x14ac:dyDescent="0.25">
      <c r="A47" s="5" t="s">
        <v>101</v>
      </c>
      <c r="B47" s="5" t="s">
        <v>83</v>
      </c>
      <c r="C47" s="4" t="s">
        <v>45</v>
      </c>
      <c r="D47" t="s">
        <v>3</v>
      </c>
      <c r="E47">
        <v>32.880847500000002</v>
      </c>
      <c r="H47" s="1">
        <f>AVERAGE(E47:E49)</f>
        <v>33.05489395433333</v>
      </c>
      <c r="I47" s="1">
        <f>H47-H8</f>
        <v>2.6333732876666645</v>
      </c>
      <c r="J47" s="1">
        <f>I47-I41</f>
        <v>1.038729187666668</v>
      </c>
      <c r="K47">
        <f t="shared" ref="K47" si="2">IF(J47&lt;0,-J47,-J47)</f>
        <v>-1.038729187666668</v>
      </c>
      <c r="L47" s="11">
        <f>POWER(J47,2)</f>
        <v>1.0789583253106561</v>
      </c>
      <c r="M47" s="11">
        <f t="shared" ref="M47" si="3">STDEV(E47:E49)</f>
        <v>0.1594034763415825</v>
      </c>
    </row>
    <row r="48" spans="1:13" x14ac:dyDescent="0.25">
      <c r="A48" s="5" t="s">
        <v>101</v>
      </c>
      <c r="B48" s="5" t="s">
        <v>83</v>
      </c>
      <c r="C48" s="4" t="s">
        <v>46</v>
      </c>
      <c r="D48" t="s">
        <v>3</v>
      </c>
      <c r="E48">
        <v>33.090048674000002</v>
      </c>
    </row>
    <row r="49" spans="1:13" x14ac:dyDescent="0.25">
      <c r="A49" s="5" t="s">
        <v>101</v>
      </c>
      <c r="B49" s="5" t="s">
        <v>83</v>
      </c>
      <c r="C49" s="4" t="s">
        <v>47</v>
      </c>
      <c r="D49" t="s">
        <v>3</v>
      </c>
      <c r="E49">
        <v>33.193785689000002</v>
      </c>
    </row>
    <row r="50" spans="1:13" x14ac:dyDescent="0.25">
      <c r="A50" s="5" t="s">
        <v>101</v>
      </c>
      <c r="B50" s="5" t="s">
        <v>84</v>
      </c>
      <c r="C50" s="4" t="s">
        <v>48</v>
      </c>
      <c r="D50" t="s">
        <v>3</v>
      </c>
      <c r="E50">
        <v>33.096910287647503</v>
      </c>
      <c r="H50" s="1">
        <f>AVERAGE(E50:E52)</f>
        <v>33.241288365075832</v>
      </c>
      <c r="I50" s="1">
        <f>H50-H11</f>
        <v>1.5510510317424995</v>
      </c>
      <c r="J50" s="1">
        <f>I50-I44</f>
        <v>-1.1194423252574985</v>
      </c>
      <c r="K50">
        <f>IF(J50&lt;0,-J50,-J50)</f>
        <v>1.1194423252574985</v>
      </c>
      <c r="L50" s="11">
        <f>POWER(J50,2)</f>
        <v>1.2531511195779153</v>
      </c>
      <c r="M50" s="11">
        <f t="shared" ref="M50" si="4">STDEV(E50:E52)</f>
        <v>0.12604943686474063</v>
      </c>
    </row>
    <row r="51" spans="1:13" x14ac:dyDescent="0.25">
      <c r="A51" s="5" t="s">
        <v>101</v>
      </c>
      <c r="B51" s="5" t="s">
        <v>84</v>
      </c>
      <c r="C51" s="4" t="s">
        <v>49</v>
      </c>
      <c r="D51" t="s">
        <v>3</v>
      </c>
      <c r="E51">
        <v>33.297518437580003</v>
      </c>
    </row>
    <row r="52" spans="1:13" x14ac:dyDescent="0.25">
      <c r="A52" s="5" t="s">
        <v>101</v>
      </c>
      <c r="B52" s="5" t="s">
        <v>84</v>
      </c>
      <c r="C52" s="4" t="s">
        <v>50</v>
      </c>
      <c r="D52" t="s">
        <v>3</v>
      </c>
      <c r="E52">
        <v>33.329436370000003</v>
      </c>
    </row>
    <row r="53" spans="1:13" x14ac:dyDescent="0.25">
      <c r="A53" s="5" t="s">
        <v>101</v>
      </c>
      <c r="B53" s="5" t="s">
        <v>85</v>
      </c>
      <c r="C53" s="4" t="s">
        <v>97</v>
      </c>
      <c r="D53" t="s">
        <v>3</v>
      </c>
      <c r="E53">
        <v>31.20946554</v>
      </c>
      <c r="H53" s="1">
        <f>AVERAGE(E53:E55)</f>
        <v>31.222648286915501</v>
      </c>
      <c r="I53" s="1">
        <f>H53-H14</f>
        <v>0.63366003258216708</v>
      </c>
      <c r="J53" s="1">
        <f>I53-I41</f>
        <v>-0.96098406741782938</v>
      </c>
      <c r="K53">
        <f>IF(J53&lt;0,-J53,-J53)</f>
        <v>0.96098406741782938</v>
      </c>
      <c r="L53" s="11">
        <f>POWER(J53,2)</f>
        <v>0.92349037783091525</v>
      </c>
      <c r="M53" s="11">
        <f t="shared" ref="M53" si="5">STDEV(E53:E55)</f>
        <v>6.8316019908096159E-2</v>
      </c>
    </row>
    <row r="54" spans="1:13" x14ac:dyDescent="0.25">
      <c r="A54" s="5" t="s">
        <v>101</v>
      </c>
      <c r="B54" s="5" t="s">
        <v>85</v>
      </c>
      <c r="C54" s="4" t="s">
        <v>51</v>
      </c>
      <c r="D54" t="s">
        <v>3</v>
      </c>
      <c r="E54">
        <v>31.1618843342</v>
      </c>
    </row>
    <row r="55" spans="1:13" x14ac:dyDescent="0.25">
      <c r="A55" s="5" t="s">
        <v>101</v>
      </c>
      <c r="B55" s="5" t="s">
        <v>85</v>
      </c>
      <c r="C55" s="4" t="s">
        <v>52</v>
      </c>
      <c r="D55" t="s">
        <v>3</v>
      </c>
      <c r="E55">
        <v>31.296594986546499</v>
      </c>
    </row>
    <row r="56" spans="1:13" x14ac:dyDescent="0.25">
      <c r="A56" s="5" t="s">
        <v>101</v>
      </c>
      <c r="B56" s="5" t="s">
        <v>86</v>
      </c>
      <c r="C56" s="4" t="s">
        <v>53</v>
      </c>
      <c r="D56" t="s">
        <v>3</v>
      </c>
      <c r="E56">
        <v>30.772735651564599</v>
      </c>
      <c r="H56" s="1">
        <f>AVERAGE(E56:E58)</f>
        <v>30.868661567181402</v>
      </c>
      <c r="I56" s="1">
        <f>H56-H17</f>
        <v>0.17688900051473411</v>
      </c>
      <c r="J56" s="1">
        <f>I56-I41</f>
        <v>-1.4177550994852623</v>
      </c>
      <c r="K56">
        <f t="shared" ref="K56" si="6">IF(J56&lt;0,-J56,-J56)</f>
        <v>1.4177550994852623</v>
      </c>
      <c r="L56" s="11">
        <f>POWER(J56,2)</f>
        <v>2.0100295221164663</v>
      </c>
      <c r="M56" s="11">
        <f t="shared" ref="M56" si="7">STDEV(E56:E58)</f>
        <v>0.11117991463566243</v>
      </c>
    </row>
    <row r="57" spans="1:13" x14ac:dyDescent="0.25">
      <c r="A57" s="5" t="s">
        <v>101</v>
      </c>
      <c r="B57" s="5" t="s">
        <v>86</v>
      </c>
      <c r="C57" s="4" t="s">
        <v>54</v>
      </c>
      <c r="D57" t="s">
        <v>3</v>
      </c>
      <c r="E57">
        <v>30.990513884529602</v>
      </c>
    </row>
    <row r="58" spans="1:13" x14ac:dyDescent="0.25">
      <c r="A58" s="5" t="s">
        <v>101</v>
      </c>
      <c r="B58" s="5" t="s">
        <v>86</v>
      </c>
      <c r="C58" s="4" t="s">
        <v>55</v>
      </c>
      <c r="D58" t="s">
        <v>3</v>
      </c>
      <c r="E58">
        <v>30.842735165450001</v>
      </c>
    </row>
    <row r="59" spans="1:13" x14ac:dyDescent="0.25">
      <c r="A59" s="5" t="s">
        <v>101</v>
      </c>
      <c r="B59" s="5" t="s">
        <v>87</v>
      </c>
      <c r="C59" s="4" t="s">
        <v>56</v>
      </c>
      <c r="D59" t="s">
        <v>3</v>
      </c>
      <c r="E59">
        <v>32.6336708516545</v>
      </c>
      <c r="H59" s="1">
        <f>AVERAGE(E59:E61)</f>
        <v>32.656565950551503</v>
      </c>
      <c r="I59" s="1">
        <f>H59-H20</f>
        <v>2.9137653605515013</v>
      </c>
      <c r="J59" s="1">
        <f>I59-I41</f>
        <v>1.3191212605515048</v>
      </c>
      <c r="K59">
        <f t="shared" ref="K59" si="8">IF(J59&lt;0,-J59,-J59)</f>
        <v>-1.3191212605515048</v>
      </c>
      <c r="L59" s="11">
        <f>POWER(J59,2)</f>
        <v>1.740080900038991</v>
      </c>
      <c r="M59" s="11">
        <f t="shared" ref="M59" si="9">STDEV(E59:E61)</f>
        <v>4.5141173305284034E-2</v>
      </c>
    </row>
    <row r="60" spans="1:13" x14ac:dyDescent="0.25">
      <c r="A60" s="5" t="s">
        <v>101</v>
      </c>
      <c r="B60" s="5" t="s">
        <v>87</v>
      </c>
      <c r="C60" s="4" t="s">
        <v>57</v>
      </c>
      <c r="D60" t="s">
        <v>3</v>
      </c>
      <c r="E60">
        <v>32.627459999999999</v>
      </c>
    </row>
    <row r="61" spans="1:13" x14ac:dyDescent="0.25">
      <c r="A61" s="5" t="s">
        <v>101</v>
      </c>
      <c r="B61" s="5" t="s">
        <v>87</v>
      </c>
      <c r="C61" s="4" t="s">
        <v>58</v>
      </c>
      <c r="D61" t="s">
        <v>3</v>
      </c>
      <c r="E61">
        <v>32.708567000000002</v>
      </c>
    </row>
    <row r="62" spans="1:13" x14ac:dyDescent="0.25">
      <c r="A62" s="5" t="s">
        <v>101</v>
      </c>
      <c r="B62" s="5" t="s">
        <v>88</v>
      </c>
      <c r="C62" s="4" t="s">
        <v>59</v>
      </c>
      <c r="D62" t="s">
        <v>3</v>
      </c>
      <c r="E62">
        <v>30.8028671596465</v>
      </c>
      <c r="H62" s="1">
        <f>AVERAGE(E62:E64)</f>
        <v>30.903023553215501</v>
      </c>
      <c r="I62" s="1">
        <f>H62-H23</f>
        <v>0.33824013988216706</v>
      </c>
      <c r="J62" s="1">
        <f>I62-I41</f>
        <v>-1.2564039601178294</v>
      </c>
      <c r="K62">
        <f>IF(J62&lt;0,-J62,-J62)</f>
        <v>1.2564039601178294</v>
      </c>
      <c r="L62" s="11">
        <f>POWER(J62,2)</f>
        <v>1.5785509109997642</v>
      </c>
      <c r="M62" s="11">
        <f t="shared" ref="M62" si="10">STDEV(E62:E64)</f>
        <v>9.7512295030544135E-2</v>
      </c>
    </row>
    <row r="63" spans="1:13" x14ac:dyDescent="0.25">
      <c r="A63" s="5" t="s">
        <v>101</v>
      </c>
      <c r="B63" s="5" t="s">
        <v>88</v>
      </c>
      <c r="C63" s="4" t="s">
        <v>60</v>
      </c>
      <c r="D63" t="s">
        <v>3</v>
      </c>
      <c r="E63">
        <v>30.997657</v>
      </c>
    </row>
    <row r="64" spans="1:13" x14ac:dyDescent="0.25">
      <c r="A64" s="5" t="s">
        <v>101</v>
      </c>
      <c r="B64" s="5" t="s">
        <v>88</v>
      </c>
      <c r="C64" s="4" t="s">
        <v>61</v>
      </c>
      <c r="D64" t="s">
        <v>3</v>
      </c>
      <c r="E64">
        <v>30.9085465</v>
      </c>
    </row>
    <row r="65" spans="1:13" x14ac:dyDescent="0.25">
      <c r="A65" s="5" t="s">
        <v>101</v>
      </c>
      <c r="B65" s="5" t="s">
        <v>89</v>
      </c>
      <c r="C65" s="4" t="s">
        <v>66</v>
      </c>
      <c r="D65" t="s">
        <v>3</v>
      </c>
      <c r="E65">
        <v>31.868984651350999</v>
      </c>
      <c r="H65" s="1">
        <f>AVERAGE(E65:E67)</f>
        <v>31.866487322345165</v>
      </c>
      <c r="I65" s="1">
        <f>H65-H26</f>
        <v>0.26924498901183469</v>
      </c>
      <c r="J65" s="1">
        <f>I65-I41</f>
        <v>-1.3253991109881618</v>
      </c>
      <c r="K65">
        <f t="shared" ref="K65" si="11">IF(J65&lt;0,-J65,-J65)</f>
        <v>1.3253991109881618</v>
      </c>
      <c r="L65" s="11">
        <f>POWER(J65,2)</f>
        <v>1.7566828034082096</v>
      </c>
      <c r="M65" s="11">
        <f t="shared" ref="M65" si="12">STDEV(E65:E67)</f>
        <v>8.6437103577264043E-2</v>
      </c>
    </row>
    <row r="66" spans="1:13" x14ac:dyDescent="0.25">
      <c r="A66" s="5" t="s">
        <v>101</v>
      </c>
      <c r="B66" s="5" t="s">
        <v>89</v>
      </c>
      <c r="C66" s="4" t="s">
        <v>98</v>
      </c>
      <c r="D66" t="s">
        <v>3</v>
      </c>
      <c r="E66">
        <v>31.9516487</v>
      </c>
    </row>
    <row r="67" spans="1:13" x14ac:dyDescent="0.25">
      <c r="A67" s="5" t="s">
        <v>101</v>
      </c>
      <c r="B67" s="5" t="s">
        <v>89</v>
      </c>
      <c r="C67" s="4" t="s">
        <v>67</v>
      </c>
      <c r="D67" t="s">
        <v>3</v>
      </c>
      <c r="E67">
        <v>31.7788286156845</v>
      </c>
    </row>
    <row r="68" spans="1:13" x14ac:dyDescent="0.25">
      <c r="A68" s="5" t="s">
        <v>101</v>
      </c>
      <c r="B68" s="5" t="s">
        <v>90</v>
      </c>
      <c r="C68" s="4" t="s">
        <v>68</v>
      </c>
      <c r="D68" t="s">
        <v>3</v>
      </c>
      <c r="E68" s="1">
        <v>32.155382625846499</v>
      </c>
      <c r="H68" s="1">
        <f>AVERAGE(E68:E70)</f>
        <v>32.22425628734883</v>
      </c>
      <c r="I68" s="1">
        <f>H68-H29</f>
        <v>0.12230252501549899</v>
      </c>
      <c r="J68" s="1">
        <f>I68-I41</f>
        <v>-1.4723415749844975</v>
      </c>
      <c r="K68">
        <f>IF(J68&lt;0,-J68,-J68)</f>
        <v>1.4723415749844975</v>
      </c>
      <c r="L68" s="11">
        <f>POWER(J68,2)</f>
        <v>2.1677897134278306</v>
      </c>
      <c r="M68" s="11">
        <f t="shared" ref="M68" si="13">STDEV(E68:E70)</f>
        <v>7.9229037882638007E-2</v>
      </c>
    </row>
    <row r="69" spans="1:13" x14ac:dyDescent="0.25">
      <c r="A69" s="5" t="s">
        <v>101</v>
      </c>
      <c r="B69" s="5" t="s">
        <v>90</v>
      </c>
      <c r="C69" s="4" t="s">
        <v>69</v>
      </c>
      <c r="D69" t="s">
        <v>3</v>
      </c>
      <c r="E69">
        <v>32.3108424662</v>
      </c>
    </row>
    <row r="70" spans="1:13" x14ac:dyDescent="0.25">
      <c r="A70" s="5" t="s">
        <v>101</v>
      </c>
      <c r="B70" s="5" t="s">
        <v>90</v>
      </c>
      <c r="C70" s="4" t="s">
        <v>70</v>
      </c>
      <c r="D70" t="s">
        <v>3</v>
      </c>
      <c r="E70">
        <v>32.206543770000003</v>
      </c>
    </row>
    <row r="71" spans="1:13" x14ac:dyDescent="0.25">
      <c r="A71" s="5" t="s">
        <v>101</v>
      </c>
      <c r="B71" s="5" t="s">
        <v>91</v>
      </c>
      <c r="C71" s="4" t="s">
        <v>71</v>
      </c>
      <c r="D71" t="s">
        <v>3</v>
      </c>
      <c r="E71">
        <v>32.676768654</v>
      </c>
      <c r="H71" s="1">
        <f>AVERAGE(E71:E73)</f>
        <v>32.709769102666662</v>
      </c>
      <c r="I71" s="1">
        <f>H71-H32</f>
        <v>3.1027823359999971</v>
      </c>
      <c r="J71" s="1">
        <f>I71-I41</f>
        <v>1.5081382360000006</v>
      </c>
      <c r="K71">
        <f>IF(J71&lt;0,-J71,-J71)</f>
        <v>-1.5081382360000006</v>
      </c>
      <c r="L71" s="11">
        <f>POWER(J71,2)</f>
        <v>2.2744809388851936</v>
      </c>
      <c r="M71" s="11">
        <f t="shared" ref="M71" si="14">STDEV(E71:E73)</f>
        <v>0.13467660213468302</v>
      </c>
    </row>
    <row r="72" spans="1:13" x14ac:dyDescent="0.25">
      <c r="A72" s="5" t="s">
        <v>101</v>
      </c>
      <c r="B72" s="5" t="s">
        <v>91</v>
      </c>
      <c r="C72" s="4" t="s">
        <v>72</v>
      </c>
      <c r="D72" t="s">
        <v>3</v>
      </c>
      <c r="E72" s="1">
        <v>32.857878653999997</v>
      </c>
    </row>
    <row r="73" spans="1:13" x14ac:dyDescent="0.25">
      <c r="A73" s="5" t="s">
        <v>101</v>
      </c>
      <c r="B73" s="5" t="s">
        <v>91</v>
      </c>
      <c r="C73" s="4" t="s">
        <v>73</v>
      </c>
      <c r="D73" t="s">
        <v>3</v>
      </c>
      <c r="E73">
        <v>32.594659999999998</v>
      </c>
    </row>
    <row r="74" spans="1:13" x14ac:dyDescent="0.25">
      <c r="A74" s="5" t="s">
        <v>101</v>
      </c>
      <c r="B74" s="5" t="s">
        <v>92</v>
      </c>
      <c r="C74" s="4" t="s">
        <v>74</v>
      </c>
      <c r="D74" t="s">
        <v>3</v>
      </c>
      <c r="E74">
        <v>30.947865759999999</v>
      </c>
      <c r="H74" s="1">
        <f>AVERAGE(E74:E76)</f>
        <v>31.048971006774867</v>
      </c>
      <c r="I74" s="1">
        <f>H74-H35</f>
        <v>2.7342794274865412E-2</v>
      </c>
      <c r="J74" s="1">
        <f>I74-I41</f>
        <v>-1.567301305725131</v>
      </c>
      <c r="K74">
        <f t="shared" ref="K74:K77" si="15">IF(J74&lt;0,-J74,-J74)</f>
        <v>1.567301305725131</v>
      </c>
      <c r="L74" s="11">
        <f>POWER(J74,2)</f>
        <v>2.4564333829277007</v>
      </c>
      <c r="M74" s="11">
        <f t="shared" ref="M74" si="16">STDEV(E74:E76)</f>
        <v>0.10633659826697509</v>
      </c>
    </row>
    <row r="75" spans="1:13" x14ac:dyDescent="0.25">
      <c r="A75" s="5" t="s">
        <v>101</v>
      </c>
      <c r="B75" s="5" t="s">
        <v>92</v>
      </c>
      <c r="C75" s="4" t="s">
        <v>75</v>
      </c>
      <c r="D75" t="s">
        <v>3</v>
      </c>
      <c r="E75">
        <v>31.1598624148446</v>
      </c>
    </row>
    <row r="76" spans="1:13" x14ac:dyDescent="0.25">
      <c r="A76" s="5" t="s">
        <v>101</v>
      </c>
      <c r="B76" s="5" t="s">
        <v>92</v>
      </c>
      <c r="C76" s="4" t="s">
        <v>76</v>
      </c>
      <c r="D76" t="s">
        <v>3</v>
      </c>
      <c r="E76">
        <v>31.039184845480001</v>
      </c>
    </row>
    <row r="77" spans="1:13" x14ac:dyDescent="0.25">
      <c r="A77" s="5" t="s">
        <v>101</v>
      </c>
      <c r="B77" s="5" t="s">
        <v>93</v>
      </c>
      <c r="C77" s="4" t="s">
        <v>77</v>
      </c>
      <c r="D77" t="s">
        <v>3</v>
      </c>
      <c r="E77" s="10">
        <v>32.706486300000002</v>
      </c>
      <c r="H77" s="1">
        <f>AVERAGE(E77:E79)</f>
        <v>32.820481199999996</v>
      </c>
      <c r="I77" s="1">
        <f>H77-H38</f>
        <v>0.22384873333332678</v>
      </c>
      <c r="J77" s="1">
        <f>I77-I41</f>
        <v>-1.3707953666666697</v>
      </c>
      <c r="K77">
        <f t="shared" si="15"/>
        <v>1.3707953666666697</v>
      </c>
      <c r="L77" s="11">
        <f>POWER(J77,2)</f>
        <v>1.8790799372748093</v>
      </c>
      <c r="M77" s="11">
        <f t="shared" ref="M77" si="17">STDEV(E77:E79)</f>
        <v>0.13352969249695026</v>
      </c>
    </row>
    <row r="78" spans="1:13" x14ac:dyDescent="0.25">
      <c r="A78" s="5" t="s">
        <v>101</v>
      </c>
      <c r="B78" s="5" t="s">
        <v>93</v>
      </c>
      <c r="C78" s="4" t="s">
        <v>78</v>
      </c>
      <c r="D78" t="s">
        <v>3</v>
      </c>
      <c r="E78">
        <v>32.967390000000002</v>
      </c>
    </row>
    <row r="79" spans="1:13" x14ac:dyDescent="0.25">
      <c r="A79" s="5" t="s">
        <v>101</v>
      </c>
      <c r="B79" s="5" t="s">
        <v>93</v>
      </c>
      <c r="C79" s="4" t="s">
        <v>79</v>
      </c>
      <c r="D79" t="s">
        <v>3</v>
      </c>
      <c r="E79">
        <v>32.787567299999999</v>
      </c>
    </row>
    <row r="80" spans="1:13" x14ac:dyDescent="0.25">
      <c r="A80" s="5"/>
      <c r="B80" s="5"/>
      <c r="I80" s="1"/>
      <c r="J80" s="1"/>
    </row>
    <row r="81" spans="1:10" x14ac:dyDescent="0.25">
      <c r="A81" s="5"/>
      <c r="B81" s="5"/>
    </row>
    <row r="82" spans="1:10" x14ac:dyDescent="0.25">
      <c r="A82" s="5"/>
      <c r="B82" s="5"/>
    </row>
    <row r="83" spans="1:10" x14ac:dyDescent="0.25">
      <c r="A83" s="5"/>
      <c r="B83" s="5"/>
      <c r="E83" s="1"/>
      <c r="I83" s="1"/>
      <c r="J83" s="1"/>
    </row>
    <row r="84" spans="1:10" x14ac:dyDescent="0.25">
      <c r="A84" s="5"/>
      <c r="B84" s="5"/>
    </row>
    <row r="85" spans="1:10" x14ac:dyDescent="0.25">
      <c r="A85" s="5"/>
      <c r="B85" s="5"/>
    </row>
    <row r="86" spans="1:10" x14ac:dyDescent="0.25">
      <c r="A86" s="5"/>
      <c r="B86" s="5"/>
      <c r="I86" s="1"/>
      <c r="J86" s="1"/>
    </row>
    <row r="87" spans="1:10" x14ac:dyDescent="0.25">
      <c r="A87" s="5"/>
      <c r="B87" s="5"/>
    </row>
    <row r="88" spans="1:10" x14ac:dyDescent="0.25">
      <c r="A88" s="5"/>
      <c r="B88" s="5"/>
    </row>
    <row r="89" spans="1:10" x14ac:dyDescent="0.25">
      <c r="A89" s="6"/>
      <c r="B89" s="5"/>
      <c r="C89" s="4"/>
      <c r="I89" s="1"/>
    </row>
    <row r="90" spans="1:10" x14ac:dyDescent="0.25">
      <c r="A90" s="6"/>
      <c r="B90" s="5"/>
      <c r="C90" s="4"/>
    </row>
    <row r="91" spans="1:10" x14ac:dyDescent="0.25">
      <c r="A91" s="6"/>
      <c r="B91" s="5"/>
      <c r="C91" s="4"/>
      <c r="E91" s="1"/>
    </row>
    <row r="92" spans="1:10" x14ac:dyDescent="0.25">
      <c r="A92" s="6"/>
      <c r="B92" s="5"/>
      <c r="C92" s="4"/>
      <c r="I92" s="1"/>
      <c r="J92" s="1"/>
    </row>
    <row r="93" spans="1:10" x14ac:dyDescent="0.25">
      <c r="A93" s="6"/>
      <c r="B93" s="5"/>
      <c r="C93" s="4"/>
    </row>
    <row r="94" spans="1:10" x14ac:dyDescent="0.25">
      <c r="A94" s="6"/>
      <c r="B94" s="5"/>
      <c r="C94" s="4"/>
    </row>
    <row r="95" spans="1:10" x14ac:dyDescent="0.25">
      <c r="A95" s="6"/>
      <c r="B95" s="5"/>
      <c r="C95" s="4"/>
      <c r="I95" s="1"/>
      <c r="J95" s="1"/>
    </row>
    <row r="96" spans="1:10" x14ac:dyDescent="0.25">
      <c r="A96" s="6"/>
      <c r="B96" s="5"/>
      <c r="C96" s="4"/>
    </row>
    <row r="97" spans="1:10" x14ac:dyDescent="0.25">
      <c r="A97" s="6"/>
      <c r="B97" s="5"/>
      <c r="C97" s="4"/>
    </row>
    <row r="98" spans="1:10" x14ac:dyDescent="0.25">
      <c r="A98" s="6"/>
      <c r="B98" s="5"/>
      <c r="C98" s="4"/>
      <c r="I98" s="1"/>
      <c r="J98" s="1"/>
    </row>
    <row r="99" spans="1:10" x14ac:dyDescent="0.25">
      <c r="A99" s="6"/>
      <c r="B99" s="5"/>
      <c r="C99" s="4"/>
    </row>
    <row r="100" spans="1:10" x14ac:dyDescent="0.25">
      <c r="A100" s="6"/>
      <c r="B100" s="5"/>
      <c r="C100" s="4"/>
    </row>
    <row r="101" spans="1:10" x14ac:dyDescent="0.25">
      <c r="A101" s="6"/>
      <c r="B101" s="5"/>
      <c r="C101" s="4"/>
      <c r="E101" s="1"/>
      <c r="I101" s="1"/>
      <c r="J101" s="1"/>
    </row>
    <row r="102" spans="1:10" x14ac:dyDescent="0.25">
      <c r="A102" s="6"/>
      <c r="B102" s="5"/>
      <c r="C102" s="4"/>
    </row>
    <row r="103" spans="1:10" x14ac:dyDescent="0.25">
      <c r="A103" s="6"/>
      <c r="B103" s="5"/>
      <c r="C103" s="4"/>
    </row>
    <row r="104" spans="1:10" x14ac:dyDescent="0.25">
      <c r="A104" s="6"/>
      <c r="B104" s="5"/>
      <c r="C104" s="4"/>
      <c r="I104" s="1"/>
      <c r="J104" s="1"/>
    </row>
    <row r="105" spans="1:10" x14ac:dyDescent="0.25">
      <c r="A105" s="6"/>
      <c r="B105" s="5"/>
      <c r="C105" s="4"/>
    </row>
    <row r="106" spans="1:10" x14ac:dyDescent="0.25">
      <c r="A106" s="6"/>
      <c r="B106" s="5"/>
      <c r="C106" s="4"/>
    </row>
    <row r="107" spans="1:10" x14ac:dyDescent="0.25">
      <c r="A107" s="6"/>
      <c r="B107" s="5"/>
      <c r="C107" s="4"/>
      <c r="I107" s="1"/>
      <c r="J107" s="1"/>
    </row>
    <row r="108" spans="1:10" x14ac:dyDescent="0.25">
      <c r="A108" s="6"/>
      <c r="B108" s="5"/>
      <c r="C108" s="4"/>
      <c r="E108" s="1"/>
    </row>
    <row r="109" spans="1:10" x14ac:dyDescent="0.25">
      <c r="A109" s="6"/>
      <c r="B109" s="5"/>
      <c r="C109" s="4"/>
      <c r="E109" s="1"/>
    </row>
    <row r="110" spans="1:10" x14ac:dyDescent="0.25">
      <c r="A110" s="6"/>
      <c r="B110" s="5"/>
      <c r="C110" s="4"/>
      <c r="I110" s="1"/>
      <c r="J110" s="1"/>
    </row>
    <row r="111" spans="1:10" x14ac:dyDescent="0.25">
      <c r="A111" s="6"/>
      <c r="B111" s="5"/>
      <c r="C111" s="4"/>
    </row>
    <row r="112" spans="1:10" x14ac:dyDescent="0.25">
      <c r="A112" s="6"/>
      <c r="B112" s="5"/>
      <c r="C112" s="4"/>
    </row>
  </sheetData>
  <phoneticPr fontId="2" type="noConversion"/>
  <pageMargins left="0.75" right="0.75" top="1" bottom="1" header="0.5" footer="0.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FA9A3-3003-4D6C-8ED1-1037009F2D6E}">
  <dimension ref="A1:N97"/>
  <sheetViews>
    <sheetView workbookViewId="0">
      <selection activeCell="M1" sqref="M1"/>
    </sheetView>
  </sheetViews>
  <sheetFormatPr defaultRowHeight="14" x14ac:dyDescent="0.25"/>
  <cols>
    <col min="12" max="13" width="8.7265625" style="11"/>
  </cols>
  <sheetData>
    <row r="1" spans="1:14" ht="16.5" x14ac:dyDescent="0.3">
      <c r="A1" s="21"/>
      <c r="B1" s="22"/>
      <c r="C1" s="22" t="s">
        <v>0</v>
      </c>
      <c r="D1" s="22" t="s">
        <v>1</v>
      </c>
      <c r="E1" s="4" t="s">
        <v>184</v>
      </c>
      <c r="F1" s="23"/>
      <c r="G1" s="4"/>
      <c r="H1" s="9" t="s">
        <v>100</v>
      </c>
      <c r="I1" s="4" t="s">
        <v>160</v>
      </c>
      <c r="J1" s="4" t="s">
        <v>161</v>
      </c>
      <c r="K1" s="4" t="s">
        <v>162</v>
      </c>
      <c r="L1" s="11" t="s">
        <v>165</v>
      </c>
      <c r="M1" s="12" t="s">
        <v>185</v>
      </c>
      <c r="N1" s="4"/>
    </row>
    <row r="2" spans="1:14" x14ac:dyDescent="0.25">
      <c r="A2" s="24" t="s">
        <v>62</v>
      </c>
      <c r="B2" s="24" t="s">
        <v>127</v>
      </c>
      <c r="C2" s="22" t="s">
        <v>2</v>
      </c>
      <c r="D2" s="22" t="s">
        <v>3</v>
      </c>
      <c r="E2" s="25">
        <v>31.478328954910399</v>
      </c>
      <c r="F2" s="23"/>
      <c r="G2" s="4"/>
      <c r="H2" s="9">
        <f>AVERAGE(E2:E4)</f>
        <v>32.144036678100832</v>
      </c>
      <c r="I2" s="4"/>
      <c r="J2" s="4"/>
      <c r="K2" s="4"/>
      <c r="N2" s="4"/>
    </row>
    <row r="3" spans="1:14" x14ac:dyDescent="0.25">
      <c r="A3" s="24" t="s">
        <v>62</v>
      </c>
      <c r="B3" s="24" t="s">
        <v>127</v>
      </c>
      <c r="C3" s="22" t="s">
        <v>4</v>
      </c>
      <c r="D3" s="22" t="s">
        <v>3</v>
      </c>
      <c r="E3" s="25">
        <v>32.268823161735902</v>
      </c>
      <c r="F3" s="23"/>
      <c r="G3" s="4"/>
      <c r="H3" s="9"/>
      <c r="I3" s="4"/>
      <c r="J3" s="4"/>
      <c r="K3" s="4"/>
      <c r="N3" s="4"/>
    </row>
    <row r="4" spans="1:14" x14ac:dyDescent="0.25">
      <c r="A4" s="24" t="s">
        <v>62</v>
      </c>
      <c r="B4" s="24" t="s">
        <v>127</v>
      </c>
      <c r="C4" s="22" t="s">
        <v>5</v>
      </c>
      <c r="D4" s="22" t="s">
        <v>3</v>
      </c>
      <c r="E4" s="25">
        <v>32.684957917656199</v>
      </c>
      <c r="F4" s="23"/>
      <c r="G4" s="4"/>
      <c r="H4" s="9"/>
      <c r="I4" s="4"/>
      <c r="J4" s="4"/>
      <c r="K4" s="4"/>
      <c r="N4" s="4"/>
    </row>
    <row r="5" spans="1:14" x14ac:dyDescent="0.25">
      <c r="A5" s="24" t="s">
        <v>62</v>
      </c>
      <c r="B5" s="24" t="s">
        <v>128</v>
      </c>
      <c r="C5" s="22" t="s">
        <v>6</v>
      </c>
      <c r="D5" s="22" t="s">
        <v>3</v>
      </c>
      <c r="E5" s="25">
        <v>33.5923872993869</v>
      </c>
      <c r="F5" s="23"/>
      <c r="G5" s="4"/>
      <c r="H5" s="9">
        <f>AVERAGE(E5:E7)</f>
        <v>33.922020477289699</v>
      </c>
      <c r="I5" s="4"/>
      <c r="J5" s="4"/>
      <c r="K5" s="4"/>
      <c r="N5" s="4"/>
    </row>
    <row r="6" spans="1:14" x14ac:dyDescent="0.25">
      <c r="A6" s="24" t="s">
        <v>62</v>
      </c>
      <c r="B6" s="24" t="s">
        <v>128</v>
      </c>
      <c r="C6" s="22" t="s">
        <v>7</v>
      </c>
      <c r="D6" s="22" t="s">
        <v>3</v>
      </c>
      <c r="E6" s="25">
        <v>34.589517647329203</v>
      </c>
      <c r="F6" s="23"/>
      <c r="G6" s="4"/>
      <c r="H6" s="9"/>
      <c r="I6" s="4"/>
      <c r="J6" s="4"/>
      <c r="K6" s="4"/>
      <c r="N6" s="4"/>
    </row>
    <row r="7" spans="1:14" x14ac:dyDescent="0.25">
      <c r="A7" s="24" t="s">
        <v>62</v>
      </c>
      <c r="B7" s="24" t="s">
        <v>128</v>
      </c>
      <c r="C7" s="22" t="s">
        <v>8</v>
      </c>
      <c r="D7" s="22" t="s">
        <v>3</v>
      </c>
      <c r="E7" s="25">
        <v>33.584156485153002</v>
      </c>
      <c r="F7" s="23"/>
      <c r="G7" s="4"/>
      <c r="H7" s="9"/>
      <c r="I7" s="4"/>
      <c r="J7" s="4"/>
      <c r="K7" s="4"/>
      <c r="N7" s="4"/>
    </row>
    <row r="8" spans="1:14" x14ac:dyDescent="0.25">
      <c r="A8" s="24" t="s">
        <v>62</v>
      </c>
      <c r="B8" s="24" t="s">
        <v>129</v>
      </c>
      <c r="C8" s="22" t="s">
        <v>9</v>
      </c>
      <c r="D8" s="22" t="s">
        <v>3</v>
      </c>
      <c r="E8" s="25">
        <v>34.303543992579698</v>
      </c>
      <c r="F8" s="23"/>
      <c r="G8" s="4"/>
      <c r="H8" s="9">
        <f>AVERAGE(E8:E10)</f>
        <v>34.538873706253696</v>
      </c>
      <c r="I8" s="4"/>
      <c r="J8" s="4"/>
      <c r="K8" s="4"/>
      <c r="N8" s="4"/>
    </row>
    <row r="9" spans="1:14" x14ac:dyDescent="0.25">
      <c r="A9" s="24" t="s">
        <v>62</v>
      </c>
      <c r="B9" s="24" t="s">
        <v>129</v>
      </c>
      <c r="C9" s="22" t="s">
        <v>10</v>
      </c>
      <c r="D9" s="22" t="s">
        <v>3</v>
      </c>
      <c r="E9" s="25">
        <v>35.684615646499999</v>
      </c>
      <c r="F9" s="23"/>
      <c r="G9" s="4"/>
      <c r="H9" s="9"/>
      <c r="I9" s="4"/>
      <c r="J9" s="4"/>
      <c r="K9" s="4"/>
      <c r="N9" s="4"/>
    </row>
    <row r="10" spans="1:14" x14ac:dyDescent="0.25">
      <c r="A10" s="24" t="s">
        <v>62</v>
      </c>
      <c r="B10" s="24" t="s">
        <v>129</v>
      </c>
      <c r="C10" s="22" t="s">
        <v>11</v>
      </c>
      <c r="D10" s="22" t="s">
        <v>3</v>
      </c>
      <c r="E10" s="25">
        <v>33.628461479681398</v>
      </c>
      <c r="F10" s="23"/>
      <c r="G10" s="4"/>
      <c r="H10" s="9"/>
      <c r="I10" s="4"/>
      <c r="J10" s="4"/>
      <c r="K10" s="4"/>
      <c r="N10" s="4"/>
    </row>
    <row r="11" spans="1:14" x14ac:dyDescent="0.25">
      <c r="A11" s="24" t="s">
        <v>62</v>
      </c>
      <c r="B11" s="24" t="s">
        <v>130</v>
      </c>
      <c r="C11" s="22" t="s">
        <v>12</v>
      </c>
      <c r="D11" s="22" t="s">
        <v>3</v>
      </c>
      <c r="E11" s="25">
        <v>32.862466583206803</v>
      </c>
      <c r="F11" s="23"/>
      <c r="G11" s="4"/>
      <c r="H11" s="9">
        <f>AVERAGE(E11:E13)</f>
        <v>32.143410788333199</v>
      </c>
      <c r="I11" s="4"/>
      <c r="J11" s="4"/>
      <c r="K11" s="4"/>
      <c r="N11" s="4"/>
    </row>
    <row r="12" spans="1:14" x14ac:dyDescent="0.25">
      <c r="A12" s="24" t="s">
        <v>62</v>
      </c>
      <c r="B12" s="24" t="s">
        <v>130</v>
      </c>
      <c r="C12" s="22" t="s">
        <v>13</v>
      </c>
      <c r="D12" s="22" t="s">
        <v>3</v>
      </c>
      <c r="E12" s="25">
        <v>31.453706516103601</v>
      </c>
      <c r="F12" s="23"/>
      <c r="G12" s="4"/>
      <c r="H12" s="9"/>
      <c r="I12" s="4"/>
      <c r="J12" s="4"/>
      <c r="K12" s="4"/>
      <c r="N12" s="4"/>
    </row>
    <row r="13" spans="1:14" x14ac:dyDescent="0.25">
      <c r="A13" s="24" t="s">
        <v>62</v>
      </c>
      <c r="B13" s="24" t="s">
        <v>130</v>
      </c>
      <c r="C13" s="22" t="s">
        <v>14</v>
      </c>
      <c r="D13" s="22" t="s">
        <v>3</v>
      </c>
      <c r="E13" s="25">
        <v>32.1140592656892</v>
      </c>
      <c r="F13" s="23"/>
      <c r="G13" s="4"/>
      <c r="H13" s="9"/>
      <c r="I13" s="4"/>
      <c r="J13" s="4"/>
      <c r="K13" s="4"/>
      <c r="N13" s="4"/>
    </row>
    <row r="14" spans="1:14" x14ac:dyDescent="0.25">
      <c r="A14" s="24" t="s">
        <v>62</v>
      </c>
      <c r="B14" s="24" t="s">
        <v>131</v>
      </c>
      <c r="C14" s="22" t="s">
        <v>15</v>
      </c>
      <c r="D14" s="22" t="s">
        <v>3</v>
      </c>
      <c r="E14" s="25">
        <v>33.850901022475803</v>
      </c>
      <c r="F14" s="23"/>
      <c r="G14" s="4"/>
      <c r="H14" s="9">
        <f>AVERAGE(E14:E16)</f>
        <v>33.342471786226966</v>
      </c>
      <c r="I14" s="4"/>
      <c r="J14" s="4"/>
      <c r="K14" s="4"/>
      <c r="N14" s="4"/>
    </row>
    <row r="15" spans="1:14" x14ac:dyDescent="0.25">
      <c r="A15" s="24" t="s">
        <v>62</v>
      </c>
      <c r="B15" s="24" t="s">
        <v>131</v>
      </c>
      <c r="C15" s="22" t="s">
        <v>16</v>
      </c>
      <c r="D15" s="22" t="s">
        <v>3</v>
      </c>
      <c r="E15" s="25">
        <v>32.5283065034819</v>
      </c>
      <c r="F15" s="23"/>
      <c r="G15" s="4"/>
      <c r="H15" s="9"/>
      <c r="I15" s="4"/>
      <c r="J15" s="4"/>
      <c r="K15" s="4"/>
      <c r="N15" s="4"/>
    </row>
    <row r="16" spans="1:14" x14ac:dyDescent="0.25">
      <c r="A16" s="24" t="s">
        <v>62</v>
      </c>
      <c r="B16" s="24" t="s">
        <v>131</v>
      </c>
      <c r="C16" s="22" t="s">
        <v>17</v>
      </c>
      <c r="D16" s="22" t="s">
        <v>3</v>
      </c>
      <c r="E16" s="25">
        <v>33.648207832723202</v>
      </c>
      <c r="F16" s="23"/>
      <c r="G16" s="4"/>
      <c r="H16" s="9"/>
      <c r="I16" s="4"/>
      <c r="J16" s="4"/>
      <c r="K16" s="4"/>
      <c r="N16" s="4"/>
    </row>
    <row r="17" spans="1:14" x14ac:dyDescent="0.25">
      <c r="A17" s="24" t="s">
        <v>62</v>
      </c>
      <c r="B17" s="24" t="s">
        <v>132</v>
      </c>
      <c r="C17" s="22" t="s">
        <v>18</v>
      </c>
      <c r="D17" s="22" t="s">
        <v>3</v>
      </c>
      <c r="E17" s="25">
        <v>34.28416514653</v>
      </c>
      <c r="F17" s="23"/>
      <c r="G17" s="4"/>
      <c r="H17" s="9">
        <f>AVERAGE(E17:E19)</f>
        <v>34.735718354404398</v>
      </c>
      <c r="I17" s="4"/>
      <c r="J17" s="4"/>
      <c r="K17" s="4"/>
      <c r="N17" s="4"/>
    </row>
    <row r="18" spans="1:14" x14ac:dyDescent="0.25">
      <c r="A18" s="24" t="s">
        <v>62</v>
      </c>
      <c r="B18" s="24" t="s">
        <v>132</v>
      </c>
      <c r="C18" s="22" t="s">
        <v>19</v>
      </c>
      <c r="D18" s="22" t="s">
        <v>3</v>
      </c>
      <c r="E18" s="25">
        <v>34.346163350394797</v>
      </c>
      <c r="F18" s="23"/>
      <c r="G18" s="4"/>
      <c r="H18" s="9"/>
      <c r="I18" s="4"/>
      <c r="J18" s="4"/>
      <c r="K18" s="4"/>
      <c r="N18" s="4"/>
    </row>
    <row r="19" spans="1:14" x14ac:dyDescent="0.25">
      <c r="A19" s="24" t="s">
        <v>62</v>
      </c>
      <c r="B19" s="24" t="s">
        <v>132</v>
      </c>
      <c r="C19" s="22" t="s">
        <v>20</v>
      </c>
      <c r="D19" s="22" t="s">
        <v>3</v>
      </c>
      <c r="E19" s="25">
        <v>35.576826566288403</v>
      </c>
      <c r="F19" s="23"/>
      <c r="G19" s="4"/>
      <c r="H19" s="9"/>
      <c r="I19" s="4"/>
      <c r="J19" s="4"/>
      <c r="K19" s="4"/>
      <c r="N19" s="4"/>
    </row>
    <row r="20" spans="1:14" x14ac:dyDescent="0.25">
      <c r="A20" s="24" t="s">
        <v>62</v>
      </c>
      <c r="B20" s="24" t="s">
        <v>133</v>
      </c>
      <c r="C20" s="22" t="s">
        <v>21</v>
      </c>
      <c r="D20" s="22" t="s">
        <v>3</v>
      </c>
      <c r="E20" s="25">
        <v>32.9468747676719</v>
      </c>
      <c r="F20" s="23"/>
      <c r="G20" s="4"/>
      <c r="H20" s="9">
        <f>AVERAGE(E20:E22)</f>
        <v>32.1570338270432</v>
      </c>
      <c r="I20" s="4"/>
      <c r="J20" s="4"/>
      <c r="K20" s="4"/>
      <c r="N20" s="4"/>
    </row>
    <row r="21" spans="1:14" x14ac:dyDescent="0.25">
      <c r="A21" s="24" t="s">
        <v>62</v>
      </c>
      <c r="B21" s="24" t="s">
        <v>133</v>
      </c>
      <c r="C21" s="22" t="s">
        <v>22</v>
      </c>
      <c r="D21" s="22" t="s">
        <v>3</v>
      </c>
      <c r="E21" s="25">
        <v>31.779165933117</v>
      </c>
      <c r="F21" s="23"/>
      <c r="G21" s="4"/>
      <c r="H21" s="9"/>
      <c r="I21" s="4"/>
      <c r="J21" s="4"/>
      <c r="K21" s="4"/>
      <c r="N21" s="4"/>
    </row>
    <row r="22" spans="1:14" x14ac:dyDescent="0.25">
      <c r="A22" s="24" t="s">
        <v>62</v>
      </c>
      <c r="B22" s="24" t="s">
        <v>133</v>
      </c>
      <c r="C22" s="22" t="s">
        <v>23</v>
      </c>
      <c r="D22" s="22" t="s">
        <v>3</v>
      </c>
      <c r="E22" s="25">
        <v>31.745060780340701</v>
      </c>
      <c r="F22" s="23"/>
      <c r="G22" s="4"/>
      <c r="H22" s="9"/>
      <c r="I22" s="4"/>
      <c r="J22" s="4"/>
      <c r="K22" s="4"/>
      <c r="N22" s="4"/>
    </row>
    <row r="23" spans="1:14" x14ac:dyDescent="0.25">
      <c r="A23" s="24" t="s">
        <v>62</v>
      </c>
      <c r="B23" s="24" t="s">
        <v>134</v>
      </c>
      <c r="C23" s="22" t="s">
        <v>24</v>
      </c>
      <c r="D23" s="22" t="s">
        <v>3</v>
      </c>
      <c r="E23" s="25">
        <v>31.2280840659818</v>
      </c>
      <c r="F23" s="23"/>
      <c r="G23" s="4"/>
      <c r="H23" s="9">
        <f>AVERAGE(E23:E25)</f>
        <v>31.091558938186633</v>
      </c>
      <c r="I23" s="4"/>
      <c r="J23" s="4"/>
      <c r="K23" s="4"/>
      <c r="N23" s="4"/>
    </row>
    <row r="24" spans="1:14" x14ac:dyDescent="0.25">
      <c r="A24" s="24" t="s">
        <v>62</v>
      </c>
      <c r="B24" s="24" t="s">
        <v>134</v>
      </c>
      <c r="C24" s="22" t="s">
        <v>25</v>
      </c>
      <c r="D24" s="22" t="s">
        <v>3</v>
      </c>
      <c r="E24" s="25">
        <v>30.5592751696981</v>
      </c>
      <c r="F24" s="23"/>
      <c r="G24" s="4"/>
      <c r="H24" s="9"/>
      <c r="I24" s="4"/>
      <c r="J24" s="4"/>
      <c r="K24" s="4"/>
      <c r="N24" s="4"/>
    </row>
    <row r="25" spans="1:14" x14ac:dyDescent="0.25">
      <c r="A25" s="24" t="s">
        <v>62</v>
      </c>
      <c r="B25" s="24" t="s">
        <v>134</v>
      </c>
      <c r="C25" s="22" t="s">
        <v>26</v>
      </c>
      <c r="D25" s="22" t="s">
        <v>3</v>
      </c>
      <c r="E25" s="25">
        <v>31.487317578879999</v>
      </c>
      <c r="F25" s="23"/>
      <c r="G25" s="4"/>
      <c r="H25" s="9"/>
      <c r="I25" s="4"/>
      <c r="J25" s="4"/>
      <c r="K25" s="4"/>
      <c r="N25" s="4"/>
    </row>
    <row r="26" spans="1:14" x14ac:dyDescent="0.25">
      <c r="A26" s="24" t="s">
        <v>117</v>
      </c>
      <c r="B26" s="24" t="s">
        <v>127</v>
      </c>
      <c r="C26" s="22" t="s">
        <v>135</v>
      </c>
      <c r="D26" s="22" t="s">
        <v>3</v>
      </c>
      <c r="E26" s="25">
        <v>32.940178124663902</v>
      </c>
      <c r="F26" s="23"/>
      <c r="G26" s="4"/>
      <c r="H26" s="9">
        <f>AVERAGE(E26:E28)</f>
        <v>32.905633988719238</v>
      </c>
      <c r="I26" s="9">
        <f>H26-H2</f>
        <v>0.76159731061840574</v>
      </c>
      <c r="J26" s="4">
        <v>0</v>
      </c>
      <c r="K26" s="4"/>
      <c r="L26" s="11">
        <v>1</v>
      </c>
      <c r="M26" s="11">
        <f>STDEV(E26:E28)</f>
        <v>3.0336466818337605E-2</v>
      </c>
      <c r="N26" s="4"/>
    </row>
    <row r="27" spans="1:14" x14ac:dyDescent="0.25">
      <c r="A27" s="24" t="s">
        <v>117</v>
      </c>
      <c r="B27" s="24" t="s">
        <v>127</v>
      </c>
      <c r="C27" s="22" t="s">
        <v>27</v>
      </c>
      <c r="D27" s="22" t="s">
        <v>3</v>
      </c>
      <c r="E27" s="25">
        <v>32.883329205486</v>
      </c>
      <c r="F27" s="23"/>
      <c r="G27" s="4"/>
      <c r="H27" s="9"/>
      <c r="I27" s="4"/>
      <c r="J27" s="4"/>
      <c r="K27" s="4"/>
      <c r="N27" s="4"/>
    </row>
    <row r="28" spans="1:14" x14ac:dyDescent="0.25">
      <c r="A28" s="24" t="s">
        <v>117</v>
      </c>
      <c r="B28" s="24" t="s">
        <v>127</v>
      </c>
      <c r="C28" s="22" t="s">
        <v>28</v>
      </c>
      <c r="D28" s="22" t="s">
        <v>3</v>
      </c>
      <c r="E28" s="25">
        <v>32.893394636007798</v>
      </c>
      <c r="F28" s="23"/>
      <c r="G28" s="4"/>
      <c r="H28" s="9"/>
      <c r="I28" s="4"/>
      <c r="J28" s="4"/>
      <c r="K28" s="4"/>
      <c r="N28" s="4"/>
    </row>
    <row r="29" spans="1:14" x14ac:dyDescent="0.25">
      <c r="A29" s="24" t="s">
        <v>117</v>
      </c>
      <c r="B29" s="24" t="s">
        <v>128</v>
      </c>
      <c r="C29" s="22" t="s">
        <v>29</v>
      </c>
      <c r="D29" s="22" t="s">
        <v>3</v>
      </c>
      <c r="E29" s="25">
        <v>35.508745859435599</v>
      </c>
      <c r="F29" s="23"/>
      <c r="G29" s="4"/>
      <c r="H29" s="9">
        <f>AVERAGE(E29:E31)</f>
        <v>35.574070845671898</v>
      </c>
      <c r="I29" s="9">
        <f>H29-H5</f>
        <v>1.6520503683821985</v>
      </c>
      <c r="J29" s="9">
        <f>I29-I26</f>
        <v>0.8904530577637928</v>
      </c>
      <c r="K29" s="4">
        <f t="shared" ref="K29" si="0">IF(J29&lt;0,-J29,-J29)</f>
        <v>-0.8904530577637928</v>
      </c>
      <c r="L29" s="11">
        <f>POWER(J29,2)</f>
        <v>0.79290664808088851</v>
      </c>
      <c r="M29" s="11">
        <f>STDEV(E29:E31)</f>
        <v>5.7893414506872604E-2</v>
      </c>
      <c r="N29" s="4"/>
    </row>
    <row r="30" spans="1:14" x14ac:dyDescent="0.25">
      <c r="A30" s="24" t="s">
        <v>117</v>
      </c>
      <c r="B30" s="24" t="s">
        <v>128</v>
      </c>
      <c r="C30" s="22" t="s">
        <v>30</v>
      </c>
      <c r="D30" s="22" t="s">
        <v>3</v>
      </c>
      <c r="E30" s="25">
        <v>35.619026917324597</v>
      </c>
      <c r="F30" s="23"/>
      <c r="G30" s="4"/>
      <c r="H30" s="9"/>
      <c r="I30" s="4"/>
      <c r="J30" s="4"/>
      <c r="K30" s="4"/>
      <c r="N30" s="4"/>
    </row>
    <row r="31" spans="1:14" x14ac:dyDescent="0.25">
      <c r="A31" s="24" t="s">
        <v>117</v>
      </c>
      <c r="B31" s="24" t="s">
        <v>128</v>
      </c>
      <c r="C31" s="22" t="s">
        <v>31</v>
      </c>
      <c r="D31" s="22" t="s">
        <v>3</v>
      </c>
      <c r="E31" s="25">
        <v>35.594439760255497</v>
      </c>
      <c r="F31" s="23"/>
      <c r="G31" s="4"/>
      <c r="H31" s="9"/>
      <c r="I31" s="4"/>
      <c r="J31" s="4"/>
      <c r="K31" s="4"/>
      <c r="N31" s="4"/>
    </row>
    <row r="32" spans="1:14" x14ac:dyDescent="0.25">
      <c r="A32" s="24" t="s">
        <v>117</v>
      </c>
      <c r="B32" s="24" t="s">
        <v>129</v>
      </c>
      <c r="C32" s="22" t="s">
        <v>32</v>
      </c>
      <c r="D32" s="22" t="s">
        <v>3</v>
      </c>
      <c r="E32" s="25">
        <v>34.445396661323798</v>
      </c>
      <c r="F32" s="23"/>
      <c r="G32" s="4"/>
      <c r="H32" s="9">
        <f>AVERAGE(E32:E34)</f>
        <v>34.422530377169238</v>
      </c>
      <c r="I32" s="9">
        <f>H32-H8</f>
        <v>-0.11634332908445799</v>
      </c>
      <c r="J32" s="9">
        <f>I32-I26</f>
        <v>-0.87794063970286373</v>
      </c>
      <c r="K32" s="4">
        <f t="shared" ref="K32" si="1">IF(J32&lt;0,-J32,-J32)</f>
        <v>0.87794063970286373</v>
      </c>
      <c r="L32" s="11">
        <f>POWER(J32,2)</f>
        <v>0.77077976684187355</v>
      </c>
      <c r="M32" s="11">
        <f t="shared" ref="M32" si="2">STDEV(E32:E34)</f>
        <v>2.524037598663352E-2</v>
      </c>
      <c r="N32" s="4"/>
    </row>
    <row r="33" spans="1:14" x14ac:dyDescent="0.25">
      <c r="A33" s="24" t="s">
        <v>117</v>
      </c>
      <c r="B33" s="24" t="s">
        <v>129</v>
      </c>
      <c r="C33" s="22" t="s">
        <v>33</v>
      </c>
      <c r="D33" s="22" t="s">
        <v>3</v>
      </c>
      <c r="E33" s="25">
        <v>34.395447111556699</v>
      </c>
      <c r="F33" s="23"/>
      <c r="G33" s="4"/>
      <c r="H33" s="9"/>
      <c r="I33" s="4"/>
      <c r="J33" s="4"/>
      <c r="K33" s="4"/>
      <c r="N33" s="4"/>
    </row>
    <row r="34" spans="1:14" x14ac:dyDescent="0.25">
      <c r="A34" s="24" t="s">
        <v>117</v>
      </c>
      <c r="B34" s="24" t="s">
        <v>129</v>
      </c>
      <c r="C34" s="22" t="s">
        <v>34</v>
      </c>
      <c r="D34" s="22" t="s">
        <v>3</v>
      </c>
      <c r="E34" s="25">
        <v>34.426747358627203</v>
      </c>
      <c r="F34" s="23"/>
      <c r="G34" s="4"/>
      <c r="H34" s="9"/>
      <c r="I34" s="4"/>
      <c r="J34" s="4"/>
      <c r="K34" s="4"/>
      <c r="N34" s="4"/>
    </row>
    <row r="35" spans="1:14" x14ac:dyDescent="0.25">
      <c r="A35" s="24" t="s">
        <v>117</v>
      </c>
      <c r="B35" s="24" t="s">
        <v>130</v>
      </c>
      <c r="C35" s="22" t="s">
        <v>35</v>
      </c>
      <c r="D35" s="22" t="s">
        <v>3</v>
      </c>
      <c r="E35" s="25">
        <v>32.415935585014097</v>
      </c>
      <c r="F35" s="23"/>
      <c r="G35" s="4"/>
      <c r="H35" s="9">
        <f>AVERAGE(E35:E37)</f>
        <v>33.038366178866305</v>
      </c>
      <c r="I35" s="9">
        <f>H35-H11</f>
        <v>0.8949553905331058</v>
      </c>
      <c r="J35" s="9">
        <f>I35-I29</f>
        <v>-0.75709497784909274</v>
      </c>
      <c r="K35" s="4">
        <f>IF(J35&lt;0,-J35,-J35)</f>
        <v>0.75709497784909274</v>
      </c>
      <c r="L35" s="11">
        <f>POWER(J35,2)</f>
        <v>0.57319280548431828</v>
      </c>
      <c r="M35" s="11">
        <f t="shared" ref="M35" si="3">STDEV(E35:E37)</f>
        <v>0.53904765989088788</v>
      </c>
      <c r="N35" s="4"/>
    </row>
    <row r="36" spans="1:14" x14ac:dyDescent="0.25">
      <c r="A36" s="24" t="s">
        <v>117</v>
      </c>
      <c r="B36" s="24" t="s">
        <v>130</v>
      </c>
      <c r="C36" s="22" t="s">
        <v>36</v>
      </c>
      <c r="D36" s="22" t="s">
        <v>3</v>
      </c>
      <c r="E36" s="25">
        <v>33.352319451584798</v>
      </c>
      <c r="F36" s="23"/>
      <c r="G36" s="4"/>
      <c r="H36" s="9"/>
      <c r="I36" s="4"/>
      <c r="J36" s="4"/>
      <c r="K36" s="4"/>
      <c r="N36" s="4"/>
    </row>
    <row r="37" spans="1:14" x14ac:dyDescent="0.25">
      <c r="A37" s="24" t="s">
        <v>117</v>
      </c>
      <c r="B37" s="24" t="s">
        <v>130</v>
      </c>
      <c r="C37" s="22" t="s">
        <v>37</v>
      </c>
      <c r="D37" s="22" t="s">
        <v>3</v>
      </c>
      <c r="E37" s="25">
        <v>33.346843499999999</v>
      </c>
      <c r="F37" s="23"/>
      <c r="G37" s="4"/>
      <c r="H37" s="9"/>
      <c r="I37" s="4"/>
      <c r="J37" s="4"/>
      <c r="K37" s="4"/>
      <c r="N37" s="4"/>
    </row>
    <row r="38" spans="1:14" x14ac:dyDescent="0.25">
      <c r="A38" s="24" t="s">
        <v>117</v>
      </c>
      <c r="B38" s="24" t="s">
        <v>131</v>
      </c>
      <c r="C38" s="22" t="s">
        <v>136</v>
      </c>
      <c r="D38" s="22" t="s">
        <v>3</v>
      </c>
      <c r="E38" s="25">
        <v>34.891256120122499</v>
      </c>
      <c r="F38" s="23"/>
      <c r="G38" s="4"/>
      <c r="H38" s="9">
        <f>AVERAGE(E38:E40)</f>
        <v>34.922617041998137</v>
      </c>
      <c r="I38" s="9">
        <f>H38-H14</f>
        <v>1.5801452557711713</v>
      </c>
      <c r="J38" s="9">
        <f>I38-I26</f>
        <v>0.81854794515276552</v>
      </c>
      <c r="K38" s="4">
        <f>IF(J38&lt;0,-J38,-J38)</f>
        <v>-0.81854794515276552</v>
      </c>
      <c r="L38" s="11">
        <f>POWER(J38,2)</f>
        <v>0.67002073851381483</v>
      </c>
      <c r="M38" s="11">
        <f t="shared" ref="M38" si="4">STDEV(E38:E40)</f>
        <v>2.766194835421858E-2</v>
      </c>
      <c r="N38" s="4"/>
    </row>
    <row r="39" spans="1:14" x14ac:dyDescent="0.25">
      <c r="A39" s="24" t="s">
        <v>117</v>
      </c>
      <c r="B39" s="24" t="s">
        <v>131</v>
      </c>
      <c r="C39" s="22" t="s">
        <v>38</v>
      </c>
      <c r="D39" s="22" t="s">
        <v>3</v>
      </c>
      <c r="E39" s="25">
        <v>34.933048424818402</v>
      </c>
      <c r="F39" s="23"/>
      <c r="G39" s="4"/>
      <c r="H39" s="9"/>
      <c r="I39" s="4"/>
      <c r="J39" s="4"/>
      <c r="K39" s="4"/>
      <c r="N39" s="4"/>
    </row>
    <row r="40" spans="1:14" x14ac:dyDescent="0.25">
      <c r="A40" s="24" t="s">
        <v>117</v>
      </c>
      <c r="B40" s="24" t="s">
        <v>131</v>
      </c>
      <c r="C40" s="22" t="s">
        <v>39</v>
      </c>
      <c r="D40" s="22" t="s">
        <v>3</v>
      </c>
      <c r="E40" s="25">
        <v>34.943546581053504</v>
      </c>
      <c r="F40" s="23"/>
      <c r="G40" s="4"/>
      <c r="H40" s="9"/>
      <c r="I40" s="4"/>
      <c r="J40" s="4"/>
      <c r="K40" s="4"/>
      <c r="N40" s="4"/>
    </row>
    <row r="41" spans="1:14" x14ac:dyDescent="0.25">
      <c r="A41" s="24" t="s">
        <v>117</v>
      </c>
      <c r="B41" s="24" t="s">
        <v>132</v>
      </c>
      <c r="C41" s="22" t="s">
        <v>137</v>
      </c>
      <c r="D41" s="22" t="s">
        <v>3</v>
      </c>
      <c r="E41" s="25">
        <v>34.825101365660103</v>
      </c>
      <c r="F41" s="23"/>
      <c r="G41" s="4"/>
      <c r="H41" s="9">
        <f>AVERAGE(E41:E43)</f>
        <v>34.82203032414224</v>
      </c>
      <c r="I41" s="9">
        <f>H41-H17</f>
        <v>8.6311969737842276E-2</v>
      </c>
      <c r="J41" s="9">
        <f>I41-I26</f>
        <v>-0.67528534088056347</v>
      </c>
      <c r="K41" s="4">
        <f t="shared" ref="K41" si="5">IF(J41&lt;0,-J41,-J41)</f>
        <v>0.67528534088056347</v>
      </c>
      <c r="L41" s="11">
        <f>POWER(J41,2)</f>
        <v>0.4560102916081788</v>
      </c>
      <c r="M41" s="11">
        <f t="shared" ref="M41" si="6">STDEV(E41:E43)</f>
        <v>3.8307620945665387E-2</v>
      </c>
      <c r="N41" s="4"/>
    </row>
    <row r="42" spans="1:14" x14ac:dyDescent="0.25">
      <c r="A42" s="24" t="s">
        <v>117</v>
      </c>
      <c r="B42" s="24" t="s">
        <v>132</v>
      </c>
      <c r="C42" s="22" t="s">
        <v>138</v>
      </c>
      <c r="D42" s="22" t="s">
        <v>3</v>
      </c>
      <c r="E42" s="25">
        <v>34.858709988199202</v>
      </c>
      <c r="F42" s="23"/>
      <c r="G42" s="4"/>
      <c r="H42" s="9"/>
      <c r="I42" s="4"/>
      <c r="J42" s="4"/>
      <c r="K42" s="4"/>
      <c r="N42" s="4"/>
    </row>
    <row r="43" spans="1:14" x14ac:dyDescent="0.25">
      <c r="A43" s="24" t="s">
        <v>117</v>
      </c>
      <c r="B43" s="24" t="s">
        <v>132</v>
      </c>
      <c r="C43" s="22" t="s">
        <v>139</v>
      </c>
      <c r="D43" s="22" t="s">
        <v>3</v>
      </c>
      <c r="E43" s="25">
        <v>34.782279618567401</v>
      </c>
      <c r="F43" s="23"/>
      <c r="G43" s="4"/>
      <c r="H43" s="9"/>
      <c r="I43" s="4"/>
      <c r="J43" s="4"/>
      <c r="K43" s="4"/>
      <c r="N43" s="4"/>
    </row>
    <row r="44" spans="1:14" x14ac:dyDescent="0.25">
      <c r="A44" s="24" t="s">
        <v>117</v>
      </c>
      <c r="B44" s="24" t="s">
        <v>133</v>
      </c>
      <c r="C44" s="22" t="s">
        <v>140</v>
      </c>
      <c r="D44" s="22" t="s">
        <v>3</v>
      </c>
      <c r="E44" s="25">
        <v>33.6426441118467</v>
      </c>
      <c r="F44" s="23"/>
      <c r="G44" s="4"/>
      <c r="H44" s="9">
        <f>AVERAGE(E44:E46)</f>
        <v>33.603961824978434</v>
      </c>
      <c r="I44" s="9">
        <f>H44-H20</f>
        <v>1.4469279979352336</v>
      </c>
      <c r="J44" s="9">
        <f>I44-I26</f>
        <v>0.68533068731682789</v>
      </c>
      <c r="K44" s="4">
        <f t="shared" ref="K44" si="7">IF(J44&lt;0,-J44,-J44)</f>
        <v>-0.68533068731682789</v>
      </c>
      <c r="L44" s="11">
        <f>POWER(J44,2)</f>
        <v>0.46967815097815574</v>
      </c>
      <c r="M44" s="11">
        <f t="shared" ref="M44" si="8">STDEV(E44:E46)</f>
        <v>6.9850815209742595E-2</v>
      </c>
      <c r="N44" s="4"/>
    </row>
    <row r="45" spans="1:14" x14ac:dyDescent="0.25">
      <c r="A45" s="24" t="s">
        <v>117</v>
      </c>
      <c r="B45" s="24" t="s">
        <v>133</v>
      </c>
      <c r="C45" s="22" t="s">
        <v>141</v>
      </c>
      <c r="D45" s="22" t="s">
        <v>3</v>
      </c>
      <c r="E45" s="25">
        <v>33.645914212177203</v>
      </c>
      <c r="F45" s="23"/>
      <c r="G45" s="4"/>
      <c r="H45" s="9"/>
      <c r="I45" s="4"/>
      <c r="J45" s="4"/>
      <c r="K45" s="4"/>
      <c r="N45" s="4"/>
    </row>
    <row r="46" spans="1:14" x14ac:dyDescent="0.25">
      <c r="A46" s="24" t="s">
        <v>117</v>
      </c>
      <c r="B46" s="24" t="s">
        <v>133</v>
      </c>
      <c r="C46" s="22" t="s">
        <v>142</v>
      </c>
      <c r="D46" s="22" t="s">
        <v>3</v>
      </c>
      <c r="E46" s="25">
        <v>33.523327150911399</v>
      </c>
      <c r="F46" s="23"/>
      <c r="G46" s="4"/>
      <c r="H46" s="9"/>
      <c r="I46" s="4"/>
      <c r="J46" s="4"/>
      <c r="K46" s="4"/>
      <c r="N46" s="4"/>
    </row>
    <row r="47" spans="1:14" x14ac:dyDescent="0.25">
      <c r="A47" s="24" t="s">
        <v>117</v>
      </c>
      <c r="B47" s="24" t="s">
        <v>134</v>
      </c>
      <c r="C47" s="22" t="s">
        <v>143</v>
      </c>
      <c r="D47" s="22" t="s">
        <v>3</v>
      </c>
      <c r="E47" s="25">
        <v>32.3921774217592</v>
      </c>
      <c r="F47" s="23"/>
      <c r="G47" s="4"/>
      <c r="H47" s="9">
        <f>AVERAGE(E47:E49)</f>
        <v>32.433520288854062</v>
      </c>
      <c r="I47" s="9">
        <f>H47-H23</f>
        <v>1.3419613506674288</v>
      </c>
      <c r="J47" s="9">
        <f>I47-I26</f>
        <v>0.58036404004902309</v>
      </c>
      <c r="K47" s="4">
        <f>IF(J47&lt;0,-J47,-J47)</f>
        <v>-0.58036404004902309</v>
      </c>
      <c r="L47" s="11">
        <f>POWER(J47,2)</f>
        <v>0.33682241898202409</v>
      </c>
      <c r="M47" s="11">
        <f t="shared" ref="M47" si="9">STDEV(E47:E49)</f>
        <v>3.6550646993663095E-2</v>
      </c>
      <c r="N47" s="4"/>
    </row>
    <row r="48" spans="1:14" x14ac:dyDescent="0.25">
      <c r="A48" s="24" t="s">
        <v>117</v>
      </c>
      <c r="B48" s="24" t="s">
        <v>134</v>
      </c>
      <c r="C48" s="22" t="s">
        <v>144</v>
      </c>
      <c r="D48" s="22" t="s">
        <v>3</v>
      </c>
      <c r="E48" s="25">
        <v>32.461541912938998</v>
      </c>
      <c r="F48" s="23"/>
      <c r="G48" s="4"/>
      <c r="H48" s="9"/>
      <c r="I48" s="4"/>
      <c r="J48" s="4"/>
      <c r="K48" s="4"/>
      <c r="N48" s="4"/>
    </row>
    <row r="49" spans="1:14" x14ac:dyDescent="0.25">
      <c r="A49" s="24" t="s">
        <v>117</v>
      </c>
      <c r="B49" s="24" t="s">
        <v>134</v>
      </c>
      <c r="C49" s="22" t="s">
        <v>145</v>
      </c>
      <c r="D49" s="22" t="s">
        <v>3</v>
      </c>
      <c r="E49" s="25">
        <v>32.446841531864003</v>
      </c>
      <c r="F49" s="23"/>
      <c r="G49" s="4"/>
      <c r="H49" s="9"/>
      <c r="I49" s="4"/>
      <c r="J49" s="4"/>
      <c r="K49" s="4"/>
      <c r="N49" s="4"/>
    </row>
    <row r="50" spans="1:14" x14ac:dyDescent="0.25">
      <c r="A50" s="24" t="s">
        <v>118</v>
      </c>
      <c r="B50" s="24" t="s">
        <v>127</v>
      </c>
      <c r="C50" s="22" t="s">
        <v>146</v>
      </c>
      <c r="D50" s="22" t="s">
        <v>3</v>
      </c>
      <c r="E50" s="25">
        <v>35.584154867453002</v>
      </c>
      <c r="F50" s="23"/>
      <c r="G50" s="4"/>
      <c r="H50" s="9">
        <f>AVERAGE(E50:E52)</f>
        <v>35.602062302474529</v>
      </c>
      <c r="I50" s="9">
        <f>H50-H2</f>
        <v>3.4580256243736969</v>
      </c>
      <c r="J50" s="4"/>
      <c r="K50" s="4"/>
      <c r="L50" s="11">
        <v>1</v>
      </c>
      <c r="M50" s="11">
        <f t="shared" ref="M50" si="10">STDEV(E50:E52)</f>
        <v>3.6047408882120741E-2</v>
      </c>
      <c r="N50" s="4"/>
    </row>
    <row r="51" spans="1:14" x14ac:dyDescent="0.25">
      <c r="A51" s="24" t="s">
        <v>118</v>
      </c>
      <c r="B51" s="24" t="s">
        <v>127</v>
      </c>
      <c r="C51" s="22" t="s">
        <v>40</v>
      </c>
      <c r="D51" s="22" t="s">
        <v>3</v>
      </c>
      <c r="E51" s="25">
        <v>35.578475145452998</v>
      </c>
      <c r="F51" s="23"/>
      <c r="G51" s="4"/>
      <c r="H51" s="9"/>
      <c r="I51" s="4"/>
      <c r="J51" s="4"/>
      <c r="K51" s="4"/>
      <c r="N51" s="4"/>
    </row>
    <row r="52" spans="1:14" x14ac:dyDescent="0.25">
      <c r="A52" s="24" t="s">
        <v>118</v>
      </c>
      <c r="B52" s="24" t="s">
        <v>127</v>
      </c>
      <c r="C52" s="22" t="s">
        <v>41</v>
      </c>
      <c r="D52" s="22" t="s">
        <v>3</v>
      </c>
      <c r="E52" s="25">
        <v>35.643556894517602</v>
      </c>
      <c r="F52" s="23"/>
      <c r="G52" s="4"/>
      <c r="H52" s="9"/>
      <c r="I52" s="4"/>
      <c r="J52" s="4"/>
      <c r="K52" s="4"/>
      <c r="N52" s="4"/>
    </row>
    <row r="53" spans="1:14" x14ac:dyDescent="0.25">
      <c r="A53" s="24" t="s">
        <v>118</v>
      </c>
      <c r="B53" s="24" t="s">
        <v>128</v>
      </c>
      <c r="C53" s="22" t="s">
        <v>42</v>
      </c>
      <c r="D53" s="22" t="s">
        <v>3</v>
      </c>
      <c r="E53" s="25">
        <v>36.246154135140998</v>
      </c>
      <c r="F53" s="23"/>
      <c r="G53" s="4"/>
      <c r="H53" s="9">
        <f>AVERAGE(E53:E55)</f>
        <v>36.251412147722931</v>
      </c>
      <c r="I53" s="9">
        <f>H53-H5</f>
        <v>2.3293916704332318</v>
      </c>
      <c r="J53" s="9">
        <f>I53-I50</f>
        <v>-1.1286339539404651</v>
      </c>
      <c r="K53" s="4">
        <f>IF(J53&lt;0,-J53,-J53)</f>
        <v>1.1286339539404651</v>
      </c>
      <c r="L53" s="11">
        <f>POWER(J53,2)</f>
        <v>1.2738146019872878</v>
      </c>
      <c r="M53" s="11">
        <f t="shared" ref="M53" si="11">STDEV(E53:E55)</f>
        <v>1.9775178485949264E-2</v>
      </c>
      <c r="N53" s="4"/>
    </row>
    <row r="54" spans="1:14" x14ac:dyDescent="0.25">
      <c r="A54" s="24" t="s">
        <v>118</v>
      </c>
      <c r="B54" s="24" t="s">
        <v>128</v>
      </c>
      <c r="C54" s="22" t="s">
        <v>43</v>
      </c>
      <c r="D54" s="22" t="s">
        <v>3</v>
      </c>
      <c r="E54" s="25">
        <v>36.234797384582798</v>
      </c>
      <c r="F54" s="23"/>
      <c r="G54" s="4"/>
      <c r="H54" s="9"/>
      <c r="I54" s="4"/>
      <c r="J54" s="4"/>
      <c r="K54" s="4"/>
      <c r="N54" s="4"/>
    </row>
    <row r="55" spans="1:14" x14ac:dyDescent="0.25">
      <c r="A55" s="24" t="s">
        <v>118</v>
      </c>
      <c r="B55" s="24" t="s">
        <v>128</v>
      </c>
      <c r="C55" s="22" t="s">
        <v>44</v>
      </c>
      <c r="D55" s="22" t="s">
        <v>3</v>
      </c>
      <c r="E55" s="25">
        <v>36.273284923444997</v>
      </c>
      <c r="F55" s="23"/>
      <c r="G55" s="4"/>
      <c r="H55" s="9"/>
      <c r="I55" s="4"/>
      <c r="J55" s="4"/>
      <c r="K55" s="4"/>
      <c r="N55" s="4"/>
    </row>
    <row r="56" spans="1:14" x14ac:dyDescent="0.25">
      <c r="A56" s="24" t="s">
        <v>118</v>
      </c>
      <c r="B56" s="24" t="s">
        <v>129</v>
      </c>
      <c r="C56" s="22" t="s">
        <v>45</v>
      </c>
      <c r="D56" s="22" t="s">
        <v>3</v>
      </c>
      <c r="E56" s="25">
        <v>36.9762732311112</v>
      </c>
      <c r="F56" s="23"/>
      <c r="G56" s="4"/>
      <c r="H56" s="9">
        <f>AVERAGE(E56:E58)</f>
        <v>36.990177208299833</v>
      </c>
      <c r="I56" s="9">
        <f>H56-H8</f>
        <v>2.4513035020461373</v>
      </c>
      <c r="J56" s="9">
        <f>I56-I50</f>
        <v>-1.0067221223275595</v>
      </c>
      <c r="K56" s="4">
        <f>IF(J56&lt;0,-J56,-J56)</f>
        <v>1.0067221223275595</v>
      </c>
      <c r="L56" s="11">
        <f>POWER(J56,2)</f>
        <v>1.0134894315837057</v>
      </c>
      <c r="M56" s="11">
        <f t="shared" ref="M56" si="12">STDEV(E56:E58)</f>
        <v>8.9718858872147395E-2</v>
      </c>
      <c r="N56" s="4"/>
    </row>
    <row r="57" spans="1:14" x14ac:dyDescent="0.25">
      <c r="A57" s="24" t="s">
        <v>118</v>
      </c>
      <c r="B57" s="24" t="s">
        <v>129</v>
      </c>
      <c r="C57" s="22" t="s">
        <v>46</v>
      </c>
      <c r="D57" s="22" t="s">
        <v>3</v>
      </c>
      <c r="E57" s="25">
        <v>37.086036357466703</v>
      </c>
      <c r="F57" s="23"/>
      <c r="G57" s="4"/>
      <c r="H57" s="9"/>
      <c r="I57" s="4"/>
      <c r="J57" s="4"/>
      <c r="K57" s="4"/>
      <c r="N57" s="4"/>
    </row>
    <row r="58" spans="1:14" x14ac:dyDescent="0.25">
      <c r="A58" s="24" t="s">
        <v>118</v>
      </c>
      <c r="B58" s="24" t="s">
        <v>129</v>
      </c>
      <c r="C58" s="22" t="s">
        <v>47</v>
      </c>
      <c r="D58" s="22" t="s">
        <v>3</v>
      </c>
      <c r="E58" s="25">
        <v>36.908222036321597</v>
      </c>
      <c r="F58" s="23"/>
      <c r="G58" s="4"/>
      <c r="H58" s="9"/>
      <c r="I58" s="4"/>
      <c r="J58" s="4"/>
      <c r="K58" s="4"/>
      <c r="N58" s="4"/>
    </row>
    <row r="59" spans="1:14" x14ac:dyDescent="0.25">
      <c r="A59" s="24" t="s">
        <v>118</v>
      </c>
      <c r="B59" s="24" t="s">
        <v>130</v>
      </c>
      <c r="C59" s="22" t="s">
        <v>48</v>
      </c>
      <c r="D59" s="22" t="s">
        <v>3</v>
      </c>
      <c r="E59" s="25">
        <v>36.307891340560303</v>
      </c>
      <c r="F59" s="23"/>
      <c r="G59" s="4"/>
      <c r="H59" s="9">
        <f>AVERAGE(E59:E61)</f>
        <v>36.332497653178642</v>
      </c>
      <c r="I59" s="9">
        <f>H59-H11</f>
        <v>4.1890868648454429</v>
      </c>
      <c r="J59" s="9">
        <f>I59-I50</f>
        <v>0.73106124047174603</v>
      </c>
      <c r="K59" s="4">
        <f t="shared" ref="K59:K92" si="13">IF(J59&lt;0,-J59,-J59)</f>
        <v>-0.73106124047174603</v>
      </c>
      <c r="L59" s="11">
        <f>POWER(K59,2)</f>
        <v>0.53445053732008807</v>
      </c>
      <c r="M59" s="11">
        <f t="shared" ref="M59" si="14">STDEV(E59:E61)</f>
        <v>3.1356192546114298E-2</v>
      </c>
      <c r="N59" s="4"/>
    </row>
    <row r="60" spans="1:14" x14ac:dyDescent="0.25">
      <c r="A60" s="24" t="s">
        <v>118</v>
      </c>
      <c r="B60" s="24" t="s">
        <v>130</v>
      </c>
      <c r="C60" s="22" t="s">
        <v>49</v>
      </c>
      <c r="D60" s="22" t="s">
        <v>3</v>
      </c>
      <c r="E60" s="25">
        <v>36.367803153835403</v>
      </c>
      <c r="F60" s="23"/>
      <c r="G60" s="4"/>
      <c r="H60" s="9"/>
      <c r="I60" s="4"/>
      <c r="J60" s="4"/>
      <c r="K60" s="4"/>
      <c r="N60" s="4"/>
    </row>
    <row r="61" spans="1:14" x14ac:dyDescent="0.25">
      <c r="A61" s="24" t="s">
        <v>118</v>
      </c>
      <c r="B61" s="24" t="s">
        <v>130</v>
      </c>
      <c r="C61" s="22" t="s">
        <v>50</v>
      </c>
      <c r="D61" s="22" t="s">
        <v>3</v>
      </c>
      <c r="E61" s="25">
        <v>36.321798465140198</v>
      </c>
      <c r="F61" s="23"/>
      <c r="G61" s="4"/>
      <c r="H61" s="9"/>
      <c r="I61" s="4"/>
      <c r="J61" s="4"/>
      <c r="K61" s="4"/>
      <c r="N61" s="4"/>
    </row>
    <row r="62" spans="1:14" x14ac:dyDescent="0.25">
      <c r="A62" s="24" t="s">
        <v>118</v>
      </c>
      <c r="B62" s="24" t="s">
        <v>131</v>
      </c>
      <c r="C62" s="22" t="s">
        <v>147</v>
      </c>
      <c r="D62" s="22" t="s">
        <v>3</v>
      </c>
      <c r="E62" s="25">
        <v>36.012668603111699</v>
      </c>
      <c r="F62" s="23"/>
      <c r="G62" s="4"/>
      <c r="H62" s="9">
        <f>AVERAGE(E62:E64)</f>
        <v>35.998343590068295</v>
      </c>
      <c r="I62" s="9">
        <f>H62-H14</f>
        <v>2.6558718038413289</v>
      </c>
      <c r="J62" s="9">
        <f>I62-I50</f>
        <v>-0.80215382053236794</v>
      </c>
      <c r="K62" s="4">
        <f t="shared" si="13"/>
        <v>0.80215382053236794</v>
      </c>
      <c r="L62" s="11">
        <f>POWER(J62,2)</f>
        <v>0.64345075179467437</v>
      </c>
      <c r="M62" s="11">
        <f t="shared" ref="M62" si="15">STDEV(E62:E64)</f>
        <v>5.7495712077653575E-2</v>
      </c>
      <c r="N62" s="4"/>
    </row>
    <row r="63" spans="1:14" x14ac:dyDescent="0.25">
      <c r="A63" s="24" t="s">
        <v>118</v>
      </c>
      <c r="B63" s="24" t="s">
        <v>131</v>
      </c>
      <c r="C63" s="22" t="s">
        <v>51</v>
      </c>
      <c r="D63" s="22" t="s">
        <v>3</v>
      </c>
      <c r="E63" s="25">
        <v>35.935039722605701</v>
      </c>
      <c r="F63" s="23"/>
      <c r="G63" s="4"/>
      <c r="H63" s="9"/>
      <c r="I63" s="4"/>
      <c r="J63" s="4"/>
      <c r="K63" s="4"/>
      <c r="N63" s="4"/>
    </row>
    <row r="64" spans="1:14" x14ac:dyDescent="0.25">
      <c r="A64" s="24" t="s">
        <v>118</v>
      </c>
      <c r="B64" s="24" t="s">
        <v>131</v>
      </c>
      <c r="C64" s="22" t="s">
        <v>52</v>
      </c>
      <c r="D64" s="22" t="s">
        <v>3</v>
      </c>
      <c r="E64" s="25">
        <v>36.047322444487499</v>
      </c>
      <c r="F64" s="23"/>
      <c r="G64" s="4"/>
      <c r="H64" s="9"/>
      <c r="I64" s="4"/>
      <c r="J64" s="4"/>
      <c r="K64" s="4"/>
      <c r="N64" s="4"/>
    </row>
    <row r="65" spans="1:14" x14ac:dyDescent="0.25">
      <c r="A65" s="24" t="s">
        <v>118</v>
      </c>
      <c r="B65" s="24" t="s">
        <v>132</v>
      </c>
      <c r="C65" s="22" t="s">
        <v>53</v>
      </c>
      <c r="D65" s="22" t="s">
        <v>3</v>
      </c>
      <c r="E65" s="25">
        <v>37.298855928325899</v>
      </c>
      <c r="F65" s="23"/>
      <c r="G65" s="4"/>
      <c r="H65" s="9">
        <f>AVERAGE(E65:E67)</f>
        <v>37.370856350884168</v>
      </c>
      <c r="I65" s="9">
        <f>H65-H17</f>
        <v>2.6351379964797701</v>
      </c>
      <c r="J65" s="9">
        <f>I65-I50</f>
        <v>-0.82288762789392678</v>
      </c>
      <c r="K65" s="4">
        <f t="shared" si="13"/>
        <v>0.82288762789392678</v>
      </c>
      <c r="L65" s="11">
        <f>POWER(J65,2)</f>
        <v>0.67714404814089368</v>
      </c>
      <c r="M65" s="11">
        <f t="shared" ref="M65" si="16">STDEV(E65:E67)</f>
        <v>6.2531755218748389E-2</v>
      </c>
      <c r="N65" s="4"/>
    </row>
    <row r="66" spans="1:14" x14ac:dyDescent="0.25">
      <c r="A66" s="24" t="s">
        <v>118</v>
      </c>
      <c r="B66" s="24" t="s">
        <v>132</v>
      </c>
      <c r="C66" s="22" t="s">
        <v>54</v>
      </c>
      <c r="D66" s="22" t="s">
        <v>3</v>
      </c>
      <c r="E66" s="25">
        <v>37.411565572070998</v>
      </c>
      <c r="F66" s="23"/>
      <c r="G66" s="4"/>
      <c r="H66" s="9"/>
      <c r="I66" s="4"/>
      <c r="J66" s="4"/>
      <c r="K66" s="4"/>
      <c r="N66" s="4"/>
    </row>
    <row r="67" spans="1:14" x14ac:dyDescent="0.25">
      <c r="A67" s="24" t="s">
        <v>118</v>
      </c>
      <c r="B67" s="24" t="s">
        <v>132</v>
      </c>
      <c r="C67" s="22" t="s">
        <v>55</v>
      </c>
      <c r="D67" s="22" t="s">
        <v>3</v>
      </c>
      <c r="E67" s="25">
        <v>37.402147552255599</v>
      </c>
      <c r="F67" s="23"/>
      <c r="G67" s="4"/>
      <c r="H67" s="9"/>
      <c r="I67" s="4"/>
      <c r="J67" s="4"/>
      <c r="K67" s="4"/>
      <c r="N67" s="4"/>
    </row>
    <row r="68" spans="1:14" x14ac:dyDescent="0.25">
      <c r="A68" s="24" t="s">
        <v>118</v>
      </c>
      <c r="B68" s="24" t="s">
        <v>133</v>
      </c>
      <c r="C68" s="22" t="s">
        <v>56</v>
      </c>
      <c r="D68" s="22" t="s">
        <v>3</v>
      </c>
      <c r="E68" s="25">
        <v>34.621253427576598</v>
      </c>
      <c r="F68" s="23"/>
      <c r="G68" s="4"/>
      <c r="H68" s="9">
        <f>AVERAGE(E68:E70)</f>
        <v>34.605718969664899</v>
      </c>
      <c r="I68" s="9">
        <f>H68-H20</f>
        <v>2.4486851426216987</v>
      </c>
      <c r="J68" s="9">
        <f>I68-I50</f>
        <v>-1.0093404817519982</v>
      </c>
      <c r="K68" s="4">
        <f t="shared" si="13"/>
        <v>1.0093404817519982</v>
      </c>
      <c r="L68" s="11">
        <f>POWER(J68,2)</f>
        <v>1.0187682081033558</v>
      </c>
      <c r="M68" s="11">
        <f t="shared" ref="M68" si="17">STDEV(E68:E70)</f>
        <v>5.9790095915382389E-2</v>
      </c>
      <c r="N68" s="4"/>
    </row>
    <row r="69" spans="1:14" x14ac:dyDescent="0.25">
      <c r="A69" s="24" t="s">
        <v>118</v>
      </c>
      <c r="B69" s="24" t="s">
        <v>133</v>
      </c>
      <c r="C69" s="22" t="s">
        <v>57</v>
      </c>
      <c r="D69" s="22" t="s">
        <v>3</v>
      </c>
      <c r="E69" s="25">
        <v>34.656208637576398</v>
      </c>
      <c r="F69" s="23"/>
      <c r="G69" s="4"/>
      <c r="H69" s="9"/>
      <c r="I69" s="4"/>
      <c r="J69" s="4"/>
      <c r="K69" s="4"/>
      <c r="N69" s="4"/>
    </row>
    <row r="70" spans="1:14" x14ac:dyDescent="0.25">
      <c r="A70" s="24" t="s">
        <v>118</v>
      </c>
      <c r="B70" s="24" t="s">
        <v>133</v>
      </c>
      <c r="C70" s="22" t="s">
        <v>58</v>
      </c>
      <c r="D70" s="22" t="s">
        <v>3</v>
      </c>
      <c r="E70" s="25">
        <v>34.539694843841701</v>
      </c>
      <c r="F70" s="23"/>
      <c r="G70" s="4"/>
      <c r="H70" s="9"/>
      <c r="I70" s="4"/>
      <c r="J70" s="4"/>
      <c r="K70" s="4"/>
      <c r="N70" s="4"/>
    </row>
    <row r="71" spans="1:14" x14ac:dyDescent="0.25">
      <c r="A71" s="24" t="s">
        <v>118</v>
      </c>
      <c r="B71" s="24" t="s">
        <v>134</v>
      </c>
      <c r="C71" s="22" t="s">
        <v>59</v>
      </c>
      <c r="D71" s="22" t="s">
        <v>3</v>
      </c>
      <c r="E71" s="25">
        <v>35.699621516081102</v>
      </c>
      <c r="F71" s="23"/>
      <c r="G71" s="4"/>
      <c r="H71" s="9">
        <f>AVERAGE(E71:E73)</f>
        <v>35.691536843571704</v>
      </c>
      <c r="I71" s="9">
        <f>H71-H23</f>
        <v>4.5999779053850709</v>
      </c>
      <c r="J71" s="9">
        <f>I71-I50</f>
        <v>1.141952281011374</v>
      </c>
      <c r="K71" s="4">
        <f>IF(J71&lt;0,-J71,-J71)</f>
        <v>-1.141952281011374</v>
      </c>
      <c r="L71" s="11">
        <f>POWER(J71,2)</f>
        <v>1.3040550121070802</v>
      </c>
      <c r="M71" s="11">
        <f t="shared" ref="M71" si="18">STDEV(E71:E73)</f>
        <v>1.2914499981329715E-2</v>
      </c>
      <c r="N71" s="4"/>
    </row>
    <row r="72" spans="1:14" x14ac:dyDescent="0.25">
      <c r="A72" s="24" t="s">
        <v>118</v>
      </c>
      <c r="B72" s="24" t="s">
        <v>134</v>
      </c>
      <c r="C72" s="22" t="s">
        <v>60</v>
      </c>
      <c r="D72" s="22" t="s">
        <v>3</v>
      </c>
      <c r="E72" s="25">
        <v>35.6983463671843</v>
      </c>
      <c r="F72" s="23"/>
      <c r="G72" s="4"/>
      <c r="H72" s="9"/>
      <c r="I72" s="4"/>
      <c r="J72" s="4"/>
      <c r="K72" s="4"/>
      <c r="N72" s="4"/>
    </row>
    <row r="73" spans="1:14" x14ac:dyDescent="0.25">
      <c r="A73" s="24" t="s">
        <v>118</v>
      </c>
      <c r="B73" s="24" t="s">
        <v>134</v>
      </c>
      <c r="C73" s="22" t="s">
        <v>61</v>
      </c>
      <c r="D73" s="22" t="s">
        <v>3</v>
      </c>
      <c r="E73" s="25">
        <v>35.676642647449697</v>
      </c>
      <c r="F73" s="23"/>
      <c r="G73" s="4"/>
      <c r="H73" s="9"/>
      <c r="I73" s="4"/>
      <c r="J73" s="4"/>
      <c r="K73" s="4"/>
      <c r="N73" s="4"/>
    </row>
    <row r="74" spans="1:14" x14ac:dyDescent="0.25">
      <c r="A74" s="24" t="s">
        <v>168</v>
      </c>
      <c r="B74" s="24" t="s">
        <v>127</v>
      </c>
      <c r="C74" s="22" t="s">
        <v>66</v>
      </c>
      <c r="D74" s="22" t="s">
        <v>3</v>
      </c>
      <c r="E74" s="25">
        <v>31.058752789860701</v>
      </c>
      <c r="F74" s="23"/>
      <c r="G74" s="4"/>
      <c r="H74" s="9">
        <f>AVERAGE(E74:E76)</f>
        <v>31.0370090985883</v>
      </c>
      <c r="I74" s="9">
        <f>H74-H2</f>
        <v>-1.1070275795125326</v>
      </c>
      <c r="J74" s="4"/>
      <c r="K74" s="4"/>
      <c r="L74" s="11">
        <v>1</v>
      </c>
      <c r="M74" s="11">
        <f t="shared" ref="M74" si="19">STDEV(E74:E76)</f>
        <v>2.0802001498027883E-2</v>
      </c>
      <c r="N74" s="4"/>
    </row>
    <row r="75" spans="1:14" x14ac:dyDescent="0.25">
      <c r="A75" s="24" t="s">
        <v>168</v>
      </c>
      <c r="B75" s="24" t="s">
        <v>127</v>
      </c>
      <c r="C75" s="22" t="s">
        <v>148</v>
      </c>
      <c r="D75" s="22" t="s">
        <v>3</v>
      </c>
      <c r="E75" s="25">
        <v>31.0349764940797</v>
      </c>
      <c r="F75" s="23"/>
      <c r="G75" s="4"/>
      <c r="H75" s="9"/>
      <c r="I75" s="4"/>
      <c r="J75" s="4"/>
      <c r="K75" s="4"/>
      <c r="N75" s="4"/>
    </row>
    <row r="76" spans="1:14" x14ac:dyDescent="0.25">
      <c r="A76" s="24" t="s">
        <v>168</v>
      </c>
      <c r="B76" s="24" t="s">
        <v>127</v>
      </c>
      <c r="C76" s="22" t="s">
        <v>67</v>
      </c>
      <c r="D76" s="22" t="s">
        <v>3</v>
      </c>
      <c r="E76" s="25">
        <v>31.017298011824501</v>
      </c>
      <c r="F76" s="23"/>
      <c r="G76" s="4"/>
      <c r="H76" s="9"/>
      <c r="I76" s="4"/>
      <c r="J76" s="4"/>
      <c r="K76" s="4"/>
      <c r="N76" s="4"/>
    </row>
    <row r="77" spans="1:14" x14ac:dyDescent="0.25">
      <c r="A77" s="24" t="s">
        <v>168</v>
      </c>
      <c r="B77" s="24" t="s">
        <v>128</v>
      </c>
      <c r="C77" s="22" t="s">
        <v>68</v>
      </c>
      <c r="D77" s="22" t="s">
        <v>3</v>
      </c>
      <c r="E77" s="25">
        <v>31.986607007104901</v>
      </c>
      <c r="F77" s="23"/>
      <c r="G77" s="4"/>
      <c r="H77" s="9">
        <f>AVERAGE(E77:E79)</f>
        <v>31.961216310288098</v>
      </c>
      <c r="I77" s="9">
        <f>H77-H5</f>
        <v>-1.9608041670016014</v>
      </c>
      <c r="J77" s="9">
        <f>I77-I74</f>
        <v>-0.85377658748906882</v>
      </c>
      <c r="K77" s="4">
        <f t="shared" si="13"/>
        <v>0.85377658748906882</v>
      </c>
      <c r="L77" s="11">
        <f>POWER(K77,2)</f>
        <v>0.72893446134447959</v>
      </c>
      <c r="M77" s="11">
        <f t="shared" ref="M77" si="20">STDEV(E77:E79)</f>
        <v>3.4582497370011983E-2</v>
      </c>
      <c r="N77" s="4"/>
    </row>
    <row r="78" spans="1:14" x14ac:dyDescent="0.25">
      <c r="A78" s="24" t="s">
        <v>168</v>
      </c>
      <c r="B78" s="24" t="s">
        <v>128</v>
      </c>
      <c r="C78" s="22" t="s">
        <v>69</v>
      </c>
      <c r="D78" s="22" t="s">
        <v>3</v>
      </c>
      <c r="E78" s="25">
        <v>31.975212412022302</v>
      </c>
      <c r="F78" s="23"/>
      <c r="G78" s="4"/>
      <c r="H78" s="9"/>
      <c r="I78" s="4"/>
      <c r="J78" s="4"/>
      <c r="K78" s="4"/>
      <c r="N78" s="4"/>
    </row>
    <row r="79" spans="1:14" x14ac:dyDescent="0.25">
      <c r="A79" s="24" t="s">
        <v>168</v>
      </c>
      <c r="B79" s="24" t="s">
        <v>128</v>
      </c>
      <c r="C79" s="22" t="s">
        <v>70</v>
      </c>
      <c r="D79" s="22" t="s">
        <v>3</v>
      </c>
      <c r="E79" s="25">
        <v>31.921829511737101</v>
      </c>
      <c r="F79" s="23"/>
      <c r="G79" s="4"/>
      <c r="H79" s="9"/>
      <c r="I79" s="4"/>
      <c r="J79" s="4"/>
      <c r="K79" s="4"/>
      <c r="N79" s="4"/>
    </row>
    <row r="80" spans="1:14" x14ac:dyDescent="0.25">
      <c r="A80" s="24" t="s">
        <v>168</v>
      </c>
      <c r="B80" s="24" t="s">
        <v>129</v>
      </c>
      <c r="C80" s="22" t="s">
        <v>71</v>
      </c>
      <c r="D80" s="22" t="s">
        <v>3</v>
      </c>
      <c r="E80" s="25">
        <v>34.280361502922503</v>
      </c>
      <c r="F80" s="23"/>
      <c r="G80" s="4"/>
      <c r="H80" s="9">
        <f>AVERAGE(E80:E82)</f>
        <v>34.324942694163532</v>
      </c>
      <c r="I80" s="9">
        <f>H80-H8</f>
        <v>-0.21393101209016407</v>
      </c>
      <c r="J80" s="9">
        <f>I80-I74</f>
        <v>0.89309656742236854</v>
      </c>
      <c r="K80" s="4">
        <f t="shared" si="13"/>
        <v>-0.89309656742236854</v>
      </c>
      <c r="L80" s="11">
        <f>POWER(K80,2)</f>
        <v>0.79762147874161726</v>
      </c>
      <c r="M80" s="11">
        <f t="shared" ref="M80" si="21">STDEV(E80:E82)</f>
        <v>5.355432087068733E-2</v>
      </c>
      <c r="N80" s="4"/>
    </row>
    <row r="81" spans="1:14" x14ac:dyDescent="0.25">
      <c r="A81" s="24" t="s">
        <v>168</v>
      </c>
      <c r="B81" s="24" t="s">
        <v>129</v>
      </c>
      <c r="C81" s="22" t="s">
        <v>72</v>
      </c>
      <c r="D81" s="22" t="s">
        <v>3</v>
      </c>
      <c r="E81" s="25">
        <v>34.384347348098501</v>
      </c>
      <c r="F81" s="23"/>
      <c r="G81" s="4"/>
      <c r="H81" s="9"/>
      <c r="I81" s="4"/>
      <c r="J81" s="4"/>
      <c r="K81" s="4"/>
      <c r="N81" s="4"/>
    </row>
    <row r="82" spans="1:14" x14ac:dyDescent="0.25">
      <c r="A82" s="24" t="s">
        <v>168</v>
      </c>
      <c r="B82" s="24" t="s">
        <v>129</v>
      </c>
      <c r="C82" s="22" t="s">
        <v>73</v>
      </c>
      <c r="D82" s="22" t="s">
        <v>3</v>
      </c>
      <c r="E82" s="25">
        <v>34.310119231469599</v>
      </c>
      <c r="F82" s="23"/>
      <c r="G82" s="4"/>
      <c r="H82" s="9"/>
      <c r="I82" s="4"/>
      <c r="J82" s="4"/>
      <c r="K82" s="4"/>
      <c r="N82" s="4"/>
    </row>
    <row r="83" spans="1:14" x14ac:dyDescent="0.25">
      <c r="A83" s="24" t="s">
        <v>168</v>
      </c>
      <c r="B83" s="24" t="s">
        <v>130</v>
      </c>
      <c r="C83" s="22" t="s">
        <v>74</v>
      </c>
      <c r="D83" s="22" t="s">
        <v>3</v>
      </c>
      <c r="E83" s="25">
        <v>30.7091913390842</v>
      </c>
      <c r="F83" s="23"/>
      <c r="G83" s="4"/>
      <c r="H83" s="9">
        <f>AVERAGE(E83:E85)</f>
        <v>30.744371152604135</v>
      </c>
      <c r="I83" s="9">
        <f>H83-H11</f>
        <v>-1.3990396357290642</v>
      </c>
      <c r="J83" s="9">
        <f>I83-I77</f>
        <v>0.56176453127253723</v>
      </c>
      <c r="K83" s="4">
        <f>IF(J83&lt;0,-J83,-J83)</f>
        <v>-0.56176453127253723</v>
      </c>
      <c r="L83" s="11">
        <f>POWER(K83,2)</f>
        <v>0.31557938859585344</v>
      </c>
      <c r="M83" s="11">
        <f t="shared" ref="M83" si="22">STDEV(E83:E85)</f>
        <v>5.1205214606520097E-2</v>
      </c>
      <c r="N83" s="4"/>
    </row>
    <row r="84" spans="1:14" x14ac:dyDescent="0.25">
      <c r="A84" s="24" t="s">
        <v>168</v>
      </c>
      <c r="B84" s="24" t="s">
        <v>130</v>
      </c>
      <c r="C84" s="22" t="s">
        <v>75</v>
      </c>
      <c r="D84" s="22" t="s">
        <v>3</v>
      </c>
      <c r="E84" s="25">
        <v>30.803116369391201</v>
      </c>
      <c r="F84" s="23"/>
      <c r="G84" s="4"/>
      <c r="H84" s="9"/>
      <c r="I84" s="4"/>
      <c r="J84" s="4"/>
      <c r="K84" s="4"/>
      <c r="N84" s="4"/>
    </row>
    <row r="85" spans="1:14" x14ac:dyDescent="0.25">
      <c r="A85" s="24" t="s">
        <v>168</v>
      </c>
      <c r="B85" s="24" t="s">
        <v>130</v>
      </c>
      <c r="C85" s="22" t="s">
        <v>76</v>
      </c>
      <c r="D85" s="22" t="s">
        <v>3</v>
      </c>
      <c r="E85" s="25">
        <v>30.720805749337</v>
      </c>
      <c r="F85" s="23"/>
      <c r="G85" s="4"/>
      <c r="H85" s="9"/>
      <c r="I85" s="4"/>
      <c r="J85" s="4"/>
      <c r="K85" s="4"/>
      <c r="N85" s="4"/>
    </row>
    <row r="86" spans="1:14" x14ac:dyDescent="0.25">
      <c r="A86" s="24" t="s">
        <v>168</v>
      </c>
      <c r="B86" s="24" t="s">
        <v>131</v>
      </c>
      <c r="C86" s="22" t="s">
        <v>77</v>
      </c>
      <c r="D86" s="22" t="s">
        <v>3</v>
      </c>
      <c r="E86" s="25">
        <v>31.521926961980899</v>
      </c>
      <c r="F86" s="23"/>
      <c r="G86" s="4"/>
      <c r="H86" s="9">
        <f>AVERAGE(E86:E88)</f>
        <v>31.561133851696667</v>
      </c>
      <c r="I86" s="9">
        <f>H86-H14</f>
        <v>-1.7813379345302991</v>
      </c>
      <c r="J86" s="9">
        <f>I86-I74</f>
        <v>-0.67431035501776648</v>
      </c>
      <c r="K86" s="4">
        <f t="shared" ref="K86" si="23">IF(J86&lt;0,-J86,-J86)</f>
        <v>0.67431035501776648</v>
      </c>
      <c r="L86" s="11">
        <f>POWER(K86,2)</f>
        <v>0.45469445488418625</v>
      </c>
      <c r="M86" s="11">
        <f t="shared" ref="M86" si="24">STDEV(E86:E88)</f>
        <v>4.913718375283227E-2</v>
      </c>
      <c r="N86" s="4"/>
    </row>
    <row r="87" spans="1:14" x14ac:dyDescent="0.25">
      <c r="A87" s="24" t="s">
        <v>168</v>
      </c>
      <c r="B87" s="24" t="s">
        <v>131</v>
      </c>
      <c r="C87" s="22" t="s">
        <v>78</v>
      </c>
      <c r="D87" s="22" t="s">
        <v>3</v>
      </c>
      <c r="E87" s="25">
        <v>31.5452186018112</v>
      </c>
      <c r="F87" s="23"/>
      <c r="G87" s="4"/>
      <c r="H87" s="9"/>
      <c r="I87" s="4"/>
      <c r="J87" s="4"/>
      <c r="K87" s="4"/>
      <c r="N87" s="4"/>
    </row>
    <row r="88" spans="1:14" x14ac:dyDescent="0.25">
      <c r="A88" s="24" t="s">
        <v>168</v>
      </c>
      <c r="B88" s="24" t="s">
        <v>131</v>
      </c>
      <c r="C88" s="22" t="s">
        <v>79</v>
      </c>
      <c r="D88" s="22" t="s">
        <v>3</v>
      </c>
      <c r="E88" s="25">
        <v>31.616255991297901</v>
      </c>
      <c r="F88" s="23"/>
      <c r="G88" s="4"/>
      <c r="H88" s="9"/>
      <c r="I88" s="4"/>
      <c r="J88" s="4"/>
      <c r="K88" s="4"/>
      <c r="N88" s="4"/>
    </row>
    <row r="89" spans="1:14" x14ac:dyDescent="0.25">
      <c r="A89" s="24" t="s">
        <v>168</v>
      </c>
      <c r="B89" s="24" t="s">
        <v>132</v>
      </c>
      <c r="C89" s="22" t="s">
        <v>149</v>
      </c>
      <c r="D89" s="22" t="s">
        <v>3</v>
      </c>
      <c r="E89" s="25">
        <v>32.965816631265099</v>
      </c>
      <c r="F89" s="23"/>
      <c r="G89" s="4"/>
      <c r="H89" s="9">
        <f>AVERAGE(E89:E91)</f>
        <v>32.939847073459042</v>
      </c>
      <c r="I89" s="9">
        <f>H89-H17</f>
        <v>-1.7958712809453559</v>
      </c>
      <c r="J89" s="9">
        <f>I89-I74</f>
        <v>-0.68884370143282325</v>
      </c>
      <c r="K89" s="4">
        <f>IF(J89&lt;0,-J89,-J89)</f>
        <v>0.68884370143282325</v>
      </c>
      <c r="L89" s="11">
        <f>POWER(K89,2)</f>
        <v>0.47450564500367254</v>
      </c>
      <c r="M89" s="11">
        <f t="shared" ref="M89" si="25">STDEV(E89:E91)</f>
        <v>2.5467175963280131E-2</v>
      </c>
      <c r="N89" s="4"/>
    </row>
    <row r="90" spans="1:14" x14ac:dyDescent="0.25">
      <c r="A90" s="24" t="s">
        <v>168</v>
      </c>
      <c r="B90" s="24" t="s">
        <v>132</v>
      </c>
      <c r="C90" s="22" t="s">
        <v>150</v>
      </c>
      <c r="D90" s="22" t="s">
        <v>3</v>
      </c>
      <c r="E90" s="25">
        <v>32.938810666916403</v>
      </c>
      <c r="F90" s="23"/>
      <c r="G90" s="4"/>
      <c r="H90" s="9"/>
      <c r="I90" s="4"/>
      <c r="J90" s="4"/>
      <c r="K90" s="4"/>
      <c r="N90" s="4"/>
    </row>
    <row r="91" spans="1:14" x14ac:dyDescent="0.25">
      <c r="A91" s="24" t="s">
        <v>168</v>
      </c>
      <c r="B91" s="24" t="s">
        <v>132</v>
      </c>
      <c r="C91" s="22" t="s">
        <v>151</v>
      </c>
      <c r="D91" s="22" t="s">
        <v>3</v>
      </c>
      <c r="E91" s="25">
        <v>32.914913922195602</v>
      </c>
      <c r="F91" s="23"/>
      <c r="G91" s="4"/>
      <c r="H91" s="9"/>
      <c r="I91" s="4"/>
      <c r="J91" s="4"/>
      <c r="K91" s="4"/>
      <c r="N91" s="4"/>
    </row>
    <row r="92" spans="1:14" x14ac:dyDescent="0.25">
      <c r="A92" s="24" t="s">
        <v>168</v>
      </c>
      <c r="B92" s="24" t="s">
        <v>133</v>
      </c>
      <c r="C92" s="22" t="s">
        <v>152</v>
      </c>
      <c r="D92" s="22" t="s">
        <v>3</v>
      </c>
      <c r="E92" s="25">
        <v>31.5795094678354</v>
      </c>
      <c r="F92" s="23"/>
      <c r="G92" s="4"/>
      <c r="H92" s="9">
        <f>AVERAGE(E92:E94)</f>
        <v>31.615477470204567</v>
      </c>
      <c r="I92" s="9">
        <f>H92-H20</f>
        <v>-0.54155635683863323</v>
      </c>
      <c r="J92" s="9">
        <f>I92-I74</f>
        <v>0.56547122267389938</v>
      </c>
      <c r="K92" s="4">
        <f t="shared" si="13"/>
        <v>-0.56547122267389938</v>
      </c>
      <c r="L92" s="11">
        <f>POWER(K92,2)</f>
        <v>0.31975770367231471</v>
      </c>
      <c r="M92" s="11">
        <f t="shared" ref="M92" si="26">STDEV(E92:E94)</f>
        <v>3.8548549772142844E-2</v>
      </c>
      <c r="N92" s="4"/>
    </row>
    <row r="93" spans="1:14" x14ac:dyDescent="0.25">
      <c r="A93" s="24" t="s">
        <v>168</v>
      </c>
      <c r="B93" s="24" t="s">
        <v>133</v>
      </c>
      <c r="C93" s="22" t="s">
        <v>153</v>
      </c>
      <c r="D93" s="22" t="s">
        <v>3</v>
      </c>
      <c r="E93" s="25">
        <v>31.610752050575002</v>
      </c>
      <c r="F93" s="23"/>
      <c r="G93" s="4"/>
      <c r="H93" s="9"/>
      <c r="I93" s="4"/>
      <c r="J93" s="4"/>
      <c r="K93" s="4"/>
      <c r="N93" s="4"/>
    </row>
    <row r="94" spans="1:14" x14ac:dyDescent="0.25">
      <c r="A94" s="24" t="s">
        <v>168</v>
      </c>
      <c r="B94" s="24" t="s">
        <v>133</v>
      </c>
      <c r="C94" s="22" t="s">
        <v>154</v>
      </c>
      <c r="D94" s="22" t="s">
        <v>3</v>
      </c>
      <c r="E94" s="25">
        <v>31.656170892203299</v>
      </c>
      <c r="F94" s="23"/>
      <c r="G94" s="4"/>
      <c r="H94" s="9"/>
      <c r="I94" s="4"/>
      <c r="J94" s="4"/>
      <c r="K94" s="4"/>
      <c r="N94" s="4"/>
    </row>
    <row r="95" spans="1:14" x14ac:dyDescent="0.25">
      <c r="A95" s="24" t="s">
        <v>168</v>
      </c>
      <c r="B95" s="24" t="s">
        <v>134</v>
      </c>
      <c r="C95" s="22" t="s">
        <v>155</v>
      </c>
      <c r="D95" s="22" t="s">
        <v>3</v>
      </c>
      <c r="E95" s="25">
        <v>30.431809482781802</v>
      </c>
      <c r="F95" s="23"/>
      <c r="G95" s="4"/>
      <c r="H95" s="9">
        <f>AVERAGE(E95:E97)</f>
        <v>30.432399227299868</v>
      </c>
      <c r="I95" s="9">
        <f>H95-H23</f>
        <v>-0.65915971088676528</v>
      </c>
      <c r="J95" s="9">
        <f>I95-I74</f>
        <v>0.44786786862576733</v>
      </c>
      <c r="K95" s="4">
        <f t="shared" ref="K95" si="27">IF(J95&lt;0,-J95,-J95)</f>
        <v>-0.44786786862576733</v>
      </c>
      <c r="L95" s="11">
        <f>POWER(K95,2)</f>
        <v>0.20058562774738758</v>
      </c>
      <c r="M95" s="11">
        <f t="shared" ref="M95" si="28">STDEV(E95:E97)</f>
        <v>1.7730450973429273E-2</v>
      </c>
      <c r="N95" s="4"/>
    </row>
    <row r="96" spans="1:14" x14ac:dyDescent="0.25">
      <c r="A96" s="24" t="s">
        <v>168</v>
      </c>
      <c r="B96" s="24" t="s">
        <v>134</v>
      </c>
      <c r="C96" s="22" t="s">
        <v>156</v>
      </c>
      <c r="D96" s="22" t="s">
        <v>3</v>
      </c>
      <c r="E96" s="25">
        <v>30.414971006071202</v>
      </c>
      <c r="F96" s="23"/>
      <c r="G96" s="4"/>
      <c r="H96" s="9"/>
      <c r="I96" s="4"/>
      <c r="J96" s="4"/>
      <c r="K96" s="4"/>
      <c r="N96" s="4"/>
    </row>
    <row r="97" spans="1:14" x14ac:dyDescent="0.25">
      <c r="A97" s="24" t="s">
        <v>168</v>
      </c>
      <c r="B97" s="24" t="s">
        <v>134</v>
      </c>
      <c r="C97" s="22" t="s">
        <v>157</v>
      </c>
      <c r="D97" s="22" t="s">
        <v>3</v>
      </c>
      <c r="E97" s="25">
        <v>30.450417193046601</v>
      </c>
      <c r="F97" s="23"/>
      <c r="G97" s="4"/>
      <c r="H97" s="9"/>
      <c r="I97" s="4"/>
      <c r="J97" s="4"/>
      <c r="K97" s="4"/>
      <c r="N97" s="4"/>
    </row>
  </sheetData>
  <phoneticPr fontId="2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B56EC-C690-4458-A901-20A7AA3A7CC7}">
  <dimension ref="A1:N97"/>
  <sheetViews>
    <sheetView workbookViewId="0">
      <selection activeCell="M1" sqref="M1"/>
    </sheetView>
  </sheetViews>
  <sheetFormatPr defaultRowHeight="14" x14ac:dyDescent="0.25"/>
  <cols>
    <col min="12" max="13" width="8.7265625" style="11"/>
  </cols>
  <sheetData>
    <row r="1" spans="1:14" ht="16.5" x14ac:dyDescent="0.3">
      <c r="A1" s="21"/>
      <c r="B1" s="22"/>
      <c r="C1" s="22" t="s">
        <v>0</v>
      </c>
      <c r="D1" s="22" t="s">
        <v>1</v>
      </c>
      <c r="E1" s="4" t="s">
        <v>184</v>
      </c>
      <c r="F1" s="23"/>
      <c r="G1" s="4"/>
      <c r="H1" s="9" t="s">
        <v>100</v>
      </c>
      <c r="I1" s="4" t="s">
        <v>160</v>
      </c>
      <c r="J1" s="4" t="s">
        <v>161</v>
      </c>
      <c r="K1" s="4" t="s">
        <v>162</v>
      </c>
      <c r="L1" s="11" t="s">
        <v>165</v>
      </c>
      <c r="M1" s="12" t="s">
        <v>185</v>
      </c>
      <c r="N1" s="4"/>
    </row>
    <row r="2" spans="1:14" x14ac:dyDescent="0.25">
      <c r="A2" s="24" t="s">
        <v>62</v>
      </c>
      <c r="B2" s="24" t="s">
        <v>127</v>
      </c>
      <c r="C2" s="22" t="s">
        <v>2</v>
      </c>
      <c r="D2" s="22" t="s">
        <v>3</v>
      </c>
      <c r="E2" s="25">
        <v>31.046347320234201</v>
      </c>
      <c r="F2" s="23"/>
      <c r="G2" s="4"/>
      <c r="H2" s="9">
        <f>AVERAGE(E2:E4)</f>
        <v>31.361900330205799</v>
      </c>
      <c r="I2" s="4"/>
      <c r="J2" s="4"/>
      <c r="K2" s="4"/>
      <c r="N2" s="4"/>
    </row>
    <row r="3" spans="1:14" x14ac:dyDescent="0.25">
      <c r="A3" s="24" t="s">
        <v>62</v>
      </c>
      <c r="B3" s="24" t="s">
        <v>127</v>
      </c>
      <c r="C3" s="22" t="s">
        <v>4</v>
      </c>
      <c r="D3" s="22" t="s">
        <v>3</v>
      </c>
      <c r="E3" s="25">
        <v>32.102806057456</v>
      </c>
      <c r="F3" s="23"/>
      <c r="G3" s="4"/>
      <c r="H3" s="9"/>
      <c r="I3" s="4"/>
      <c r="J3" s="4"/>
      <c r="K3" s="4"/>
      <c r="N3" s="4"/>
    </row>
    <row r="4" spans="1:14" x14ac:dyDescent="0.25">
      <c r="A4" s="24" t="s">
        <v>62</v>
      </c>
      <c r="B4" s="24" t="s">
        <v>127</v>
      </c>
      <c r="C4" s="22" t="s">
        <v>5</v>
      </c>
      <c r="D4" s="22" t="s">
        <v>3</v>
      </c>
      <c r="E4" s="25">
        <v>30.9365476129272</v>
      </c>
      <c r="F4" s="23"/>
      <c r="G4" s="4"/>
      <c r="H4" s="9"/>
      <c r="I4" s="4"/>
      <c r="J4" s="4"/>
      <c r="K4" s="4"/>
      <c r="N4" s="4"/>
    </row>
    <row r="5" spans="1:14" x14ac:dyDescent="0.25">
      <c r="A5" s="24" t="s">
        <v>62</v>
      </c>
      <c r="B5" s="24" t="s">
        <v>128</v>
      </c>
      <c r="C5" s="22" t="s">
        <v>6</v>
      </c>
      <c r="D5" s="22" t="s">
        <v>3</v>
      </c>
      <c r="E5" s="25">
        <v>31.151179951851301</v>
      </c>
      <c r="F5" s="23"/>
      <c r="G5" s="4"/>
      <c r="H5" s="9">
        <f>AVERAGE(E5:E7)</f>
        <v>30.78939619479597</v>
      </c>
      <c r="I5" s="4"/>
      <c r="J5" s="4"/>
      <c r="K5" s="4"/>
      <c r="N5" s="4"/>
    </row>
    <row r="6" spans="1:14" x14ac:dyDescent="0.25">
      <c r="A6" s="24" t="s">
        <v>62</v>
      </c>
      <c r="B6" s="24" t="s">
        <v>128</v>
      </c>
      <c r="C6" s="22" t="s">
        <v>7</v>
      </c>
      <c r="D6" s="22" t="s">
        <v>3</v>
      </c>
      <c r="E6" s="25">
        <v>30.558340124940301</v>
      </c>
      <c r="F6" s="23"/>
      <c r="G6" s="4"/>
      <c r="H6" s="9"/>
      <c r="I6" s="4"/>
      <c r="J6" s="4"/>
      <c r="K6" s="4"/>
      <c r="N6" s="4"/>
    </row>
    <row r="7" spans="1:14" x14ac:dyDescent="0.25">
      <c r="A7" s="24" t="s">
        <v>62</v>
      </c>
      <c r="B7" s="24" t="s">
        <v>128</v>
      </c>
      <c r="C7" s="22" t="s">
        <v>8</v>
      </c>
      <c r="D7" s="22" t="s">
        <v>3</v>
      </c>
      <c r="E7" s="25">
        <v>30.6586685075963</v>
      </c>
      <c r="F7" s="23"/>
      <c r="G7" s="4"/>
      <c r="H7" s="9"/>
      <c r="I7" s="4"/>
      <c r="J7" s="4"/>
      <c r="K7" s="4"/>
      <c r="N7" s="4"/>
    </row>
    <row r="8" spans="1:14" x14ac:dyDescent="0.25">
      <c r="A8" s="24" t="s">
        <v>62</v>
      </c>
      <c r="B8" s="24" t="s">
        <v>129</v>
      </c>
      <c r="C8" s="22" t="s">
        <v>9</v>
      </c>
      <c r="D8" s="22" t="s">
        <v>3</v>
      </c>
      <c r="E8" s="25">
        <v>34.259750404853598</v>
      </c>
      <c r="F8" s="23"/>
      <c r="G8" s="4"/>
      <c r="H8" s="9">
        <f>AVERAGE(E8:E10)</f>
        <v>35.225162609670299</v>
      </c>
      <c r="I8" s="4"/>
      <c r="J8" s="4"/>
      <c r="K8" s="4"/>
      <c r="N8" s="4"/>
    </row>
    <row r="9" spans="1:14" x14ac:dyDescent="0.25">
      <c r="A9" s="24" t="s">
        <v>62</v>
      </c>
      <c r="B9" s="24" t="s">
        <v>129</v>
      </c>
      <c r="C9" s="22" t="s">
        <v>10</v>
      </c>
      <c r="D9" s="22" t="s">
        <v>3</v>
      </c>
      <c r="E9" s="25">
        <v>35.919108659276603</v>
      </c>
      <c r="F9" s="23"/>
      <c r="G9" s="4"/>
      <c r="H9" s="9"/>
      <c r="I9" s="4"/>
      <c r="J9" s="4"/>
      <c r="K9" s="4"/>
      <c r="N9" s="4"/>
    </row>
    <row r="10" spans="1:14" x14ac:dyDescent="0.25">
      <c r="A10" s="24" t="s">
        <v>62</v>
      </c>
      <c r="B10" s="24" t="s">
        <v>129</v>
      </c>
      <c r="C10" s="22" t="s">
        <v>11</v>
      </c>
      <c r="D10" s="22" t="s">
        <v>3</v>
      </c>
      <c r="E10" s="25">
        <v>35.496628764880697</v>
      </c>
      <c r="F10" s="23"/>
      <c r="G10" s="4"/>
      <c r="H10" s="9"/>
      <c r="I10" s="4"/>
      <c r="J10" s="4"/>
      <c r="K10" s="4"/>
      <c r="N10" s="4"/>
    </row>
    <row r="11" spans="1:14" x14ac:dyDescent="0.25">
      <c r="A11" s="24" t="s">
        <v>62</v>
      </c>
      <c r="B11" s="24" t="s">
        <v>130</v>
      </c>
      <c r="C11" s="22" t="s">
        <v>12</v>
      </c>
      <c r="D11" s="22" t="s">
        <v>3</v>
      </c>
      <c r="E11" s="25">
        <v>32.8044649862765</v>
      </c>
      <c r="F11" s="23"/>
      <c r="G11" s="4"/>
      <c r="H11" s="9">
        <f>AVERAGE(E11:E13)</f>
        <v>32.411781133151031</v>
      </c>
      <c r="I11" s="4"/>
      <c r="J11" s="4"/>
      <c r="K11" s="4"/>
      <c r="N11" s="4"/>
    </row>
    <row r="12" spans="1:14" x14ac:dyDescent="0.25">
      <c r="A12" s="24" t="s">
        <v>62</v>
      </c>
      <c r="B12" s="24" t="s">
        <v>130</v>
      </c>
      <c r="C12" s="22" t="s">
        <v>13</v>
      </c>
      <c r="D12" s="22" t="s">
        <v>3</v>
      </c>
      <c r="E12" s="25">
        <v>31.131771791974799</v>
      </c>
      <c r="F12" s="23"/>
      <c r="G12" s="4"/>
      <c r="H12" s="9"/>
      <c r="I12" s="4"/>
      <c r="J12" s="4"/>
      <c r="K12" s="4"/>
      <c r="N12" s="4"/>
    </row>
    <row r="13" spans="1:14" x14ac:dyDescent="0.25">
      <c r="A13" s="24" t="s">
        <v>62</v>
      </c>
      <c r="B13" s="24" t="s">
        <v>130</v>
      </c>
      <c r="C13" s="22" t="s">
        <v>14</v>
      </c>
      <c r="D13" s="22" t="s">
        <v>3</v>
      </c>
      <c r="E13" s="25">
        <v>33.299106621201801</v>
      </c>
      <c r="F13" s="23"/>
      <c r="G13" s="4"/>
      <c r="H13" s="9"/>
      <c r="I13" s="4"/>
      <c r="J13" s="4"/>
      <c r="K13" s="4"/>
      <c r="N13" s="4"/>
    </row>
    <row r="14" spans="1:14" x14ac:dyDescent="0.25">
      <c r="A14" s="24" t="s">
        <v>62</v>
      </c>
      <c r="B14" s="24" t="s">
        <v>131</v>
      </c>
      <c r="C14" s="22" t="s">
        <v>15</v>
      </c>
      <c r="D14" s="22" t="s">
        <v>3</v>
      </c>
      <c r="E14" s="25">
        <v>30.201767833858899</v>
      </c>
      <c r="F14" s="23"/>
      <c r="G14" s="4"/>
      <c r="H14" s="9">
        <f>AVERAGE(E14:E16)</f>
        <v>30.199928597855401</v>
      </c>
      <c r="I14" s="4"/>
      <c r="J14" s="4"/>
      <c r="K14" s="4"/>
      <c r="N14" s="4"/>
    </row>
    <row r="15" spans="1:14" x14ac:dyDescent="0.25">
      <c r="A15" s="24" t="s">
        <v>62</v>
      </c>
      <c r="B15" s="24" t="s">
        <v>131</v>
      </c>
      <c r="C15" s="22" t="s">
        <v>16</v>
      </c>
      <c r="D15" s="22" t="s">
        <v>3</v>
      </c>
      <c r="E15" s="25">
        <v>30.831502764093901</v>
      </c>
      <c r="F15" s="23"/>
      <c r="G15" s="4"/>
      <c r="H15" s="9"/>
      <c r="I15" s="4"/>
      <c r="J15" s="4"/>
      <c r="K15" s="4"/>
      <c r="N15" s="4"/>
    </row>
    <row r="16" spans="1:14" x14ac:dyDescent="0.25">
      <c r="A16" s="24" t="s">
        <v>62</v>
      </c>
      <c r="B16" s="24" t="s">
        <v>131</v>
      </c>
      <c r="C16" s="22" t="s">
        <v>17</v>
      </c>
      <c r="D16" s="22" t="s">
        <v>3</v>
      </c>
      <c r="E16" s="25">
        <v>29.566515195613398</v>
      </c>
      <c r="F16" s="23"/>
      <c r="G16" s="4"/>
      <c r="H16" s="9"/>
      <c r="I16" s="4"/>
      <c r="J16" s="4"/>
      <c r="K16" s="4"/>
      <c r="N16" s="4"/>
    </row>
    <row r="17" spans="1:14" x14ac:dyDescent="0.25">
      <c r="A17" s="24" t="s">
        <v>62</v>
      </c>
      <c r="B17" s="24" t="s">
        <v>132</v>
      </c>
      <c r="C17" s="22" t="s">
        <v>18</v>
      </c>
      <c r="D17" s="22" t="s">
        <v>3</v>
      </c>
      <c r="E17" s="25">
        <v>30.383487105464599</v>
      </c>
      <c r="F17" s="23"/>
      <c r="G17" s="4"/>
      <c r="H17" s="9">
        <f>AVERAGE(E17:E19)</f>
        <v>29.894986096526903</v>
      </c>
      <c r="I17" s="4"/>
      <c r="J17" s="4"/>
      <c r="K17" s="4"/>
      <c r="N17" s="4"/>
    </row>
    <row r="18" spans="1:14" x14ac:dyDescent="0.25">
      <c r="A18" s="24" t="s">
        <v>62</v>
      </c>
      <c r="B18" s="24" t="s">
        <v>132</v>
      </c>
      <c r="C18" s="22" t="s">
        <v>19</v>
      </c>
      <c r="D18" s="22" t="s">
        <v>3</v>
      </c>
      <c r="E18" s="25">
        <v>29.514833681579201</v>
      </c>
      <c r="F18" s="23"/>
      <c r="G18" s="4"/>
      <c r="H18" s="9"/>
      <c r="I18" s="4"/>
      <c r="J18" s="4"/>
      <c r="K18" s="4"/>
      <c r="N18" s="4"/>
    </row>
    <row r="19" spans="1:14" x14ac:dyDescent="0.25">
      <c r="A19" s="24" t="s">
        <v>62</v>
      </c>
      <c r="B19" s="24" t="s">
        <v>132</v>
      </c>
      <c r="C19" s="22" t="s">
        <v>20</v>
      </c>
      <c r="D19" s="22" t="s">
        <v>3</v>
      </c>
      <c r="E19" s="25">
        <v>29.786637502536902</v>
      </c>
      <c r="F19" s="23"/>
      <c r="G19" s="4"/>
      <c r="H19" s="9"/>
      <c r="I19" s="4"/>
      <c r="J19" s="4"/>
      <c r="K19" s="4"/>
      <c r="N19" s="4"/>
    </row>
    <row r="20" spans="1:14" x14ac:dyDescent="0.25">
      <c r="A20" s="24" t="s">
        <v>62</v>
      </c>
      <c r="B20" s="24" t="s">
        <v>133</v>
      </c>
      <c r="C20" s="22" t="s">
        <v>21</v>
      </c>
      <c r="D20" s="22" t="s">
        <v>3</v>
      </c>
      <c r="E20" s="25">
        <v>32.232888582406602</v>
      </c>
      <c r="F20" s="23"/>
      <c r="G20" s="4"/>
      <c r="H20" s="9">
        <f>AVERAGE(E20:E22)</f>
        <v>31.676726198151968</v>
      </c>
      <c r="I20" s="4"/>
      <c r="J20" s="4"/>
      <c r="K20" s="4"/>
      <c r="N20" s="4"/>
    </row>
    <row r="21" spans="1:14" x14ac:dyDescent="0.25">
      <c r="A21" s="24" t="s">
        <v>62</v>
      </c>
      <c r="B21" s="24" t="s">
        <v>133</v>
      </c>
      <c r="C21" s="22" t="s">
        <v>22</v>
      </c>
      <c r="D21" s="22" t="s">
        <v>3</v>
      </c>
      <c r="E21" s="25">
        <v>31.879225878601599</v>
      </c>
      <c r="F21" s="23"/>
      <c r="G21" s="4"/>
      <c r="H21" s="9"/>
      <c r="I21" s="4"/>
      <c r="J21" s="4"/>
      <c r="K21" s="4"/>
      <c r="N21" s="4"/>
    </row>
    <row r="22" spans="1:14" x14ac:dyDescent="0.25">
      <c r="A22" s="24" t="s">
        <v>62</v>
      </c>
      <c r="B22" s="24" t="s">
        <v>133</v>
      </c>
      <c r="C22" s="22" t="s">
        <v>23</v>
      </c>
      <c r="D22" s="22" t="s">
        <v>3</v>
      </c>
      <c r="E22" s="25">
        <v>30.9180641334477</v>
      </c>
      <c r="F22" s="23"/>
      <c r="G22" s="4"/>
      <c r="H22" s="9"/>
      <c r="I22" s="4"/>
      <c r="J22" s="4"/>
      <c r="K22" s="4"/>
      <c r="N22" s="4"/>
    </row>
    <row r="23" spans="1:14" x14ac:dyDescent="0.25">
      <c r="A23" s="24" t="s">
        <v>62</v>
      </c>
      <c r="B23" s="24" t="s">
        <v>134</v>
      </c>
      <c r="C23" s="22" t="s">
        <v>24</v>
      </c>
      <c r="D23" s="22" t="s">
        <v>3</v>
      </c>
      <c r="E23" s="25">
        <v>28.5881941742417</v>
      </c>
      <c r="F23" s="23"/>
      <c r="G23" s="4"/>
      <c r="H23" s="9">
        <f>AVERAGE(E23:E25)</f>
        <v>29.0387825464508</v>
      </c>
      <c r="I23" s="4"/>
      <c r="J23" s="4"/>
      <c r="K23" s="4"/>
      <c r="N23" s="4"/>
    </row>
    <row r="24" spans="1:14" x14ac:dyDescent="0.25">
      <c r="A24" s="24" t="s">
        <v>62</v>
      </c>
      <c r="B24" s="24" t="s">
        <v>134</v>
      </c>
      <c r="C24" s="22" t="s">
        <v>25</v>
      </c>
      <c r="D24" s="22" t="s">
        <v>3</v>
      </c>
      <c r="E24" s="25">
        <v>29.340047638048599</v>
      </c>
      <c r="F24" s="23"/>
      <c r="G24" s="4"/>
      <c r="H24" s="9"/>
      <c r="I24" s="4"/>
      <c r="J24" s="4"/>
      <c r="K24" s="4"/>
      <c r="N24" s="4"/>
    </row>
    <row r="25" spans="1:14" x14ac:dyDescent="0.25">
      <c r="A25" s="24" t="s">
        <v>62</v>
      </c>
      <c r="B25" s="24" t="s">
        <v>134</v>
      </c>
      <c r="C25" s="22" t="s">
        <v>26</v>
      </c>
      <c r="D25" s="22" t="s">
        <v>3</v>
      </c>
      <c r="E25" s="25">
        <v>29.188105827062099</v>
      </c>
      <c r="F25" s="23"/>
      <c r="G25" s="4"/>
      <c r="H25" s="9"/>
      <c r="I25" s="4"/>
      <c r="J25" s="4"/>
      <c r="K25" s="4"/>
      <c r="N25" s="4"/>
    </row>
    <row r="26" spans="1:14" x14ac:dyDescent="0.25">
      <c r="A26" s="24" t="s">
        <v>169</v>
      </c>
      <c r="B26" s="24" t="s">
        <v>127</v>
      </c>
      <c r="C26" s="22" t="s">
        <v>135</v>
      </c>
      <c r="D26" s="22" t="s">
        <v>3</v>
      </c>
      <c r="E26" s="25">
        <v>33.150187786533998</v>
      </c>
      <c r="F26" s="23"/>
      <c r="G26" s="4"/>
      <c r="H26" s="9">
        <f>AVERAGE(E26:E28)</f>
        <v>33.064773488556568</v>
      </c>
      <c r="I26" s="9">
        <f>H26-H2</f>
        <v>1.7028731583507692</v>
      </c>
      <c r="J26" s="4">
        <v>0</v>
      </c>
      <c r="K26" s="4"/>
      <c r="L26" s="11">
        <v>1</v>
      </c>
      <c r="M26" s="11">
        <f>STDEV(E26:E28)</f>
        <v>7.5609255087788443E-2</v>
      </c>
      <c r="N26" s="4"/>
    </row>
    <row r="27" spans="1:14" x14ac:dyDescent="0.25">
      <c r="A27" s="24" t="s">
        <v>169</v>
      </c>
      <c r="B27" s="24" t="s">
        <v>127</v>
      </c>
      <c r="C27" s="22" t="s">
        <v>27</v>
      </c>
      <c r="D27" s="22" t="s">
        <v>3</v>
      </c>
      <c r="E27" s="25">
        <v>33.037720659441199</v>
      </c>
      <c r="F27" s="23"/>
      <c r="G27" s="4"/>
      <c r="H27" s="9"/>
      <c r="I27" s="4"/>
      <c r="J27" s="4"/>
      <c r="K27" s="4"/>
      <c r="N27" s="4"/>
    </row>
    <row r="28" spans="1:14" x14ac:dyDescent="0.25">
      <c r="A28" s="24" t="s">
        <v>169</v>
      </c>
      <c r="B28" s="24" t="s">
        <v>127</v>
      </c>
      <c r="C28" s="22" t="s">
        <v>28</v>
      </c>
      <c r="D28" s="22" t="s">
        <v>3</v>
      </c>
      <c r="E28" s="25">
        <v>33.006412019694501</v>
      </c>
      <c r="F28" s="23"/>
      <c r="G28" s="4"/>
      <c r="H28" s="9"/>
      <c r="I28" s="4"/>
      <c r="J28" s="4"/>
      <c r="K28" s="4"/>
      <c r="N28" s="4"/>
    </row>
    <row r="29" spans="1:14" x14ac:dyDescent="0.25">
      <c r="A29" s="24" t="s">
        <v>169</v>
      </c>
      <c r="B29" s="24" t="s">
        <v>128</v>
      </c>
      <c r="C29" s="22" t="s">
        <v>29</v>
      </c>
      <c r="D29" s="22" t="s">
        <v>3</v>
      </c>
      <c r="E29" s="25">
        <v>33.867802984472398</v>
      </c>
      <c r="F29" s="23"/>
      <c r="G29" s="4"/>
      <c r="H29" s="9">
        <f>AVERAGE(E29:E31)</f>
        <v>33.721779037517599</v>
      </c>
      <c r="I29" s="9">
        <f>H29-H5</f>
        <v>2.9323828427216299</v>
      </c>
      <c r="J29" s="9">
        <f>I29-I26</f>
        <v>1.2295096843708606</v>
      </c>
      <c r="K29" s="4">
        <f t="shared" ref="K29" si="0">IF(J29&lt;0,-J29,-J29)</f>
        <v>-1.2295096843708606</v>
      </c>
      <c r="L29" s="11">
        <f>POWER(J29,2)</f>
        <v>1.5116940639617333</v>
      </c>
      <c r="M29" s="11">
        <f>STDEV(E29:E31)</f>
        <v>0.14173577065143139</v>
      </c>
      <c r="N29" s="4"/>
    </row>
    <row r="30" spans="1:14" x14ac:dyDescent="0.25">
      <c r="A30" s="24" t="s">
        <v>169</v>
      </c>
      <c r="B30" s="24" t="s">
        <v>128</v>
      </c>
      <c r="C30" s="22" t="s">
        <v>30</v>
      </c>
      <c r="D30" s="22" t="s">
        <v>3</v>
      </c>
      <c r="E30" s="25">
        <v>33.584760940356901</v>
      </c>
      <c r="F30" s="23"/>
      <c r="G30" s="4"/>
      <c r="H30" s="9"/>
      <c r="I30" s="4"/>
      <c r="J30" s="4"/>
      <c r="K30" s="4"/>
      <c r="N30" s="4"/>
    </row>
    <row r="31" spans="1:14" x14ac:dyDescent="0.25">
      <c r="A31" s="24" t="s">
        <v>169</v>
      </c>
      <c r="B31" s="24" t="s">
        <v>128</v>
      </c>
      <c r="C31" s="22" t="s">
        <v>31</v>
      </c>
      <c r="D31" s="22" t="s">
        <v>3</v>
      </c>
      <c r="E31" s="25">
        <v>33.712773187723499</v>
      </c>
      <c r="F31" s="23"/>
      <c r="G31" s="4"/>
      <c r="H31" s="9"/>
      <c r="I31" s="4"/>
      <c r="J31" s="4"/>
      <c r="K31" s="4"/>
      <c r="N31" s="4"/>
    </row>
    <row r="32" spans="1:14" x14ac:dyDescent="0.25">
      <c r="A32" s="24" t="s">
        <v>169</v>
      </c>
      <c r="B32" s="24" t="s">
        <v>129</v>
      </c>
      <c r="C32" s="22" t="s">
        <v>32</v>
      </c>
      <c r="D32" s="22" t="s">
        <v>3</v>
      </c>
      <c r="E32" s="25">
        <v>35.523164526378601</v>
      </c>
      <c r="F32" s="23"/>
      <c r="G32" s="4"/>
      <c r="H32" s="9">
        <f>AVERAGE(E32:E34)</f>
        <v>35.416378325504034</v>
      </c>
      <c r="I32" s="9">
        <f>H32-H8</f>
        <v>0.19121571583373509</v>
      </c>
      <c r="J32" s="9">
        <f>I32-I26</f>
        <v>-1.5116574425170342</v>
      </c>
      <c r="K32" s="4">
        <f t="shared" ref="K32" si="1">IF(J32&lt;0,-J32,-J32)</f>
        <v>1.5116574425170342</v>
      </c>
      <c r="L32" s="11">
        <f>POWER(J32,2)</f>
        <v>2.2851082235171405</v>
      </c>
      <c r="M32" s="11">
        <f t="shared" ref="M32" si="2">STDEV(E32:E34)</f>
        <v>0.10059081878256454</v>
      </c>
      <c r="N32" s="4"/>
    </row>
    <row r="33" spans="1:14" x14ac:dyDescent="0.25">
      <c r="A33" s="24" t="s">
        <v>169</v>
      </c>
      <c r="B33" s="24" t="s">
        <v>129</v>
      </c>
      <c r="C33" s="22" t="s">
        <v>33</v>
      </c>
      <c r="D33" s="22" t="s">
        <v>3</v>
      </c>
      <c r="E33" s="25">
        <v>35.4025584900373</v>
      </c>
      <c r="F33" s="23"/>
      <c r="G33" s="4"/>
      <c r="H33" s="9"/>
      <c r="I33" s="4"/>
      <c r="J33" s="4"/>
      <c r="K33" s="4"/>
      <c r="N33" s="4"/>
    </row>
    <row r="34" spans="1:14" x14ac:dyDescent="0.25">
      <c r="A34" s="24" t="s">
        <v>169</v>
      </c>
      <c r="B34" s="24" t="s">
        <v>129</v>
      </c>
      <c r="C34" s="22" t="s">
        <v>34</v>
      </c>
      <c r="D34" s="22" t="s">
        <v>3</v>
      </c>
      <c r="E34" s="25">
        <v>35.323411960096202</v>
      </c>
      <c r="F34" s="23"/>
      <c r="G34" s="4"/>
      <c r="H34" s="9"/>
      <c r="I34" s="4"/>
      <c r="J34" s="4"/>
      <c r="K34" s="4"/>
      <c r="N34" s="4"/>
    </row>
    <row r="35" spans="1:14" x14ac:dyDescent="0.25">
      <c r="A35" s="24" t="s">
        <v>169</v>
      </c>
      <c r="B35" s="24" t="s">
        <v>130</v>
      </c>
      <c r="C35" s="22" t="s">
        <v>35</v>
      </c>
      <c r="D35" s="22" t="s">
        <v>3</v>
      </c>
      <c r="E35" s="25">
        <v>34.138464684159999</v>
      </c>
      <c r="F35" s="23"/>
      <c r="G35" s="4"/>
      <c r="H35" s="9">
        <f>AVERAGE(E35:E37)</f>
        <v>34.164892768430299</v>
      </c>
      <c r="I35" s="9">
        <f>H35-H11</f>
        <v>1.7531116352792679</v>
      </c>
      <c r="J35" s="9">
        <f>I35-I29</f>
        <v>-1.1792712074423619</v>
      </c>
      <c r="K35" s="4">
        <f>IF(J35&lt;0,-J35,-J35)</f>
        <v>1.1792712074423619</v>
      </c>
      <c r="L35" s="11">
        <f>POWER(J35,2)</f>
        <v>1.3906805807025662</v>
      </c>
      <c r="M35" s="11">
        <f t="shared" ref="M35" si="3">STDEV(E35:E37)</f>
        <v>3.7133397675977238E-2</v>
      </c>
      <c r="N35" s="4"/>
    </row>
    <row r="36" spans="1:14" x14ac:dyDescent="0.25">
      <c r="A36" s="24" t="s">
        <v>169</v>
      </c>
      <c r="B36" s="24" t="s">
        <v>130</v>
      </c>
      <c r="C36" s="22" t="s">
        <v>36</v>
      </c>
      <c r="D36" s="22" t="s">
        <v>3</v>
      </c>
      <c r="E36" s="25">
        <v>34.207348159616302</v>
      </c>
      <c r="F36" s="23"/>
      <c r="G36" s="4"/>
      <c r="H36" s="9"/>
      <c r="I36" s="4"/>
      <c r="J36" s="4"/>
      <c r="K36" s="4"/>
      <c r="N36" s="4"/>
    </row>
    <row r="37" spans="1:14" x14ac:dyDescent="0.25">
      <c r="A37" s="24" t="s">
        <v>169</v>
      </c>
      <c r="B37" s="24" t="s">
        <v>130</v>
      </c>
      <c r="C37" s="22" t="s">
        <v>37</v>
      </c>
      <c r="D37" s="22" t="s">
        <v>3</v>
      </c>
      <c r="E37" s="25">
        <v>34.148865461514603</v>
      </c>
      <c r="F37" s="23"/>
      <c r="G37" s="4"/>
      <c r="H37" s="9"/>
      <c r="I37" s="4"/>
      <c r="J37" s="4"/>
      <c r="K37" s="4"/>
      <c r="N37" s="4"/>
    </row>
    <row r="38" spans="1:14" x14ac:dyDescent="0.25">
      <c r="A38" s="24" t="s">
        <v>169</v>
      </c>
      <c r="B38" s="24" t="s">
        <v>131</v>
      </c>
      <c r="C38" s="22" t="s">
        <v>136</v>
      </c>
      <c r="D38" s="22" t="s">
        <v>3</v>
      </c>
      <c r="E38" s="25">
        <v>32.913743776890598</v>
      </c>
      <c r="F38" s="23"/>
      <c r="G38" s="4"/>
      <c r="H38" s="9">
        <f>AVERAGE(E38:E40)</f>
        <v>32.917694094730201</v>
      </c>
      <c r="I38" s="9">
        <f>H38-H14</f>
        <v>2.7177654968748008</v>
      </c>
      <c r="J38" s="9">
        <f>I38-I26</f>
        <v>1.0148923385240316</v>
      </c>
      <c r="K38" s="4">
        <f>IF(J38&lt;0,-J38,-J38)</f>
        <v>-1.0148923385240316</v>
      </c>
      <c r="L38" s="11">
        <f>POWER(J38,2)</f>
        <v>1.0300064587947775</v>
      </c>
      <c r="M38" s="11">
        <f t="shared" ref="M38" si="4">STDEV(E38:E40)</f>
        <v>5.5091421490604975E-2</v>
      </c>
      <c r="N38" s="4"/>
    </row>
    <row r="39" spans="1:14" x14ac:dyDescent="0.25">
      <c r="A39" s="24" t="s">
        <v>169</v>
      </c>
      <c r="B39" s="24" t="s">
        <v>131</v>
      </c>
      <c r="C39" s="22" t="s">
        <v>38</v>
      </c>
      <c r="D39" s="22" t="s">
        <v>3</v>
      </c>
      <c r="E39" s="25">
        <v>32.864684156000003</v>
      </c>
      <c r="F39" s="23"/>
      <c r="G39" s="4"/>
      <c r="H39" s="9"/>
      <c r="I39" s="4"/>
      <c r="J39" s="4"/>
      <c r="K39" s="4"/>
      <c r="N39" s="4"/>
    </row>
    <row r="40" spans="1:14" x14ac:dyDescent="0.25">
      <c r="A40" s="24" t="s">
        <v>169</v>
      </c>
      <c r="B40" s="24" t="s">
        <v>131</v>
      </c>
      <c r="C40" s="22" t="s">
        <v>39</v>
      </c>
      <c r="D40" s="22" t="s">
        <v>3</v>
      </c>
      <c r="E40" s="25">
        <v>32.974654351300003</v>
      </c>
      <c r="F40" s="23"/>
      <c r="G40" s="4"/>
      <c r="H40" s="9"/>
      <c r="I40" s="4"/>
      <c r="J40" s="4"/>
      <c r="K40" s="4"/>
      <c r="N40" s="4"/>
    </row>
    <row r="41" spans="1:14" x14ac:dyDescent="0.25">
      <c r="A41" s="24" t="s">
        <v>169</v>
      </c>
      <c r="B41" s="24" t="s">
        <v>132</v>
      </c>
      <c r="C41" s="22" t="s">
        <v>137</v>
      </c>
      <c r="D41" s="22" t="s">
        <v>3</v>
      </c>
      <c r="E41" s="25">
        <v>32.684165145000001</v>
      </c>
      <c r="F41" s="23"/>
      <c r="G41" s="4"/>
      <c r="H41" s="9">
        <f>AVERAGE(E41:E43)</f>
        <v>32.729079562990762</v>
      </c>
      <c r="I41" s="9">
        <f>H41-H17</f>
        <v>2.8340934664638588</v>
      </c>
      <c r="J41" s="9">
        <f>I41-I26</f>
        <v>1.1312203081130896</v>
      </c>
      <c r="K41" s="4">
        <f t="shared" ref="K41" si="5">IF(J41&lt;0,-J41,-J41)</f>
        <v>-1.1312203081130896</v>
      </c>
      <c r="L41" s="11">
        <f>POWER(J41,2)</f>
        <v>1.2796593854874734</v>
      </c>
      <c r="M41" s="11">
        <f t="shared" ref="M41" si="6">STDEV(E41:E43)</f>
        <v>0.1134731440113179</v>
      </c>
      <c r="N41" s="4"/>
    </row>
    <row r="42" spans="1:14" x14ac:dyDescent="0.25">
      <c r="A42" s="24" t="s">
        <v>169</v>
      </c>
      <c r="B42" s="24" t="s">
        <v>132</v>
      </c>
      <c r="C42" s="22" t="s">
        <v>138</v>
      </c>
      <c r="D42" s="22" t="s">
        <v>3</v>
      </c>
      <c r="E42" s="25">
        <v>32.644938574514399</v>
      </c>
      <c r="F42" s="23"/>
      <c r="G42" s="4"/>
      <c r="H42" s="9"/>
      <c r="I42" s="4"/>
      <c r="J42" s="4"/>
      <c r="K42" s="4"/>
      <c r="N42" s="4"/>
    </row>
    <row r="43" spans="1:14" x14ac:dyDescent="0.25">
      <c r="A43" s="24" t="s">
        <v>169</v>
      </c>
      <c r="B43" s="24" t="s">
        <v>132</v>
      </c>
      <c r="C43" s="22" t="s">
        <v>139</v>
      </c>
      <c r="D43" s="22" t="s">
        <v>3</v>
      </c>
      <c r="E43" s="25">
        <v>32.8581349694579</v>
      </c>
      <c r="F43" s="23"/>
      <c r="G43" s="4"/>
      <c r="H43" s="9"/>
      <c r="I43" s="4"/>
      <c r="J43" s="4"/>
      <c r="K43" s="4"/>
      <c r="N43" s="4"/>
    </row>
    <row r="44" spans="1:14" x14ac:dyDescent="0.25">
      <c r="A44" s="24" t="s">
        <v>169</v>
      </c>
      <c r="B44" s="24" t="s">
        <v>133</v>
      </c>
      <c r="C44" s="22" t="s">
        <v>140</v>
      </c>
      <c r="D44" s="22" t="s">
        <v>3</v>
      </c>
      <c r="E44" s="25">
        <v>34.195688570438001</v>
      </c>
      <c r="F44" s="23"/>
      <c r="G44" s="4"/>
      <c r="H44" s="9">
        <f>AVERAGE(E44:E46)</f>
        <v>34.263545433790703</v>
      </c>
      <c r="I44" s="9">
        <f>H44-H20</f>
        <v>2.5868192356387354</v>
      </c>
      <c r="J44" s="9">
        <f>I44-I26</f>
        <v>0.88394607728796615</v>
      </c>
      <c r="K44" s="4">
        <f t="shared" ref="K44" si="7">IF(J44&lt;0,-J44,-J44)</f>
        <v>-0.88394607728796615</v>
      </c>
      <c r="L44" s="11">
        <f>POWER(J44,2)</f>
        <v>0.78136066755278299</v>
      </c>
      <c r="M44" s="11">
        <f t="shared" ref="M44" si="8">STDEV(E44:E46)</f>
        <v>8.6518660031266181E-2</v>
      </c>
      <c r="N44" s="4"/>
    </row>
    <row r="45" spans="1:14" x14ac:dyDescent="0.25">
      <c r="A45" s="24" t="s">
        <v>169</v>
      </c>
      <c r="B45" s="24" t="s">
        <v>133</v>
      </c>
      <c r="C45" s="22" t="s">
        <v>141</v>
      </c>
      <c r="D45" s="22" t="s">
        <v>3</v>
      </c>
      <c r="E45" s="25">
        <v>34.3609723938402</v>
      </c>
      <c r="F45" s="23"/>
      <c r="G45" s="4"/>
      <c r="H45" s="9"/>
      <c r="I45" s="4"/>
      <c r="J45" s="4"/>
      <c r="K45" s="4"/>
      <c r="N45" s="4"/>
    </row>
    <row r="46" spans="1:14" x14ac:dyDescent="0.25">
      <c r="A46" s="24" t="s">
        <v>169</v>
      </c>
      <c r="B46" s="24" t="s">
        <v>133</v>
      </c>
      <c r="C46" s="22" t="s">
        <v>142</v>
      </c>
      <c r="D46" s="22" t="s">
        <v>3</v>
      </c>
      <c r="E46" s="25">
        <v>34.233975337093902</v>
      </c>
      <c r="F46" s="23"/>
      <c r="G46" s="4"/>
      <c r="H46" s="9"/>
      <c r="I46" s="4"/>
      <c r="J46" s="4"/>
      <c r="K46" s="4"/>
      <c r="N46" s="4"/>
    </row>
    <row r="47" spans="1:14" x14ac:dyDescent="0.25">
      <c r="A47" s="24" t="s">
        <v>169</v>
      </c>
      <c r="B47" s="24" t="s">
        <v>134</v>
      </c>
      <c r="C47" s="22" t="s">
        <v>143</v>
      </c>
      <c r="D47" s="22" t="s">
        <v>3</v>
      </c>
      <c r="E47" s="25">
        <v>31.638250474409201</v>
      </c>
      <c r="F47" s="23"/>
      <c r="G47" s="4"/>
      <c r="H47" s="9">
        <f>AVERAGE(E47:E49)</f>
        <v>31.518960058517603</v>
      </c>
      <c r="I47" s="9">
        <f>H47-H23</f>
        <v>2.4801775120668026</v>
      </c>
      <c r="J47" s="9">
        <f>I47-I26</f>
        <v>0.77730435371603335</v>
      </c>
      <c r="K47" s="4">
        <f>IF(J47&lt;0,-J47,-J47)</f>
        <v>-0.77730435371603335</v>
      </c>
      <c r="L47" s="11">
        <f>POWER(J47,2)</f>
        <v>0.60420205830590024</v>
      </c>
      <c r="M47" s="11">
        <f t="shared" ref="M47" si="9">STDEV(E47:E49)</f>
        <v>0.11674157994665282</v>
      </c>
      <c r="N47" s="4"/>
    </row>
    <row r="48" spans="1:14" x14ac:dyDescent="0.25">
      <c r="A48" s="24" t="s">
        <v>169</v>
      </c>
      <c r="B48" s="24" t="s">
        <v>134</v>
      </c>
      <c r="C48" s="22" t="s">
        <v>144</v>
      </c>
      <c r="D48" s="22" t="s">
        <v>3</v>
      </c>
      <c r="E48" s="25">
        <v>31.4049462567354</v>
      </c>
      <c r="F48" s="23"/>
      <c r="G48" s="4"/>
      <c r="H48" s="9"/>
      <c r="I48" s="4"/>
      <c r="J48" s="4"/>
      <c r="K48" s="4"/>
      <c r="N48" s="4"/>
    </row>
    <row r="49" spans="1:14" x14ac:dyDescent="0.25">
      <c r="A49" s="24" t="s">
        <v>169</v>
      </c>
      <c r="B49" s="24" t="s">
        <v>134</v>
      </c>
      <c r="C49" s="22" t="s">
        <v>145</v>
      </c>
      <c r="D49" s="22" t="s">
        <v>3</v>
      </c>
      <c r="E49" s="25">
        <v>31.513683444408201</v>
      </c>
      <c r="F49" s="23"/>
      <c r="G49" s="4"/>
      <c r="H49" s="9"/>
      <c r="I49" s="4"/>
      <c r="J49" s="4"/>
      <c r="K49" s="4"/>
      <c r="N49" s="4"/>
    </row>
    <row r="50" spans="1:14" x14ac:dyDescent="0.25">
      <c r="A50" s="24" t="s">
        <v>170</v>
      </c>
      <c r="B50" s="24" t="s">
        <v>127</v>
      </c>
      <c r="C50" s="22" t="s">
        <v>146</v>
      </c>
      <c r="D50" s="22" t="s">
        <v>3</v>
      </c>
      <c r="E50" s="25">
        <v>37.033881846283698</v>
      </c>
      <c r="F50" s="23"/>
      <c r="G50" s="4"/>
      <c r="H50" s="9">
        <f>AVERAGE(E50:E52)</f>
        <v>37.067123404378528</v>
      </c>
      <c r="I50" s="9">
        <f>H50-H2</f>
        <v>5.7052230741727286</v>
      </c>
      <c r="J50" s="4"/>
      <c r="K50" s="4"/>
      <c r="L50" s="11">
        <v>1</v>
      </c>
      <c r="M50" s="11">
        <f t="shared" ref="M50" si="10">STDEV(E50:E52)</f>
        <v>4.5394478067851622E-2</v>
      </c>
      <c r="N50" s="4"/>
    </row>
    <row r="51" spans="1:14" x14ac:dyDescent="0.25">
      <c r="A51" s="24" t="s">
        <v>170</v>
      </c>
      <c r="B51" s="24" t="s">
        <v>127</v>
      </c>
      <c r="C51" s="22" t="s">
        <v>40</v>
      </c>
      <c r="D51" s="22" t="s">
        <v>3</v>
      </c>
      <c r="E51" s="25">
        <v>37.048645639999997</v>
      </c>
      <c r="F51" s="23"/>
      <c r="G51" s="4"/>
      <c r="H51" s="9"/>
      <c r="I51" s="4"/>
      <c r="J51" s="4"/>
      <c r="K51" s="4"/>
      <c r="N51" s="4"/>
    </row>
    <row r="52" spans="1:14" x14ac:dyDescent="0.25">
      <c r="A52" s="24" t="s">
        <v>170</v>
      </c>
      <c r="B52" s="24" t="s">
        <v>127</v>
      </c>
      <c r="C52" s="22" t="s">
        <v>41</v>
      </c>
      <c r="D52" s="22" t="s">
        <v>3</v>
      </c>
      <c r="E52" s="25">
        <v>37.118842726851902</v>
      </c>
      <c r="F52" s="23"/>
      <c r="G52" s="4"/>
      <c r="H52" s="9"/>
      <c r="I52" s="4"/>
      <c r="J52" s="4"/>
      <c r="K52" s="4"/>
      <c r="N52" s="4"/>
    </row>
    <row r="53" spans="1:14" x14ac:dyDescent="0.25">
      <c r="A53" s="24" t="s">
        <v>170</v>
      </c>
      <c r="B53" s="24" t="s">
        <v>128</v>
      </c>
      <c r="C53" s="22" t="s">
        <v>42</v>
      </c>
      <c r="D53" s="22" t="s">
        <v>3</v>
      </c>
      <c r="E53" s="25">
        <v>35.342079296131701</v>
      </c>
      <c r="F53" s="23"/>
      <c r="G53" s="4"/>
      <c r="H53" s="9">
        <f>AVERAGE(E53:E55)</f>
        <v>35.378635324631269</v>
      </c>
      <c r="I53" s="9">
        <f>H53-H5</f>
        <v>4.589239129835299</v>
      </c>
      <c r="J53" s="9">
        <f>I53-I50</f>
        <v>-1.1159839443374295</v>
      </c>
      <c r="K53" s="4">
        <f>IF(J53&lt;0,-J53,-J53)</f>
        <v>1.1159839443374295</v>
      </c>
      <c r="L53" s="11">
        <f>POWER(J53,2)</f>
        <v>1.2454201640189271</v>
      </c>
      <c r="M53" s="11">
        <f t="shared" ref="M53" si="11">STDEV(E53:E55)</f>
        <v>8.6674169475209825E-2</v>
      </c>
      <c r="N53" s="4"/>
    </row>
    <row r="54" spans="1:14" x14ac:dyDescent="0.25">
      <c r="A54" s="24" t="s">
        <v>170</v>
      </c>
      <c r="B54" s="24" t="s">
        <v>128</v>
      </c>
      <c r="C54" s="22" t="s">
        <v>43</v>
      </c>
      <c r="D54" s="22" t="s">
        <v>3</v>
      </c>
      <c r="E54" s="25">
        <v>35.477598865708799</v>
      </c>
      <c r="F54" s="23"/>
      <c r="G54" s="4"/>
      <c r="H54" s="9"/>
      <c r="I54" s="4"/>
      <c r="J54" s="4"/>
      <c r="K54" s="4"/>
      <c r="N54" s="4"/>
    </row>
    <row r="55" spans="1:14" x14ac:dyDescent="0.25">
      <c r="A55" s="24" t="s">
        <v>170</v>
      </c>
      <c r="B55" s="24" t="s">
        <v>128</v>
      </c>
      <c r="C55" s="22" t="s">
        <v>44</v>
      </c>
      <c r="D55" s="22" t="s">
        <v>3</v>
      </c>
      <c r="E55" s="25">
        <v>35.316227812053299</v>
      </c>
      <c r="F55" s="23"/>
      <c r="G55" s="4"/>
      <c r="H55" s="9"/>
      <c r="I55" s="4"/>
      <c r="J55" s="4"/>
      <c r="K55" s="4"/>
      <c r="N55" s="4"/>
    </row>
    <row r="56" spans="1:14" x14ac:dyDescent="0.25">
      <c r="A56" s="24" t="s">
        <v>170</v>
      </c>
      <c r="B56" s="24" t="s">
        <v>129</v>
      </c>
      <c r="C56" s="22" t="s">
        <v>45</v>
      </c>
      <c r="D56" s="22" t="s">
        <v>3</v>
      </c>
      <c r="E56" s="25">
        <v>39.802440246154397</v>
      </c>
      <c r="F56" s="23"/>
      <c r="G56" s="4"/>
      <c r="H56" s="9">
        <f>AVERAGE(E56:E58)</f>
        <v>39.804104077795394</v>
      </c>
      <c r="I56" s="9">
        <f>H56-H8</f>
        <v>4.5789414681250946</v>
      </c>
      <c r="J56" s="9">
        <f>I56-I50</f>
        <v>-1.1262816060476339</v>
      </c>
      <c r="K56" s="4">
        <f>IF(J56&lt;0,-J56,-J56)</f>
        <v>1.1262816060476339</v>
      </c>
      <c r="L56" s="11">
        <f>POWER(J56,2)</f>
        <v>1.2685102561212378</v>
      </c>
      <c r="M56" s="11">
        <f t="shared" ref="M56" si="12">STDEV(E56:E58)</f>
        <v>5.3300789271050253E-2</v>
      </c>
      <c r="N56" s="4"/>
    </row>
    <row r="57" spans="1:14" x14ac:dyDescent="0.25">
      <c r="A57" s="24" t="s">
        <v>170</v>
      </c>
      <c r="B57" s="24" t="s">
        <v>129</v>
      </c>
      <c r="C57" s="22" t="s">
        <v>46</v>
      </c>
      <c r="D57" s="22" t="s">
        <v>3</v>
      </c>
      <c r="E57" s="25">
        <v>39.858217302581799</v>
      </c>
      <c r="F57" s="23"/>
      <c r="G57" s="4"/>
      <c r="H57" s="9"/>
      <c r="I57" s="4"/>
      <c r="J57" s="4"/>
      <c r="K57" s="4"/>
      <c r="N57" s="4"/>
    </row>
    <row r="58" spans="1:14" x14ac:dyDescent="0.25">
      <c r="A58" s="24" t="s">
        <v>170</v>
      </c>
      <c r="B58" s="24" t="s">
        <v>129</v>
      </c>
      <c r="C58" s="22" t="s">
        <v>47</v>
      </c>
      <c r="D58" s="22" t="s">
        <v>3</v>
      </c>
      <c r="E58" s="25">
        <v>39.751654684649999</v>
      </c>
      <c r="F58" s="23"/>
      <c r="G58" s="4"/>
      <c r="H58" s="9"/>
      <c r="I58" s="4"/>
      <c r="J58" s="4"/>
      <c r="K58" s="4"/>
      <c r="N58" s="4"/>
    </row>
    <row r="59" spans="1:14" x14ac:dyDescent="0.25">
      <c r="A59" s="24" t="s">
        <v>170</v>
      </c>
      <c r="B59" s="24" t="s">
        <v>130</v>
      </c>
      <c r="C59" s="22" t="s">
        <v>48</v>
      </c>
      <c r="D59" s="22" t="s">
        <v>3</v>
      </c>
      <c r="E59" s="25">
        <v>39.157874515350002</v>
      </c>
      <c r="F59" s="23"/>
      <c r="G59" s="4"/>
      <c r="H59" s="9">
        <f>AVERAGE(E59:E61)</f>
        <v>39.17430180711667</v>
      </c>
      <c r="I59" s="9">
        <f>H59-H11</f>
        <v>6.7625206739656392</v>
      </c>
      <c r="J59" s="9">
        <f>I59-I50</f>
        <v>1.0572975997929106</v>
      </c>
      <c r="K59" s="4">
        <f t="shared" ref="K59:K92" si="13">IF(J59&lt;0,-J59,-J59)</f>
        <v>-1.0572975997929106</v>
      </c>
      <c r="L59" s="11">
        <f>POWER(K59,2)</f>
        <v>1.1178782145278499</v>
      </c>
      <c r="M59" s="11">
        <f t="shared" ref="M59" si="14">STDEV(E59:E61)</f>
        <v>2.2904026634859052E-2</v>
      </c>
      <c r="N59" s="4"/>
    </row>
    <row r="60" spans="1:14" x14ac:dyDescent="0.25">
      <c r="A60" s="24" t="s">
        <v>170</v>
      </c>
      <c r="B60" s="24" t="s">
        <v>130</v>
      </c>
      <c r="C60" s="22" t="s">
        <v>49</v>
      </c>
      <c r="D60" s="22" t="s">
        <v>3</v>
      </c>
      <c r="E60" s="25">
        <v>39.164565453000002</v>
      </c>
      <c r="F60" s="23"/>
      <c r="G60" s="4"/>
      <c r="H60" s="9"/>
      <c r="I60" s="4"/>
      <c r="J60" s="4"/>
      <c r="K60" s="4"/>
      <c r="N60" s="4"/>
    </row>
    <row r="61" spans="1:14" x14ac:dyDescent="0.25">
      <c r="A61" s="24" t="s">
        <v>170</v>
      </c>
      <c r="B61" s="24" t="s">
        <v>130</v>
      </c>
      <c r="C61" s="22" t="s">
        <v>50</v>
      </c>
      <c r="D61" s="22" t="s">
        <v>3</v>
      </c>
      <c r="E61" s="25">
        <v>39.200465453</v>
      </c>
      <c r="F61" s="23"/>
      <c r="G61" s="4"/>
      <c r="H61" s="9"/>
      <c r="I61" s="4"/>
      <c r="J61" s="4"/>
      <c r="K61" s="4"/>
      <c r="N61" s="4"/>
    </row>
    <row r="62" spans="1:14" x14ac:dyDescent="0.25">
      <c r="A62" s="24" t="s">
        <v>170</v>
      </c>
      <c r="B62" s="24" t="s">
        <v>131</v>
      </c>
      <c r="C62" s="22" t="s">
        <v>147</v>
      </c>
      <c r="D62" s="22" t="s">
        <v>3</v>
      </c>
      <c r="E62" s="25">
        <v>34.997461531349998</v>
      </c>
      <c r="F62" s="23"/>
      <c r="G62" s="4"/>
      <c r="H62" s="9">
        <f>AVERAGE(E62:E64)</f>
        <v>34.980658310449996</v>
      </c>
      <c r="I62" s="9">
        <f>H62-H14</f>
        <v>4.7807297125945958</v>
      </c>
      <c r="J62" s="9">
        <f>I62-I50</f>
        <v>-0.92449336157813278</v>
      </c>
      <c r="K62" s="4">
        <f t="shared" si="13"/>
        <v>0.92449336157813278</v>
      </c>
      <c r="L62" s="11">
        <f>POWER(J62,2)</f>
        <v>0.85468797560203613</v>
      </c>
      <c r="M62" s="11">
        <f t="shared" ref="M62" si="15">STDEV(E62:E64)</f>
        <v>2.294745888656409E-2</v>
      </c>
      <c r="N62" s="4"/>
    </row>
    <row r="63" spans="1:14" x14ac:dyDescent="0.25">
      <c r="A63" s="24" t="s">
        <v>170</v>
      </c>
      <c r="B63" s="24" t="s">
        <v>131</v>
      </c>
      <c r="C63" s="22" t="s">
        <v>51</v>
      </c>
      <c r="D63" s="22" t="s">
        <v>3</v>
      </c>
      <c r="E63" s="25">
        <v>34.99</v>
      </c>
      <c r="F63" s="23"/>
      <c r="G63" s="4"/>
      <c r="H63" s="9"/>
      <c r="I63" s="4"/>
      <c r="J63" s="4"/>
      <c r="K63" s="4"/>
      <c r="N63" s="4"/>
    </row>
    <row r="64" spans="1:14" x14ac:dyDescent="0.25">
      <c r="A64" s="24" t="s">
        <v>170</v>
      </c>
      <c r="B64" s="24" t="s">
        <v>131</v>
      </c>
      <c r="C64" s="22" t="s">
        <v>52</v>
      </c>
      <c r="D64" s="22" t="s">
        <v>3</v>
      </c>
      <c r="E64" s="25">
        <v>34.954513400000003</v>
      </c>
      <c r="F64" s="23"/>
      <c r="G64" s="4"/>
      <c r="H64" s="9"/>
      <c r="I64" s="4"/>
      <c r="J64" s="4"/>
      <c r="K64" s="4"/>
      <c r="N64" s="4"/>
    </row>
    <row r="65" spans="1:14" x14ac:dyDescent="0.25">
      <c r="A65" s="24" t="s">
        <v>170</v>
      </c>
      <c r="B65" s="24" t="s">
        <v>132</v>
      </c>
      <c r="C65" s="22" t="s">
        <v>53</v>
      </c>
      <c r="D65" s="22" t="s">
        <v>3</v>
      </c>
      <c r="E65" s="25">
        <v>34.666435135541001</v>
      </c>
      <c r="F65" s="23"/>
      <c r="G65" s="4"/>
      <c r="H65" s="9">
        <f>AVERAGE(E65:E67)</f>
        <v>34.685852774079137</v>
      </c>
      <c r="I65" s="9">
        <f>H65-H17</f>
        <v>4.7908666775522342</v>
      </c>
      <c r="J65" s="9">
        <f>I65-I50</f>
        <v>-0.91435639662049439</v>
      </c>
      <c r="K65" s="4">
        <f t="shared" si="13"/>
        <v>0.91435639662049439</v>
      </c>
      <c r="L65" s="11">
        <f>POWER(J65,2)</f>
        <v>0.8360476200408149</v>
      </c>
      <c r="M65" s="11">
        <f t="shared" ref="M65" si="16">STDEV(E65:E67)</f>
        <v>5.9320483353700611E-2</v>
      </c>
      <c r="N65" s="4"/>
    </row>
    <row r="66" spans="1:14" x14ac:dyDescent="0.25">
      <c r="A66" s="24" t="s">
        <v>170</v>
      </c>
      <c r="B66" s="24" t="s">
        <v>132</v>
      </c>
      <c r="C66" s="22" t="s">
        <v>54</v>
      </c>
      <c r="D66" s="22" t="s">
        <v>3</v>
      </c>
      <c r="E66" s="25">
        <v>34.638674545344998</v>
      </c>
      <c r="F66" s="23"/>
      <c r="G66" s="4"/>
      <c r="H66" s="9"/>
      <c r="I66" s="4"/>
      <c r="J66" s="4"/>
      <c r="K66" s="4"/>
      <c r="N66" s="4"/>
    </row>
    <row r="67" spans="1:14" x14ac:dyDescent="0.25">
      <c r="A67" s="24" t="s">
        <v>170</v>
      </c>
      <c r="B67" s="24" t="s">
        <v>132</v>
      </c>
      <c r="C67" s="22" t="s">
        <v>55</v>
      </c>
      <c r="D67" s="22" t="s">
        <v>3</v>
      </c>
      <c r="E67" s="25">
        <v>34.7524486413514</v>
      </c>
      <c r="F67" s="23"/>
      <c r="G67" s="4"/>
      <c r="H67" s="9"/>
      <c r="I67" s="4"/>
      <c r="J67" s="4"/>
      <c r="K67" s="4"/>
      <c r="N67" s="4"/>
    </row>
    <row r="68" spans="1:14" x14ac:dyDescent="0.25">
      <c r="A68" s="24" t="s">
        <v>170</v>
      </c>
      <c r="B68" s="24" t="s">
        <v>133</v>
      </c>
      <c r="C68" s="22" t="s">
        <v>56</v>
      </c>
      <c r="D68" s="22" t="s">
        <v>3</v>
      </c>
      <c r="E68" s="25">
        <v>36.499454551402003</v>
      </c>
      <c r="F68" s="23"/>
      <c r="G68" s="4"/>
      <c r="H68" s="9">
        <f>AVERAGE(E68:E70)</f>
        <v>36.57162380185067</v>
      </c>
      <c r="I68" s="9">
        <f>H68-H20</f>
        <v>4.894897603698702</v>
      </c>
      <c r="J68" s="9">
        <f>I68-I50</f>
        <v>-0.81032547047402659</v>
      </c>
      <c r="K68" s="4">
        <f t="shared" si="13"/>
        <v>0.81032547047402659</v>
      </c>
      <c r="L68" s="11">
        <f>POWER(J68,2)</f>
        <v>0.6566273680989525</v>
      </c>
      <c r="M68" s="11">
        <f t="shared" ref="M68" si="17">STDEV(E68:E70)</f>
        <v>6.4727710013811127E-2</v>
      </c>
      <c r="N68" s="4"/>
    </row>
    <row r="69" spans="1:14" x14ac:dyDescent="0.25">
      <c r="A69" s="24" t="s">
        <v>170</v>
      </c>
      <c r="B69" s="24" t="s">
        <v>133</v>
      </c>
      <c r="C69" s="22" t="s">
        <v>57</v>
      </c>
      <c r="D69" s="22" t="s">
        <v>3</v>
      </c>
      <c r="E69" s="25">
        <v>36.6245422</v>
      </c>
      <c r="F69" s="23"/>
      <c r="G69" s="4"/>
      <c r="H69" s="9"/>
      <c r="I69" s="4"/>
      <c r="J69" s="4"/>
      <c r="K69" s="4"/>
      <c r="N69" s="4"/>
    </row>
    <row r="70" spans="1:14" x14ac:dyDescent="0.25">
      <c r="A70" s="24" t="s">
        <v>170</v>
      </c>
      <c r="B70" s="24" t="s">
        <v>133</v>
      </c>
      <c r="C70" s="22" t="s">
        <v>58</v>
      </c>
      <c r="D70" s="22" t="s">
        <v>3</v>
      </c>
      <c r="E70" s="25">
        <v>36.590874654149999</v>
      </c>
      <c r="F70" s="23"/>
      <c r="G70" s="4"/>
      <c r="H70" s="9"/>
      <c r="I70" s="4"/>
      <c r="J70" s="4"/>
      <c r="K70" s="4"/>
      <c r="N70" s="4"/>
    </row>
    <row r="71" spans="1:14" x14ac:dyDescent="0.25">
      <c r="A71" s="24" t="s">
        <v>170</v>
      </c>
      <c r="B71" s="24" t="s">
        <v>134</v>
      </c>
      <c r="C71" s="22" t="s">
        <v>59</v>
      </c>
      <c r="D71" s="22" t="s">
        <v>3</v>
      </c>
      <c r="E71" s="25">
        <v>35.538869544000001</v>
      </c>
      <c r="F71" s="23"/>
      <c r="G71" s="4"/>
      <c r="H71" s="9">
        <f>AVERAGE(E71:E73)</f>
        <v>35.534727286300004</v>
      </c>
      <c r="I71" s="9">
        <f>H71-H23</f>
        <v>6.4959447398492038</v>
      </c>
      <c r="J71" s="9">
        <f>I71-I50</f>
        <v>0.79072166567647528</v>
      </c>
      <c r="K71" s="4">
        <f>IF(J71&lt;0,-J71,-J71)</f>
        <v>-0.79072166567647528</v>
      </c>
      <c r="L71" s="11">
        <f>POWER(J71,2)</f>
        <v>0.62524075257017953</v>
      </c>
      <c r="M71" s="11">
        <f t="shared" ref="M71" si="18">STDEV(E71:E73)</f>
        <v>6.5907011249592445E-2</v>
      </c>
      <c r="N71" s="4"/>
    </row>
    <row r="72" spans="1:14" x14ac:dyDescent="0.25">
      <c r="A72" s="24" t="s">
        <v>170</v>
      </c>
      <c r="B72" s="24" t="s">
        <v>134</v>
      </c>
      <c r="C72" s="22" t="s">
        <v>60</v>
      </c>
      <c r="D72" s="22" t="s">
        <v>3</v>
      </c>
      <c r="E72" s="25">
        <v>35.466846846499998</v>
      </c>
      <c r="F72" s="23"/>
      <c r="G72" s="4"/>
      <c r="H72" s="9"/>
      <c r="I72" s="4"/>
      <c r="J72" s="4"/>
      <c r="K72" s="4"/>
      <c r="N72" s="4"/>
    </row>
    <row r="73" spans="1:14" x14ac:dyDescent="0.25">
      <c r="A73" s="24" t="s">
        <v>170</v>
      </c>
      <c r="B73" s="24" t="s">
        <v>134</v>
      </c>
      <c r="C73" s="22" t="s">
        <v>61</v>
      </c>
      <c r="D73" s="22" t="s">
        <v>3</v>
      </c>
      <c r="E73" s="25">
        <v>35.598465468400001</v>
      </c>
      <c r="F73" s="23"/>
      <c r="G73" s="4"/>
      <c r="H73" s="9"/>
      <c r="I73" s="4"/>
      <c r="J73" s="4"/>
      <c r="K73" s="4"/>
      <c r="N73" s="4"/>
    </row>
    <row r="74" spans="1:14" x14ac:dyDescent="0.25">
      <c r="A74" s="24" t="s">
        <v>171</v>
      </c>
      <c r="B74" s="24" t="s">
        <v>127</v>
      </c>
      <c r="C74" s="22" t="s">
        <v>66</v>
      </c>
      <c r="D74" s="22" t="s">
        <v>3</v>
      </c>
      <c r="E74">
        <v>25.3</v>
      </c>
      <c r="F74" s="23"/>
      <c r="G74" s="4"/>
      <c r="H74" s="9">
        <f>AVERAGE(E74:E76)</f>
        <v>25.291378378366669</v>
      </c>
      <c r="I74" s="9">
        <f>H74-H2</f>
        <v>-6.0705219518391296</v>
      </c>
      <c r="J74" s="4"/>
      <c r="K74" s="4"/>
      <c r="L74" s="11">
        <v>1</v>
      </c>
      <c r="M74" s="11">
        <f t="shared" ref="M74" si="19">STDEV(E74:E76)</f>
        <v>1.8629308408127019E-2</v>
      </c>
      <c r="N74" s="4"/>
    </row>
    <row r="75" spans="1:14" x14ac:dyDescent="0.25">
      <c r="A75" s="24" t="s">
        <v>171</v>
      </c>
      <c r="B75" s="24" t="s">
        <v>127</v>
      </c>
      <c r="C75" s="22" t="s">
        <v>148</v>
      </c>
      <c r="D75" s="22" t="s">
        <v>3</v>
      </c>
      <c r="E75">
        <v>25.27</v>
      </c>
      <c r="F75" s="23"/>
      <c r="G75" s="4"/>
      <c r="H75" s="9"/>
      <c r="I75" s="4"/>
      <c r="J75" s="4"/>
      <c r="K75" s="4"/>
      <c r="N75" s="4"/>
    </row>
    <row r="76" spans="1:14" x14ac:dyDescent="0.25">
      <c r="A76" s="24" t="s">
        <v>171</v>
      </c>
      <c r="B76" s="24" t="s">
        <v>127</v>
      </c>
      <c r="C76" s="22" t="s">
        <v>67</v>
      </c>
      <c r="D76" s="22" t="s">
        <v>3</v>
      </c>
      <c r="E76">
        <v>25.304135135100001</v>
      </c>
      <c r="F76" s="23"/>
      <c r="G76" s="4"/>
      <c r="H76" s="9"/>
      <c r="I76" s="4"/>
      <c r="J76" s="4"/>
      <c r="K76" s="4"/>
      <c r="N76" s="4"/>
    </row>
    <row r="77" spans="1:14" x14ac:dyDescent="0.25">
      <c r="A77" s="24" t="s">
        <v>171</v>
      </c>
      <c r="B77" s="24" t="s">
        <v>128</v>
      </c>
      <c r="C77" s="22" t="s">
        <v>68</v>
      </c>
      <c r="D77" s="22" t="s">
        <v>3</v>
      </c>
      <c r="E77">
        <v>25.548416534099999</v>
      </c>
      <c r="F77" s="23"/>
      <c r="G77" s="4"/>
      <c r="H77" s="9">
        <f>AVERAGE(E77:E79)</f>
        <v>25.59093608358333</v>
      </c>
      <c r="I77" s="9">
        <f>H77-H5</f>
        <v>-5.1984601112126398</v>
      </c>
      <c r="J77" s="9">
        <f>I77-I74</f>
        <v>0.87206184062648973</v>
      </c>
      <c r="K77" s="4">
        <f t="shared" si="13"/>
        <v>-0.87206184062648973</v>
      </c>
      <c r="L77" s="11">
        <f>POWER(K77,2)</f>
        <v>0.76049185387686113</v>
      </c>
      <c r="M77" s="11">
        <f t="shared" ref="M77" si="20">STDEV(E77:E79)</f>
        <v>6.3188853133319775E-2</v>
      </c>
      <c r="N77" s="4"/>
    </row>
    <row r="78" spans="1:14" x14ac:dyDescent="0.25">
      <c r="A78" s="24" t="s">
        <v>171</v>
      </c>
      <c r="B78" s="24" t="s">
        <v>128</v>
      </c>
      <c r="C78" s="22" t="s">
        <v>69</v>
      </c>
      <c r="D78" s="22" t="s">
        <v>3</v>
      </c>
      <c r="E78">
        <v>25.560845132000001</v>
      </c>
      <c r="F78" s="23"/>
      <c r="G78" s="4"/>
      <c r="H78" s="9"/>
      <c r="I78" s="4"/>
      <c r="J78" s="4"/>
      <c r="K78" s="4"/>
      <c r="N78" s="4"/>
    </row>
    <row r="79" spans="1:14" x14ac:dyDescent="0.25">
      <c r="A79" s="24" t="s">
        <v>171</v>
      </c>
      <c r="B79" s="24" t="s">
        <v>128</v>
      </c>
      <c r="C79" s="22" t="s">
        <v>70</v>
      </c>
      <c r="D79" s="22" t="s">
        <v>3</v>
      </c>
      <c r="E79">
        <v>25.66354658465</v>
      </c>
      <c r="F79" s="23"/>
      <c r="G79" s="4"/>
      <c r="H79" s="9"/>
      <c r="I79" s="4"/>
      <c r="J79" s="4"/>
      <c r="K79" s="4"/>
      <c r="N79" s="4"/>
    </row>
    <row r="80" spans="1:14" x14ac:dyDescent="0.25">
      <c r="A80" s="24" t="s">
        <v>171</v>
      </c>
      <c r="B80" s="24" t="s">
        <v>129</v>
      </c>
      <c r="C80" s="22" t="s">
        <v>71</v>
      </c>
      <c r="D80" s="22" t="s">
        <v>3</v>
      </c>
      <c r="E80">
        <v>28.048465131299999</v>
      </c>
      <c r="F80" s="23"/>
      <c r="G80" s="4"/>
      <c r="H80" s="9">
        <f>AVERAGE(E80:E82)</f>
        <v>28.048549988611068</v>
      </c>
      <c r="I80" s="9">
        <f>H80-H8</f>
        <v>-7.1766126210592311</v>
      </c>
      <c r="J80" s="9">
        <f>I80-I74</f>
        <v>-1.1060906692201016</v>
      </c>
      <c r="K80" s="4">
        <f t="shared" si="13"/>
        <v>1.1060906692201016</v>
      </c>
      <c r="L80" s="11">
        <f>POWER(K80,2)</f>
        <v>1.2234365685357722</v>
      </c>
      <c r="M80" s="11">
        <f t="shared" ref="M80" si="21">STDEV(E80:E82)</f>
        <v>4.7948960369278891E-2</v>
      </c>
      <c r="N80" s="4"/>
    </row>
    <row r="81" spans="1:14" x14ac:dyDescent="0.25">
      <c r="A81" s="24" t="s">
        <v>171</v>
      </c>
      <c r="B81" s="24" t="s">
        <v>129</v>
      </c>
      <c r="C81" s="22" t="s">
        <v>72</v>
      </c>
      <c r="D81" s="22" t="s">
        <v>3</v>
      </c>
      <c r="E81">
        <v>28.000643513213198</v>
      </c>
      <c r="F81" s="23"/>
      <c r="G81" s="4"/>
      <c r="H81" s="9"/>
      <c r="I81" s="4"/>
      <c r="J81" s="4"/>
      <c r="K81" s="4"/>
      <c r="N81" s="4"/>
    </row>
    <row r="82" spans="1:14" x14ac:dyDescent="0.25">
      <c r="A82" s="24" t="s">
        <v>171</v>
      </c>
      <c r="B82" s="24" t="s">
        <v>129</v>
      </c>
      <c r="C82" s="22" t="s">
        <v>73</v>
      </c>
      <c r="D82" s="22" t="s">
        <v>3</v>
      </c>
      <c r="E82">
        <v>28.09654132132</v>
      </c>
      <c r="F82" s="23"/>
      <c r="G82" s="4"/>
      <c r="H82" s="9"/>
      <c r="I82" s="4"/>
      <c r="J82" s="4"/>
      <c r="K82" s="4"/>
      <c r="N82" s="4"/>
    </row>
    <row r="83" spans="1:14" x14ac:dyDescent="0.25">
      <c r="A83" s="24" t="s">
        <v>171</v>
      </c>
      <c r="B83" s="24" t="s">
        <v>130</v>
      </c>
      <c r="C83" s="22" t="s">
        <v>74</v>
      </c>
      <c r="D83" s="22" t="s">
        <v>3</v>
      </c>
      <c r="E83">
        <v>26.136465135135001</v>
      </c>
      <c r="F83" s="23"/>
      <c r="G83" s="4"/>
      <c r="H83" s="9">
        <f>AVERAGE(E83:E85)</f>
        <v>26.148839862145</v>
      </c>
      <c r="I83" s="9">
        <f>H83-H11</f>
        <v>-6.2629412710060315</v>
      </c>
      <c r="J83" s="9">
        <f>I83-I77</f>
        <v>-1.0644811597933916</v>
      </c>
      <c r="K83" s="4">
        <f>IF(J83&lt;0,-J83,-J83)</f>
        <v>1.0644811597933916</v>
      </c>
      <c r="L83" s="11">
        <f>POWER(K83,2)</f>
        <v>1.1331201395550843</v>
      </c>
      <c r="M83" s="11">
        <f t="shared" ref="M83" si="22">STDEV(E83:E85)</f>
        <v>1.5729742530198449E-2</v>
      </c>
      <c r="N83" s="4"/>
    </row>
    <row r="84" spans="1:14" x14ac:dyDescent="0.25">
      <c r="A84" s="24" t="s">
        <v>171</v>
      </c>
      <c r="B84" s="24" t="s">
        <v>130</v>
      </c>
      <c r="C84" s="22" t="s">
        <v>75</v>
      </c>
      <c r="D84" s="22" t="s">
        <v>3</v>
      </c>
      <c r="E84">
        <v>26.166541321299999</v>
      </c>
      <c r="F84" s="23"/>
      <c r="G84" s="4"/>
      <c r="H84" s="9"/>
      <c r="I84" s="4"/>
      <c r="J84" s="4"/>
      <c r="K84" s="4"/>
      <c r="N84" s="4"/>
    </row>
    <row r="85" spans="1:14" x14ac:dyDescent="0.25">
      <c r="A85" s="24" t="s">
        <v>171</v>
      </c>
      <c r="B85" s="24" t="s">
        <v>130</v>
      </c>
      <c r="C85" s="22" t="s">
        <v>76</v>
      </c>
      <c r="D85" s="22" t="s">
        <v>3</v>
      </c>
      <c r="E85">
        <v>26.143513129999999</v>
      </c>
      <c r="F85" s="23"/>
      <c r="G85" s="4"/>
      <c r="H85" s="9"/>
      <c r="I85" s="4"/>
      <c r="J85" s="4"/>
      <c r="K85" s="4"/>
      <c r="N85" s="4"/>
    </row>
    <row r="86" spans="1:14" x14ac:dyDescent="0.25">
      <c r="A86" s="24" t="s">
        <v>171</v>
      </c>
      <c r="B86" s="24" t="s">
        <v>131</v>
      </c>
      <c r="C86" s="22" t="s">
        <v>77</v>
      </c>
      <c r="D86" s="22" t="s">
        <v>3</v>
      </c>
      <c r="E86">
        <v>25.37546513513</v>
      </c>
      <c r="F86" s="23"/>
      <c r="G86" s="4"/>
      <c r="H86" s="9">
        <f>AVERAGE(E86:E88)</f>
        <v>25.272851383376665</v>
      </c>
      <c r="I86" s="9">
        <f>H86-H14</f>
        <v>-4.9270772144787358</v>
      </c>
      <c r="J86" s="9">
        <f>I86-I74</f>
        <v>1.1434447373603938</v>
      </c>
      <c r="K86" s="4">
        <f t="shared" ref="K86" si="23">IF(J86&lt;0,-J86,-J86)</f>
        <v>-1.1434447373603938</v>
      </c>
      <c r="L86" s="11">
        <f>POWER(K86,2)</f>
        <v>1.30746586739718</v>
      </c>
      <c r="M86" s="11">
        <f t="shared" ref="M86" si="24">STDEV(E86:E88)</f>
        <v>9.2315420773867271E-2</v>
      </c>
      <c r="N86" s="4"/>
    </row>
    <row r="87" spans="1:14" x14ac:dyDescent="0.25">
      <c r="A87" s="24" t="s">
        <v>171</v>
      </c>
      <c r="B87" s="24" t="s">
        <v>131</v>
      </c>
      <c r="C87" s="22" t="s">
        <v>78</v>
      </c>
      <c r="D87" s="22" t="s">
        <v>3</v>
      </c>
      <c r="E87">
        <v>25.246543514999999</v>
      </c>
      <c r="F87" s="23"/>
      <c r="G87" s="4"/>
      <c r="H87" s="9"/>
      <c r="I87" s="4"/>
      <c r="J87" s="4"/>
      <c r="K87" s="4"/>
      <c r="N87" s="4"/>
    </row>
    <row r="88" spans="1:14" x14ac:dyDescent="0.25">
      <c r="A88" s="24" t="s">
        <v>171</v>
      </c>
      <c r="B88" s="24" t="s">
        <v>131</v>
      </c>
      <c r="C88" s="22" t="s">
        <v>79</v>
      </c>
      <c r="D88" s="22" t="s">
        <v>3</v>
      </c>
      <c r="E88">
        <v>25.196545499999999</v>
      </c>
      <c r="F88" s="23"/>
      <c r="G88" s="4"/>
      <c r="H88" s="9"/>
      <c r="I88" s="4"/>
      <c r="J88" s="4"/>
      <c r="K88" s="4"/>
      <c r="N88" s="4"/>
    </row>
    <row r="89" spans="1:14" x14ac:dyDescent="0.25">
      <c r="A89" s="24" t="s">
        <v>171</v>
      </c>
      <c r="B89" s="24" t="s">
        <v>132</v>
      </c>
      <c r="C89" s="22" t="s">
        <v>149</v>
      </c>
      <c r="D89" s="22" t="s">
        <v>3</v>
      </c>
      <c r="E89">
        <v>25.044565165000002</v>
      </c>
      <c r="F89" s="23"/>
      <c r="G89" s="4"/>
      <c r="H89" s="9">
        <f>AVERAGE(E89:E91)</f>
        <v>24.983740952666668</v>
      </c>
      <c r="I89" s="9">
        <f>H89-H17</f>
        <v>-4.9112451438602349</v>
      </c>
      <c r="J89" s="9">
        <f>I89-I74</f>
        <v>1.1592768079788947</v>
      </c>
      <c r="K89" s="4">
        <f>IF(J89&lt;0,-J89,-J89)</f>
        <v>-1.1592768079788947</v>
      </c>
      <c r="L89" s="11">
        <f>POWER(K89,2)</f>
        <v>1.3439227175177351</v>
      </c>
      <c r="M89" s="11">
        <f t="shared" ref="M89" si="25">STDEV(E89:E91)</f>
        <v>5.4072460198017494E-2</v>
      </c>
      <c r="N89" s="4"/>
    </row>
    <row r="90" spans="1:14" x14ac:dyDescent="0.25">
      <c r="A90" s="24" t="s">
        <v>171</v>
      </c>
      <c r="B90" s="24" t="s">
        <v>132</v>
      </c>
      <c r="C90" s="22" t="s">
        <v>150</v>
      </c>
      <c r="D90" s="22" t="s">
        <v>3</v>
      </c>
      <c r="E90">
        <v>24.965541231500001</v>
      </c>
      <c r="F90" s="23"/>
      <c r="G90" s="4"/>
      <c r="H90" s="9"/>
      <c r="I90" s="4"/>
      <c r="J90" s="4"/>
      <c r="K90" s="4"/>
      <c r="N90" s="4"/>
    </row>
    <row r="91" spans="1:14" x14ac:dyDescent="0.25">
      <c r="A91" s="24" t="s">
        <v>171</v>
      </c>
      <c r="B91" s="24" t="s">
        <v>132</v>
      </c>
      <c r="C91" s="22" t="s">
        <v>151</v>
      </c>
      <c r="D91" s="22" t="s">
        <v>3</v>
      </c>
      <c r="E91" s="4">
        <v>24.941116461499998</v>
      </c>
      <c r="F91" s="23"/>
      <c r="G91" s="4"/>
      <c r="H91" s="9"/>
      <c r="I91" s="4"/>
      <c r="J91" s="4"/>
      <c r="K91" s="4"/>
      <c r="N91" s="4"/>
    </row>
    <row r="92" spans="1:14" x14ac:dyDescent="0.25">
      <c r="A92" s="24" t="s">
        <v>171</v>
      </c>
      <c r="B92" s="24" t="s">
        <v>133</v>
      </c>
      <c r="C92" s="22" t="s">
        <v>152</v>
      </c>
      <c r="D92" s="22" t="s">
        <v>3</v>
      </c>
      <c r="E92">
        <v>24.422254651351199</v>
      </c>
      <c r="F92" s="23"/>
      <c r="G92" s="4"/>
      <c r="H92" s="9">
        <f>AVERAGE(E92:E94)</f>
        <v>24.519082080933732</v>
      </c>
      <c r="I92" s="9">
        <f>H92-H20</f>
        <v>-7.1576441172182363</v>
      </c>
      <c r="J92" s="9">
        <f>I92-I74</f>
        <v>-1.0871221653791068</v>
      </c>
      <c r="K92" s="4">
        <f t="shared" si="13"/>
        <v>1.0871221653791068</v>
      </c>
      <c r="L92" s="11">
        <f>POWER(K92,2)</f>
        <v>1.181834602458558</v>
      </c>
      <c r="M92" s="11">
        <f t="shared" ref="M92" si="26">STDEV(E92:E94)</f>
        <v>8.6860323341267046E-2</v>
      </c>
      <c r="N92" s="4"/>
    </row>
    <row r="93" spans="1:14" x14ac:dyDescent="0.25">
      <c r="A93" s="24" t="s">
        <v>171</v>
      </c>
      <c r="B93" s="24" t="s">
        <v>133</v>
      </c>
      <c r="C93" s="22" t="s">
        <v>153</v>
      </c>
      <c r="D93" s="22" t="s">
        <v>3</v>
      </c>
      <c r="E93">
        <v>24.544845134999999</v>
      </c>
      <c r="F93" s="23"/>
      <c r="G93" s="4"/>
      <c r="H93" s="9"/>
      <c r="I93" s="4"/>
      <c r="J93" s="4"/>
      <c r="K93" s="4"/>
      <c r="N93" s="4"/>
    </row>
    <row r="94" spans="1:14" x14ac:dyDescent="0.25">
      <c r="A94" s="24" t="s">
        <v>171</v>
      </c>
      <c r="B94" s="24" t="s">
        <v>133</v>
      </c>
      <c r="C94" s="22" t="s">
        <v>154</v>
      </c>
      <c r="D94" s="22" t="s">
        <v>3</v>
      </c>
      <c r="E94">
        <v>24.59014645645</v>
      </c>
      <c r="F94" s="23"/>
      <c r="G94" s="4"/>
      <c r="H94" s="9"/>
      <c r="I94" s="4"/>
      <c r="J94" s="4"/>
      <c r="K94" s="4"/>
      <c r="N94" s="4"/>
    </row>
    <row r="95" spans="1:14" x14ac:dyDescent="0.25">
      <c r="A95" s="24" t="s">
        <v>171</v>
      </c>
      <c r="B95" s="24" t="s">
        <v>134</v>
      </c>
      <c r="C95" s="22" t="s">
        <v>155</v>
      </c>
      <c r="D95" s="22" t="s">
        <v>3</v>
      </c>
      <c r="E95">
        <v>23.959654865143499</v>
      </c>
      <c r="F95" s="23"/>
      <c r="G95" s="4"/>
      <c r="H95" s="9">
        <f>AVERAGE(E95:E97)</f>
        <v>23.901761977592898</v>
      </c>
      <c r="I95" s="9">
        <f>H95-H23</f>
        <v>-5.1370205688579027</v>
      </c>
      <c r="J95" s="9">
        <f>I95-I74</f>
        <v>0.93350138298122687</v>
      </c>
      <c r="K95" s="4">
        <f t="shared" ref="K95" si="27">IF(J95&lt;0,-J95,-J95)</f>
        <v>-0.93350138298122687</v>
      </c>
      <c r="L95" s="11">
        <f>POWER(K95,2)</f>
        <v>0.87142483202786325</v>
      </c>
      <c r="M95" s="11">
        <f t="shared" ref="M95" si="28">STDEV(E95:E97)</f>
        <v>5.5802739334970104E-2</v>
      </c>
      <c r="N95" s="4"/>
    </row>
    <row r="96" spans="1:14" x14ac:dyDescent="0.25">
      <c r="A96" s="24" t="s">
        <v>171</v>
      </c>
      <c r="B96" s="24" t="s">
        <v>134</v>
      </c>
      <c r="C96" s="22" t="s">
        <v>156</v>
      </c>
      <c r="D96" s="22" t="s">
        <v>3</v>
      </c>
      <c r="E96">
        <v>23.897315654135198</v>
      </c>
      <c r="F96" s="23"/>
      <c r="G96" s="4"/>
      <c r="H96" s="9"/>
      <c r="I96" s="4"/>
      <c r="J96" s="4"/>
      <c r="K96" s="4"/>
      <c r="N96" s="4"/>
    </row>
    <row r="97" spans="1:14" x14ac:dyDescent="0.25">
      <c r="A97" s="24" t="s">
        <v>171</v>
      </c>
      <c r="B97" s="24" t="s">
        <v>134</v>
      </c>
      <c r="C97" s="22" t="s">
        <v>157</v>
      </c>
      <c r="D97" s="22" t="s">
        <v>3</v>
      </c>
      <c r="E97">
        <v>23.8483154135</v>
      </c>
      <c r="F97" s="23"/>
      <c r="G97" s="4"/>
      <c r="H97" s="9"/>
      <c r="I97" s="4"/>
      <c r="J97" s="4"/>
      <c r="K97" s="4"/>
      <c r="N97" s="4"/>
    </row>
  </sheetData>
  <phoneticPr fontId="2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75D43-33A4-49EF-A111-9C2C8B446432}">
  <dimension ref="A1:M98"/>
  <sheetViews>
    <sheetView workbookViewId="0">
      <selection activeCell="M1" sqref="M1"/>
    </sheetView>
  </sheetViews>
  <sheetFormatPr defaultRowHeight="14" x14ac:dyDescent="0.25"/>
  <cols>
    <col min="12" max="13" width="8.7265625" style="11"/>
  </cols>
  <sheetData>
    <row r="1" spans="1:13" ht="16.5" x14ac:dyDescent="0.3">
      <c r="A1" s="21"/>
      <c r="B1" s="22"/>
      <c r="C1" s="22" t="s">
        <v>0</v>
      </c>
      <c r="D1" s="22" t="s">
        <v>1</v>
      </c>
      <c r="E1" s="4" t="s">
        <v>184</v>
      </c>
      <c r="F1" s="23"/>
      <c r="G1" s="4"/>
      <c r="H1" s="9" t="s">
        <v>100</v>
      </c>
      <c r="I1" s="4" t="s">
        <v>160</v>
      </c>
      <c r="J1" s="4" t="s">
        <v>161</v>
      </c>
      <c r="K1" s="4" t="s">
        <v>162</v>
      </c>
      <c r="L1" s="11" t="s">
        <v>165</v>
      </c>
      <c r="M1" s="12" t="s">
        <v>185</v>
      </c>
    </row>
    <row r="2" spans="1:13" x14ac:dyDescent="0.25">
      <c r="A2" s="24" t="s">
        <v>62</v>
      </c>
      <c r="B2" s="24" t="s">
        <v>127</v>
      </c>
      <c r="C2" s="22" t="s">
        <v>2</v>
      </c>
      <c r="D2" s="22" t="s">
        <v>3</v>
      </c>
      <c r="E2" s="25">
        <v>33.746845135000001</v>
      </c>
      <c r="F2" s="23"/>
      <c r="G2" s="4"/>
      <c r="H2" s="9">
        <f>AVERAGE(E2:E4)</f>
        <v>33.793609298333337</v>
      </c>
      <c r="I2" s="4"/>
      <c r="J2" s="4"/>
      <c r="K2" s="4"/>
    </row>
    <row r="3" spans="1:13" x14ac:dyDescent="0.25">
      <c r="A3" s="24" t="s">
        <v>62</v>
      </c>
      <c r="B3" s="24" t="s">
        <v>127</v>
      </c>
      <c r="C3" s="22" t="s">
        <v>4</v>
      </c>
      <c r="D3" s="22" t="s">
        <v>3</v>
      </c>
      <c r="E3" s="25">
        <v>34.764531230000003</v>
      </c>
      <c r="F3" s="23"/>
      <c r="G3" s="4"/>
      <c r="H3" s="9"/>
      <c r="I3" s="4"/>
      <c r="J3" s="4"/>
      <c r="K3" s="4"/>
    </row>
    <row r="4" spans="1:13" x14ac:dyDescent="0.25">
      <c r="A4" s="24" t="s">
        <v>62</v>
      </c>
      <c r="B4" s="24" t="s">
        <v>127</v>
      </c>
      <c r="C4" s="22" t="s">
        <v>5</v>
      </c>
      <c r="D4" s="22" t="s">
        <v>3</v>
      </c>
      <c r="E4" s="25">
        <v>32.869451529999999</v>
      </c>
      <c r="F4" s="23"/>
      <c r="G4" s="4"/>
      <c r="H4" s="9"/>
      <c r="I4" s="4"/>
      <c r="J4" s="4"/>
      <c r="K4" s="4"/>
    </row>
    <row r="5" spans="1:13" x14ac:dyDescent="0.25">
      <c r="A5" s="24" t="s">
        <v>62</v>
      </c>
      <c r="B5" s="24" t="s">
        <v>128</v>
      </c>
      <c r="C5" s="22" t="s">
        <v>6</v>
      </c>
      <c r="D5" s="22" t="s">
        <v>3</v>
      </c>
      <c r="E5" s="25">
        <v>32.46548453135</v>
      </c>
      <c r="F5" s="23"/>
      <c r="G5" s="4"/>
      <c r="H5" s="9">
        <f>AVERAGE(E5:E7)</f>
        <v>32.089492185666664</v>
      </c>
      <c r="I5" s="4"/>
      <c r="J5" s="4"/>
      <c r="K5" s="4"/>
    </row>
    <row r="6" spans="1:13" x14ac:dyDescent="0.25">
      <c r="A6" s="24" t="s">
        <v>62</v>
      </c>
      <c r="B6" s="24" t="s">
        <v>128</v>
      </c>
      <c r="C6" s="22" t="s">
        <v>7</v>
      </c>
      <c r="D6" s="22" t="s">
        <v>3</v>
      </c>
      <c r="E6" s="25">
        <v>32.31652656</v>
      </c>
      <c r="F6" s="23"/>
      <c r="G6" s="4"/>
      <c r="H6" s="9"/>
      <c r="I6" s="4"/>
      <c r="J6" s="4"/>
      <c r="K6" s="4"/>
    </row>
    <row r="7" spans="1:13" x14ac:dyDescent="0.25">
      <c r="A7" s="24" t="s">
        <v>62</v>
      </c>
      <c r="B7" s="24" t="s">
        <v>128</v>
      </c>
      <c r="C7" s="22" t="s">
        <v>8</v>
      </c>
      <c r="D7" s="22" t="s">
        <v>3</v>
      </c>
      <c r="E7" s="25">
        <v>31.486465465649999</v>
      </c>
      <c r="F7" s="23"/>
      <c r="G7" s="4"/>
      <c r="H7" s="9"/>
      <c r="I7" s="4"/>
      <c r="J7" s="4"/>
      <c r="K7" s="4"/>
    </row>
    <row r="8" spans="1:13" x14ac:dyDescent="0.25">
      <c r="A8" s="24" t="s">
        <v>62</v>
      </c>
      <c r="B8" s="24" t="s">
        <v>129</v>
      </c>
      <c r="C8" s="22" t="s">
        <v>9</v>
      </c>
      <c r="D8" s="22" t="s">
        <v>3</v>
      </c>
      <c r="E8" s="25">
        <v>31.366848541500001</v>
      </c>
      <c r="F8" s="23"/>
      <c r="G8" s="4"/>
      <c r="H8" s="9">
        <f>AVERAGE(E8:E10)</f>
        <v>31.56793093317653</v>
      </c>
      <c r="I8" s="4"/>
      <c r="J8" s="4"/>
      <c r="K8" s="4"/>
    </row>
    <row r="9" spans="1:13" x14ac:dyDescent="0.25">
      <c r="A9" s="24" t="s">
        <v>62</v>
      </c>
      <c r="B9" s="24" t="s">
        <v>129</v>
      </c>
      <c r="C9" s="22" t="s">
        <v>10</v>
      </c>
      <c r="D9" s="22" t="s">
        <v>3</v>
      </c>
      <c r="E9" s="25">
        <v>31.768465841515599</v>
      </c>
      <c r="F9" s="23"/>
      <c r="G9" s="4"/>
      <c r="H9" s="9"/>
      <c r="I9" s="4"/>
      <c r="J9" s="4"/>
      <c r="K9" s="4"/>
    </row>
    <row r="10" spans="1:13" x14ac:dyDescent="0.25">
      <c r="A10" s="24" t="s">
        <v>62</v>
      </c>
      <c r="B10" s="24" t="s">
        <v>129</v>
      </c>
      <c r="C10" s="22" t="s">
        <v>11</v>
      </c>
      <c r="D10" s="22" t="s">
        <v>3</v>
      </c>
      <c r="E10" s="25">
        <v>31.568478416514001</v>
      </c>
      <c r="F10" s="23"/>
      <c r="G10" s="4"/>
      <c r="H10" s="9"/>
      <c r="I10" s="4"/>
      <c r="J10" s="4"/>
      <c r="K10" s="4"/>
    </row>
    <row r="11" spans="1:13" x14ac:dyDescent="0.25">
      <c r="A11" s="24" t="s">
        <v>62</v>
      </c>
      <c r="B11" s="24" t="s">
        <v>130</v>
      </c>
      <c r="C11" s="22" t="s">
        <v>12</v>
      </c>
      <c r="D11" s="22" t="s">
        <v>3</v>
      </c>
      <c r="E11" s="25">
        <v>31.146884515313499</v>
      </c>
      <c r="F11" s="23"/>
      <c r="G11" s="4"/>
      <c r="H11" s="9">
        <f>AVERAGE(E11:E13)</f>
        <v>31.19461801124233</v>
      </c>
      <c r="I11" s="4"/>
      <c r="J11" s="4"/>
      <c r="K11" s="4"/>
    </row>
    <row r="12" spans="1:13" x14ac:dyDescent="0.25">
      <c r="A12" s="24" t="s">
        <v>62</v>
      </c>
      <c r="B12" s="24" t="s">
        <v>130</v>
      </c>
      <c r="C12" s="22" t="s">
        <v>13</v>
      </c>
      <c r="D12" s="22" t="s">
        <v>3</v>
      </c>
      <c r="E12" s="25">
        <v>31.322415168413499</v>
      </c>
      <c r="F12" s="23"/>
      <c r="G12" s="4"/>
      <c r="H12" s="9"/>
      <c r="I12" s="4"/>
      <c r="J12" s="4"/>
      <c r="K12" s="4"/>
    </row>
    <row r="13" spans="1:13" x14ac:dyDescent="0.25">
      <c r="A13" s="24" t="s">
        <v>62</v>
      </c>
      <c r="B13" s="24" t="s">
        <v>130</v>
      </c>
      <c r="C13" s="22" t="s">
        <v>14</v>
      </c>
      <c r="D13" s="22" t="s">
        <v>3</v>
      </c>
      <c r="E13" s="25">
        <v>31.114554349999999</v>
      </c>
      <c r="F13" s="23"/>
      <c r="G13" s="4"/>
      <c r="H13" s="9"/>
      <c r="I13" s="4"/>
      <c r="J13" s="4"/>
      <c r="K13" s="4"/>
    </row>
    <row r="14" spans="1:13" x14ac:dyDescent="0.25">
      <c r="A14" s="24" t="s">
        <v>62</v>
      </c>
      <c r="B14" s="24" t="s">
        <v>131</v>
      </c>
      <c r="C14" s="22" t="s">
        <v>15</v>
      </c>
      <c r="D14" s="22" t="s">
        <v>3</v>
      </c>
      <c r="E14" s="25">
        <v>30.5668465153</v>
      </c>
      <c r="F14" s="23"/>
      <c r="G14" s="4"/>
      <c r="H14" s="9">
        <f>AVERAGE(E14:E16)</f>
        <v>30.806487821766666</v>
      </c>
      <c r="I14" s="4"/>
      <c r="J14" s="4"/>
      <c r="K14" s="4"/>
    </row>
    <row r="15" spans="1:13" x14ac:dyDescent="0.25">
      <c r="A15" s="24" t="s">
        <v>62</v>
      </c>
      <c r="B15" s="24" t="s">
        <v>131</v>
      </c>
      <c r="C15" s="22" t="s">
        <v>16</v>
      </c>
      <c r="D15" s="22" t="s">
        <v>3</v>
      </c>
      <c r="E15" s="25">
        <v>31.68415135</v>
      </c>
      <c r="F15" s="23"/>
      <c r="G15" s="4"/>
      <c r="H15" s="9"/>
      <c r="I15" s="4"/>
      <c r="J15" s="4"/>
      <c r="K15" s="4"/>
    </row>
    <row r="16" spans="1:13" x14ac:dyDescent="0.25">
      <c r="A16" s="24" t="s">
        <v>62</v>
      </c>
      <c r="B16" s="24" t="s">
        <v>131</v>
      </c>
      <c r="C16" s="22" t="s">
        <v>17</v>
      </c>
      <c r="D16" s="22" t="s">
        <v>3</v>
      </c>
      <c r="E16" s="25">
        <v>30.168465600000001</v>
      </c>
      <c r="F16" s="23"/>
      <c r="G16" s="4"/>
      <c r="H16" s="9"/>
      <c r="I16" s="4"/>
      <c r="J16" s="4"/>
      <c r="K16" s="4"/>
    </row>
    <row r="17" spans="1:13" x14ac:dyDescent="0.25">
      <c r="A17" s="24" t="s">
        <v>62</v>
      </c>
      <c r="B17" s="24" t="s">
        <v>132</v>
      </c>
      <c r="C17" s="22" t="s">
        <v>18</v>
      </c>
      <c r="D17" s="22" t="s">
        <v>3</v>
      </c>
      <c r="E17" s="25">
        <v>32.946515314999999</v>
      </c>
      <c r="F17" s="23"/>
      <c r="G17" s="4"/>
      <c r="H17" s="9">
        <f>AVERAGE(E17:E19)</f>
        <v>32.895965653333334</v>
      </c>
      <c r="I17" s="4"/>
      <c r="J17" s="4"/>
      <c r="K17" s="4"/>
    </row>
    <row r="18" spans="1:13" x14ac:dyDescent="0.25">
      <c r="A18" s="24" t="s">
        <v>62</v>
      </c>
      <c r="B18" s="24" t="s">
        <v>132</v>
      </c>
      <c r="C18" s="22" t="s">
        <v>19</v>
      </c>
      <c r="D18" s="22" t="s">
        <v>3</v>
      </c>
      <c r="E18" s="25">
        <v>33.294865145000003</v>
      </c>
      <c r="F18" s="23"/>
      <c r="G18" s="4"/>
      <c r="H18" s="9"/>
      <c r="I18" s="4"/>
      <c r="J18" s="4"/>
      <c r="K18" s="4"/>
    </row>
    <row r="19" spans="1:13" x14ac:dyDescent="0.25">
      <c r="A19" s="24" t="s">
        <v>62</v>
      </c>
      <c r="B19" s="24" t="s">
        <v>132</v>
      </c>
      <c r="C19" s="22" t="s">
        <v>20</v>
      </c>
      <c r="D19" s="22" t="s">
        <v>3</v>
      </c>
      <c r="E19" s="25">
        <v>32.446516500000001</v>
      </c>
      <c r="F19" s="23"/>
      <c r="G19" s="4"/>
      <c r="H19" s="9"/>
      <c r="I19" s="4"/>
      <c r="J19" s="4"/>
      <c r="K19" s="4"/>
    </row>
    <row r="20" spans="1:13" x14ac:dyDescent="0.25">
      <c r="A20" s="24" t="s">
        <v>62</v>
      </c>
      <c r="B20" s="24" t="s">
        <v>133</v>
      </c>
      <c r="C20" s="22" t="s">
        <v>21</v>
      </c>
      <c r="D20" s="22" t="s">
        <v>3</v>
      </c>
      <c r="E20" s="25">
        <v>33.594685153</v>
      </c>
      <c r="F20" s="23"/>
      <c r="G20" s="4"/>
      <c r="H20" s="9">
        <f>AVERAGE(E20:E22)</f>
        <v>33.374878324384333</v>
      </c>
      <c r="I20" s="4"/>
      <c r="J20" s="4"/>
      <c r="K20" s="4"/>
    </row>
    <row r="21" spans="1:13" x14ac:dyDescent="0.25">
      <c r="A21" s="24" t="s">
        <v>62</v>
      </c>
      <c r="B21" s="24" t="s">
        <v>133</v>
      </c>
      <c r="C21" s="22" t="s">
        <v>22</v>
      </c>
      <c r="D21" s="22" t="s">
        <v>3</v>
      </c>
      <c r="E21" s="25">
        <v>33.964165135000002</v>
      </c>
      <c r="F21" s="23"/>
      <c r="G21" s="4"/>
      <c r="H21" s="9"/>
      <c r="I21" s="4"/>
      <c r="J21" s="4"/>
      <c r="K21" s="4"/>
    </row>
    <row r="22" spans="1:13" x14ac:dyDescent="0.25">
      <c r="A22" s="24" t="s">
        <v>62</v>
      </c>
      <c r="B22" s="24" t="s">
        <v>133</v>
      </c>
      <c r="C22" s="22" t="s">
        <v>23</v>
      </c>
      <c r="D22" s="22" t="s">
        <v>3</v>
      </c>
      <c r="E22" s="25">
        <v>32.565784685152998</v>
      </c>
      <c r="F22" s="23"/>
      <c r="G22" s="4"/>
      <c r="H22" s="9"/>
      <c r="I22" s="4"/>
      <c r="J22" s="4"/>
      <c r="K22" s="4"/>
    </row>
    <row r="23" spans="1:13" x14ac:dyDescent="0.25">
      <c r="A23" s="24" t="s">
        <v>62</v>
      </c>
      <c r="B23" s="24" t="s">
        <v>134</v>
      </c>
      <c r="C23" s="22" t="s">
        <v>24</v>
      </c>
      <c r="D23" s="22" t="s">
        <v>3</v>
      </c>
      <c r="E23" s="25">
        <v>34.268486541500003</v>
      </c>
      <c r="F23" s="23"/>
      <c r="G23" s="4"/>
      <c r="H23" s="9">
        <f>AVERAGE(E23:E25)</f>
        <v>34.343601697666664</v>
      </c>
      <c r="I23" s="4"/>
      <c r="J23" s="4"/>
      <c r="K23" s="4"/>
    </row>
    <row r="24" spans="1:13" x14ac:dyDescent="0.25">
      <c r="A24" s="24" t="s">
        <v>62</v>
      </c>
      <c r="B24" s="24" t="s">
        <v>134</v>
      </c>
      <c r="C24" s="22" t="s">
        <v>25</v>
      </c>
      <c r="D24" s="22" t="s">
        <v>3</v>
      </c>
      <c r="E24" s="25">
        <v>33.864165135</v>
      </c>
      <c r="F24" s="23"/>
      <c r="G24" s="4"/>
      <c r="H24" s="9"/>
      <c r="I24" s="4"/>
      <c r="J24" s="4"/>
      <c r="K24" s="4"/>
    </row>
    <row r="25" spans="1:13" x14ac:dyDescent="0.25">
      <c r="A25" s="24" t="s">
        <v>62</v>
      </c>
      <c r="B25" s="24" t="s">
        <v>134</v>
      </c>
      <c r="C25" s="22" t="s">
        <v>26</v>
      </c>
      <c r="D25" s="22" t="s">
        <v>3</v>
      </c>
      <c r="E25" s="25">
        <v>34.898153416500001</v>
      </c>
      <c r="F25" s="23"/>
      <c r="G25" s="4"/>
      <c r="H25" s="9"/>
      <c r="I25" s="4"/>
      <c r="J25" s="4"/>
      <c r="K25" s="4"/>
    </row>
    <row r="26" spans="1:13" x14ac:dyDescent="0.25">
      <c r="A26" s="24" t="s">
        <v>172</v>
      </c>
      <c r="B26" s="24" t="s">
        <v>127</v>
      </c>
      <c r="C26" s="22" t="s">
        <v>135</v>
      </c>
      <c r="D26" s="22" t="s">
        <v>3</v>
      </c>
      <c r="E26" s="25">
        <v>30.045456165400001</v>
      </c>
      <c r="F26" s="23"/>
      <c r="G26" s="4"/>
      <c r="H26" s="9">
        <f>AVERAGE(E26:E28)</f>
        <v>30.0188747718</v>
      </c>
      <c r="I26" s="9">
        <f>H26-H2</f>
        <v>-3.7747345265333365</v>
      </c>
      <c r="J26" s="4">
        <v>0</v>
      </c>
      <c r="K26" s="4"/>
      <c r="L26" s="11">
        <v>1</v>
      </c>
      <c r="M26" s="11">
        <f>STDEV(E26:E28)</f>
        <v>3.7078993792568037E-2</v>
      </c>
    </row>
    <row r="27" spans="1:13" x14ac:dyDescent="0.25">
      <c r="A27" s="24" t="s">
        <v>172</v>
      </c>
      <c r="B27" s="24" t="s">
        <v>127</v>
      </c>
      <c r="C27" s="22" t="s">
        <v>27</v>
      </c>
      <c r="D27" s="22" t="s">
        <v>3</v>
      </c>
      <c r="E27" s="25">
        <v>29.976516499999999</v>
      </c>
      <c r="F27" s="23"/>
      <c r="G27" s="4"/>
      <c r="H27" s="9"/>
      <c r="I27" s="4"/>
      <c r="J27" s="4"/>
      <c r="K27" s="4"/>
    </row>
    <row r="28" spans="1:13" x14ac:dyDescent="0.25">
      <c r="A28" s="24" t="s">
        <v>172</v>
      </c>
      <c r="B28" s="24" t="s">
        <v>127</v>
      </c>
      <c r="C28" s="22" t="s">
        <v>28</v>
      </c>
      <c r="D28" s="22" t="s">
        <v>3</v>
      </c>
      <c r="E28" s="25">
        <v>30.034651650000001</v>
      </c>
      <c r="F28" s="23"/>
      <c r="G28" s="4"/>
      <c r="H28" s="9"/>
      <c r="I28" s="4"/>
      <c r="J28" s="4"/>
      <c r="K28" s="4"/>
    </row>
    <row r="29" spans="1:13" x14ac:dyDescent="0.25">
      <c r="A29" s="24" t="s">
        <v>172</v>
      </c>
      <c r="B29" s="24" t="s">
        <v>128</v>
      </c>
      <c r="C29" s="22" t="s">
        <v>29</v>
      </c>
      <c r="D29" s="22" t="s">
        <v>3</v>
      </c>
      <c r="E29" s="25">
        <v>27.494464165145999</v>
      </c>
      <c r="F29" s="23"/>
      <c r="G29" s="4"/>
      <c r="H29" s="9">
        <f>AVERAGE(E29:E31)</f>
        <v>27.439237078321835</v>
      </c>
      <c r="I29" s="9">
        <f>H29-H5</f>
        <v>-4.6502551073448295</v>
      </c>
      <c r="J29" s="9">
        <f>I29-I26</f>
        <v>-0.87552058081149298</v>
      </c>
      <c r="K29" s="4">
        <f t="shared" ref="K29" si="0">IF(J29&lt;0,-J29,-J29)</f>
        <v>0.87552058081149298</v>
      </c>
      <c r="L29" s="11">
        <f>POWER(J29,2)</f>
        <v>0.76653628742449398</v>
      </c>
      <c r="M29" s="11">
        <f>STDEV(E29:E31)</f>
        <v>7.1559457234944321E-2</v>
      </c>
    </row>
    <row r="30" spans="1:13" x14ac:dyDescent="0.25">
      <c r="A30" s="24" t="s">
        <v>172</v>
      </c>
      <c r="B30" s="24" t="s">
        <v>128</v>
      </c>
      <c r="C30" s="22" t="s">
        <v>30</v>
      </c>
      <c r="D30" s="22" t="s">
        <v>3</v>
      </c>
      <c r="E30" s="25">
        <v>27.464851653235002</v>
      </c>
      <c r="F30" s="23"/>
      <c r="G30" s="4"/>
      <c r="H30" s="9"/>
      <c r="I30" s="4"/>
      <c r="J30" s="4"/>
      <c r="K30" s="4"/>
    </row>
    <row r="31" spans="1:13" x14ac:dyDescent="0.25">
      <c r="A31" s="24" t="s">
        <v>172</v>
      </c>
      <c r="B31" s="24" t="s">
        <v>128</v>
      </c>
      <c r="C31" s="22" t="s">
        <v>31</v>
      </c>
      <c r="D31" s="22" t="s">
        <v>3</v>
      </c>
      <c r="E31" s="25">
        <v>27.3583954165845</v>
      </c>
      <c r="F31" s="23"/>
      <c r="G31" s="4"/>
      <c r="H31" s="9"/>
      <c r="I31" s="4"/>
      <c r="J31" s="4"/>
      <c r="K31" s="4"/>
    </row>
    <row r="32" spans="1:13" x14ac:dyDescent="0.25">
      <c r="A32" s="24" t="s">
        <v>172</v>
      </c>
      <c r="B32" s="24" t="s">
        <v>129</v>
      </c>
      <c r="C32" s="22" t="s">
        <v>32</v>
      </c>
      <c r="D32" s="22" t="s">
        <v>3</v>
      </c>
      <c r="E32" s="25">
        <v>26.656846815000002</v>
      </c>
      <c r="F32" s="23"/>
      <c r="G32" s="4"/>
      <c r="H32" s="9">
        <f>AVERAGE(E32:E34)</f>
        <v>26.691671963958033</v>
      </c>
      <c r="I32" s="9">
        <f>H32-H8</f>
        <v>-4.8762589692184974</v>
      </c>
      <c r="J32" s="9">
        <f>I32-I26</f>
        <v>-1.1015244426851609</v>
      </c>
      <c r="K32" s="4">
        <f t="shared" ref="K32" si="1">IF(J32&lt;0,-J32,-J32)</f>
        <v>1.1015244426851609</v>
      </c>
      <c r="L32" s="11">
        <f>POWER(J32,2)</f>
        <v>1.2133560978328544</v>
      </c>
      <c r="M32" s="11">
        <f t="shared" ref="M32" si="2">STDEV(E32:E34)</f>
        <v>8.39794102968211E-2</v>
      </c>
    </row>
    <row r="33" spans="1:13" x14ac:dyDescent="0.25">
      <c r="A33" s="24" t="s">
        <v>172</v>
      </c>
      <c r="B33" s="24" t="s">
        <v>129</v>
      </c>
      <c r="C33" s="22" t="s">
        <v>33</v>
      </c>
      <c r="D33" s="22" t="s">
        <v>3</v>
      </c>
      <c r="E33" s="25">
        <v>26.787461499999999</v>
      </c>
      <c r="F33" s="23"/>
      <c r="G33" s="4"/>
      <c r="H33" s="9"/>
      <c r="I33" s="4"/>
      <c r="J33" s="4"/>
      <c r="K33" s="4"/>
    </row>
    <row r="34" spans="1:13" x14ac:dyDescent="0.25">
      <c r="A34" s="24" t="s">
        <v>172</v>
      </c>
      <c r="B34" s="24" t="s">
        <v>129</v>
      </c>
      <c r="C34" s="22" t="s">
        <v>34</v>
      </c>
      <c r="D34" s="22" t="s">
        <v>3</v>
      </c>
      <c r="E34" s="25">
        <v>26.630707576874102</v>
      </c>
      <c r="F34" s="23"/>
      <c r="G34" s="4"/>
      <c r="H34" s="9"/>
      <c r="I34" s="4"/>
      <c r="J34" s="4"/>
      <c r="K34" s="4"/>
    </row>
    <row r="35" spans="1:13" x14ac:dyDescent="0.25">
      <c r="A35" s="24" t="s">
        <v>172</v>
      </c>
      <c r="B35" s="24" t="s">
        <v>130</v>
      </c>
      <c r="C35" s="22" t="s">
        <v>35</v>
      </c>
      <c r="D35" s="22" t="s">
        <v>3</v>
      </c>
      <c r="E35" s="25">
        <v>27.844531534409999</v>
      </c>
      <c r="F35" s="23"/>
      <c r="G35" s="4"/>
      <c r="H35" s="9">
        <f>AVERAGE(E35:E37)</f>
        <v>27.70557154365143</v>
      </c>
      <c r="I35" s="9">
        <f>H35-H11</f>
        <v>-3.4890464675908994</v>
      </c>
      <c r="J35" s="9">
        <f>I35-I29</f>
        <v>1.1612086397539301</v>
      </c>
      <c r="K35" s="4">
        <f>IF(J35&lt;0,-J35,-J35)</f>
        <v>-1.1612086397539301</v>
      </c>
      <c r="L35" s="11">
        <f>POWER(J35,2)</f>
        <v>1.3484055050391726</v>
      </c>
      <c r="M35" s="11">
        <f t="shared" ref="M35" si="3">STDEV(E35:E37)</f>
        <v>0.12356636015770235</v>
      </c>
    </row>
    <row r="36" spans="1:13" x14ac:dyDescent="0.25">
      <c r="A36" s="24" t="s">
        <v>172</v>
      </c>
      <c r="B36" s="24" t="s">
        <v>130</v>
      </c>
      <c r="C36" s="22" t="s">
        <v>36</v>
      </c>
      <c r="D36" s="22" t="s">
        <v>3</v>
      </c>
      <c r="E36" s="25">
        <v>27.664131449999999</v>
      </c>
      <c r="F36" s="23"/>
      <c r="G36" s="4"/>
      <c r="H36" s="9"/>
      <c r="I36" s="4"/>
      <c r="J36" s="4"/>
      <c r="K36" s="4"/>
    </row>
    <row r="37" spans="1:13" x14ac:dyDescent="0.25">
      <c r="A37" s="24" t="s">
        <v>172</v>
      </c>
      <c r="B37" s="24" t="s">
        <v>130</v>
      </c>
      <c r="C37" s="22" t="s">
        <v>37</v>
      </c>
      <c r="D37" s="22" t="s">
        <v>3</v>
      </c>
      <c r="E37" s="25">
        <v>27.6080516465443</v>
      </c>
      <c r="F37" s="23"/>
      <c r="G37" s="4"/>
      <c r="H37" s="9"/>
      <c r="I37" s="4"/>
      <c r="J37" s="4"/>
      <c r="K37" s="4"/>
    </row>
    <row r="38" spans="1:13" x14ac:dyDescent="0.25">
      <c r="A38" s="24" t="s">
        <v>172</v>
      </c>
      <c r="B38" s="24" t="s">
        <v>131</v>
      </c>
      <c r="C38" s="22" t="s">
        <v>136</v>
      </c>
      <c r="D38" s="22" t="s">
        <v>3</v>
      </c>
      <c r="E38" s="25">
        <v>28.4453131</v>
      </c>
      <c r="F38" s="23"/>
      <c r="G38" s="4"/>
      <c r="H38" s="9">
        <f>AVERAGE(E38:E40)</f>
        <v>28.417660441883829</v>
      </c>
      <c r="I38" s="9">
        <f>H38-H14</f>
        <v>-2.3888273798828372</v>
      </c>
      <c r="J38" s="9">
        <f>I38-I26</f>
        <v>1.3859071466504993</v>
      </c>
      <c r="K38" s="4">
        <f>IF(J38&lt;0,-J38,-J38)</f>
        <v>-1.3859071466504993</v>
      </c>
      <c r="L38" s="11">
        <f>POWER(J38,2)</f>
        <v>1.9207386191369287</v>
      </c>
      <c r="M38" s="11">
        <f t="shared" ref="M38" si="4">STDEV(E38:E40)</f>
        <v>2.4531105712318323E-2</v>
      </c>
    </row>
    <row r="39" spans="1:13" x14ac:dyDescent="0.25">
      <c r="A39" s="24" t="s">
        <v>172</v>
      </c>
      <c r="B39" s="24" t="s">
        <v>131</v>
      </c>
      <c r="C39" s="22" t="s">
        <v>38</v>
      </c>
      <c r="D39" s="22" t="s">
        <v>3</v>
      </c>
      <c r="E39" s="25">
        <v>28.409151350999998</v>
      </c>
      <c r="F39" s="23"/>
      <c r="G39" s="4"/>
      <c r="H39" s="9"/>
      <c r="I39" s="4"/>
      <c r="J39" s="4"/>
      <c r="K39" s="4"/>
    </row>
    <row r="40" spans="1:13" x14ac:dyDescent="0.25">
      <c r="A40" s="24" t="s">
        <v>172</v>
      </c>
      <c r="B40" s="24" t="s">
        <v>131</v>
      </c>
      <c r="C40" s="22" t="s">
        <v>39</v>
      </c>
      <c r="D40" s="22" t="s">
        <v>3</v>
      </c>
      <c r="E40" s="25">
        <v>28.398516874651499</v>
      </c>
      <c r="F40" s="23"/>
      <c r="G40" s="4"/>
      <c r="H40" s="9"/>
      <c r="I40" s="4"/>
      <c r="J40" s="4"/>
      <c r="K40" s="4"/>
    </row>
    <row r="41" spans="1:13" x14ac:dyDescent="0.25">
      <c r="A41" s="24" t="s">
        <v>172</v>
      </c>
      <c r="B41" s="24" t="s">
        <v>132</v>
      </c>
      <c r="C41" s="22" t="s">
        <v>137</v>
      </c>
      <c r="D41" s="22" t="s">
        <v>3</v>
      </c>
      <c r="E41" s="25">
        <v>27.694514529999999</v>
      </c>
      <c r="F41" s="23"/>
      <c r="G41" s="4"/>
      <c r="H41" s="9">
        <f>AVERAGE(E41:E43)</f>
        <v>27.686477974884767</v>
      </c>
      <c r="I41" s="9">
        <f>H41-H17</f>
        <v>-5.2094876784485677</v>
      </c>
      <c r="J41" s="9">
        <f>I41-I26</f>
        <v>-1.4347531519152312</v>
      </c>
      <c r="K41" s="4">
        <f t="shared" ref="K41" si="5">IF(J41&lt;0,-J41,-J41)</f>
        <v>1.4347531519152312</v>
      </c>
      <c r="L41" s="11">
        <f>POWER(J41,2)</f>
        <v>2.0585166069306906</v>
      </c>
      <c r="M41" s="11">
        <f t="shared" ref="M41" si="6">STDEV(E41:E43)</f>
        <v>9.6057627672506585E-2</v>
      </c>
    </row>
    <row r="42" spans="1:13" x14ac:dyDescent="0.25">
      <c r="A42" s="24" t="s">
        <v>172</v>
      </c>
      <c r="B42" s="24" t="s">
        <v>132</v>
      </c>
      <c r="C42" s="22" t="s">
        <v>138</v>
      </c>
      <c r="D42" s="22" t="s">
        <v>3</v>
      </c>
      <c r="E42" s="25">
        <v>27.586654540000001</v>
      </c>
      <c r="F42" s="23"/>
      <c r="G42" s="4"/>
      <c r="H42" s="9"/>
      <c r="I42" s="4"/>
      <c r="J42" s="4"/>
      <c r="K42" s="4"/>
    </row>
    <row r="43" spans="1:13" x14ac:dyDescent="0.25">
      <c r="A43" s="24" t="s">
        <v>172</v>
      </c>
      <c r="B43" s="24" t="s">
        <v>132</v>
      </c>
      <c r="C43" s="22" t="s">
        <v>139</v>
      </c>
      <c r="D43" s="22" t="s">
        <v>3</v>
      </c>
      <c r="E43" s="25">
        <v>27.778264854654299</v>
      </c>
      <c r="F43" s="23"/>
      <c r="G43" s="4"/>
      <c r="H43" s="9"/>
      <c r="I43" s="4"/>
      <c r="J43" s="4"/>
      <c r="K43" s="4"/>
    </row>
    <row r="44" spans="1:13" x14ac:dyDescent="0.25">
      <c r="A44" s="24" t="s">
        <v>172</v>
      </c>
      <c r="B44" s="24" t="s">
        <v>133</v>
      </c>
      <c r="C44" s="22" t="s">
        <v>140</v>
      </c>
      <c r="D44" s="22" t="s">
        <v>3</v>
      </c>
      <c r="E44" s="25">
        <v>28.137485399999999</v>
      </c>
      <c r="F44" s="23"/>
      <c r="G44" s="4"/>
      <c r="H44" s="9">
        <f>AVERAGE(E44:E46)</f>
        <v>27.99992835623333</v>
      </c>
      <c r="I44" s="9">
        <f>H44-H20</f>
        <v>-5.3749499681510038</v>
      </c>
      <c r="J44" s="9">
        <f>I44-I26</f>
        <v>-1.6002154416176673</v>
      </c>
      <c r="K44" s="4">
        <f t="shared" ref="K44" si="7">IF(J44&lt;0,-J44,-J44)</f>
        <v>1.6002154416176673</v>
      </c>
      <c r="L44" s="11">
        <f>POWER(J44,2)</f>
        <v>2.5606894595916261</v>
      </c>
      <c r="M44" s="11">
        <f t="shared" ref="M44" si="8">STDEV(E44:E46)</f>
        <v>0.13852608387850363</v>
      </c>
    </row>
    <row r="45" spans="1:13" x14ac:dyDescent="0.25">
      <c r="A45" s="24" t="s">
        <v>172</v>
      </c>
      <c r="B45" s="24" t="s">
        <v>133</v>
      </c>
      <c r="C45" s="22" t="s">
        <v>141</v>
      </c>
      <c r="D45" s="22" t="s">
        <v>3</v>
      </c>
      <c r="E45" s="25">
        <v>28.001846515299999</v>
      </c>
      <c r="F45" s="23"/>
      <c r="G45" s="4"/>
      <c r="H45" s="9"/>
      <c r="I45" s="4"/>
      <c r="J45" s="4"/>
      <c r="K45" s="4"/>
    </row>
    <row r="46" spans="1:13" x14ac:dyDescent="0.25">
      <c r="A46" s="24" t="s">
        <v>172</v>
      </c>
      <c r="B46" s="24" t="s">
        <v>133</v>
      </c>
      <c r="C46" s="22" t="s">
        <v>142</v>
      </c>
      <c r="D46" s="22" t="s">
        <v>3</v>
      </c>
      <c r="E46" s="25">
        <v>27.860453153400002</v>
      </c>
      <c r="F46" s="23"/>
      <c r="G46" s="4"/>
      <c r="H46" s="9"/>
      <c r="I46" s="4"/>
      <c r="J46" s="4"/>
      <c r="K46" s="4"/>
    </row>
    <row r="47" spans="1:13" x14ac:dyDescent="0.25">
      <c r="A47" s="24" t="s">
        <v>172</v>
      </c>
      <c r="B47" s="24" t="s">
        <v>134</v>
      </c>
      <c r="C47" s="22" t="s">
        <v>143</v>
      </c>
      <c r="D47" s="22" t="s">
        <v>3</v>
      </c>
      <c r="E47" s="25">
        <v>29.182131645150001</v>
      </c>
      <c r="F47" s="23"/>
      <c r="G47" s="4"/>
      <c r="H47" s="9">
        <f>AVERAGE(E47:E49)</f>
        <v>29.073507360050002</v>
      </c>
      <c r="I47" s="9">
        <f>H47-H23</f>
        <v>-5.270094337616662</v>
      </c>
      <c r="J47" s="9">
        <f>I47-I26</f>
        <v>-1.4953598110833255</v>
      </c>
      <c r="K47" s="4">
        <f>IF(J47&lt;0,-J47,-J47)</f>
        <v>1.4953598110833255</v>
      </c>
      <c r="L47" s="11">
        <f>POWER(J47,2)</f>
        <v>2.2361009646031591</v>
      </c>
      <c r="M47" s="11">
        <f t="shared" ref="M47" si="9">STDEV(E47:E49)</f>
        <v>0.10316470313470283</v>
      </c>
    </row>
    <row r="48" spans="1:13" x14ac:dyDescent="0.25">
      <c r="A48" s="24" t="s">
        <v>172</v>
      </c>
      <c r="B48" s="24" t="s">
        <v>134</v>
      </c>
      <c r="C48" s="22" t="s">
        <v>144</v>
      </c>
      <c r="D48" s="22" t="s">
        <v>3</v>
      </c>
      <c r="E48" s="25">
        <v>29.061545299999999</v>
      </c>
      <c r="F48" s="23"/>
      <c r="G48" s="4"/>
      <c r="H48" s="9"/>
      <c r="I48" s="4"/>
      <c r="J48" s="4"/>
      <c r="K48" s="4"/>
    </row>
    <row r="49" spans="1:13" x14ac:dyDescent="0.25">
      <c r="A49" s="24" t="s">
        <v>172</v>
      </c>
      <c r="B49" s="24" t="s">
        <v>134</v>
      </c>
      <c r="C49" s="22" t="s">
        <v>145</v>
      </c>
      <c r="D49" s="22" t="s">
        <v>3</v>
      </c>
      <c r="E49" s="25">
        <v>28.976845135000001</v>
      </c>
      <c r="F49" s="23"/>
      <c r="G49" s="4"/>
      <c r="H49" s="9"/>
      <c r="I49" s="4"/>
      <c r="J49" s="4"/>
      <c r="K49" s="4"/>
    </row>
    <row r="50" spans="1:13" x14ac:dyDescent="0.25">
      <c r="A50" s="24" t="s">
        <v>173</v>
      </c>
      <c r="B50" s="24" t="s">
        <v>127</v>
      </c>
      <c r="C50" s="22" t="s">
        <v>146</v>
      </c>
      <c r="D50" s="22" t="s">
        <v>3</v>
      </c>
      <c r="E50" s="25">
        <v>31.62</v>
      </c>
      <c r="F50" s="23"/>
      <c r="G50" s="4"/>
      <c r="H50" s="9">
        <f>AVERAGE(E50:E52)</f>
        <v>31.723333333333333</v>
      </c>
      <c r="I50" s="9">
        <f>H50-H2</f>
        <v>-2.070275965000004</v>
      </c>
      <c r="J50" s="4"/>
      <c r="K50" s="4"/>
      <c r="L50" s="11">
        <v>1</v>
      </c>
      <c r="M50" s="11">
        <f t="shared" ref="M50" si="10">STDEV(E50:E52)</f>
        <v>8.9628864398324681E-2</v>
      </c>
    </row>
    <row r="51" spans="1:13" x14ac:dyDescent="0.25">
      <c r="A51" s="24" t="s">
        <v>173</v>
      </c>
      <c r="B51" s="24" t="s">
        <v>127</v>
      </c>
      <c r="C51" s="22" t="s">
        <v>40</v>
      </c>
      <c r="D51" s="22" t="s">
        <v>3</v>
      </c>
      <c r="E51" s="25">
        <v>31.78</v>
      </c>
      <c r="F51" s="23"/>
      <c r="G51" s="4"/>
      <c r="H51" s="9"/>
      <c r="I51" s="4"/>
      <c r="J51" s="4"/>
      <c r="K51" s="4"/>
    </row>
    <row r="52" spans="1:13" x14ac:dyDescent="0.25">
      <c r="A52" s="24" t="s">
        <v>173</v>
      </c>
      <c r="B52" s="24" t="s">
        <v>127</v>
      </c>
      <c r="C52" s="22" t="s">
        <v>41</v>
      </c>
      <c r="D52" s="22" t="s">
        <v>3</v>
      </c>
      <c r="E52" s="25">
        <v>31.77</v>
      </c>
      <c r="F52" s="23"/>
      <c r="G52" s="4"/>
      <c r="H52" s="9"/>
      <c r="I52" s="4"/>
      <c r="J52" s="4"/>
      <c r="K52" s="4"/>
    </row>
    <row r="53" spans="1:13" x14ac:dyDescent="0.25">
      <c r="A53" s="24" t="s">
        <v>173</v>
      </c>
      <c r="B53" s="24" t="s">
        <v>128</v>
      </c>
      <c r="C53" s="22" t="s">
        <v>42</v>
      </c>
      <c r="D53" s="22" t="s">
        <v>3</v>
      </c>
      <c r="E53" s="25">
        <v>28.679453133100001</v>
      </c>
      <c r="F53" s="23"/>
      <c r="G53" s="4"/>
      <c r="H53" s="9">
        <f>AVERAGE(E53:E55)</f>
        <v>28.636397248850002</v>
      </c>
      <c r="I53" s="9">
        <f>H53-H5</f>
        <v>-3.4530949368166617</v>
      </c>
      <c r="J53" s="9">
        <f>I53-I50</f>
        <v>-1.3828189718166577</v>
      </c>
      <c r="K53" s="4">
        <f>IF(J53&lt;0,-J53,-J53)</f>
        <v>1.3828189718166577</v>
      </c>
      <c r="L53" s="11">
        <f>POWER(J53,2)</f>
        <v>1.9121883088160783</v>
      </c>
      <c r="M53" s="11">
        <f t="shared" ref="M53" si="11">STDEV(E53:E55)</f>
        <v>0.15384634386438831</v>
      </c>
    </row>
    <row r="54" spans="1:13" x14ac:dyDescent="0.25">
      <c r="A54" s="24" t="s">
        <v>173</v>
      </c>
      <c r="B54" s="24" t="s">
        <v>128</v>
      </c>
      <c r="C54" s="22" t="s">
        <v>43</v>
      </c>
      <c r="D54" s="22" t="s">
        <v>3</v>
      </c>
      <c r="E54" s="25">
        <v>28.465610000000002</v>
      </c>
      <c r="F54" s="23"/>
      <c r="G54" s="4"/>
      <c r="H54" s="9"/>
      <c r="I54" s="4"/>
      <c r="J54" s="4"/>
      <c r="K54" s="4"/>
    </row>
    <row r="55" spans="1:13" x14ac:dyDescent="0.25">
      <c r="A55" s="24" t="s">
        <v>173</v>
      </c>
      <c r="B55" s="24" t="s">
        <v>128</v>
      </c>
      <c r="C55" s="22" t="s">
        <v>44</v>
      </c>
      <c r="D55" s="22" t="s">
        <v>3</v>
      </c>
      <c r="E55" s="25">
        <v>28.764128613450001</v>
      </c>
      <c r="F55" s="23"/>
      <c r="G55" s="4"/>
      <c r="H55" s="9"/>
      <c r="I55" s="4"/>
      <c r="J55" s="4"/>
      <c r="K55" s="4"/>
    </row>
    <row r="56" spans="1:13" x14ac:dyDescent="0.25">
      <c r="A56" s="24" t="s">
        <v>173</v>
      </c>
      <c r="B56" s="24" t="s">
        <v>129</v>
      </c>
      <c r="C56" s="22" t="s">
        <v>45</v>
      </c>
      <c r="D56" s="22" t="s">
        <v>3</v>
      </c>
      <c r="E56" s="25">
        <v>27.5606843684651</v>
      </c>
      <c r="F56" s="23"/>
      <c r="G56" s="4"/>
      <c r="H56" s="9">
        <f>AVERAGE(E56:E58)</f>
        <v>27.914666630687535</v>
      </c>
      <c r="I56" s="9">
        <f>H56-H8</f>
        <v>-3.6532643024889957</v>
      </c>
      <c r="J56" s="9">
        <f>I56-I50</f>
        <v>-1.5829883374889917</v>
      </c>
      <c r="K56" s="4">
        <f>IF(J56&lt;0,-J56,-J56)</f>
        <v>1.5829883374889917</v>
      </c>
      <c r="L56" s="11">
        <f>POWER(J56,2)</f>
        <v>2.5058520766261618</v>
      </c>
      <c r="M56" s="11">
        <f t="shared" ref="M56" si="12">STDEV(E56:E58)</f>
        <v>0.34649833560156579</v>
      </c>
    </row>
    <row r="57" spans="1:13" x14ac:dyDescent="0.25">
      <c r="A57" s="24" t="s">
        <v>173</v>
      </c>
      <c r="B57" s="24" t="s">
        <v>129</v>
      </c>
      <c r="C57" s="22" t="s">
        <v>46</v>
      </c>
      <c r="D57" s="22" t="s">
        <v>3</v>
      </c>
      <c r="E57" s="25">
        <v>27.930153845132399</v>
      </c>
      <c r="F57" s="23"/>
      <c r="G57" s="4"/>
      <c r="H57" s="9"/>
      <c r="I57" s="4"/>
      <c r="J57" s="4"/>
      <c r="K57" s="4"/>
    </row>
    <row r="58" spans="1:13" x14ac:dyDescent="0.25">
      <c r="A58" s="24" t="s">
        <v>173</v>
      </c>
      <c r="B58" s="24" t="s">
        <v>129</v>
      </c>
      <c r="C58" s="22" t="s">
        <v>47</v>
      </c>
      <c r="D58" s="22" t="s">
        <v>3</v>
      </c>
      <c r="E58" s="25">
        <v>28.253161678465101</v>
      </c>
      <c r="F58" s="23"/>
      <c r="G58" s="4"/>
      <c r="H58" s="9"/>
      <c r="I58" s="4"/>
      <c r="J58" s="4"/>
      <c r="K58" s="4"/>
    </row>
    <row r="59" spans="1:13" x14ac:dyDescent="0.25">
      <c r="A59" s="24" t="s">
        <v>173</v>
      </c>
      <c r="B59" s="24" t="s">
        <v>130</v>
      </c>
      <c r="C59" s="22" t="s">
        <v>48</v>
      </c>
      <c r="D59" s="22" t="s">
        <v>3</v>
      </c>
      <c r="E59" s="25">
        <v>26.544841543454002</v>
      </c>
      <c r="F59" s="23"/>
      <c r="G59" s="4"/>
      <c r="H59" s="9">
        <f>AVERAGE(E59:E61)</f>
        <v>26.682099254395368</v>
      </c>
      <c r="I59" s="9">
        <f>H59-H11</f>
        <v>-4.512518756846962</v>
      </c>
      <c r="J59" s="9">
        <f>I59-I50</f>
        <v>-2.442242791846958</v>
      </c>
      <c r="K59" s="4">
        <f t="shared" ref="K59:K92" si="13">IF(J59&lt;0,-J59,-J59)</f>
        <v>2.442242791846958</v>
      </c>
      <c r="L59" s="11">
        <f>POWER(K59,2)</f>
        <v>5.9645498543284239</v>
      </c>
      <c r="M59" s="11">
        <f t="shared" ref="M59" si="14">STDEV(E59:E61)</f>
        <v>0.75040115885499703</v>
      </c>
    </row>
    <row r="60" spans="1:13" x14ac:dyDescent="0.25">
      <c r="A60" s="24" t="s">
        <v>173</v>
      </c>
      <c r="B60" s="24" t="s">
        <v>130</v>
      </c>
      <c r="C60" s="22" t="s">
        <v>49</v>
      </c>
      <c r="D60" s="22" t="s">
        <v>3</v>
      </c>
      <c r="E60" s="25">
        <v>26.009801568432099</v>
      </c>
      <c r="F60" s="23"/>
      <c r="G60" s="4"/>
      <c r="H60" s="9"/>
      <c r="I60" s="4"/>
      <c r="J60" s="4"/>
      <c r="K60" s="4"/>
    </row>
    <row r="61" spans="1:13" x14ac:dyDescent="0.25">
      <c r="A61" s="24" t="s">
        <v>173</v>
      </c>
      <c r="B61" s="24" t="s">
        <v>130</v>
      </c>
      <c r="C61" s="22" t="s">
        <v>50</v>
      </c>
      <c r="D61" s="22" t="s">
        <v>3</v>
      </c>
      <c r="E61" s="25">
        <v>27.491654651299999</v>
      </c>
      <c r="F61" s="23"/>
      <c r="G61" s="4"/>
      <c r="H61" s="9"/>
      <c r="I61" s="4"/>
      <c r="J61" s="4"/>
      <c r="K61" s="4"/>
    </row>
    <row r="62" spans="1:13" x14ac:dyDescent="0.25">
      <c r="A62" s="24" t="s">
        <v>173</v>
      </c>
      <c r="B62" s="24" t="s">
        <v>131</v>
      </c>
      <c r="C62" s="22" t="s">
        <v>147</v>
      </c>
      <c r="D62" s="22" t="s">
        <v>3</v>
      </c>
      <c r="E62" s="25">
        <v>25.7844652</v>
      </c>
      <c r="F62" s="23"/>
      <c r="G62" s="4"/>
      <c r="H62" s="9">
        <f>AVERAGE(E62:E64)</f>
        <v>26.132442122631499</v>
      </c>
      <c r="I62" s="9">
        <f>H62-H14</f>
        <v>-4.6740456991351671</v>
      </c>
      <c r="J62" s="9">
        <f>I62-I50</f>
        <v>-2.6037697341351631</v>
      </c>
      <c r="K62" s="4">
        <f t="shared" si="13"/>
        <v>2.6037697341351631</v>
      </c>
      <c r="L62" s="11">
        <f>POWER(J62,2)</f>
        <v>6.7796168283982983</v>
      </c>
      <c r="M62" s="11">
        <f t="shared" ref="M62" si="15">STDEV(E62:E64)</f>
        <v>0.61007281387928003</v>
      </c>
    </row>
    <row r="63" spans="1:13" x14ac:dyDescent="0.25">
      <c r="A63" s="24" t="s">
        <v>173</v>
      </c>
      <c r="B63" s="24" t="s">
        <v>131</v>
      </c>
      <c r="C63" s="22" t="s">
        <v>51</v>
      </c>
      <c r="D63" s="22" t="s">
        <v>3</v>
      </c>
      <c r="E63" s="25">
        <v>25.775984654354499</v>
      </c>
      <c r="F63" s="23"/>
      <c r="G63" s="4"/>
      <c r="H63" s="9"/>
      <c r="I63" s="4"/>
      <c r="J63" s="4"/>
      <c r="K63" s="4"/>
    </row>
    <row r="64" spans="1:13" x14ac:dyDescent="0.25">
      <c r="A64" s="24" t="s">
        <v>173</v>
      </c>
      <c r="B64" s="24" t="s">
        <v>131</v>
      </c>
      <c r="C64" s="22" t="s">
        <v>52</v>
      </c>
      <c r="D64" s="22" t="s">
        <v>3</v>
      </c>
      <c r="E64">
        <v>26.836876513539998</v>
      </c>
      <c r="F64" s="23"/>
      <c r="G64" s="4"/>
      <c r="H64" s="9"/>
      <c r="I64" s="4"/>
      <c r="J64" s="4"/>
      <c r="K64" s="4"/>
    </row>
    <row r="65" spans="1:13" x14ac:dyDescent="0.25">
      <c r="A65" s="24" t="s">
        <v>173</v>
      </c>
      <c r="B65" s="24" t="s">
        <v>132</v>
      </c>
      <c r="C65" s="22" t="s">
        <v>53</v>
      </c>
      <c r="D65" s="22" t="s">
        <v>3</v>
      </c>
      <c r="E65">
        <v>28.418414533210001</v>
      </c>
      <c r="F65" s="23"/>
      <c r="G65" s="4"/>
      <c r="H65" s="9">
        <f>AVERAGE(E65:E67)</f>
        <v>27.593364474484364</v>
      </c>
      <c r="I65" s="9">
        <f>H65-H17</f>
        <v>-5.3026011788489704</v>
      </c>
      <c r="J65" s="9">
        <f>I65-I50</f>
        <v>-3.2323252138489664</v>
      </c>
      <c r="K65" s="4">
        <f t="shared" si="13"/>
        <v>3.2323252138489664</v>
      </c>
      <c r="L65" s="11">
        <f>POWER(J65,2)</f>
        <v>10.447926288083767</v>
      </c>
      <c r="M65" s="11">
        <f t="shared" ref="M65" si="16">STDEV(E65:E67)</f>
        <v>0.73092735935617581</v>
      </c>
    </row>
    <row r="66" spans="1:13" x14ac:dyDescent="0.25">
      <c r="A66" s="24" t="s">
        <v>173</v>
      </c>
      <c r="B66" s="24" t="s">
        <v>132</v>
      </c>
      <c r="C66" s="22" t="s">
        <v>54</v>
      </c>
      <c r="D66" s="22" t="s">
        <v>3</v>
      </c>
      <c r="E66">
        <v>27.334865758143099</v>
      </c>
      <c r="F66" s="23"/>
      <c r="G66" s="4"/>
      <c r="H66" s="9"/>
      <c r="I66" s="4"/>
      <c r="J66" s="4"/>
      <c r="K66" s="4"/>
    </row>
    <row r="67" spans="1:13" x14ac:dyDescent="0.25">
      <c r="A67" s="24" t="s">
        <v>173</v>
      </c>
      <c r="B67" s="24" t="s">
        <v>132</v>
      </c>
      <c r="C67" s="22" t="s">
        <v>55</v>
      </c>
      <c r="D67" s="22" t="s">
        <v>3</v>
      </c>
      <c r="E67">
        <v>27.026813132099999</v>
      </c>
      <c r="F67" s="23"/>
      <c r="G67" s="4"/>
      <c r="H67" s="9"/>
      <c r="I67" s="4"/>
      <c r="J67" s="4"/>
      <c r="K67" s="4"/>
    </row>
    <row r="68" spans="1:13" x14ac:dyDescent="0.25">
      <c r="A68" s="24" t="s">
        <v>173</v>
      </c>
      <c r="B68" s="24" t="s">
        <v>133</v>
      </c>
      <c r="C68" s="22" t="s">
        <v>56</v>
      </c>
      <c r="D68" s="22" t="s">
        <v>3</v>
      </c>
      <c r="E68">
        <v>28.36564654</v>
      </c>
      <c r="F68" s="23"/>
      <c r="G68" s="4"/>
      <c r="H68" s="9">
        <f>AVERAGE(E68:E70)</f>
        <v>28.414188350148436</v>
      </c>
      <c r="I68" s="9">
        <f>H68-H20</f>
        <v>-4.9606899742358976</v>
      </c>
      <c r="J68" s="9">
        <f>I68-I50</f>
        <v>-2.8904140092358936</v>
      </c>
      <c r="K68" s="4">
        <f t="shared" si="13"/>
        <v>2.8904140092358936</v>
      </c>
      <c r="L68" s="11">
        <f>POWER(J68,2)</f>
        <v>8.3544931447871118</v>
      </c>
      <c r="M68" s="11">
        <f t="shared" ref="M68" si="17">STDEV(E68:E70)</f>
        <v>0.53783304429342005</v>
      </c>
    </row>
    <row r="69" spans="1:13" x14ac:dyDescent="0.25">
      <c r="A69" s="24" t="s">
        <v>173</v>
      </c>
      <c r="B69" s="24" t="s">
        <v>133</v>
      </c>
      <c r="C69" s="22" t="s">
        <v>57</v>
      </c>
      <c r="D69" s="22" t="s">
        <v>3</v>
      </c>
      <c r="E69">
        <v>28.974646865145299</v>
      </c>
      <c r="F69" s="23"/>
      <c r="G69" s="4"/>
      <c r="H69" s="9"/>
      <c r="I69" s="4"/>
      <c r="J69" s="4"/>
      <c r="K69" s="4"/>
    </row>
    <row r="70" spans="1:13" x14ac:dyDescent="0.25">
      <c r="A70" s="24" t="s">
        <v>173</v>
      </c>
      <c r="B70" s="24" t="s">
        <v>133</v>
      </c>
      <c r="C70" s="22" t="s">
        <v>58</v>
      </c>
      <c r="D70" s="22" t="s">
        <v>3</v>
      </c>
      <c r="E70">
        <v>27.902271645300001</v>
      </c>
      <c r="F70" s="23"/>
      <c r="G70" s="4"/>
      <c r="H70" s="9"/>
      <c r="I70" s="4"/>
      <c r="J70" s="4"/>
      <c r="K70" s="4"/>
    </row>
    <row r="71" spans="1:13" x14ac:dyDescent="0.25">
      <c r="A71" s="24" t="s">
        <v>173</v>
      </c>
      <c r="B71" s="24" t="s">
        <v>134</v>
      </c>
      <c r="C71" s="22" t="s">
        <v>59</v>
      </c>
      <c r="D71" s="22" t="s">
        <v>3</v>
      </c>
      <c r="E71">
        <v>28.91654535</v>
      </c>
      <c r="F71" s="23"/>
      <c r="G71" s="4"/>
      <c r="H71" s="9">
        <f>AVERAGE(E71:E73)</f>
        <v>28.870859558217003</v>
      </c>
      <c r="I71" s="9">
        <f>H71-H23</f>
        <v>-5.4727421394496609</v>
      </c>
      <c r="J71" s="9">
        <f>I71-I50</f>
        <v>-3.4024661744496569</v>
      </c>
      <c r="K71" s="4">
        <f>IF(J71&lt;0,-J71,-J71)</f>
        <v>3.4024661744496569</v>
      </c>
      <c r="L71" s="11">
        <f>POWER(J71,2)</f>
        <v>11.576776068274084</v>
      </c>
      <c r="M71" s="11">
        <f t="shared" ref="M71" si="18">STDEV(E71:E73)</f>
        <v>0.61979400066002599</v>
      </c>
    </row>
    <row r="72" spans="1:13" x14ac:dyDescent="0.25">
      <c r="A72" s="24" t="s">
        <v>173</v>
      </c>
      <c r="B72" s="24" t="s">
        <v>134</v>
      </c>
      <c r="C72" s="22" t="s">
        <v>60</v>
      </c>
      <c r="D72" s="22" t="s">
        <v>3</v>
      </c>
      <c r="E72">
        <v>28.229486784651002</v>
      </c>
      <c r="F72" s="23"/>
      <c r="G72" s="4"/>
      <c r="H72" s="9"/>
      <c r="I72" s="4"/>
      <c r="J72" s="4"/>
      <c r="K72" s="4"/>
    </row>
    <row r="73" spans="1:13" x14ac:dyDescent="0.25">
      <c r="A73" s="24" t="s">
        <v>173</v>
      </c>
      <c r="B73" s="24" t="s">
        <v>134</v>
      </c>
      <c r="C73" s="22" t="s">
        <v>61</v>
      </c>
      <c r="D73" s="22" t="s">
        <v>3</v>
      </c>
      <c r="E73">
        <v>29.46654654</v>
      </c>
      <c r="F73" s="23"/>
      <c r="G73" s="4"/>
      <c r="H73" s="9"/>
      <c r="I73" s="4"/>
      <c r="J73" s="4"/>
      <c r="K73" s="4"/>
    </row>
    <row r="74" spans="1:13" x14ac:dyDescent="0.25">
      <c r="A74" s="24" t="s">
        <v>174</v>
      </c>
      <c r="B74" s="24" t="s">
        <v>127</v>
      </c>
      <c r="C74" s="22" t="s">
        <v>66</v>
      </c>
      <c r="D74" s="22" t="s">
        <v>3</v>
      </c>
      <c r="E74">
        <v>34.066848655999998</v>
      </c>
      <c r="F74" s="23"/>
      <c r="G74" s="4"/>
      <c r="H74" s="9">
        <f>AVERAGE(E74:E76)</f>
        <v>34.130053175</v>
      </c>
      <c r="I74" s="9">
        <f>H74-H2</f>
        <v>0.33644387666666375</v>
      </c>
      <c r="J74" s="4"/>
      <c r="K74" s="4"/>
      <c r="L74" s="11">
        <v>1</v>
      </c>
      <c r="M74" s="11">
        <f t="shared" ref="M74" si="19">STDEV(E74:E76)</f>
        <v>8.512251155896787E-2</v>
      </c>
    </row>
    <row r="75" spans="1:13" x14ac:dyDescent="0.25">
      <c r="A75" s="24" t="s">
        <v>174</v>
      </c>
      <c r="B75" s="24" t="s">
        <v>127</v>
      </c>
      <c r="C75" s="22" t="s">
        <v>148</v>
      </c>
      <c r="D75" s="22" t="s">
        <v>3</v>
      </c>
      <c r="E75">
        <v>34.226845415</v>
      </c>
      <c r="F75" s="23"/>
      <c r="G75" s="4"/>
      <c r="H75" s="9"/>
      <c r="I75" s="4"/>
      <c r="J75" s="4"/>
      <c r="K75" s="4"/>
    </row>
    <row r="76" spans="1:13" x14ac:dyDescent="0.25">
      <c r="A76" s="24" t="s">
        <v>175</v>
      </c>
      <c r="B76" s="24" t="s">
        <v>127</v>
      </c>
      <c r="C76" s="22" t="s">
        <v>67</v>
      </c>
      <c r="D76" s="22" t="s">
        <v>3</v>
      </c>
      <c r="E76">
        <v>34.096465453999997</v>
      </c>
      <c r="F76" s="23"/>
      <c r="G76" s="4"/>
      <c r="H76" s="9"/>
      <c r="I76" s="4"/>
      <c r="J76" s="4"/>
      <c r="K76" s="4"/>
    </row>
    <row r="77" spans="1:13" x14ac:dyDescent="0.25">
      <c r="A77" s="24" t="s">
        <v>175</v>
      </c>
      <c r="B77" s="24" t="s">
        <v>128</v>
      </c>
      <c r="C77" s="22" t="s">
        <v>68</v>
      </c>
      <c r="D77" s="22" t="s">
        <v>3</v>
      </c>
      <c r="E77">
        <v>33.306465799999998</v>
      </c>
      <c r="F77" s="23"/>
      <c r="G77" s="4"/>
      <c r="H77" s="9">
        <f>AVERAGE(E77:E79)</f>
        <v>33.485381289488465</v>
      </c>
      <c r="I77" s="9">
        <f>H77-H5</f>
        <v>1.3958891038218013</v>
      </c>
      <c r="J77" s="9">
        <f>I77-I74</f>
        <v>1.0594452271551376</v>
      </c>
      <c r="K77" s="4">
        <f t="shared" si="13"/>
        <v>-1.0594452271551376</v>
      </c>
      <c r="L77" s="11">
        <f>POWER(K77,2)</f>
        <v>1.122424189341801</v>
      </c>
      <c r="M77" s="11">
        <f t="shared" ref="M77" si="20">STDEV(E77:E79)</f>
        <v>0.15953551493752666</v>
      </c>
    </row>
    <row r="78" spans="1:13" x14ac:dyDescent="0.25">
      <c r="A78" s="24" t="s">
        <v>175</v>
      </c>
      <c r="B78" s="24" t="s">
        <v>128</v>
      </c>
      <c r="C78" s="22" t="s">
        <v>69</v>
      </c>
      <c r="D78" s="22" t="s">
        <v>3</v>
      </c>
      <c r="E78">
        <v>33.612832668465401</v>
      </c>
      <c r="F78" s="23"/>
      <c r="G78" s="4"/>
      <c r="H78" s="9"/>
      <c r="I78" s="4"/>
      <c r="J78" s="4"/>
      <c r="K78" s="4"/>
    </row>
    <row r="79" spans="1:13" x14ac:dyDescent="0.25">
      <c r="A79" s="24" t="s">
        <v>175</v>
      </c>
      <c r="B79" s="24" t="s">
        <v>128</v>
      </c>
      <c r="C79" s="22" t="s">
        <v>70</v>
      </c>
      <c r="D79" s="22" t="s">
        <v>3</v>
      </c>
      <c r="E79">
        <v>33.536845399999997</v>
      </c>
      <c r="F79" s="23"/>
      <c r="G79" s="4"/>
      <c r="H79" s="9"/>
      <c r="I79" s="4"/>
      <c r="J79" s="4"/>
      <c r="K79" s="4"/>
    </row>
    <row r="80" spans="1:13" x14ac:dyDescent="0.25">
      <c r="A80" s="24" t="s">
        <v>175</v>
      </c>
      <c r="B80" s="24" t="s">
        <v>129</v>
      </c>
      <c r="C80" s="22" t="s">
        <v>71</v>
      </c>
      <c r="D80" s="22" t="s">
        <v>3</v>
      </c>
      <c r="E80">
        <v>33.044653449999998</v>
      </c>
      <c r="F80" s="23"/>
      <c r="G80" s="4"/>
      <c r="H80" s="9">
        <f>AVERAGE(E80:E82)</f>
        <v>33.162285143333328</v>
      </c>
      <c r="I80" s="9">
        <f>H80-H8</f>
        <v>1.5943542101567978</v>
      </c>
      <c r="J80" s="9">
        <f>I80-I74</f>
        <v>1.257910333490134</v>
      </c>
      <c r="K80" s="4">
        <f t="shared" si="13"/>
        <v>-1.257910333490134</v>
      </c>
      <c r="L80" s="11">
        <f>POWER(K80,2)</f>
        <v>1.5823384071012603</v>
      </c>
      <c r="M80" s="11">
        <f t="shared" ref="M80" si="21">STDEV(E80:E82)</f>
        <v>0.22048940695906688</v>
      </c>
    </row>
    <row r="81" spans="1:13" x14ac:dyDescent="0.25">
      <c r="A81" s="24" t="s">
        <v>175</v>
      </c>
      <c r="B81" s="24" t="s">
        <v>129</v>
      </c>
      <c r="C81" s="22" t="s">
        <v>72</v>
      </c>
      <c r="D81" s="22" t="s">
        <v>3</v>
      </c>
      <c r="E81">
        <v>33.416645529999997</v>
      </c>
      <c r="F81" s="23"/>
      <c r="G81" s="4"/>
      <c r="H81" s="9"/>
      <c r="I81" s="4"/>
      <c r="J81" s="4"/>
      <c r="K81" s="4"/>
    </row>
    <row r="82" spans="1:13" x14ac:dyDescent="0.25">
      <c r="A82" s="24" t="s">
        <v>175</v>
      </c>
      <c r="B82" s="24" t="s">
        <v>129</v>
      </c>
      <c r="C82" s="22" t="s">
        <v>73</v>
      </c>
      <c r="D82" s="22" t="s">
        <v>3</v>
      </c>
      <c r="E82">
        <v>33.025556450000003</v>
      </c>
      <c r="F82" s="23"/>
      <c r="G82" s="4"/>
      <c r="H82" s="9"/>
      <c r="I82" s="4"/>
      <c r="J82" s="4"/>
      <c r="K82" s="4"/>
    </row>
    <row r="83" spans="1:13" x14ac:dyDescent="0.25">
      <c r="A83" s="24" t="s">
        <v>175</v>
      </c>
      <c r="B83" s="24" t="s">
        <v>130</v>
      </c>
      <c r="C83" s="22" t="s">
        <v>74</v>
      </c>
      <c r="D83" s="22" t="s">
        <v>3</v>
      </c>
      <c r="E83">
        <v>34.075168565399998</v>
      </c>
      <c r="F83" s="23"/>
      <c r="G83" s="4"/>
      <c r="H83" s="9">
        <f>AVERAGE(E83:E85)</f>
        <v>34.043784375133335</v>
      </c>
      <c r="I83" s="9">
        <f>H83-H11</f>
        <v>2.8491663638910047</v>
      </c>
      <c r="J83" s="9">
        <f>I83-I77</f>
        <v>1.4532772600692034</v>
      </c>
      <c r="K83" s="4">
        <f>IF(J83&lt;0,-J83,-J83)</f>
        <v>-1.4532772600692034</v>
      </c>
      <c r="L83" s="11">
        <f>POWER(K83,2)</f>
        <v>2.1120147946342511</v>
      </c>
      <c r="M83" s="11">
        <f t="shared" ref="M83" si="22">STDEV(E83:E85)</f>
        <v>0.14074161909193295</v>
      </c>
    </row>
    <row r="84" spans="1:13" x14ac:dyDescent="0.25">
      <c r="A84" s="24" t="s">
        <v>175</v>
      </c>
      <c r="B84" s="24" t="s">
        <v>130</v>
      </c>
      <c r="C84" s="22" t="s">
        <v>75</v>
      </c>
      <c r="D84" s="22" t="s">
        <v>3</v>
      </c>
      <c r="E84">
        <v>34.166184559999998</v>
      </c>
      <c r="F84" s="23"/>
      <c r="G84" s="4"/>
      <c r="H84" s="9"/>
      <c r="I84" s="4"/>
      <c r="J84" s="4"/>
      <c r="K84" s="4"/>
    </row>
    <row r="85" spans="1:13" x14ac:dyDescent="0.25">
      <c r="A85" s="24" t="s">
        <v>175</v>
      </c>
      <c r="B85" s="24" t="s">
        <v>130</v>
      </c>
      <c r="C85" s="22" t="s">
        <v>76</v>
      </c>
      <c r="D85" s="22" t="s">
        <v>3</v>
      </c>
      <c r="E85">
        <v>33.89</v>
      </c>
      <c r="F85" s="23"/>
      <c r="G85" s="4"/>
      <c r="H85" s="9"/>
      <c r="I85" s="4"/>
      <c r="J85" s="4"/>
      <c r="K85" s="4"/>
    </row>
    <row r="86" spans="1:13" x14ac:dyDescent="0.25">
      <c r="A86" s="24" t="s">
        <v>175</v>
      </c>
      <c r="B86" s="24" t="s">
        <v>131</v>
      </c>
      <c r="C86" s="22" t="s">
        <v>77</v>
      </c>
      <c r="D86" s="22" t="s">
        <v>3</v>
      </c>
      <c r="E86">
        <v>32.688044454</v>
      </c>
      <c r="F86" s="23"/>
      <c r="G86" s="4"/>
      <c r="H86" s="9">
        <f>AVERAGE(E86:E88)</f>
        <v>32.767912482666667</v>
      </c>
      <c r="I86" s="9">
        <f>H86-H14</f>
        <v>1.9614246609000006</v>
      </c>
      <c r="J86" s="9">
        <f>I86-I74</f>
        <v>1.6249807842333368</v>
      </c>
      <c r="K86" s="4">
        <f t="shared" ref="K86" si="23">IF(J86&lt;0,-J86,-J86)</f>
        <v>-1.6249807842333368</v>
      </c>
      <c r="L86" s="11">
        <f>POWER(K86,2)</f>
        <v>2.6405625491275901</v>
      </c>
      <c r="M86" s="11">
        <f t="shared" ref="M86" si="24">STDEV(E86:E88)</f>
        <v>0.10129256076497511</v>
      </c>
    </row>
    <row r="87" spans="1:13" x14ac:dyDescent="0.25">
      <c r="A87" s="24" t="s">
        <v>175</v>
      </c>
      <c r="B87" s="24" t="s">
        <v>131</v>
      </c>
      <c r="C87" s="22" t="s">
        <v>78</v>
      </c>
      <c r="D87" s="22" t="s">
        <v>3</v>
      </c>
      <c r="E87">
        <v>32.733846454000002</v>
      </c>
      <c r="F87" s="23"/>
      <c r="G87" s="4"/>
      <c r="H87" s="9"/>
      <c r="I87" s="4"/>
      <c r="J87" s="4"/>
      <c r="K87" s="4"/>
    </row>
    <row r="88" spans="1:13" x14ac:dyDescent="0.25">
      <c r="A88" s="24" t="s">
        <v>175</v>
      </c>
      <c r="B88" s="24" t="s">
        <v>131</v>
      </c>
      <c r="C88" s="22" t="s">
        <v>79</v>
      </c>
      <c r="D88" s="22" t="s">
        <v>3</v>
      </c>
      <c r="E88">
        <v>32.881846539999998</v>
      </c>
      <c r="F88" s="23"/>
      <c r="G88" s="4"/>
      <c r="H88" s="9"/>
      <c r="I88" s="4"/>
      <c r="J88" s="4"/>
      <c r="K88" s="4"/>
    </row>
    <row r="89" spans="1:13" x14ac:dyDescent="0.25">
      <c r="A89" s="24" t="s">
        <v>175</v>
      </c>
      <c r="B89" s="24" t="s">
        <v>132</v>
      </c>
      <c r="C89" s="22" t="s">
        <v>149</v>
      </c>
      <c r="D89" s="22" t="s">
        <v>3</v>
      </c>
      <c r="E89">
        <v>35.130462999999999</v>
      </c>
      <c r="F89" s="23"/>
      <c r="G89" s="4"/>
      <c r="H89" s="9">
        <f>AVERAGE(E89:E91)</f>
        <v>35.006821000000002</v>
      </c>
      <c r="I89" s="9">
        <f>H89-H17</f>
        <v>2.1108553466666677</v>
      </c>
      <c r="J89" s="9">
        <f>I89-I74</f>
        <v>1.774411470000004</v>
      </c>
      <c r="K89" s="4">
        <f>IF(J89&lt;0,-J89,-J89)</f>
        <v>-1.774411470000004</v>
      </c>
      <c r="L89" s="11">
        <f>POWER(K89,2)</f>
        <v>3.1485360648675749</v>
      </c>
      <c r="M89" s="11">
        <f t="shared" ref="M89" si="25">STDEV(E89:E91)</f>
        <v>0.12526175842211196</v>
      </c>
    </row>
    <row r="90" spans="1:13" x14ac:dyDescent="0.25">
      <c r="A90" s="24" t="s">
        <v>175</v>
      </c>
      <c r="B90" s="24" t="s">
        <v>132</v>
      </c>
      <c r="C90" s="22" t="s">
        <v>150</v>
      </c>
      <c r="D90" s="22" t="s">
        <v>3</v>
      </c>
      <c r="E90">
        <v>35.01</v>
      </c>
      <c r="F90" s="23"/>
      <c r="G90" s="4"/>
      <c r="H90" s="9"/>
      <c r="I90" s="4"/>
      <c r="J90" s="4"/>
      <c r="K90" s="4"/>
    </row>
    <row r="91" spans="1:13" x14ac:dyDescent="0.25">
      <c r="A91" s="24" t="s">
        <v>175</v>
      </c>
      <c r="B91" s="24" t="s">
        <v>132</v>
      </c>
      <c r="C91" s="22" t="s">
        <v>151</v>
      </c>
      <c r="D91" s="22" t="s">
        <v>3</v>
      </c>
      <c r="E91">
        <v>34.880000000000003</v>
      </c>
      <c r="F91" s="23"/>
      <c r="G91" s="4"/>
      <c r="H91" s="9"/>
      <c r="I91" s="4"/>
      <c r="J91" s="4"/>
      <c r="K91" s="4"/>
    </row>
    <row r="92" spans="1:13" x14ac:dyDescent="0.25">
      <c r="A92" s="24" t="s">
        <v>175</v>
      </c>
      <c r="B92" s="24" t="s">
        <v>133</v>
      </c>
      <c r="C92" s="22" t="s">
        <v>152</v>
      </c>
      <c r="D92" s="22" t="s">
        <v>3</v>
      </c>
      <c r="E92">
        <v>35.670999999999999</v>
      </c>
      <c r="F92" s="23"/>
      <c r="G92" s="4"/>
      <c r="H92" s="9">
        <f>AVERAGE(E92:E94)</f>
        <v>35.401488333333333</v>
      </c>
      <c r="I92" s="9">
        <f>H92-H20</f>
        <v>2.0266100089489996</v>
      </c>
      <c r="J92" s="9">
        <f>I92-I74</f>
        <v>1.6901661322823358</v>
      </c>
      <c r="K92" s="4">
        <f t="shared" si="13"/>
        <v>-1.6901661322823358</v>
      </c>
      <c r="L92" s="11">
        <f>POWER(K92,2)</f>
        <v>2.8566615547142304</v>
      </c>
      <c r="M92" s="11">
        <f t="shared" ref="M92" si="26">STDEV(E92:E94)</f>
        <v>0.26655104653393064</v>
      </c>
    </row>
    <row r="93" spans="1:13" x14ac:dyDescent="0.25">
      <c r="A93" s="24" t="s">
        <v>175</v>
      </c>
      <c r="B93" s="24" t="s">
        <v>133</v>
      </c>
      <c r="C93" s="22" t="s">
        <v>153</v>
      </c>
      <c r="D93" s="22" t="s">
        <v>3</v>
      </c>
      <c r="E93">
        <v>35.137999999999998</v>
      </c>
      <c r="F93" s="23"/>
      <c r="G93" s="4"/>
      <c r="H93" s="9"/>
      <c r="I93" s="4"/>
      <c r="J93" s="4"/>
      <c r="K93" s="4"/>
    </row>
    <row r="94" spans="1:13" x14ac:dyDescent="0.25">
      <c r="A94" s="24" t="s">
        <v>175</v>
      </c>
      <c r="B94" s="24" t="s">
        <v>133</v>
      </c>
      <c r="C94" s="22" t="s">
        <v>154</v>
      </c>
      <c r="D94" s="22" t="s">
        <v>3</v>
      </c>
      <c r="E94">
        <v>35.395465000000002</v>
      </c>
      <c r="F94" s="23"/>
      <c r="G94" s="4"/>
      <c r="H94" s="9"/>
      <c r="I94" s="4"/>
      <c r="J94" s="4"/>
      <c r="K94" s="4"/>
    </row>
    <row r="95" spans="1:13" x14ac:dyDescent="0.25">
      <c r="A95" s="24" t="s">
        <v>175</v>
      </c>
      <c r="B95" s="24" t="s">
        <v>134</v>
      </c>
      <c r="C95" s="22" t="s">
        <v>155</v>
      </c>
      <c r="D95" s="22" t="s">
        <v>3</v>
      </c>
      <c r="E95">
        <v>32.980253206</v>
      </c>
      <c r="F95" s="23"/>
      <c r="G95" s="4"/>
      <c r="H95" s="9">
        <f>AVERAGE(E95:E97)</f>
        <v>32.815377220000002</v>
      </c>
      <c r="I95" s="9">
        <f>H95-H23</f>
        <v>-1.5282244776666616</v>
      </c>
      <c r="J95" s="9">
        <f>I95-I74</f>
        <v>-1.8646683543333253</v>
      </c>
      <c r="K95" s="4">
        <f t="shared" ref="K95" si="27">IF(J95&lt;0,-J95,-J95)</f>
        <v>1.8646683543333253</v>
      </c>
      <c r="L95" s="11">
        <f>POWER(K95,2)</f>
        <v>3.4769880716521517</v>
      </c>
      <c r="M95" s="11">
        <f t="shared" ref="M95" si="28">STDEV(E95:E97)</f>
        <v>0.22205570153220944</v>
      </c>
    </row>
    <row r="96" spans="1:13" x14ac:dyDescent="0.25">
      <c r="A96" s="24" t="s">
        <v>175</v>
      </c>
      <c r="B96" s="24" t="s">
        <v>134</v>
      </c>
      <c r="C96" s="22" t="s">
        <v>156</v>
      </c>
      <c r="D96" s="22" t="s">
        <v>3</v>
      </c>
      <c r="E96">
        <v>32.902999999999999</v>
      </c>
      <c r="F96" s="23"/>
      <c r="G96" s="4"/>
      <c r="H96" s="9"/>
      <c r="I96" s="4"/>
      <c r="J96" s="4"/>
      <c r="K96" s="4"/>
    </row>
    <row r="97" spans="1:11" x14ac:dyDescent="0.25">
      <c r="A97" s="24" t="s">
        <v>175</v>
      </c>
      <c r="B97" s="24" t="s">
        <v>134</v>
      </c>
      <c r="C97" s="22" t="s">
        <v>157</v>
      </c>
      <c r="D97" s="22" t="s">
        <v>3</v>
      </c>
      <c r="E97">
        <v>32.562878454</v>
      </c>
      <c r="F97" s="23"/>
      <c r="G97" s="4"/>
      <c r="H97" s="9"/>
      <c r="I97" s="4"/>
      <c r="J97" s="4"/>
      <c r="K97" s="4"/>
    </row>
    <row r="98" spans="1:11" x14ac:dyDescent="0.25">
      <c r="A98" s="2"/>
      <c r="F98" s="23"/>
      <c r="G98" s="4"/>
      <c r="H98" s="9"/>
      <c r="I98" s="4"/>
      <c r="J98" s="4"/>
      <c r="K98" s="4"/>
    </row>
  </sheetData>
  <phoneticPr fontId="2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6B8A7-9A8F-455A-B52D-06AEF29B3ED2}">
  <dimension ref="A1:M97"/>
  <sheetViews>
    <sheetView workbookViewId="0">
      <selection activeCell="M1" sqref="M1"/>
    </sheetView>
  </sheetViews>
  <sheetFormatPr defaultRowHeight="14" x14ac:dyDescent="0.25"/>
  <cols>
    <col min="12" max="13" width="8.7265625" style="11"/>
  </cols>
  <sheetData>
    <row r="1" spans="1:13" ht="16.5" x14ac:dyDescent="0.3">
      <c r="A1" s="2"/>
      <c r="C1" t="s">
        <v>0</v>
      </c>
      <c r="D1" t="s">
        <v>1</v>
      </c>
      <c r="E1" s="4" t="s">
        <v>184</v>
      </c>
      <c r="F1" s="3"/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</row>
    <row r="2" spans="1:13" x14ac:dyDescent="0.25">
      <c r="A2" s="5" t="s">
        <v>62</v>
      </c>
      <c r="B2" s="5" t="s">
        <v>176</v>
      </c>
      <c r="C2" t="s">
        <v>2</v>
      </c>
      <c r="D2" t="s">
        <v>3</v>
      </c>
      <c r="E2">
        <v>32.549845461651302</v>
      </c>
      <c r="F2" s="3"/>
      <c r="H2" s="1">
        <f>AVERAGE(E2:E4)</f>
        <v>32.90435623884477</v>
      </c>
    </row>
    <row r="3" spans="1:13" x14ac:dyDescent="0.25">
      <c r="A3" s="5" t="s">
        <v>62</v>
      </c>
      <c r="B3" s="5" t="s">
        <v>176</v>
      </c>
      <c r="C3" t="s">
        <v>4</v>
      </c>
      <c r="D3" t="s">
        <v>3</v>
      </c>
      <c r="E3">
        <v>33.181548631319998</v>
      </c>
      <c r="F3" s="3"/>
      <c r="H3" s="1"/>
    </row>
    <row r="4" spans="1:13" x14ac:dyDescent="0.25">
      <c r="A4" s="5" t="s">
        <v>62</v>
      </c>
      <c r="B4" s="5" t="s">
        <v>176</v>
      </c>
      <c r="C4" t="s">
        <v>5</v>
      </c>
      <c r="D4" t="s">
        <v>3</v>
      </c>
      <c r="E4">
        <v>32.981674623563002</v>
      </c>
      <c r="F4" s="3"/>
      <c r="H4" s="1"/>
    </row>
    <row r="5" spans="1:13" x14ac:dyDescent="0.25">
      <c r="A5" s="5" t="s">
        <v>62</v>
      </c>
      <c r="B5" s="5" t="s">
        <v>177</v>
      </c>
      <c r="C5" t="s">
        <v>6</v>
      </c>
      <c r="D5" t="s">
        <v>3</v>
      </c>
      <c r="E5">
        <v>32.240648612999998</v>
      </c>
      <c r="F5" s="3"/>
      <c r="H5" s="1">
        <f>AVERAGE(E5:E7)</f>
        <v>32.774276583643662</v>
      </c>
    </row>
    <row r="6" spans="1:13" x14ac:dyDescent="0.25">
      <c r="A6" s="5" t="s">
        <v>62</v>
      </c>
      <c r="B6" s="5" t="s">
        <v>177</v>
      </c>
      <c r="C6" t="s">
        <v>7</v>
      </c>
      <c r="D6" t="s">
        <v>3</v>
      </c>
      <c r="E6">
        <v>33.516864651531002</v>
      </c>
      <c r="F6" s="3"/>
      <c r="H6" s="1"/>
    </row>
    <row r="7" spans="1:13" x14ac:dyDescent="0.25">
      <c r="A7" s="5" t="s">
        <v>62</v>
      </c>
      <c r="B7" s="5" t="s">
        <v>177</v>
      </c>
      <c r="C7" t="s">
        <v>8</v>
      </c>
      <c r="D7" t="s">
        <v>3</v>
      </c>
      <c r="E7">
        <v>32.5653164864</v>
      </c>
      <c r="F7" s="3"/>
      <c r="H7" s="1"/>
    </row>
    <row r="8" spans="1:13" x14ac:dyDescent="0.25">
      <c r="A8" s="5" t="s">
        <v>62</v>
      </c>
      <c r="B8" s="5" t="s">
        <v>178</v>
      </c>
      <c r="C8" t="s">
        <v>9</v>
      </c>
      <c r="D8" t="s">
        <v>3</v>
      </c>
      <c r="E8">
        <v>32.963841451500002</v>
      </c>
      <c r="F8" s="3"/>
      <c r="H8" s="1">
        <f>AVERAGE(E8:E10)</f>
        <v>32.962420707158664</v>
      </c>
    </row>
    <row r="9" spans="1:13" x14ac:dyDescent="0.25">
      <c r="A9" s="5" t="s">
        <v>62</v>
      </c>
      <c r="B9" s="5" t="s">
        <v>178</v>
      </c>
      <c r="C9" t="s">
        <v>10</v>
      </c>
      <c r="D9" t="s">
        <v>3</v>
      </c>
      <c r="E9">
        <v>32.931846153430001</v>
      </c>
      <c r="F9" s="3"/>
      <c r="H9" s="1"/>
    </row>
    <row r="10" spans="1:13" x14ac:dyDescent="0.25">
      <c r="A10" s="5" t="s">
        <v>62</v>
      </c>
      <c r="B10" s="5" t="s">
        <v>178</v>
      </c>
      <c r="C10" t="s">
        <v>11</v>
      </c>
      <c r="D10" t="s">
        <v>3</v>
      </c>
      <c r="E10">
        <v>32.991574516546002</v>
      </c>
      <c r="F10" s="3"/>
      <c r="H10" s="1"/>
    </row>
    <row r="11" spans="1:13" x14ac:dyDescent="0.25">
      <c r="A11" s="5" t="s">
        <v>62</v>
      </c>
      <c r="B11" s="5" t="s">
        <v>179</v>
      </c>
      <c r="C11" t="s">
        <v>12</v>
      </c>
      <c r="D11" t="s">
        <v>3</v>
      </c>
      <c r="E11" s="1">
        <v>31.815465956000001</v>
      </c>
      <c r="F11" s="3"/>
      <c r="H11" s="1">
        <f>AVERAGE(E11:E13)</f>
        <v>31.506501755218167</v>
      </c>
    </row>
    <row r="12" spans="1:13" x14ac:dyDescent="0.25">
      <c r="A12" s="5" t="s">
        <v>62</v>
      </c>
      <c r="B12" s="5" t="s">
        <v>179</v>
      </c>
      <c r="C12" t="s">
        <v>13</v>
      </c>
      <c r="D12" t="s">
        <v>3</v>
      </c>
      <c r="E12">
        <v>31.416874654654499</v>
      </c>
      <c r="F12" s="3"/>
      <c r="H12" s="1"/>
    </row>
    <row r="13" spans="1:13" x14ac:dyDescent="0.25">
      <c r="A13" s="5" t="s">
        <v>62</v>
      </c>
      <c r="B13" s="5" t="s">
        <v>179</v>
      </c>
      <c r="C13" t="s">
        <v>14</v>
      </c>
      <c r="D13" t="s">
        <v>3</v>
      </c>
      <c r="E13">
        <v>31.287164655000002</v>
      </c>
      <c r="F13" s="3"/>
      <c r="H13" s="1"/>
    </row>
    <row r="14" spans="1:13" x14ac:dyDescent="0.25">
      <c r="A14" s="5" t="s">
        <v>62</v>
      </c>
      <c r="B14" s="5" t="s">
        <v>180</v>
      </c>
      <c r="C14" t="s">
        <v>15</v>
      </c>
      <c r="D14" t="s">
        <v>3</v>
      </c>
      <c r="E14">
        <v>31.246486454349998</v>
      </c>
      <c r="F14" s="3"/>
      <c r="H14" s="1">
        <f>AVERAGE(E14:E16)</f>
        <v>31.192073477334834</v>
      </c>
    </row>
    <row r="15" spans="1:13" x14ac:dyDescent="0.25">
      <c r="A15" s="5" t="s">
        <v>62</v>
      </c>
      <c r="B15" s="5" t="s">
        <v>180</v>
      </c>
      <c r="C15" t="s">
        <v>16</v>
      </c>
      <c r="D15" t="s">
        <v>3</v>
      </c>
      <c r="E15">
        <v>31.074987464654502</v>
      </c>
      <c r="F15" s="3"/>
      <c r="H15" s="1"/>
    </row>
    <row r="16" spans="1:13" x14ac:dyDescent="0.25">
      <c r="A16" s="5" t="s">
        <v>62</v>
      </c>
      <c r="B16" s="5" t="s">
        <v>180</v>
      </c>
      <c r="C16" t="s">
        <v>17</v>
      </c>
      <c r="D16" t="s">
        <v>3</v>
      </c>
      <c r="E16">
        <v>31.254746513000001</v>
      </c>
      <c r="F16" s="3"/>
      <c r="H16" s="1"/>
    </row>
    <row r="17" spans="1:13" x14ac:dyDescent="0.25">
      <c r="A17" s="5" t="s">
        <v>62</v>
      </c>
      <c r="B17" s="5" t="s">
        <v>181</v>
      </c>
      <c r="C17" t="s">
        <v>18</v>
      </c>
      <c r="D17" t="s">
        <v>3</v>
      </c>
      <c r="E17">
        <v>31.626948455000001</v>
      </c>
      <c r="F17" s="3"/>
      <c r="H17" s="1">
        <f>AVERAGE(E17:E19)</f>
        <v>31.812212651630002</v>
      </c>
    </row>
    <row r="18" spans="1:13" x14ac:dyDescent="0.25">
      <c r="A18" s="5" t="s">
        <v>62</v>
      </c>
      <c r="B18" s="5" t="s">
        <v>181</v>
      </c>
      <c r="C18" t="s">
        <v>19</v>
      </c>
      <c r="D18" t="s">
        <v>3</v>
      </c>
      <c r="E18">
        <v>31.962847845540001</v>
      </c>
      <c r="F18" s="3"/>
      <c r="H18" s="1"/>
    </row>
    <row r="19" spans="1:13" x14ac:dyDescent="0.25">
      <c r="A19" s="5" t="s">
        <v>62</v>
      </c>
      <c r="B19" s="5" t="s">
        <v>181</v>
      </c>
      <c r="C19" t="s">
        <v>20</v>
      </c>
      <c r="D19" t="s">
        <v>3</v>
      </c>
      <c r="E19">
        <v>31.846841654350001</v>
      </c>
      <c r="F19" s="3"/>
      <c r="H19" s="1"/>
    </row>
    <row r="20" spans="1:13" x14ac:dyDescent="0.25">
      <c r="A20" s="5" t="s">
        <v>62</v>
      </c>
      <c r="B20" s="5" t="s">
        <v>182</v>
      </c>
      <c r="C20" t="s">
        <v>21</v>
      </c>
      <c r="D20" t="s">
        <v>3</v>
      </c>
      <c r="E20" s="1">
        <v>30.6268454145</v>
      </c>
      <c r="F20" s="3"/>
      <c r="H20" s="1">
        <f>AVERAGE(E20:E22)</f>
        <v>31.075648869061499</v>
      </c>
    </row>
    <row r="21" spans="1:13" x14ac:dyDescent="0.25">
      <c r="A21" s="5" t="s">
        <v>62</v>
      </c>
      <c r="B21" s="5" t="s">
        <v>182</v>
      </c>
      <c r="C21" t="s">
        <v>22</v>
      </c>
      <c r="D21" t="s">
        <v>3</v>
      </c>
      <c r="E21">
        <v>31.128446541350002</v>
      </c>
      <c r="F21" s="3"/>
      <c r="H21" s="1"/>
    </row>
    <row r="22" spans="1:13" x14ac:dyDescent="0.25">
      <c r="A22" s="5" t="s">
        <v>62</v>
      </c>
      <c r="B22" s="5" t="s">
        <v>182</v>
      </c>
      <c r="C22" t="s">
        <v>23</v>
      </c>
      <c r="D22" t="s">
        <v>3</v>
      </c>
      <c r="E22" s="1">
        <v>31.4716546513345</v>
      </c>
      <c r="F22" s="3"/>
      <c r="H22" s="1"/>
    </row>
    <row r="23" spans="1:13" x14ac:dyDescent="0.25">
      <c r="A23" s="5" t="s">
        <v>62</v>
      </c>
      <c r="B23" s="5" t="s">
        <v>183</v>
      </c>
      <c r="C23" t="s">
        <v>24</v>
      </c>
      <c r="D23" t="s">
        <v>3</v>
      </c>
      <c r="E23">
        <v>31.588646546540001</v>
      </c>
      <c r="F23" s="3"/>
      <c r="H23" s="1">
        <f>AVERAGE(E23:E25)</f>
        <v>31.316406191120432</v>
      </c>
    </row>
    <row r="24" spans="1:13" x14ac:dyDescent="0.25">
      <c r="A24" s="5" t="s">
        <v>62</v>
      </c>
      <c r="B24" s="5" t="s">
        <v>183</v>
      </c>
      <c r="C24" t="s">
        <v>25</v>
      </c>
      <c r="D24" t="s">
        <v>3</v>
      </c>
      <c r="E24">
        <v>31.144674561321299</v>
      </c>
      <c r="F24" s="3"/>
      <c r="H24" s="1"/>
    </row>
    <row r="25" spans="1:13" x14ac:dyDescent="0.25">
      <c r="A25" s="5" t="s">
        <v>62</v>
      </c>
      <c r="B25" s="5" t="s">
        <v>183</v>
      </c>
      <c r="C25" t="s">
        <v>26</v>
      </c>
      <c r="D25" t="s">
        <v>3</v>
      </c>
      <c r="E25">
        <v>31.215897465499999</v>
      </c>
      <c r="F25" s="3"/>
      <c r="H25" s="1"/>
    </row>
    <row r="26" spans="1:13" x14ac:dyDescent="0.25">
      <c r="A26" s="5" t="s">
        <v>101</v>
      </c>
      <c r="B26" s="5" t="s">
        <v>176</v>
      </c>
      <c r="C26" t="s">
        <v>135</v>
      </c>
      <c r="D26" t="s">
        <v>3</v>
      </c>
      <c r="E26">
        <v>31.025948646540002</v>
      </c>
      <c r="F26" s="3"/>
      <c r="H26" s="1">
        <f>AVERAGE(E26:E28)</f>
        <v>31.008633414673337</v>
      </c>
      <c r="I26" s="1">
        <f>H26-H2</f>
        <v>-1.8957228241714326</v>
      </c>
      <c r="J26">
        <v>0</v>
      </c>
      <c r="L26" s="11">
        <v>1</v>
      </c>
      <c r="M26" s="11">
        <f>STDEV(E26:E28)</f>
        <v>3.4907613083001401E-2</v>
      </c>
    </row>
    <row r="27" spans="1:13" x14ac:dyDescent="0.25">
      <c r="A27" s="5" t="s">
        <v>101</v>
      </c>
      <c r="B27" s="5" t="s">
        <v>176</v>
      </c>
      <c r="C27" t="s">
        <v>27</v>
      </c>
      <c r="D27" t="s">
        <v>3</v>
      </c>
      <c r="E27">
        <v>30.968453132130001</v>
      </c>
      <c r="F27" s="3"/>
      <c r="H27" s="1"/>
    </row>
    <row r="28" spans="1:13" x14ac:dyDescent="0.25">
      <c r="A28" s="5" t="s">
        <v>101</v>
      </c>
      <c r="B28" s="5" t="s">
        <v>176</v>
      </c>
      <c r="C28" t="s">
        <v>28</v>
      </c>
      <c r="D28" t="s">
        <v>3</v>
      </c>
      <c r="E28">
        <v>31.031498465350001</v>
      </c>
      <c r="F28" s="3"/>
      <c r="H28" s="1"/>
    </row>
    <row r="29" spans="1:13" x14ac:dyDescent="0.25">
      <c r="A29" s="5" t="s">
        <v>101</v>
      </c>
      <c r="B29" s="5" t="s">
        <v>177</v>
      </c>
      <c r="C29" t="s">
        <v>29</v>
      </c>
      <c r="D29" t="s">
        <v>3</v>
      </c>
      <c r="E29">
        <v>31.748254651351001</v>
      </c>
      <c r="F29" s="3"/>
      <c r="H29" s="1">
        <f>AVERAGE(E29:E31)</f>
        <v>31.798386980777469</v>
      </c>
      <c r="I29" s="1">
        <f>H29-H5</f>
        <v>-0.97588960286619297</v>
      </c>
      <c r="J29" s="1">
        <f>I29-I26</f>
        <v>0.91983322130523959</v>
      </c>
      <c r="K29">
        <f t="shared" ref="K29" si="0">IF(J29&lt;0,-J29,-J29)</f>
        <v>-0.91983322130523959</v>
      </c>
      <c r="L29" s="11">
        <f>POWER(J29,2)</f>
        <v>0.84609315501677385</v>
      </c>
      <c r="M29" s="11">
        <f>STDEV(E29:E31)</f>
        <v>0.14839752361365452</v>
      </c>
    </row>
    <row r="30" spans="1:13" x14ac:dyDescent="0.25">
      <c r="A30" s="5" t="s">
        <v>101</v>
      </c>
      <c r="B30" s="5" t="s">
        <v>177</v>
      </c>
      <c r="C30" t="s">
        <v>30</v>
      </c>
      <c r="D30" t="s">
        <v>3</v>
      </c>
      <c r="E30">
        <v>31.681548645300001</v>
      </c>
      <c r="F30" s="3"/>
      <c r="H30" s="1"/>
    </row>
    <row r="31" spans="1:13" x14ac:dyDescent="0.25">
      <c r="A31" s="5" t="s">
        <v>101</v>
      </c>
      <c r="B31" s="5" t="s">
        <v>177</v>
      </c>
      <c r="C31" t="s">
        <v>31</v>
      </c>
      <c r="D31" t="s">
        <v>3</v>
      </c>
      <c r="E31">
        <v>31.965357645681401</v>
      </c>
      <c r="F31" s="3"/>
      <c r="H31" s="1"/>
    </row>
    <row r="32" spans="1:13" x14ac:dyDescent="0.25">
      <c r="A32" s="5" t="s">
        <v>101</v>
      </c>
      <c r="B32" s="5" t="s">
        <v>178</v>
      </c>
      <c r="C32" t="s">
        <v>32</v>
      </c>
      <c r="D32" t="s">
        <v>3</v>
      </c>
      <c r="E32">
        <v>32.203684165654003</v>
      </c>
      <c r="F32" s="3"/>
      <c r="H32" s="1">
        <f>AVERAGE(E32:E34)</f>
        <v>32.214932638596331</v>
      </c>
      <c r="I32" s="1">
        <f>H32-H8</f>
        <v>-0.7474880685623333</v>
      </c>
      <c r="J32" s="1">
        <f>I32-I26</f>
        <v>1.1482347556090993</v>
      </c>
      <c r="K32">
        <f t="shared" ref="K32" si="1">IF(J32&lt;0,-J32,-J32)</f>
        <v>-1.1482347556090993</v>
      </c>
      <c r="L32" s="11">
        <f>POWER(J32,2)</f>
        <v>1.318443053988688</v>
      </c>
      <c r="M32" s="11">
        <f t="shared" ref="M32" si="2">STDEV(E32:E34)</f>
        <v>0.10834707517254896</v>
      </c>
    </row>
    <row r="33" spans="1:13" x14ac:dyDescent="0.25">
      <c r="A33" s="5" t="s">
        <v>101</v>
      </c>
      <c r="B33" s="5" t="s">
        <v>178</v>
      </c>
      <c r="C33" t="s">
        <v>33</v>
      </c>
      <c r="D33" t="s">
        <v>3</v>
      </c>
      <c r="E33">
        <v>32.328465135134998</v>
      </c>
      <c r="F33" s="3"/>
      <c r="H33" s="1"/>
    </row>
    <row r="34" spans="1:13" x14ac:dyDescent="0.25">
      <c r="A34" s="5" t="s">
        <v>101</v>
      </c>
      <c r="B34" s="5" t="s">
        <v>178</v>
      </c>
      <c r="C34" t="s">
        <v>34</v>
      </c>
      <c r="D34" t="s">
        <v>3</v>
      </c>
      <c r="E34">
        <v>32.112648614999998</v>
      </c>
      <c r="F34" s="3"/>
      <c r="H34" s="1"/>
    </row>
    <row r="35" spans="1:13" x14ac:dyDescent="0.25">
      <c r="A35" s="5" t="s">
        <v>101</v>
      </c>
      <c r="B35" s="5" t="s">
        <v>179</v>
      </c>
      <c r="C35" t="s">
        <v>35</v>
      </c>
      <c r="D35" t="s">
        <v>3</v>
      </c>
      <c r="E35">
        <v>31.97845615</v>
      </c>
      <c r="F35" s="3"/>
      <c r="H35" s="1">
        <f>AVERAGE(E35:E37)</f>
        <v>31.867126916710699</v>
      </c>
      <c r="I35" s="1">
        <f>H35-H11</f>
        <v>0.36062516149253199</v>
      </c>
      <c r="J35" s="1">
        <f>I35-I29</f>
        <v>1.336514764358725</v>
      </c>
      <c r="K35">
        <f>IF(J35&lt;0,-J35,-J35)</f>
        <v>-1.336514764358725</v>
      </c>
      <c r="L35" s="11">
        <f>POWER(J35,2)</f>
        <v>1.7862717153488581</v>
      </c>
      <c r="M35" s="11">
        <f t="shared" ref="M35" si="3">STDEV(E35:E37)</f>
        <v>0.12338435580098411</v>
      </c>
    </row>
    <row r="36" spans="1:13" x14ac:dyDescent="0.25">
      <c r="A36" s="5" t="s">
        <v>101</v>
      </c>
      <c r="B36" s="5" t="s">
        <v>179</v>
      </c>
      <c r="C36" t="s">
        <v>36</v>
      </c>
      <c r="D36" t="s">
        <v>3</v>
      </c>
      <c r="E36">
        <v>31.888456134999998</v>
      </c>
      <c r="F36" s="3"/>
      <c r="H36" s="1"/>
    </row>
    <row r="37" spans="1:13" x14ac:dyDescent="0.25">
      <c r="A37" s="5" t="s">
        <v>101</v>
      </c>
      <c r="B37" s="5" t="s">
        <v>179</v>
      </c>
      <c r="C37" t="s">
        <v>37</v>
      </c>
      <c r="D37" t="s">
        <v>3</v>
      </c>
      <c r="E37">
        <v>31.7344684651321</v>
      </c>
      <c r="F37" s="3"/>
      <c r="H37" s="1"/>
    </row>
    <row r="38" spans="1:13" x14ac:dyDescent="0.25">
      <c r="A38" s="5" t="s">
        <v>101</v>
      </c>
      <c r="B38" s="5" t="s">
        <v>180</v>
      </c>
      <c r="C38" t="s">
        <v>136</v>
      </c>
      <c r="D38" t="s">
        <v>3</v>
      </c>
      <c r="E38">
        <v>30.343865494654501</v>
      </c>
      <c r="F38" s="3"/>
      <c r="H38" s="1">
        <f>AVERAGE(E38:E40)</f>
        <v>30.369490635143933</v>
      </c>
      <c r="I38" s="1">
        <f>H38-H14</f>
        <v>-0.82258284219090072</v>
      </c>
      <c r="J38" s="1">
        <f>I38-I26</f>
        <v>1.0731399819805318</v>
      </c>
      <c r="K38">
        <f>IF(J38&lt;0,-J38,-J38)</f>
        <v>-1.0731399819805318</v>
      </c>
      <c r="L38" s="11">
        <f>POWER(J38,2)</f>
        <v>1.1516294209251763</v>
      </c>
      <c r="M38" s="11">
        <f t="shared" ref="M38" si="4">STDEV(E38:E40)</f>
        <v>2.7566602900716226E-2</v>
      </c>
    </row>
    <row r="39" spans="1:13" x14ac:dyDescent="0.25">
      <c r="A39" s="5" t="s">
        <v>101</v>
      </c>
      <c r="B39" s="5" t="s">
        <v>180</v>
      </c>
      <c r="C39" t="s">
        <v>38</v>
      </c>
      <c r="D39" t="s">
        <v>3</v>
      </c>
      <c r="E39">
        <v>30.398656545312299</v>
      </c>
      <c r="F39" s="3"/>
      <c r="H39" s="1"/>
    </row>
    <row r="40" spans="1:13" x14ac:dyDescent="0.25">
      <c r="A40" s="5" t="s">
        <v>101</v>
      </c>
      <c r="B40" s="5" t="s">
        <v>180</v>
      </c>
      <c r="C40" t="s">
        <v>39</v>
      </c>
      <c r="D40" t="s">
        <v>3</v>
      </c>
      <c r="E40">
        <v>30.365949865465002</v>
      </c>
      <c r="F40" s="3"/>
      <c r="H40" s="1"/>
    </row>
    <row r="41" spans="1:13" x14ac:dyDescent="0.25">
      <c r="A41" s="5" t="s">
        <v>101</v>
      </c>
      <c r="B41" s="5" t="s">
        <v>181</v>
      </c>
      <c r="C41" t="s">
        <v>137</v>
      </c>
      <c r="D41" t="s">
        <v>3</v>
      </c>
      <c r="E41">
        <v>30.805156465</v>
      </c>
      <c r="F41" s="3"/>
      <c r="H41" s="1">
        <f>AVERAGE(E41:E43)</f>
        <v>30.73904199138433</v>
      </c>
      <c r="I41" s="1">
        <f>H41-H17</f>
        <v>-1.0731706602456725</v>
      </c>
      <c r="J41" s="1">
        <f>I41-I26</f>
        <v>0.82255216392576003</v>
      </c>
      <c r="K41">
        <f t="shared" ref="K41" si="5">IF(J41&lt;0,-J41,-J41)</f>
        <v>-0.82255216392576003</v>
      </c>
      <c r="L41" s="11">
        <f>POWER(J41,2)</f>
        <v>0.67659206237895042</v>
      </c>
      <c r="M41" s="11">
        <f t="shared" ref="M41" si="6">STDEV(E41:E43)</f>
        <v>0.10875988460085405</v>
      </c>
    </row>
    <row r="42" spans="1:13" x14ac:dyDescent="0.25">
      <c r="A42" s="5" t="s">
        <v>101</v>
      </c>
      <c r="B42" s="5" t="s">
        <v>181</v>
      </c>
      <c r="C42" t="s">
        <v>138</v>
      </c>
      <c r="D42" t="s">
        <v>3</v>
      </c>
      <c r="E42">
        <v>30.798452964153</v>
      </c>
      <c r="F42" s="3"/>
      <c r="H42" s="1"/>
    </row>
    <row r="43" spans="1:13" x14ac:dyDescent="0.25">
      <c r="A43" s="5" t="s">
        <v>101</v>
      </c>
      <c r="B43" s="5" t="s">
        <v>181</v>
      </c>
      <c r="C43" t="s">
        <v>139</v>
      </c>
      <c r="D43" t="s">
        <v>3</v>
      </c>
      <c r="E43">
        <v>30.613516545</v>
      </c>
      <c r="F43" s="3"/>
      <c r="H43" s="1"/>
    </row>
    <row r="44" spans="1:13" x14ac:dyDescent="0.25">
      <c r="A44" s="5" t="s">
        <v>101</v>
      </c>
      <c r="B44" s="5" t="s">
        <v>182</v>
      </c>
      <c r="C44" t="s">
        <v>140</v>
      </c>
      <c r="D44" t="s">
        <v>3</v>
      </c>
      <c r="E44">
        <v>30.175165453000002</v>
      </c>
      <c r="F44" s="3"/>
      <c r="H44" s="1">
        <f>AVERAGE(E44:E46)</f>
        <v>29.969364569033331</v>
      </c>
      <c r="I44" s="1">
        <f>H44-H20</f>
        <v>-1.1062843000281681</v>
      </c>
      <c r="J44" s="1">
        <f>I44-I26</f>
        <v>0.78943852414326443</v>
      </c>
      <c r="K44">
        <f t="shared" ref="K44" si="7">IF(J44&lt;0,-J44,-J44)</f>
        <v>-0.78943852414326443</v>
      </c>
      <c r="L44" s="11">
        <f>POWER(J44,2)</f>
        <v>0.62321318340149545</v>
      </c>
      <c r="M44" s="11">
        <f t="shared" ref="M44" si="8">STDEV(E44:E46)</f>
        <v>0.18744382129493156</v>
      </c>
    </row>
    <row r="45" spans="1:13" x14ac:dyDescent="0.25">
      <c r="A45" s="5" t="s">
        <v>101</v>
      </c>
      <c r="B45" s="5" t="s">
        <v>182</v>
      </c>
      <c r="C45" t="s">
        <v>141</v>
      </c>
      <c r="D45" t="s">
        <v>3</v>
      </c>
      <c r="E45">
        <v>29.8084151541</v>
      </c>
      <c r="F45" s="3"/>
      <c r="H45" s="1"/>
    </row>
    <row r="46" spans="1:13" x14ac:dyDescent="0.25">
      <c r="A46" s="5" t="s">
        <v>101</v>
      </c>
      <c r="B46" s="5" t="s">
        <v>182</v>
      </c>
      <c r="C46" t="s">
        <v>142</v>
      </c>
      <c r="D46" t="s">
        <v>3</v>
      </c>
      <c r="E46">
        <v>29.924513099999999</v>
      </c>
      <c r="F46" s="3"/>
      <c r="H46" s="1"/>
    </row>
    <row r="47" spans="1:13" x14ac:dyDescent="0.25">
      <c r="A47" s="5" t="s">
        <v>101</v>
      </c>
      <c r="B47" s="5" t="s">
        <v>183</v>
      </c>
      <c r="C47" t="s">
        <v>143</v>
      </c>
      <c r="D47" t="s">
        <v>3</v>
      </c>
      <c r="E47">
        <v>30.159646513209999</v>
      </c>
      <c r="F47" s="3"/>
      <c r="H47" s="1">
        <f>AVERAGE(E47:E49)</f>
        <v>30.109288055020002</v>
      </c>
      <c r="I47" s="1">
        <f>H47-H23</f>
        <v>-1.20711813610043</v>
      </c>
      <c r="J47" s="1">
        <f>I47-I26</f>
        <v>0.68860468807100261</v>
      </c>
      <c r="K47">
        <f>IF(J47&lt;0,-J47,-J47)</f>
        <v>-0.68860468807100261</v>
      </c>
      <c r="L47" s="11">
        <f>POWER(J47,2)</f>
        <v>0.47417641643336284</v>
      </c>
      <c r="M47" s="11">
        <f t="shared" ref="M47" si="9">STDEV(E47:E49)</f>
        <v>7.4616597694768722E-2</v>
      </c>
    </row>
    <row r="48" spans="1:13" x14ac:dyDescent="0.25">
      <c r="A48" s="5" t="s">
        <v>101</v>
      </c>
      <c r="B48" s="5" t="s">
        <v>183</v>
      </c>
      <c r="C48" t="s">
        <v>144</v>
      </c>
      <c r="D48" t="s">
        <v>3</v>
      </c>
      <c r="E48">
        <v>30.14465348645</v>
      </c>
      <c r="F48" s="3"/>
      <c r="H48" s="1"/>
    </row>
    <row r="49" spans="1:13" x14ac:dyDescent="0.25">
      <c r="A49" s="5" t="s">
        <v>101</v>
      </c>
      <c r="B49" s="5" t="s">
        <v>183</v>
      </c>
      <c r="C49" t="s">
        <v>145</v>
      </c>
      <c r="D49" t="s">
        <v>3</v>
      </c>
      <c r="E49">
        <v>30.0235641654</v>
      </c>
      <c r="F49" s="3"/>
      <c r="H49" s="1"/>
    </row>
    <row r="50" spans="1:13" x14ac:dyDescent="0.25">
      <c r="A50" s="5" t="s">
        <v>104</v>
      </c>
      <c r="B50" s="5" t="s">
        <v>176</v>
      </c>
      <c r="C50" t="s">
        <v>146</v>
      </c>
      <c r="D50" t="s">
        <v>3</v>
      </c>
      <c r="E50">
        <v>29.92984651351</v>
      </c>
      <c r="F50" s="3"/>
      <c r="H50" s="1">
        <f>AVERAGE(E50:E52)</f>
        <v>29.916062670085001</v>
      </c>
      <c r="I50" s="1">
        <f>H50-H2</f>
        <v>-2.9882935687597687</v>
      </c>
      <c r="L50" s="11">
        <v>1</v>
      </c>
      <c r="M50" s="11">
        <f t="shared" ref="M50" si="10">STDEV(E50:E52)</f>
        <v>4.4639574497790498E-2</v>
      </c>
    </row>
    <row r="51" spans="1:13" x14ac:dyDescent="0.25">
      <c r="A51" s="5" t="s">
        <v>104</v>
      </c>
      <c r="B51" s="5" t="s">
        <v>176</v>
      </c>
      <c r="C51" t="s">
        <v>40</v>
      </c>
      <c r="D51" t="s">
        <v>3</v>
      </c>
      <c r="E51">
        <v>29.952184651435001</v>
      </c>
      <c r="F51" s="3"/>
      <c r="H51" s="1"/>
    </row>
    <row r="52" spans="1:13" x14ac:dyDescent="0.25">
      <c r="A52" s="5" t="s">
        <v>104</v>
      </c>
      <c r="B52" s="5" t="s">
        <v>176</v>
      </c>
      <c r="C52" t="s">
        <v>41</v>
      </c>
      <c r="D52" t="s">
        <v>3</v>
      </c>
      <c r="E52">
        <v>29.866156845310002</v>
      </c>
      <c r="F52" s="3"/>
      <c r="H52" s="1"/>
    </row>
    <row r="53" spans="1:13" x14ac:dyDescent="0.25">
      <c r="A53" s="5" t="s">
        <v>104</v>
      </c>
      <c r="B53" s="5" t="s">
        <v>177</v>
      </c>
      <c r="C53" t="s">
        <v>42</v>
      </c>
      <c r="D53" t="s">
        <v>3</v>
      </c>
      <c r="E53" s="1">
        <v>30.862625846515598</v>
      </c>
      <c r="F53" s="3"/>
      <c r="H53" s="1">
        <f>AVERAGE(E53:E55)</f>
        <v>30.836181010671865</v>
      </c>
      <c r="I53" s="1">
        <f>H53-H5</f>
        <v>-1.9380955729717968</v>
      </c>
      <c r="J53" s="1">
        <f>I53-I50</f>
        <v>1.0501979957879719</v>
      </c>
      <c r="K53">
        <f>IF(J53&lt;0,-J53,-J53)</f>
        <v>-1.0501979957879719</v>
      </c>
      <c r="L53" s="11">
        <f>POWER(J53,2)</f>
        <v>1.102915830357073</v>
      </c>
      <c r="M53" s="11">
        <f t="shared" ref="M53" si="11">STDEV(E53:E55)</f>
        <v>3.4269328965121186E-2</v>
      </c>
    </row>
    <row r="54" spans="1:13" x14ac:dyDescent="0.25">
      <c r="A54" s="5" t="s">
        <v>104</v>
      </c>
      <c r="B54" s="5" t="s">
        <v>177</v>
      </c>
      <c r="C54" t="s">
        <v>43</v>
      </c>
      <c r="D54" t="s">
        <v>3</v>
      </c>
      <c r="E54">
        <v>30.848451530999998</v>
      </c>
      <c r="F54" s="3"/>
      <c r="H54" s="1"/>
    </row>
    <row r="55" spans="1:13" x14ac:dyDescent="0.25">
      <c r="A55" s="5" t="s">
        <v>104</v>
      </c>
      <c r="B55" s="5" t="s">
        <v>177</v>
      </c>
      <c r="C55" t="s">
        <v>44</v>
      </c>
      <c r="D55" t="s">
        <v>3</v>
      </c>
      <c r="E55">
        <v>30.797465654500002</v>
      </c>
      <c r="F55" s="3"/>
      <c r="H55" s="1"/>
    </row>
    <row r="56" spans="1:13" x14ac:dyDescent="0.25">
      <c r="A56" s="5" t="s">
        <v>104</v>
      </c>
      <c r="B56" s="5" t="s">
        <v>178</v>
      </c>
      <c r="C56" t="s">
        <v>45</v>
      </c>
      <c r="D56" t="s">
        <v>3</v>
      </c>
      <c r="E56">
        <v>30.841185348450001</v>
      </c>
      <c r="F56" s="3"/>
      <c r="H56" s="1">
        <f>AVERAGE(E56:E58)</f>
        <v>30.914737171149998</v>
      </c>
      <c r="I56" s="1">
        <f>H56-H8</f>
        <v>-2.047683536008666</v>
      </c>
      <c r="J56" s="1">
        <f>I56-I50</f>
        <v>0.94061003275110266</v>
      </c>
      <c r="K56">
        <f>IF(J56&lt;0,-J56,-J56)</f>
        <v>-0.94061003275110266</v>
      </c>
      <c r="L56" s="11">
        <f>POWER(J56,2)</f>
        <v>0.88474723371203046</v>
      </c>
      <c r="M56" s="11">
        <f t="shared" ref="M56" si="12">STDEV(E56:E58)</f>
        <v>6.9159828246185259E-2</v>
      </c>
    </row>
    <row r="57" spans="1:13" x14ac:dyDescent="0.25">
      <c r="A57" s="5" t="s">
        <v>104</v>
      </c>
      <c r="B57" s="5" t="s">
        <v>178</v>
      </c>
      <c r="C57" t="s">
        <v>46</v>
      </c>
      <c r="D57" t="s">
        <v>3</v>
      </c>
      <c r="E57" s="1">
        <v>30.978451509999999</v>
      </c>
      <c r="F57" s="3"/>
      <c r="H57" s="1"/>
    </row>
    <row r="58" spans="1:13" x14ac:dyDescent="0.25">
      <c r="A58" s="5" t="s">
        <v>104</v>
      </c>
      <c r="B58" s="5" t="s">
        <v>178</v>
      </c>
      <c r="C58" t="s">
        <v>47</v>
      </c>
      <c r="D58" t="s">
        <v>3</v>
      </c>
      <c r="E58">
        <v>30.924574655000001</v>
      </c>
      <c r="F58" s="3"/>
      <c r="H58" s="1"/>
    </row>
    <row r="59" spans="1:13" x14ac:dyDescent="0.25">
      <c r="A59" s="5" t="s">
        <v>104</v>
      </c>
      <c r="B59" s="5" t="s">
        <v>179</v>
      </c>
      <c r="C59" t="s">
        <v>48</v>
      </c>
      <c r="D59" t="s">
        <v>3</v>
      </c>
      <c r="E59">
        <v>29.486484650000001</v>
      </c>
      <c r="F59" s="3"/>
      <c r="H59" s="1">
        <f>AVERAGE(E59:E61)</f>
        <v>29.429939189933332</v>
      </c>
      <c r="I59" s="1">
        <f>H59-H11</f>
        <v>-2.076562565284835</v>
      </c>
      <c r="J59" s="1">
        <f>I59-I50</f>
        <v>0.91173100347493374</v>
      </c>
      <c r="K59">
        <f t="shared" ref="K59:K92" si="13">IF(J59&lt;0,-J59,-J59)</f>
        <v>-0.91173100347493374</v>
      </c>
      <c r="L59" s="11">
        <f>POWER(J59,2)</f>
        <v>0.83125342269740965</v>
      </c>
      <c r="M59" s="11">
        <f t="shared" ref="M59" si="14">STDEV(E59:E61)</f>
        <v>6.311509582308257E-2</v>
      </c>
    </row>
    <row r="60" spans="1:13" x14ac:dyDescent="0.25">
      <c r="A60" s="5" t="s">
        <v>104</v>
      </c>
      <c r="B60" s="5" t="s">
        <v>179</v>
      </c>
      <c r="C60" t="s">
        <v>49</v>
      </c>
      <c r="D60" t="s">
        <v>3</v>
      </c>
      <c r="E60">
        <v>29.441484464999998</v>
      </c>
      <c r="F60" s="3"/>
      <c r="H60" s="1"/>
    </row>
    <row r="61" spans="1:13" x14ac:dyDescent="0.25">
      <c r="A61" s="5" t="s">
        <v>104</v>
      </c>
      <c r="B61" s="5" t="s">
        <v>179</v>
      </c>
      <c r="C61" t="s">
        <v>50</v>
      </c>
      <c r="D61" t="s">
        <v>3</v>
      </c>
      <c r="E61">
        <v>29.3618484548</v>
      </c>
      <c r="F61" s="3"/>
      <c r="H61" s="1"/>
    </row>
    <row r="62" spans="1:13" x14ac:dyDescent="0.25">
      <c r="A62" s="5" t="s">
        <v>104</v>
      </c>
      <c r="B62" s="5" t="s">
        <v>180</v>
      </c>
      <c r="C62" t="s">
        <v>147</v>
      </c>
      <c r="D62" t="s">
        <v>3</v>
      </c>
      <c r="E62">
        <v>29.065845135130001</v>
      </c>
      <c r="F62" s="3"/>
      <c r="H62" s="1">
        <f>AVERAGE(E62:E64)</f>
        <v>29.049253973543333</v>
      </c>
      <c r="I62" s="1">
        <f>H62-H14</f>
        <v>-2.1428195037915003</v>
      </c>
      <c r="J62" s="1">
        <f>I62-I50</f>
        <v>0.84547406496826838</v>
      </c>
      <c r="K62">
        <f t="shared" si="13"/>
        <v>-0.84547406496826838</v>
      </c>
      <c r="L62" s="11">
        <f>POWER(J62,2)</f>
        <v>0.71482639453396768</v>
      </c>
      <c r="M62" s="11">
        <f t="shared" ref="M62" si="15">STDEV(E62:E64)</f>
        <v>2.1130113734822178E-2</v>
      </c>
    </row>
    <row r="63" spans="1:13" x14ac:dyDescent="0.25">
      <c r="A63" s="5" t="s">
        <v>104</v>
      </c>
      <c r="B63" s="5" t="s">
        <v>180</v>
      </c>
      <c r="C63" t="s">
        <v>51</v>
      </c>
      <c r="D63" t="s">
        <v>3</v>
      </c>
      <c r="E63">
        <v>29.05645135</v>
      </c>
      <c r="F63" s="3"/>
      <c r="H63" s="1"/>
    </row>
    <row r="64" spans="1:13" x14ac:dyDescent="0.25">
      <c r="A64" s="5" t="s">
        <v>104</v>
      </c>
      <c r="B64" s="5" t="s">
        <v>180</v>
      </c>
      <c r="C64" t="s">
        <v>52</v>
      </c>
      <c r="D64" t="s">
        <v>3</v>
      </c>
      <c r="E64">
        <v>29.025465435499999</v>
      </c>
      <c r="F64" s="3"/>
      <c r="H64" s="1"/>
    </row>
    <row r="65" spans="1:13" x14ac:dyDescent="0.25">
      <c r="A65" s="5" t="s">
        <v>104</v>
      </c>
      <c r="B65" s="5" t="s">
        <v>181</v>
      </c>
      <c r="C65" t="s">
        <v>53</v>
      </c>
      <c r="D65" t="s">
        <v>3</v>
      </c>
      <c r="E65">
        <v>29.610465432320002</v>
      </c>
      <c r="F65" s="3"/>
      <c r="H65" s="1">
        <f>AVERAGE(E65:E67)</f>
        <v>29.64245869254</v>
      </c>
      <c r="I65" s="1">
        <f>H65-H17</f>
        <v>-2.1697539590900021</v>
      </c>
      <c r="J65" s="1">
        <f>I65-I50</f>
        <v>0.81853960966976658</v>
      </c>
      <c r="K65">
        <f t="shared" si="13"/>
        <v>-0.81853960966976658</v>
      </c>
      <c r="L65" s="11">
        <f>POWER(J65,2)</f>
        <v>0.6700070925983338</v>
      </c>
      <c r="M65" s="11">
        <f t="shared" ref="M65" si="16">STDEV(E65:E67)</f>
        <v>2.9456070211505692E-2</v>
      </c>
    </row>
    <row r="66" spans="1:13" x14ac:dyDescent="0.25">
      <c r="A66" s="5" t="s">
        <v>104</v>
      </c>
      <c r="B66" s="5" t="s">
        <v>181</v>
      </c>
      <c r="C66" t="s">
        <v>54</v>
      </c>
      <c r="D66" t="s">
        <v>3</v>
      </c>
      <c r="E66">
        <v>29.648456145299999</v>
      </c>
      <c r="F66" s="3"/>
      <c r="H66" s="1"/>
    </row>
    <row r="67" spans="1:13" x14ac:dyDescent="0.25">
      <c r="A67" s="5" t="s">
        <v>104</v>
      </c>
      <c r="B67" s="5" t="s">
        <v>181</v>
      </c>
      <c r="C67" t="s">
        <v>55</v>
      </c>
      <c r="D67" t="s">
        <v>3</v>
      </c>
      <c r="E67">
        <v>29.668454499999999</v>
      </c>
      <c r="F67" s="3"/>
      <c r="H67" s="1"/>
    </row>
    <row r="68" spans="1:13" x14ac:dyDescent="0.25">
      <c r="A68" s="5" t="s">
        <v>104</v>
      </c>
      <c r="B68" s="5" t="s">
        <v>182</v>
      </c>
      <c r="C68" t="s">
        <v>56</v>
      </c>
      <c r="D68" t="s">
        <v>3</v>
      </c>
      <c r="E68" s="1">
        <v>28.986465135</v>
      </c>
      <c r="F68" s="3"/>
      <c r="H68" s="1">
        <f>AVERAGE(E68:E70)</f>
        <v>28.971288312833334</v>
      </c>
      <c r="I68" s="1">
        <f>H68-H20</f>
        <v>-2.1043605562281655</v>
      </c>
      <c r="J68" s="1">
        <f>I68-I50</f>
        <v>0.88393301253160317</v>
      </c>
      <c r="K68">
        <f t="shared" si="13"/>
        <v>-0.88393301253160317</v>
      </c>
      <c r="L68" s="11">
        <f>POWER(J68,2)</f>
        <v>0.78133757064319531</v>
      </c>
      <c r="M68" s="11">
        <f t="shared" ref="M68" si="17">STDEV(E68:E70)</f>
        <v>9.8132730349163103E-2</v>
      </c>
    </row>
    <row r="69" spans="1:13" x14ac:dyDescent="0.25">
      <c r="A69" s="5" t="s">
        <v>104</v>
      </c>
      <c r="B69" s="5" t="s">
        <v>182</v>
      </c>
      <c r="C69" t="s">
        <v>57</v>
      </c>
      <c r="D69" t="s">
        <v>3</v>
      </c>
      <c r="E69">
        <v>28.866451349999998</v>
      </c>
      <c r="F69" s="3"/>
      <c r="H69" s="1"/>
    </row>
    <row r="70" spans="1:13" x14ac:dyDescent="0.25">
      <c r="A70" s="5" t="s">
        <v>104</v>
      </c>
      <c r="B70" s="5" t="s">
        <v>182</v>
      </c>
      <c r="C70" t="s">
        <v>58</v>
      </c>
      <c r="D70" t="s">
        <v>3</v>
      </c>
      <c r="E70">
        <v>29.0609484535</v>
      </c>
      <c r="F70" s="3"/>
      <c r="H70" s="1"/>
    </row>
    <row r="71" spans="1:13" x14ac:dyDescent="0.25">
      <c r="A71" s="5" t="s">
        <v>104</v>
      </c>
      <c r="B71" s="5" t="s">
        <v>183</v>
      </c>
      <c r="C71" t="s">
        <v>59</v>
      </c>
      <c r="D71" t="s">
        <v>3</v>
      </c>
      <c r="E71">
        <v>29.199856165450001</v>
      </c>
      <c r="F71" s="3"/>
      <c r="H71" s="1">
        <f>AVERAGE(E71:E73)</f>
        <v>29.092332725653332</v>
      </c>
      <c r="I71" s="1">
        <f>H71-H23</f>
        <v>-2.2240734654671002</v>
      </c>
      <c r="J71" s="1">
        <f>I71-I50</f>
        <v>0.76422010329266854</v>
      </c>
      <c r="K71">
        <f>IF(J71&lt;0,-J71,-J71)</f>
        <v>-0.76422010329266854</v>
      </c>
      <c r="L71" s="11">
        <f>POWER(J71,2)</f>
        <v>0.584032366276657</v>
      </c>
      <c r="M71" s="11">
        <f t="shared" ref="M71" si="18">STDEV(E71:E73)</f>
        <v>9.4005071933723816E-2</v>
      </c>
    </row>
    <row r="72" spans="1:13" x14ac:dyDescent="0.25">
      <c r="A72" s="5" t="s">
        <v>104</v>
      </c>
      <c r="B72" s="5" t="s">
        <v>183</v>
      </c>
      <c r="C72" t="s">
        <v>60</v>
      </c>
      <c r="D72" t="s">
        <v>3</v>
      </c>
      <c r="E72">
        <v>29.025687451509999</v>
      </c>
      <c r="F72" s="3"/>
      <c r="H72" s="1"/>
    </row>
    <row r="73" spans="1:13" x14ac:dyDescent="0.25">
      <c r="A73" s="5" t="s">
        <v>104</v>
      </c>
      <c r="B73" s="5" t="s">
        <v>183</v>
      </c>
      <c r="C73" t="s">
        <v>61</v>
      </c>
      <c r="D73" t="s">
        <v>3</v>
      </c>
      <c r="E73">
        <v>29.05145456</v>
      </c>
      <c r="F73" s="3"/>
      <c r="H73" s="1"/>
    </row>
    <row r="74" spans="1:13" x14ac:dyDescent="0.25">
      <c r="A74" s="5" t="s">
        <v>63</v>
      </c>
      <c r="B74" s="5" t="s">
        <v>176</v>
      </c>
      <c r="C74" s="4" t="s">
        <v>66</v>
      </c>
      <c r="D74" t="s">
        <v>3</v>
      </c>
      <c r="E74">
        <v>33.871874653500001</v>
      </c>
      <c r="F74" s="3"/>
      <c r="H74" s="1">
        <f>AVERAGE(E74:E76)</f>
        <v>33.906747943966671</v>
      </c>
      <c r="I74" s="1">
        <f>H74-H2</f>
        <v>1.0023917051219016</v>
      </c>
      <c r="L74" s="11">
        <v>1</v>
      </c>
      <c r="M74" s="11">
        <f t="shared" ref="M74" si="19">STDEV(E74:E76)</f>
        <v>3.7072326492713928E-2</v>
      </c>
    </row>
    <row r="75" spans="1:13" x14ac:dyDescent="0.25">
      <c r="A75" s="5" t="s">
        <v>63</v>
      </c>
      <c r="B75" s="5" t="s">
        <v>176</v>
      </c>
      <c r="C75" s="4" t="s">
        <v>148</v>
      </c>
      <c r="D75" t="s">
        <v>3</v>
      </c>
      <c r="E75">
        <v>33.902684645000001</v>
      </c>
      <c r="F75" s="3"/>
      <c r="H75" s="1"/>
    </row>
    <row r="76" spans="1:13" x14ac:dyDescent="0.25">
      <c r="A76" s="5" t="s">
        <v>63</v>
      </c>
      <c r="B76" s="5" t="s">
        <v>176</v>
      </c>
      <c r="C76" s="4" t="s">
        <v>67</v>
      </c>
      <c r="D76" t="s">
        <v>3</v>
      </c>
      <c r="E76" s="1">
        <v>33.945684533399998</v>
      </c>
      <c r="F76" s="3"/>
      <c r="H76" s="1"/>
    </row>
    <row r="77" spans="1:13" x14ac:dyDescent="0.25">
      <c r="A77" s="5" t="s">
        <v>63</v>
      </c>
      <c r="B77" s="5" t="s">
        <v>177</v>
      </c>
      <c r="C77" s="4" t="s">
        <v>68</v>
      </c>
      <c r="D77" t="s">
        <v>3</v>
      </c>
      <c r="E77">
        <v>32.726565124895998</v>
      </c>
      <c r="F77" s="3"/>
      <c r="H77" s="1">
        <f>AVERAGE(E77:E79)</f>
        <v>32.829867031132004</v>
      </c>
      <c r="I77" s="1">
        <f>H77-H5</f>
        <v>5.5590447488341965E-2</v>
      </c>
      <c r="J77" s="1">
        <f>I77-I74</f>
        <v>-0.9468012576335596</v>
      </c>
      <c r="K77">
        <f t="shared" si="13"/>
        <v>0.9468012576335596</v>
      </c>
      <c r="L77" s="11">
        <f>POWER(K77,2)</f>
        <v>0.89643262145649005</v>
      </c>
      <c r="M77" s="11">
        <f t="shared" ref="M77" si="20">STDEV(E77:E79)</f>
        <v>0.10484480160669517</v>
      </c>
    </row>
    <row r="78" spans="1:13" x14ac:dyDescent="0.25">
      <c r="A78" s="5" t="s">
        <v>63</v>
      </c>
      <c r="B78" s="5" t="s">
        <v>177</v>
      </c>
      <c r="C78" s="4" t="s">
        <v>69</v>
      </c>
      <c r="D78" t="s">
        <v>3</v>
      </c>
      <c r="E78">
        <v>32.826846515</v>
      </c>
      <c r="F78" s="3"/>
      <c r="H78" s="1"/>
    </row>
    <row r="79" spans="1:13" x14ac:dyDescent="0.25">
      <c r="A79" s="5" t="s">
        <v>63</v>
      </c>
      <c r="B79" s="5" t="s">
        <v>177</v>
      </c>
      <c r="C79" s="4" t="s">
        <v>70</v>
      </c>
      <c r="D79" t="s">
        <v>3</v>
      </c>
      <c r="E79">
        <v>32.936189453499999</v>
      </c>
      <c r="F79" s="3"/>
      <c r="H79" s="1"/>
    </row>
    <row r="80" spans="1:13" x14ac:dyDescent="0.25">
      <c r="A80" s="5" t="s">
        <v>63</v>
      </c>
      <c r="B80" s="5" t="s">
        <v>178</v>
      </c>
      <c r="C80" s="4" t="s">
        <v>71</v>
      </c>
      <c r="D80" t="s">
        <v>3</v>
      </c>
      <c r="E80">
        <v>32.876841568000003</v>
      </c>
      <c r="F80" s="3"/>
      <c r="H80" s="1">
        <f>AVERAGE(E80:E82)</f>
        <v>32.804387216504836</v>
      </c>
      <c r="I80" s="1">
        <f>H80-H8</f>
        <v>-0.15803349065382832</v>
      </c>
      <c r="J80" s="1">
        <f>I80-I74</f>
        <v>-1.1604251957757299</v>
      </c>
      <c r="K80">
        <f t="shared" si="13"/>
        <v>1.1604251957757299</v>
      </c>
      <c r="L80" s="11">
        <f>POWER(K80,2)</f>
        <v>1.3465866349911411</v>
      </c>
      <c r="M80" s="11">
        <f t="shared" ref="M80" si="21">STDEV(E80:E82)</f>
        <v>6.985271667863388E-2</v>
      </c>
    </row>
    <row r="81" spans="1:13" x14ac:dyDescent="0.25">
      <c r="A81" s="5" t="s">
        <v>63</v>
      </c>
      <c r="B81" s="5" t="s">
        <v>178</v>
      </c>
      <c r="C81" s="4" t="s">
        <v>72</v>
      </c>
      <c r="D81" t="s">
        <v>3</v>
      </c>
      <c r="E81">
        <v>32.737465135000001</v>
      </c>
      <c r="F81" s="3"/>
      <c r="H81" s="1"/>
    </row>
    <row r="82" spans="1:13" x14ac:dyDescent="0.25">
      <c r="A82" s="5" t="s">
        <v>63</v>
      </c>
      <c r="B82" s="5" t="s">
        <v>178</v>
      </c>
      <c r="C82" s="4" t="s">
        <v>73</v>
      </c>
      <c r="D82" t="s">
        <v>3</v>
      </c>
      <c r="E82">
        <v>32.798854946514503</v>
      </c>
      <c r="F82" s="3"/>
      <c r="H82" s="1"/>
    </row>
    <row r="83" spans="1:13" x14ac:dyDescent="0.25">
      <c r="A83" s="5" t="s">
        <v>63</v>
      </c>
      <c r="B83" s="5" t="s">
        <v>179</v>
      </c>
      <c r="C83" s="4" t="s">
        <v>74</v>
      </c>
      <c r="D83" t="s">
        <v>3</v>
      </c>
      <c r="E83">
        <v>32.576589451529998</v>
      </c>
      <c r="F83" s="3"/>
      <c r="H83" s="1">
        <f>AVERAGE(E83:E85)</f>
        <v>32.545041930191069</v>
      </c>
      <c r="I83" s="1">
        <f>H83-H11</f>
        <v>1.0385401749729013</v>
      </c>
      <c r="J83" s="1">
        <f>I83-I77</f>
        <v>0.98294972748455933</v>
      </c>
      <c r="K83">
        <f>IF(J83&lt;0,-J83,-J83)</f>
        <v>-0.98294972748455933</v>
      </c>
      <c r="L83" s="11">
        <f>POWER(K83,2)</f>
        <v>0.96619016676196945</v>
      </c>
      <c r="M83" s="11">
        <f t="shared" ref="M83" si="22">STDEV(E83:E85)</f>
        <v>9.9063248100880172E-2</v>
      </c>
    </row>
    <row r="84" spans="1:13" x14ac:dyDescent="0.25">
      <c r="A84" s="5" t="s">
        <v>63</v>
      </c>
      <c r="B84" s="5" t="s">
        <v>179</v>
      </c>
      <c r="C84" s="4" t="s">
        <v>75</v>
      </c>
      <c r="D84" t="s">
        <v>3</v>
      </c>
      <c r="E84">
        <v>32.624489451530003</v>
      </c>
      <c r="F84" s="3"/>
      <c r="H84" s="1"/>
    </row>
    <row r="85" spans="1:13" x14ac:dyDescent="0.25">
      <c r="A85" s="5" t="s">
        <v>63</v>
      </c>
      <c r="B85" s="5" t="s">
        <v>179</v>
      </c>
      <c r="C85" s="4" t="s">
        <v>76</v>
      </c>
      <c r="D85" t="s">
        <v>3</v>
      </c>
      <c r="E85">
        <v>32.434046887513198</v>
      </c>
      <c r="F85" s="3"/>
      <c r="H85" s="1"/>
    </row>
    <row r="86" spans="1:13" x14ac:dyDescent="0.25">
      <c r="A86" s="5" t="s">
        <v>63</v>
      </c>
      <c r="B86" s="5" t="s">
        <v>180</v>
      </c>
      <c r="C86" s="4" t="s">
        <v>77</v>
      </c>
      <c r="D86" t="s">
        <v>3</v>
      </c>
      <c r="E86" s="1">
        <v>32.915484354100002</v>
      </c>
      <c r="F86" s="3"/>
      <c r="H86" s="1">
        <f>AVERAGE(E86:E88)</f>
        <v>32.974365824700001</v>
      </c>
      <c r="I86" s="1">
        <f>H86-H14</f>
        <v>1.7822923473651677</v>
      </c>
      <c r="J86" s="1">
        <f>I86-I74</f>
        <v>0.77990064224326616</v>
      </c>
      <c r="K86">
        <f t="shared" ref="K86" si="23">IF(J86&lt;0,-J86,-J86)</f>
        <v>-0.77990064224326616</v>
      </c>
      <c r="L86" s="11">
        <f>POWER(K86,2)</f>
        <v>0.60824501177145907</v>
      </c>
      <c r="M86" s="11">
        <f t="shared" ref="M86" si="24">STDEV(E86:E88)</f>
        <v>6.109942768577889E-2</v>
      </c>
    </row>
    <row r="87" spans="1:13" x14ac:dyDescent="0.25">
      <c r="A87" s="5" t="s">
        <v>63</v>
      </c>
      <c r="B87" s="5" t="s">
        <v>180</v>
      </c>
      <c r="C87" s="4" t="s">
        <v>78</v>
      </c>
      <c r="D87" t="s">
        <v>3</v>
      </c>
      <c r="E87">
        <v>33.037464685000003</v>
      </c>
      <c r="F87" s="3"/>
      <c r="H87" s="1"/>
    </row>
    <row r="88" spans="1:13" x14ac:dyDescent="0.25">
      <c r="A88" s="5" t="s">
        <v>63</v>
      </c>
      <c r="B88" s="5" t="s">
        <v>180</v>
      </c>
      <c r="C88" s="4" t="s">
        <v>79</v>
      </c>
      <c r="D88" t="s">
        <v>3</v>
      </c>
      <c r="E88">
        <v>32.970148434999999</v>
      </c>
      <c r="F88" s="3"/>
      <c r="H88" s="1"/>
    </row>
    <row r="89" spans="1:13" x14ac:dyDescent="0.25">
      <c r="A89" s="5" t="s">
        <v>63</v>
      </c>
      <c r="B89" s="5" t="s">
        <v>181</v>
      </c>
      <c r="C89" s="4" t="s">
        <v>149</v>
      </c>
      <c r="D89" t="s">
        <v>3</v>
      </c>
      <c r="E89">
        <v>31.9746685651</v>
      </c>
      <c r="F89" s="3"/>
      <c r="H89" s="1">
        <f>AVERAGE(E89:E91)</f>
        <v>31.996521823313333</v>
      </c>
      <c r="I89" s="1">
        <f>H89-H17</f>
        <v>0.18430917168333139</v>
      </c>
      <c r="J89" s="1">
        <f>I89-I74</f>
        <v>-0.81808253343857018</v>
      </c>
      <c r="K89">
        <f>IF(J89&lt;0,-J89,-J89)</f>
        <v>0.81808253343857018</v>
      </c>
      <c r="L89" s="11">
        <f>POWER(K89,2)</f>
        <v>0.66925903151726929</v>
      </c>
      <c r="M89" s="11">
        <f t="shared" ref="M89" si="25">STDEV(E89:E91)</f>
        <v>2.8425992189328637E-2</v>
      </c>
    </row>
    <row r="90" spans="1:13" x14ac:dyDescent="0.25">
      <c r="A90" s="5" t="s">
        <v>63</v>
      </c>
      <c r="B90" s="5" t="s">
        <v>181</v>
      </c>
      <c r="C90" s="4" t="s">
        <v>150</v>
      </c>
      <c r="D90" t="s">
        <v>3</v>
      </c>
      <c r="E90">
        <v>32.028658434999997</v>
      </c>
      <c r="F90" s="3"/>
      <c r="H90" s="1"/>
    </row>
    <row r="91" spans="1:13" x14ac:dyDescent="0.25">
      <c r="A91" s="5" t="s">
        <v>63</v>
      </c>
      <c r="B91" s="5" t="s">
        <v>181</v>
      </c>
      <c r="C91" s="4" t="s">
        <v>151</v>
      </c>
      <c r="D91" t="s">
        <v>3</v>
      </c>
      <c r="E91">
        <v>31.98623846984</v>
      </c>
      <c r="F91" s="3"/>
      <c r="H91" s="1"/>
    </row>
    <row r="92" spans="1:13" x14ac:dyDescent="0.25">
      <c r="A92" s="5" t="s">
        <v>63</v>
      </c>
      <c r="B92" s="5" t="s">
        <v>182</v>
      </c>
      <c r="C92" s="4" t="s">
        <v>152</v>
      </c>
      <c r="D92" t="s">
        <v>3</v>
      </c>
      <c r="E92">
        <v>31.377565984564001</v>
      </c>
      <c r="F92" s="3"/>
      <c r="H92" s="1">
        <f>AVERAGE(E92:E94)</f>
        <v>31.396752616021335</v>
      </c>
      <c r="I92" s="1">
        <f>H92-H20</f>
        <v>0.32110374695983523</v>
      </c>
      <c r="J92" s="1">
        <f>I92-I74</f>
        <v>-0.68128795816206633</v>
      </c>
      <c r="K92">
        <f t="shared" si="13"/>
        <v>0.68128795816206633</v>
      </c>
      <c r="L92" s="11">
        <f>POWER(K92,2)</f>
        <v>0.46415328193663746</v>
      </c>
      <c r="M92" s="11">
        <f t="shared" ref="M92" si="26">STDEV(E92:E94)</f>
        <v>1.9655974590390975E-2</v>
      </c>
    </row>
    <row r="93" spans="1:13" x14ac:dyDescent="0.25">
      <c r="A93" s="5" t="s">
        <v>63</v>
      </c>
      <c r="B93" s="5" t="s">
        <v>182</v>
      </c>
      <c r="C93" s="4" t="s">
        <v>153</v>
      </c>
      <c r="D93" t="s">
        <v>3</v>
      </c>
      <c r="E93" s="1">
        <v>31.416846513500001</v>
      </c>
      <c r="F93" s="3"/>
      <c r="H93" s="1"/>
    </row>
    <row r="94" spans="1:13" x14ac:dyDescent="0.25">
      <c r="A94" s="5" t="s">
        <v>63</v>
      </c>
      <c r="B94" s="5" t="s">
        <v>182</v>
      </c>
      <c r="C94" s="4" t="s">
        <v>154</v>
      </c>
      <c r="D94" t="s">
        <v>3</v>
      </c>
      <c r="E94" s="1">
        <v>31.395845349999998</v>
      </c>
      <c r="F94" s="3"/>
      <c r="H94" s="1"/>
    </row>
    <row r="95" spans="1:13" x14ac:dyDescent="0.25">
      <c r="A95" s="5" t="s">
        <v>63</v>
      </c>
      <c r="B95" s="5" t="s">
        <v>183</v>
      </c>
      <c r="C95" s="4" t="s">
        <v>155</v>
      </c>
      <c r="D95" t="s">
        <v>3</v>
      </c>
      <c r="E95">
        <v>31.636848455999999</v>
      </c>
      <c r="F95" s="3"/>
      <c r="H95" s="1">
        <f>AVERAGE(E95:E97)</f>
        <v>31.686147198828532</v>
      </c>
      <c r="I95" s="1">
        <f>H95-H23</f>
        <v>0.36974100770810026</v>
      </c>
      <c r="J95" s="1">
        <f>I95-I74</f>
        <v>-0.63265069741380131</v>
      </c>
      <c r="K95">
        <f t="shared" ref="K95" si="27">IF(J95&lt;0,-J95,-J95)</f>
        <v>0.63265069741380131</v>
      </c>
      <c r="L95" s="11">
        <f>POWER(K95,2)</f>
        <v>0.40024690493816917</v>
      </c>
      <c r="M95" s="11">
        <f t="shared" ref="M95" si="28">STDEV(E95:E97)</f>
        <v>5.58659491019717E-2</v>
      </c>
    </row>
    <row r="96" spans="1:13" x14ac:dyDescent="0.25">
      <c r="A96" s="5" t="s">
        <v>63</v>
      </c>
      <c r="B96" s="5" t="s">
        <v>183</v>
      </c>
      <c r="C96" s="4" t="s">
        <v>156</v>
      </c>
      <c r="D96" t="s">
        <v>3</v>
      </c>
      <c r="E96">
        <v>31.7468275254856</v>
      </c>
      <c r="F96" s="3"/>
      <c r="H96" s="1"/>
    </row>
    <row r="97" spans="1:8" x14ac:dyDescent="0.25">
      <c r="A97" s="5" t="s">
        <v>63</v>
      </c>
      <c r="B97" s="5" t="s">
        <v>183</v>
      </c>
      <c r="C97" s="4" t="s">
        <v>157</v>
      </c>
      <c r="D97" t="s">
        <v>3</v>
      </c>
      <c r="E97">
        <v>31.674765614999998</v>
      </c>
      <c r="F97" s="3"/>
      <c r="H97" s="1"/>
    </row>
  </sheetData>
  <phoneticPr fontId="2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627FD-6BAE-4710-9048-C89F7191D2AF}">
  <dimension ref="A1:M97"/>
  <sheetViews>
    <sheetView workbookViewId="0">
      <selection activeCell="M1" sqref="M1"/>
    </sheetView>
  </sheetViews>
  <sheetFormatPr defaultRowHeight="14" x14ac:dyDescent="0.25"/>
  <cols>
    <col min="12" max="13" width="8.7265625" style="11"/>
  </cols>
  <sheetData>
    <row r="1" spans="1:13" ht="16.5" x14ac:dyDescent="0.3">
      <c r="A1" s="2"/>
      <c r="C1" t="s">
        <v>0</v>
      </c>
      <c r="D1" t="s">
        <v>1</v>
      </c>
      <c r="E1" s="4" t="s">
        <v>184</v>
      </c>
      <c r="F1" s="3"/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</row>
    <row r="2" spans="1:13" x14ac:dyDescent="0.25">
      <c r="A2" s="5" t="s">
        <v>62</v>
      </c>
      <c r="B2" s="5" t="s">
        <v>176</v>
      </c>
      <c r="C2" t="s">
        <v>2</v>
      </c>
      <c r="D2" t="s">
        <v>3</v>
      </c>
      <c r="E2">
        <v>31.341894561351499</v>
      </c>
      <c r="F2" s="3"/>
      <c r="H2" s="1">
        <f>AVERAGE(E2:E4)</f>
        <v>31.68667652425383</v>
      </c>
    </row>
    <row r="3" spans="1:13" x14ac:dyDescent="0.25">
      <c r="A3" s="5" t="s">
        <v>62</v>
      </c>
      <c r="B3" s="5" t="s">
        <v>176</v>
      </c>
      <c r="C3" t="s">
        <v>4</v>
      </c>
      <c r="D3" t="s">
        <v>3</v>
      </c>
      <c r="E3">
        <v>32.198466545999999</v>
      </c>
      <c r="F3" s="3"/>
      <c r="H3" s="1"/>
    </row>
    <row r="4" spans="1:13" x14ac:dyDescent="0.25">
      <c r="A4" s="5" t="s">
        <v>62</v>
      </c>
      <c r="B4" s="5" t="s">
        <v>176</v>
      </c>
      <c r="C4" t="s">
        <v>5</v>
      </c>
      <c r="D4" t="s">
        <v>3</v>
      </c>
      <c r="E4">
        <v>31.51966846541</v>
      </c>
      <c r="F4" s="3"/>
      <c r="H4" s="1"/>
    </row>
    <row r="5" spans="1:13" x14ac:dyDescent="0.25">
      <c r="A5" s="5" t="s">
        <v>62</v>
      </c>
      <c r="B5" s="5" t="s">
        <v>177</v>
      </c>
      <c r="C5" t="s">
        <v>6</v>
      </c>
      <c r="D5" t="s">
        <v>3</v>
      </c>
      <c r="E5">
        <v>32.781646530000003</v>
      </c>
      <c r="F5" s="3"/>
      <c r="H5" s="1">
        <f>AVERAGE(E5:E7)</f>
        <v>32.837066578225198</v>
      </c>
    </row>
    <row r="6" spans="1:13" x14ac:dyDescent="0.25">
      <c r="A6" s="5" t="s">
        <v>62</v>
      </c>
      <c r="B6" s="5" t="s">
        <v>177</v>
      </c>
      <c r="C6" t="s">
        <v>7</v>
      </c>
      <c r="D6" t="s">
        <v>3</v>
      </c>
      <c r="E6">
        <v>32.399684651530002</v>
      </c>
      <c r="F6" s="3"/>
      <c r="H6" s="1"/>
    </row>
    <row r="7" spans="1:13" x14ac:dyDescent="0.25">
      <c r="A7" s="5" t="s">
        <v>62</v>
      </c>
      <c r="B7" s="5" t="s">
        <v>177</v>
      </c>
      <c r="C7" t="s">
        <v>8</v>
      </c>
      <c r="D7" t="s">
        <v>3</v>
      </c>
      <c r="E7" s="1">
        <v>33.329868553145602</v>
      </c>
      <c r="F7" s="3"/>
      <c r="H7" s="1"/>
    </row>
    <row r="8" spans="1:13" x14ac:dyDescent="0.25">
      <c r="A8" s="5" t="s">
        <v>62</v>
      </c>
      <c r="B8" s="5" t="s">
        <v>178</v>
      </c>
      <c r="C8" t="s">
        <v>9</v>
      </c>
      <c r="D8" t="s">
        <v>3</v>
      </c>
      <c r="E8">
        <v>34.379656845600003</v>
      </c>
      <c r="F8" s="3"/>
      <c r="H8" s="1">
        <f>AVERAGE(E8:E10)</f>
        <v>34.003589052850998</v>
      </c>
    </row>
    <row r="9" spans="1:13" x14ac:dyDescent="0.25">
      <c r="A9" s="5" t="s">
        <v>62</v>
      </c>
      <c r="B9" s="5" t="s">
        <v>178</v>
      </c>
      <c r="C9" t="s">
        <v>10</v>
      </c>
      <c r="D9" t="s">
        <v>3</v>
      </c>
      <c r="E9">
        <v>33.936451847800001</v>
      </c>
      <c r="F9" s="3"/>
      <c r="H9" s="1"/>
    </row>
    <row r="10" spans="1:13" x14ac:dyDescent="0.25">
      <c r="A10" s="5" t="s">
        <v>62</v>
      </c>
      <c r="B10" s="5" t="s">
        <v>178</v>
      </c>
      <c r="C10" t="s">
        <v>11</v>
      </c>
      <c r="D10" t="s">
        <v>3</v>
      </c>
      <c r="E10">
        <v>33.694658465152997</v>
      </c>
      <c r="F10" s="3"/>
      <c r="H10" s="1"/>
    </row>
    <row r="11" spans="1:13" x14ac:dyDescent="0.25">
      <c r="A11" s="5" t="s">
        <v>62</v>
      </c>
      <c r="B11" s="5" t="s">
        <v>179</v>
      </c>
      <c r="C11" t="s">
        <v>12</v>
      </c>
      <c r="D11" t="s">
        <v>3</v>
      </c>
      <c r="E11">
        <v>32.168564566000001</v>
      </c>
      <c r="F11" s="3"/>
      <c r="H11" s="1">
        <f>AVERAGE(E11:E13)</f>
        <v>32.566632038499996</v>
      </c>
    </row>
    <row r="12" spans="1:13" x14ac:dyDescent="0.25">
      <c r="A12" s="5" t="s">
        <v>62</v>
      </c>
      <c r="B12" s="5" t="s">
        <v>179</v>
      </c>
      <c r="C12" t="s">
        <v>13</v>
      </c>
      <c r="D12" t="s">
        <v>3</v>
      </c>
      <c r="E12">
        <v>32.798456565000002</v>
      </c>
      <c r="F12" s="3"/>
      <c r="H12" s="1"/>
    </row>
    <row r="13" spans="1:13" x14ac:dyDescent="0.25">
      <c r="A13" s="5" t="s">
        <v>62</v>
      </c>
      <c r="B13" s="5" t="s">
        <v>179</v>
      </c>
      <c r="C13" t="s">
        <v>14</v>
      </c>
      <c r="D13" t="s">
        <v>3</v>
      </c>
      <c r="E13">
        <v>32.7328749845</v>
      </c>
      <c r="F13" s="3"/>
      <c r="H13" s="1"/>
    </row>
    <row r="14" spans="1:13" x14ac:dyDescent="0.25">
      <c r="A14" s="5" t="s">
        <v>62</v>
      </c>
      <c r="B14" s="5" t="s">
        <v>180</v>
      </c>
      <c r="C14" t="s">
        <v>15</v>
      </c>
      <c r="D14" t="s">
        <v>3</v>
      </c>
      <c r="E14" s="1">
        <v>33.268461530000003</v>
      </c>
      <c r="F14" s="3"/>
      <c r="H14" s="1">
        <f>AVERAGE(E14:E16)</f>
        <v>33.058783868338999</v>
      </c>
    </row>
    <row r="15" spans="1:13" x14ac:dyDescent="0.25">
      <c r="A15" s="5" t="s">
        <v>62</v>
      </c>
      <c r="B15" s="5" t="s">
        <v>180</v>
      </c>
      <c r="C15" t="s">
        <v>16</v>
      </c>
      <c r="D15" t="s">
        <v>3</v>
      </c>
      <c r="E15">
        <v>33.878941513552</v>
      </c>
      <c r="F15" s="3"/>
      <c r="H15" s="1"/>
    </row>
    <row r="16" spans="1:13" x14ac:dyDescent="0.25">
      <c r="A16" s="5" t="s">
        <v>62</v>
      </c>
      <c r="B16" s="5" t="s">
        <v>180</v>
      </c>
      <c r="C16" t="s">
        <v>17</v>
      </c>
      <c r="D16" t="s">
        <v>3</v>
      </c>
      <c r="E16">
        <v>32.028948561465</v>
      </c>
      <c r="F16" s="3"/>
      <c r="H16" s="1"/>
    </row>
    <row r="17" spans="1:13" x14ac:dyDescent="0.25">
      <c r="A17" s="5" t="s">
        <v>62</v>
      </c>
      <c r="B17" s="5" t="s">
        <v>181</v>
      </c>
      <c r="C17" t="s">
        <v>18</v>
      </c>
      <c r="D17" t="s">
        <v>3</v>
      </c>
      <c r="E17">
        <v>31.0684561351</v>
      </c>
      <c r="F17" s="3"/>
      <c r="H17" s="1">
        <f>AVERAGE(E17:E19)</f>
        <v>30.776135035555001</v>
      </c>
    </row>
    <row r="18" spans="1:13" x14ac:dyDescent="0.25">
      <c r="A18" s="5" t="s">
        <v>62</v>
      </c>
      <c r="B18" s="5" t="s">
        <v>181</v>
      </c>
      <c r="C18" t="s">
        <v>19</v>
      </c>
      <c r="D18" t="s">
        <v>3</v>
      </c>
      <c r="E18">
        <v>30.644264815100001</v>
      </c>
      <c r="F18" s="3"/>
      <c r="H18" s="1"/>
    </row>
    <row r="19" spans="1:13" x14ac:dyDescent="0.25">
      <c r="A19" s="5" t="s">
        <v>62</v>
      </c>
      <c r="B19" s="5" t="s">
        <v>181</v>
      </c>
      <c r="C19" t="s">
        <v>20</v>
      </c>
      <c r="D19" t="s">
        <v>3</v>
      </c>
      <c r="E19">
        <v>30.615684156465001</v>
      </c>
      <c r="F19" s="3"/>
      <c r="H19" s="1"/>
    </row>
    <row r="20" spans="1:13" x14ac:dyDescent="0.25">
      <c r="A20" s="5" t="s">
        <v>62</v>
      </c>
      <c r="B20" s="5" t="s">
        <v>182</v>
      </c>
      <c r="C20" t="s">
        <v>21</v>
      </c>
      <c r="D20" t="s">
        <v>3</v>
      </c>
      <c r="E20">
        <v>31.61862546515</v>
      </c>
      <c r="F20" s="3"/>
      <c r="H20" s="1">
        <f>AVERAGE(E20:E22)</f>
        <v>32.09272318192</v>
      </c>
    </row>
    <row r="21" spans="1:13" x14ac:dyDescent="0.25">
      <c r="A21" s="5" t="s">
        <v>62</v>
      </c>
      <c r="B21" s="5" t="s">
        <v>182</v>
      </c>
      <c r="C21" t="s">
        <v>22</v>
      </c>
      <c r="D21" t="s">
        <v>3</v>
      </c>
      <c r="E21">
        <v>32.532645615459998</v>
      </c>
      <c r="F21" s="3"/>
      <c r="H21" s="1"/>
    </row>
    <row r="22" spans="1:13" x14ac:dyDescent="0.25">
      <c r="A22" s="5" t="s">
        <v>62</v>
      </c>
      <c r="B22" s="5" t="s">
        <v>182</v>
      </c>
      <c r="C22" t="s">
        <v>23</v>
      </c>
      <c r="D22" t="s">
        <v>3</v>
      </c>
      <c r="E22" s="4">
        <v>32.126898465149999</v>
      </c>
      <c r="F22" s="3"/>
      <c r="H22" s="1"/>
    </row>
    <row r="23" spans="1:13" x14ac:dyDescent="0.25">
      <c r="A23" s="5" t="s">
        <v>62</v>
      </c>
      <c r="B23" s="5" t="s">
        <v>183</v>
      </c>
      <c r="C23" t="s">
        <v>24</v>
      </c>
      <c r="D23" t="s">
        <v>3</v>
      </c>
      <c r="E23">
        <v>33.679856153199999</v>
      </c>
      <c r="F23" s="3"/>
      <c r="H23" s="1">
        <f>AVERAGE(E23:E25)</f>
        <v>34.008390979733328</v>
      </c>
    </row>
    <row r="24" spans="1:13" x14ac:dyDescent="0.25">
      <c r="A24" s="5" t="s">
        <v>62</v>
      </c>
      <c r="B24" s="5" t="s">
        <v>183</v>
      </c>
      <c r="C24" t="s">
        <v>25</v>
      </c>
      <c r="D24" t="s">
        <v>3</v>
      </c>
      <c r="E24">
        <v>33.978471685999999</v>
      </c>
      <c r="F24" s="3"/>
      <c r="H24" s="1"/>
    </row>
    <row r="25" spans="1:13" x14ac:dyDescent="0.25">
      <c r="A25" s="5" t="s">
        <v>62</v>
      </c>
      <c r="B25" s="5" t="s">
        <v>183</v>
      </c>
      <c r="C25" t="s">
        <v>26</v>
      </c>
      <c r="D25" t="s">
        <v>3</v>
      </c>
      <c r="E25">
        <v>34.366845099999999</v>
      </c>
      <c r="F25" s="3"/>
      <c r="H25" s="1"/>
    </row>
    <row r="26" spans="1:13" x14ac:dyDescent="0.25">
      <c r="A26" s="5" t="s">
        <v>102</v>
      </c>
      <c r="B26" s="5" t="s">
        <v>176</v>
      </c>
      <c r="C26" t="s">
        <v>135</v>
      </c>
      <c r="D26" t="s">
        <v>3</v>
      </c>
      <c r="E26">
        <v>32.368416500000002</v>
      </c>
      <c r="F26" s="3"/>
      <c r="H26" s="1">
        <f>AVERAGE(E26:E28)</f>
        <v>32.327920193846666</v>
      </c>
      <c r="I26" s="1">
        <f>H26-H2</f>
        <v>0.64124366959283563</v>
      </c>
      <c r="J26">
        <v>0</v>
      </c>
      <c r="L26" s="11">
        <v>1</v>
      </c>
      <c r="M26" s="11">
        <f>STDEV(E26:E28)</f>
        <v>4.4769107590796844E-2</v>
      </c>
    </row>
    <row r="27" spans="1:13" x14ac:dyDescent="0.25">
      <c r="A27" s="5" t="s">
        <v>102</v>
      </c>
      <c r="B27" s="5" t="s">
        <v>176</v>
      </c>
      <c r="C27" t="s">
        <v>27</v>
      </c>
      <c r="D27" t="s">
        <v>3</v>
      </c>
      <c r="E27">
        <v>32.279845616540001</v>
      </c>
      <c r="F27" s="3"/>
      <c r="H27" s="1"/>
    </row>
    <row r="28" spans="1:13" x14ac:dyDescent="0.25">
      <c r="A28" s="5" t="s">
        <v>102</v>
      </c>
      <c r="B28" s="5" t="s">
        <v>176</v>
      </c>
      <c r="C28" t="s">
        <v>28</v>
      </c>
      <c r="D28" t="s">
        <v>3</v>
      </c>
      <c r="E28">
        <v>32.335498465000001</v>
      </c>
      <c r="F28" s="3"/>
      <c r="H28" s="1"/>
    </row>
    <row r="29" spans="1:13" x14ac:dyDescent="0.25">
      <c r="A29" s="5" t="s">
        <v>102</v>
      </c>
      <c r="B29" s="5" t="s">
        <v>177</v>
      </c>
      <c r="C29" t="s">
        <v>29</v>
      </c>
      <c r="D29" t="s">
        <v>3</v>
      </c>
      <c r="E29">
        <v>32.428465164999999</v>
      </c>
      <c r="F29" s="3"/>
      <c r="H29" s="1">
        <f>AVERAGE(E29:E31)</f>
        <v>32.420960710500005</v>
      </c>
      <c r="I29" s="1">
        <f>H29-H5</f>
        <v>-0.41610586772519298</v>
      </c>
      <c r="J29" s="1">
        <f>I29-I26</f>
        <v>-1.0573495373180286</v>
      </c>
      <c r="K29">
        <f t="shared" ref="K29" si="0">IF(J29&lt;0,-J29,-J29)</f>
        <v>1.0573495373180286</v>
      </c>
      <c r="L29" s="11">
        <f>POWER(J29,2)</f>
        <v>1.1179880440666492</v>
      </c>
      <c r="M29" s="11">
        <f>STDEV(E29:E31)</f>
        <v>5.304675548466619E-2</v>
      </c>
    </row>
    <row r="30" spans="1:13" x14ac:dyDescent="0.25">
      <c r="A30" s="5" t="s">
        <v>102</v>
      </c>
      <c r="B30" s="5" t="s">
        <v>177</v>
      </c>
      <c r="C30" t="s">
        <v>30</v>
      </c>
      <c r="D30" t="s">
        <v>3</v>
      </c>
      <c r="E30">
        <v>32.364561350000002</v>
      </c>
      <c r="F30" s="3"/>
      <c r="H30" s="1"/>
    </row>
    <row r="31" spans="1:13" x14ac:dyDescent="0.25">
      <c r="A31" s="5" t="s">
        <v>102</v>
      </c>
      <c r="B31" s="5" t="s">
        <v>177</v>
      </c>
      <c r="C31" t="s">
        <v>31</v>
      </c>
      <c r="D31" t="s">
        <v>3</v>
      </c>
      <c r="E31">
        <v>32.469855616499999</v>
      </c>
      <c r="F31" s="3"/>
      <c r="H31" s="1"/>
    </row>
    <row r="32" spans="1:13" x14ac:dyDescent="0.25">
      <c r="A32" s="5" t="s">
        <v>102</v>
      </c>
      <c r="B32" s="5" t="s">
        <v>178</v>
      </c>
      <c r="C32" t="s">
        <v>32</v>
      </c>
      <c r="D32" t="s">
        <v>3</v>
      </c>
      <c r="E32">
        <v>33.648415455600002</v>
      </c>
      <c r="F32" s="3"/>
      <c r="H32" s="1">
        <f>AVERAGE(E32:E34)</f>
        <v>33.559844630533334</v>
      </c>
      <c r="I32" s="1">
        <f>H32-H8</f>
        <v>-0.44374442231766409</v>
      </c>
      <c r="J32" s="1">
        <f>I32-I26</f>
        <v>-1.0849880919104997</v>
      </c>
      <c r="K32">
        <f t="shared" ref="K32" si="1">IF(J32&lt;0,-J32,-J32)</f>
        <v>1.0849880919104997</v>
      </c>
      <c r="L32" s="11">
        <f>POWER(J32,2)</f>
        <v>1.177199159587587</v>
      </c>
      <c r="M32" s="11">
        <f t="shared" ref="M32" si="2">STDEV(E32:E34)</f>
        <v>7.7820288601967366E-2</v>
      </c>
    </row>
    <row r="33" spans="1:13" x14ac:dyDescent="0.25">
      <c r="A33" s="5" t="s">
        <v>102</v>
      </c>
      <c r="B33" s="5" t="s">
        <v>178</v>
      </c>
      <c r="C33" t="s">
        <v>33</v>
      </c>
      <c r="D33" t="s">
        <v>3</v>
      </c>
      <c r="E33">
        <v>33.528689489450002</v>
      </c>
      <c r="F33" s="3"/>
      <c r="H33" s="1"/>
    </row>
    <row r="34" spans="1:13" x14ac:dyDescent="0.25">
      <c r="A34" s="5" t="s">
        <v>102</v>
      </c>
      <c r="B34" s="5" t="s">
        <v>178</v>
      </c>
      <c r="C34" t="s">
        <v>34</v>
      </c>
      <c r="D34" t="s">
        <v>3</v>
      </c>
      <c r="E34">
        <v>33.502428946549998</v>
      </c>
      <c r="F34" s="3"/>
      <c r="H34" s="1"/>
    </row>
    <row r="35" spans="1:13" x14ac:dyDescent="0.25">
      <c r="A35" s="5" t="s">
        <v>102</v>
      </c>
      <c r="B35" s="5" t="s">
        <v>179</v>
      </c>
      <c r="C35" t="s">
        <v>35</v>
      </c>
      <c r="D35" t="s">
        <v>3</v>
      </c>
      <c r="E35" s="1">
        <v>31.276845130000002</v>
      </c>
      <c r="F35" s="3"/>
      <c r="H35" s="1">
        <f>AVERAGE(E35:E37)</f>
        <v>31.195905315100003</v>
      </c>
      <c r="I35" s="1">
        <f>H35-H11</f>
        <v>-1.3707267233999936</v>
      </c>
      <c r="J35" s="1">
        <f>I35-I29</f>
        <v>-0.95462085567480059</v>
      </c>
      <c r="K35">
        <f>IF(J35&lt;0,-J35,-J35)</f>
        <v>0.95462085567480059</v>
      </c>
      <c r="L35" s="11">
        <f>POWER(J35,2)</f>
        <v>0.91130097808928845</v>
      </c>
      <c r="M35" s="11">
        <f t="shared" ref="M35" si="3">STDEV(E35:E37)</f>
        <v>9.9850208452736858E-2</v>
      </c>
    </row>
    <row r="36" spans="1:13" x14ac:dyDescent="0.25">
      <c r="A36" s="5" t="s">
        <v>102</v>
      </c>
      <c r="B36" s="5" t="s">
        <v>179</v>
      </c>
      <c r="C36" t="s">
        <v>36</v>
      </c>
      <c r="D36" t="s">
        <v>3</v>
      </c>
      <c r="E36">
        <v>31.226545349999999</v>
      </c>
      <c r="F36" s="3"/>
      <c r="H36" s="1"/>
    </row>
    <row r="37" spans="1:13" x14ac:dyDescent="0.25">
      <c r="A37" s="5" t="s">
        <v>102</v>
      </c>
      <c r="B37" s="5" t="s">
        <v>179</v>
      </c>
      <c r="C37" t="s">
        <v>37</v>
      </c>
      <c r="D37" t="s">
        <v>3</v>
      </c>
      <c r="E37">
        <v>31.084325465300001</v>
      </c>
      <c r="F37" s="3"/>
      <c r="H37" s="1"/>
    </row>
    <row r="38" spans="1:13" x14ac:dyDescent="0.25">
      <c r="A38" s="5" t="s">
        <v>102</v>
      </c>
      <c r="B38" s="5" t="s">
        <v>180</v>
      </c>
      <c r="C38" t="s">
        <v>136</v>
      </c>
      <c r="D38" t="s">
        <v>3</v>
      </c>
      <c r="E38">
        <v>33.016841530000001</v>
      </c>
      <c r="F38" s="3"/>
      <c r="H38" s="1">
        <f>AVERAGE(E38:E40)</f>
        <v>33.032979005333338</v>
      </c>
      <c r="I38" s="1">
        <f>H38-H14</f>
        <v>-2.580486300566065E-2</v>
      </c>
      <c r="J38" s="1">
        <f>I38-I26</f>
        <v>-0.66704853259849628</v>
      </c>
      <c r="K38">
        <f>IF(J38&lt;0,-J38,-J38)</f>
        <v>0.66704853259849628</v>
      </c>
      <c r="L38" s="11">
        <f>POWER(J38,2)</f>
        <v>0.44495374484180716</v>
      </c>
      <c r="M38" s="11">
        <f t="shared" ref="M38" si="4">STDEV(E38:E40)</f>
        <v>2.8113372153798253E-2</v>
      </c>
    </row>
    <row r="39" spans="1:13" x14ac:dyDescent="0.25">
      <c r="A39" s="5" t="s">
        <v>102</v>
      </c>
      <c r="B39" s="5" t="s">
        <v>180</v>
      </c>
      <c r="C39" t="s">
        <v>38</v>
      </c>
      <c r="D39" t="s">
        <v>3</v>
      </c>
      <c r="E39">
        <v>33.016654135000003</v>
      </c>
      <c r="F39" s="3"/>
      <c r="H39" s="1"/>
    </row>
    <row r="40" spans="1:13" x14ac:dyDescent="0.25">
      <c r="A40" s="5" t="s">
        <v>102</v>
      </c>
      <c r="B40" s="5" t="s">
        <v>180</v>
      </c>
      <c r="C40" t="s">
        <v>39</v>
      </c>
      <c r="D40" t="s">
        <v>3</v>
      </c>
      <c r="E40">
        <v>33.065441350999997</v>
      </c>
      <c r="F40" s="3"/>
      <c r="H40" s="1"/>
    </row>
    <row r="41" spans="1:13" x14ac:dyDescent="0.25">
      <c r="A41" s="5" t="s">
        <v>102</v>
      </c>
      <c r="B41" s="5" t="s">
        <v>181</v>
      </c>
      <c r="C41" t="s">
        <v>137</v>
      </c>
      <c r="D41" t="s">
        <v>3</v>
      </c>
      <c r="E41">
        <v>30.8168465135</v>
      </c>
      <c r="F41" s="3"/>
      <c r="H41" s="1">
        <f>AVERAGE(E41:E43)</f>
        <v>30.800194815621765</v>
      </c>
      <c r="I41" s="1">
        <f>H41-H17</f>
        <v>2.4059780066764347E-2</v>
      </c>
      <c r="J41" s="1">
        <f>I41-I26</f>
        <v>-0.61718388952607128</v>
      </c>
      <c r="K41">
        <f t="shared" ref="K41" si="5">IF(J41&lt;0,-J41,-J41)</f>
        <v>0.61718388952607128</v>
      </c>
      <c r="L41" s="11">
        <f>POWER(J41,2)</f>
        <v>0.38091595349052976</v>
      </c>
      <c r="M41" s="11">
        <f t="shared" ref="M41" si="6">STDEV(E41:E43)</f>
        <v>2.8884958255342767E-2</v>
      </c>
    </row>
    <row r="42" spans="1:13" x14ac:dyDescent="0.25">
      <c r="A42" s="5" t="s">
        <v>102</v>
      </c>
      <c r="B42" s="5" t="s">
        <v>181</v>
      </c>
      <c r="C42" t="s">
        <v>138</v>
      </c>
      <c r="D42" t="s">
        <v>3</v>
      </c>
      <c r="E42">
        <v>30.766841351299998</v>
      </c>
      <c r="F42" s="3"/>
      <c r="H42" s="1"/>
    </row>
    <row r="43" spans="1:13" x14ac:dyDescent="0.25">
      <c r="A43" s="5" t="s">
        <v>102</v>
      </c>
      <c r="B43" s="5" t="s">
        <v>181</v>
      </c>
      <c r="C43" t="s">
        <v>139</v>
      </c>
      <c r="D43" t="s">
        <v>3</v>
      </c>
      <c r="E43">
        <v>30.816896582065301</v>
      </c>
      <c r="F43" s="3"/>
      <c r="H43" s="1"/>
    </row>
    <row r="44" spans="1:13" x14ac:dyDescent="0.25">
      <c r="A44" s="5" t="s">
        <v>102</v>
      </c>
      <c r="B44" s="5" t="s">
        <v>182</v>
      </c>
      <c r="C44" t="s">
        <v>140</v>
      </c>
      <c r="D44" t="s">
        <v>3</v>
      </c>
      <c r="E44">
        <v>32.095384515159999</v>
      </c>
      <c r="F44" s="3"/>
      <c r="H44" s="1">
        <f>AVERAGE(E44:E46)</f>
        <v>32.140395888386671</v>
      </c>
      <c r="I44" s="1">
        <f>H44-H20</f>
        <v>4.7672706466670434E-2</v>
      </c>
      <c r="J44" s="1">
        <f>I44-I26</f>
        <v>-0.5935709631261652</v>
      </c>
      <c r="K44">
        <f t="shared" ref="K44" si="7">IF(J44&lt;0,-J44,-J44)</f>
        <v>0.5935709631261652</v>
      </c>
      <c r="L44" s="11">
        <f>POWER(J44,2)</f>
        <v>0.35232648826652335</v>
      </c>
      <c r="M44" s="11">
        <f t="shared" ref="M44" si="8">STDEV(E44:E46)</f>
        <v>5.1689222504003214E-2</v>
      </c>
    </row>
    <row r="45" spans="1:13" x14ac:dyDescent="0.25">
      <c r="A45" s="5" t="s">
        <v>102</v>
      </c>
      <c r="B45" s="5" t="s">
        <v>182</v>
      </c>
      <c r="C45" t="s">
        <v>141</v>
      </c>
      <c r="D45" t="s">
        <v>3</v>
      </c>
      <c r="E45">
        <v>32.196846499999999</v>
      </c>
      <c r="F45" s="3"/>
      <c r="H45" s="1"/>
    </row>
    <row r="46" spans="1:13" x14ac:dyDescent="0.25">
      <c r="A46" s="5" t="s">
        <v>102</v>
      </c>
      <c r="B46" s="5" t="s">
        <v>182</v>
      </c>
      <c r="C46" t="s">
        <v>142</v>
      </c>
      <c r="D46" t="s">
        <v>3</v>
      </c>
      <c r="E46">
        <v>32.128956649999999</v>
      </c>
      <c r="F46" s="3"/>
      <c r="H46" s="1"/>
    </row>
    <row r="47" spans="1:13" x14ac:dyDescent="0.25">
      <c r="A47" s="5" t="s">
        <v>102</v>
      </c>
      <c r="B47" s="5" t="s">
        <v>183</v>
      </c>
      <c r="C47" t="s">
        <v>143</v>
      </c>
      <c r="D47" t="s">
        <v>3</v>
      </c>
      <c r="E47">
        <v>34.119845460000001</v>
      </c>
      <c r="F47" s="3"/>
      <c r="H47" s="1">
        <f>AVERAGE(E47:E49)</f>
        <v>34.165473176533332</v>
      </c>
      <c r="I47" s="1">
        <f>H47-H23</f>
        <v>0.15708219680000468</v>
      </c>
      <c r="J47" s="1">
        <f>I47-I26</f>
        <v>-0.48416147279283095</v>
      </c>
      <c r="K47">
        <f>IF(J47&lt;0,-J47,-J47)</f>
        <v>0.48416147279283095</v>
      </c>
      <c r="L47" s="11">
        <f>POWER(J47,2)</f>
        <v>0.23441233173692319</v>
      </c>
      <c r="M47" s="11">
        <f t="shared" ref="M47" si="9">STDEV(E47:E49)</f>
        <v>4.6075954371234483E-2</v>
      </c>
    </row>
    <row r="48" spans="1:13" x14ac:dyDescent="0.25">
      <c r="A48" s="5" t="s">
        <v>102</v>
      </c>
      <c r="B48" s="5" t="s">
        <v>183</v>
      </c>
      <c r="C48" t="s">
        <v>144</v>
      </c>
      <c r="D48" t="s">
        <v>3</v>
      </c>
      <c r="E48">
        <v>34.164589415000002</v>
      </c>
      <c r="F48" s="3"/>
      <c r="H48" s="1"/>
    </row>
    <row r="49" spans="1:13" x14ac:dyDescent="0.25">
      <c r="A49" s="5" t="s">
        <v>102</v>
      </c>
      <c r="B49" s="5" t="s">
        <v>183</v>
      </c>
      <c r="C49" t="s">
        <v>145</v>
      </c>
      <c r="D49" t="s">
        <v>3</v>
      </c>
      <c r="E49">
        <v>34.211984654600002</v>
      </c>
      <c r="F49" s="3"/>
      <c r="H49" s="1"/>
    </row>
    <row r="50" spans="1:13" x14ac:dyDescent="0.25">
      <c r="A50" s="5" t="s">
        <v>105</v>
      </c>
      <c r="B50" s="5" t="s">
        <v>176</v>
      </c>
      <c r="C50" t="s">
        <v>146</v>
      </c>
      <c r="D50" t="s">
        <v>3</v>
      </c>
      <c r="E50">
        <v>33.5784156</v>
      </c>
      <c r="F50" s="3"/>
      <c r="H50" s="1">
        <f>AVERAGE(E50:E52)</f>
        <v>33.578895466133332</v>
      </c>
      <c r="I50" s="1">
        <f>H50-H2</f>
        <v>1.8922189418795021</v>
      </c>
      <c r="L50" s="11">
        <v>1</v>
      </c>
      <c r="M50" s="11">
        <f t="shared" ref="M50" si="10">STDEV(E50:E52)</f>
        <v>3.7453051872528849E-2</v>
      </c>
    </row>
    <row r="51" spans="1:13" x14ac:dyDescent="0.25">
      <c r="A51" s="5" t="s">
        <v>105</v>
      </c>
      <c r="B51" s="5" t="s">
        <v>176</v>
      </c>
      <c r="C51" t="s">
        <v>40</v>
      </c>
      <c r="D51" t="s">
        <v>3</v>
      </c>
      <c r="E51">
        <v>33.541684652999997</v>
      </c>
      <c r="F51" s="3"/>
      <c r="H51" s="1"/>
    </row>
    <row r="52" spans="1:13" x14ac:dyDescent="0.25">
      <c r="A52" s="5" t="s">
        <v>105</v>
      </c>
      <c r="B52" s="5" t="s">
        <v>176</v>
      </c>
      <c r="C52" t="s">
        <v>41</v>
      </c>
      <c r="D52" t="s">
        <v>3</v>
      </c>
      <c r="E52">
        <v>33.616586145399999</v>
      </c>
      <c r="F52" s="3"/>
      <c r="H52" s="1"/>
    </row>
    <row r="53" spans="1:13" x14ac:dyDescent="0.25">
      <c r="A53" s="5" t="s">
        <v>105</v>
      </c>
      <c r="B53" s="5" t="s">
        <v>177</v>
      </c>
      <c r="C53" t="s">
        <v>42</v>
      </c>
      <c r="D53" t="s">
        <v>3</v>
      </c>
      <c r="E53">
        <v>33.752684649999999</v>
      </c>
      <c r="F53" s="3"/>
      <c r="H53" s="1">
        <f>AVERAGE(E53:E55)</f>
        <v>33.798424368717001</v>
      </c>
      <c r="I53" s="1">
        <f>H53-H5</f>
        <v>0.96135779049180314</v>
      </c>
      <c r="J53" s="1">
        <f>I53-I50</f>
        <v>-0.93086115138769898</v>
      </c>
      <c r="K53">
        <f>IF(J53&lt;0,-J53,-J53)</f>
        <v>0.93086115138769898</v>
      </c>
      <c r="L53" s="11">
        <f>POWER(J53,2)</f>
        <v>0.86650248316283263</v>
      </c>
      <c r="M53" s="11">
        <f t="shared" ref="M53" si="11">STDEV(E53:E55)</f>
        <v>5.2115083318314936E-2</v>
      </c>
    </row>
    <row r="54" spans="1:13" x14ac:dyDescent="0.25">
      <c r="A54" s="5" t="s">
        <v>105</v>
      </c>
      <c r="B54" s="5" t="s">
        <v>177</v>
      </c>
      <c r="C54" t="s">
        <v>43</v>
      </c>
      <c r="D54" t="s">
        <v>3</v>
      </c>
      <c r="E54">
        <v>33.787428456150998</v>
      </c>
      <c r="F54" s="3"/>
      <c r="H54" s="1"/>
    </row>
    <row r="55" spans="1:13" x14ac:dyDescent="0.25">
      <c r="A55" s="5" t="s">
        <v>105</v>
      </c>
      <c r="B55" s="5" t="s">
        <v>177</v>
      </c>
      <c r="C55" t="s">
        <v>44</v>
      </c>
      <c r="D55" t="s">
        <v>3</v>
      </c>
      <c r="E55" s="1">
        <v>33.855159999999998</v>
      </c>
      <c r="F55" s="3"/>
      <c r="H55" s="1"/>
    </row>
    <row r="56" spans="1:13" x14ac:dyDescent="0.25">
      <c r="A56" s="5" t="s">
        <v>105</v>
      </c>
      <c r="B56" s="5" t="s">
        <v>178</v>
      </c>
      <c r="C56" t="s">
        <v>45</v>
      </c>
      <c r="D56" t="s">
        <v>3</v>
      </c>
      <c r="E56">
        <v>35.06845156</v>
      </c>
      <c r="F56" s="3"/>
      <c r="H56" s="1">
        <f>AVERAGE(E56:E58)</f>
        <v>35.036188296311664</v>
      </c>
      <c r="I56" s="1">
        <f>H56-H8</f>
        <v>1.0325992434606661</v>
      </c>
      <c r="J56" s="1">
        <f>I56-I50</f>
        <v>-0.85961969841883601</v>
      </c>
      <c r="K56">
        <f>IF(J56&lt;0,-J56,-J56)</f>
        <v>0.85961969841883601</v>
      </c>
      <c r="L56" s="11">
        <f>POWER(J56,2)</f>
        <v>0.73894602590969061</v>
      </c>
      <c r="M56" s="11">
        <f t="shared" ref="M56" si="12">STDEV(E56:E58)</f>
        <v>2.830213580121884E-2</v>
      </c>
    </row>
    <row r="57" spans="1:13" x14ac:dyDescent="0.25">
      <c r="A57" s="5" t="s">
        <v>105</v>
      </c>
      <c r="B57" s="5" t="s">
        <v>178</v>
      </c>
      <c r="C57" t="s">
        <v>46</v>
      </c>
      <c r="D57" t="s">
        <v>3</v>
      </c>
      <c r="E57">
        <v>35.024564685435003</v>
      </c>
      <c r="F57" s="3"/>
      <c r="H57" s="1"/>
    </row>
    <row r="58" spans="1:13" x14ac:dyDescent="0.25">
      <c r="A58" s="5" t="s">
        <v>105</v>
      </c>
      <c r="B58" s="5" t="s">
        <v>178</v>
      </c>
      <c r="C58" t="s">
        <v>47</v>
      </c>
      <c r="D58" t="s">
        <v>3</v>
      </c>
      <c r="E58">
        <v>35.015548643499997</v>
      </c>
      <c r="F58" s="3"/>
      <c r="H58" s="1"/>
    </row>
    <row r="59" spans="1:13" x14ac:dyDescent="0.25">
      <c r="A59" s="5" t="s">
        <v>105</v>
      </c>
      <c r="B59" s="5" t="s">
        <v>179</v>
      </c>
      <c r="C59" t="s">
        <v>48</v>
      </c>
      <c r="D59" t="s">
        <v>3</v>
      </c>
      <c r="E59" s="1">
        <v>33.420178456412998</v>
      </c>
      <c r="F59" s="3"/>
      <c r="H59" s="1">
        <f>AVERAGE(E59:E61)</f>
        <v>33.514571733647664</v>
      </c>
      <c r="I59" s="1">
        <f>H59-H11</f>
        <v>0.94793969514766729</v>
      </c>
      <c r="J59" s="1">
        <f>I59-I50</f>
        <v>-0.94427924673183483</v>
      </c>
      <c r="K59">
        <f t="shared" ref="K59:K92" si="13">IF(J59&lt;0,-J59,-J59)</f>
        <v>0.94427924673183483</v>
      </c>
      <c r="L59" s="11">
        <f>POWER(J59,2)</f>
        <v>0.89166329580844139</v>
      </c>
      <c r="M59" s="11">
        <f t="shared" ref="M59" si="14">STDEV(E59:E61)</f>
        <v>8.1795838029001852E-2</v>
      </c>
    </row>
    <row r="60" spans="1:13" x14ac:dyDescent="0.25">
      <c r="A60" s="5" t="s">
        <v>105</v>
      </c>
      <c r="B60" s="5" t="s">
        <v>179</v>
      </c>
      <c r="C60" t="s">
        <v>49</v>
      </c>
      <c r="D60" t="s">
        <v>3</v>
      </c>
      <c r="E60">
        <v>33.558941531530003</v>
      </c>
      <c r="F60" s="3"/>
      <c r="H60" s="1"/>
    </row>
    <row r="61" spans="1:13" x14ac:dyDescent="0.25">
      <c r="A61" s="5" t="s">
        <v>105</v>
      </c>
      <c r="B61" s="5" t="s">
        <v>179</v>
      </c>
      <c r="C61" t="s">
        <v>50</v>
      </c>
      <c r="D61" t="s">
        <v>3</v>
      </c>
      <c r="E61">
        <v>33.564595212999997</v>
      </c>
      <c r="F61" s="3"/>
      <c r="H61" s="1"/>
    </row>
    <row r="62" spans="1:13" x14ac:dyDescent="0.25">
      <c r="A62" s="5" t="s">
        <v>105</v>
      </c>
      <c r="B62" s="5" t="s">
        <v>180</v>
      </c>
      <c r="C62" t="s">
        <v>147</v>
      </c>
      <c r="D62" t="s">
        <v>3</v>
      </c>
      <c r="E62">
        <v>34.255068559999998</v>
      </c>
      <c r="F62" s="3"/>
      <c r="H62" s="1">
        <f>AVERAGE(E62:E64)</f>
        <v>34.240457068333335</v>
      </c>
      <c r="I62" s="1">
        <f>H62-H14</f>
        <v>1.1816731999943357</v>
      </c>
      <c r="J62" s="1">
        <f>I62-I50</f>
        <v>-0.71054574188516639</v>
      </c>
      <c r="K62">
        <f t="shared" si="13"/>
        <v>0.71054574188516639</v>
      </c>
      <c r="L62" s="11">
        <f>POWER(J62,2)</f>
        <v>0.50487525131114153</v>
      </c>
      <c r="M62" s="11">
        <f t="shared" ref="M62" si="15">STDEV(E62:E64)</f>
        <v>1.3605937731162667E-2</v>
      </c>
    </row>
    <row r="63" spans="1:13" x14ac:dyDescent="0.25">
      <c r="A63" s="5" t="s">
        <v>105</v>
      </c>
      <c r="B63" s="5" t="s">
        <v>180</v>
      </c>
      <c r="C63" t="s">
        <v>51</v>
      </c>
      <c r="D63" t="s">
        <v>3</v>
      </c>
      <c r="E63">
        <v>34.238151299999998</v>
      </c>
      <c r="F63" s="3"/>
      <c r="H63" s="1"/>
    </row>
    <row r="64" spans="1:13" x14ac:dyDescent="0.25">
      <c r="A64" s="5" t="s">
        <v>105</v>
      </c>
      <c r="B64" s="5" t="s">
        <v>180</v>
      </c>
      <c r="C64" t="s">
        <v>52</v>
      </c>
      <c r="D64" t="s">
        <v>3</v>
      </c>
      <c r="E64">
        <v>34.228151345000001</v>
      </c>
      <c r="F64" s="3"/>
      <c r="H64" s="1"/>
    </row>
    <row r="65" spans="1:13" x14ac:dyDescent="0.25">
      <c r="A65" s="5" t="s">
        <v>105</v>
      </c>
      <c r="B65" s="5" t="s">
        <v>181</v>
      </c>
      <c r="C65" t="s">
        <v>53</v>
      </c>
      <c r="D65" t="s">
        <v>3</v>
      </c>
      <c r="E65">
        <v>33.246815359999999</v>
      </c>
      <c r="F65" s="3"/>
      <c r="H65" s="1">
        <f>AVERAGE(E65:E67)</f>
        <v>33.280074558833334</v>
      </c>
      <c r="I65" s="1">
        <f>H65-H17</f>
        <v>2.5039395232783335</v>
      </c>
      <c r="J65" s="1">
        <f>I65-I50</f>
        <v>0.61172058139883134</v>
      </c>
      <c r="K65">
        <f t="shared" si="13"/>
        <v>-0.61172058139883134</v>
      </c>
      <c r="L65" s="11">
        <f>POWER(J65,2)</f>
        <v>0.37420206970692427</v>
      </c>
      <c r="M65" s="11">
        <f t="shared" ref="M65" si="16">STDEV(E65:E67)</f>
        <v>3.3518084738040861E-2</v>
      </c>
    </row>
    <row r="66" spans="1:13" x14ac:dyDescent="0.25">
      <c r="A66" s="5" t="s">
        <v>105</v>
      </c>
      <c r="B66" s="5" t="s">
        <v>181</v>
      </c>
      <c r="C66" t="s">
        <v>54</v>
      </c>
      <c r="D66" t="s">
        <v>3</v>
      </c>
      <c r="E66">
        <v>33.279562650899997</v>
      </c>
      <c r="F66" s="3"/>
      <c r="H66" s="1"/>
    </row>
    <row r="67" spans="1:13" x14ac:dyDescent="0.25">
      <c r="A67" s="5" t="s">
        <v>105</v>
      </c>
      <c r="B67" s="5" t="s">
        <v>181</v>
      </c>
      <c r="C67" t="s">
        <v>55</v>
      </c>
      <c r="D67" t="s">
        <v>3</v>
      </c>
      <c r="E67">
        <v>33.313845665599999</v>
      </c>
      <c r="F67" s="3"/>
      <c r="H67" s="1"/>
    </row>
    <row r="68" spans="1:13" x14ac:dyDescent="0.25">
      <c r="A68" s="5" t="s">
        <v>105</v>
      </c>
      <c r="B68" s="5" t="s">
        <v>182</v>
      </c>
      <c r="C68" t="s">
        <v>56</v>
      </c>
      <c r="D68" t="s">
        <v>3</v>
      </c>
      <c r="E68">
        <v>33.484184679999998</v>
      </c>
      <c r="F68" s="3"/>
      <c r="H68" s="1">
        <f>AVERAGE(E68:E70)</f>
        <v>33.478921875266671</v>
      </c>
      <c r="I68" s="1">
        <f>H68-H20</f>
        <v>1.386198693346671</v>
      </c>
      <c r="J68" s="1">
        <f>I68-I50</f>
        <v>-0.50602024853283112</v>
      </c>
      <c r="K68">
        <f t="shared" si="13"/>
        <v>0.50602024853283112</v>
      </c>
      <c r="L68" s="11">
        <f>POWER(J68,2)</f>
        <v>0.25605649192522817</v>
      </c>
      <c r="M68" s="11">
        <f t="shared" ref="M68" si="17">STDEV(E68:E70)</f>
        <v>4.9763995921643121E-2</v>
      </c>
    </row>
    <row r="69" spans="1:13" x14ac:dyDescent="0.25">
      <c r="A69" s="5" t="s">
        <v>105</v>
      </c>
      <c r="B69" s="5" t="s">
        <v>182</v>
      </c>
      <c r="C69" t="s">
        <v>57</v>
      </c>
      <c r="D69" t="s">
        <v>3</v>
      </c>
      <c r="E69">
        <v>33.525845315799998</v>
      </c>
      <c r="F69" s="3"/>
      <c r="H69" s="1"/>
    </row>
    <row r="70" spans="1:13" x14ac:dyDescent="0.25">
      <c r="A70" s="5" t="s">
        <v>105</v>
      </c>
      <c r="B70" s="5" t="s">
        <v>182</v>
      </c>
      <c r="C70" t="s">
        <v>58</v>
      </c>
      <c r="D70" t="s">
        <v>3</v>
      </c>
      <c r="E70" s="1">
        <v>33.426735630000003</v>
      </c>
      <c r="F70" s="3"/>
      <c r="H70" s="1"/>
    </row>
    <row r="71" spans="1:13" x14ac:dyDescent="0.25">
      <c r="A71" s="5" t="s">
        <v>105</v>
      </c>
      <c r="B71" s="5" t="s">
        <v>183</v>
      </c>
      <c r="C71" t="s">
        <v>59</v>
      </c>
      <c r="D71" t="s">
        <v>3</v>
      </c>
      <c r="E71">
        <v>35.385847165000001</v>
      </c>
      <c r="F71" s="3"/>
      <c r="H71" s="1">
        <f>AVERAGE(E71:E73)</f>
        <v>35.354626411818664</v>
      </c>
      <c r="I71" s="1">
        <f>H71-H23</f>
        <v>1.3462354320853365</v>
      </c>
      <c r="J71" s="1">
        <f>I71-I50</f>
        <v>-0.54598350979416566</v>
      </c>
      <c r="K71">
        <f>IF(J71&lt;0,-J71,-J71)</f>
        <v>0.54598350979416566</v>
      </c>
      <c r="L71" s="11">
        <f>POWER(J71,2)</f>
        <v>0.29809799296715578</v>
      </c>
      <c r="M71" s="11">
        <f t="shared" ref="M71" si="18">STDEV(E71:E73)</f>
        <v>4.6368887414895907E-2</v>
      </c>
    </row>
    <row r="72" spans="1:13" x14ac:dyDescent="0.25">
      <c r="A72" s="5" t="s">
        <v>105</v>
      </c>
      <c r="B72" s="5" t="s">
        <v>183</v>
      </c>
      <c r="C72" t="s">
        <v>60</v>
      </c>
      <c r="D72" t="s">
        <v>3</v>
      </c>
      <c r="E72">
        <v>35.376685945609999</v>
      </c>
      <c r="F72" s="3"/>
      <c r="H72" s="1"/>
    </row>
    <row r="73" spans="1:13" x14ac:dyDescent="0.25">
      <c r="A73" s="5" t="s">
        <v>105</v>
      </c>
      <c r="B73" s="5" t="s">
        <v>183</v>
      </c>
      <c r="C73" t="s">
        <v>61</v>
      </c>
      <c r="D73" t="s">
        <v>3</v>
      </c>
      <c r="E73">
        <v>35.301346124845999</v>
      </c>
      <c r="F73" s="3"/>
      <c r="H73" s="1"/>
    </row>
    <row r="74" spans="1:13" x14ac:dyDescent="0.25">
      <c r="A74" s="5" t="s">
        <v>158</v>
      </c>
      <c r="B74" s="5" t="s">
        <v>176</v>
      </c>
      <c r="C74" s="4" t="s">
        <v>66</v>
      </c>
      <c r="D74" t="s">
        <v>3</v>
      </c>
      <c r="E74">
        <v>35.356484649999999</v>
      </c>
      <c r="F74" s="3"/>
      <c r="H74" s="1">
        <f>AVERAGE(E74:E76)</f>
        <v>35.399853165499998</v>
      </c>
      <c r="I74" s="1">
        <f>H74-H2</f>
        <v>3.713176641246168</v>
      </c>
      <c r="L74" s="11">
        <v>1</v>
      </c>
      <c r="M74" s="11">
        <f t="shared" ref="M74" si="19">STDEV(E74:E76)</f>
        <v>5.2739114609284828E-2</v>
      </c>
    </row>
    <row r="75" spans="1:13" x14ac:dyDescent="0.25">
      <c r="A75" s="5" t="s">
        <v>158</v>
      </c>
      <c r="B75" s="5" t="s">
        <v>176</v>
      </c>
      <c r="C75" s="4" t="s">
        <v>148</v>
      </c>
      <c r="D75" t="s">
        <v>3</v>
      </c>
      <c r="E75" s="1">
        <v>35.384513200000001</v>
      </c>
      <c r="F75" s="3"/>
      <c r="H75" s="1"/>
    </row>
    <row r="76" spans="1:13" x14ac:dyDescent="0.25">
      <c r="A76" s="5" t="s">
        <v>158</v>
      </c>
      <c r="B76" s="5" t="s">
        <v>176</v>
      </c>
      <c r="C76" s="4" t="s">
        <v>67</v>
      </c>
      <c r="D76" t="s">
        <v>3</v>
      </c>
      <c r="E76">
        <v>35.458561646500002</v>
      </c>
      <c r="F76" s="3"/>
      <c r="H76" s="1"/>
    </row>
    <row r="77" spans="1:13" x14ac:dyDescent="0.25">
      <c r="A77" s="5" t="s">
        <v>158</v>
      </c>
      <c r="B77" s="5" t="s">
        <v>177</v>
      </c>
      <c r="C77" s="4" t="s">
        <v>68</v>
      </c>
      <c r="D77" t="s">
        <v>3</v>
      </c>
      <c r="E77">
        <v>35.665664531300003</v>
      </c>
      <c r="F77" s="3"/>
      <c r="H77" s="1">
        <f>AVERAGE(E77:E79)</f>
        <v>35.591677899359468</v>
      </c>
      <c r="I77" s="1">
        <f>H77-H5</f>
        <v>2.75461132113427</v>
      </c>
      <c r="J77" s="1">
        <f>I77-I74</f>
        <v>-0.95856532011189799</v>
      </c>
      <c r="K77">
        <f t="shared" si="13"/>
        <v>0.95856532011189799</v>
      </c>
      <c r="L77" s="11">
        <f>POWER(K77,2)</f>
        <v>0.91884747292122548</v>
      </c>
      <c r="M77" s="11">
        <f t="shared" ref="M77" si="20">STDEV(E77:E79)</f>
        <v>6.7745946555553799E-2</v>
      </c>
    </row>
    <row r="78" spans="1:13" x14ac:dyDescent="0.25">
      <c r="A78" s="5" t="s">
        <v>158</v>
      </c>
      <c r="B78" s="5" t="s">
        <v>177</v>
      </c>
      <c r="C78" s="4" t="s">
        <v>69</v>
      </c>
      <c r="D78" t="s">
        <v>3</v>
      </c>
      <c r="E78" s="1">
        <v>35.532684651678402</v>
      </c>
      <c r="F78" s="3"/>
      <c r="H78" s="1"/>
    </row>
    <row r="79" spans="1:13" x14ac:dyDescent="0.25">
      <c r="A79" s="5" t="s">
        <v>158</v>
      </c>
      <c r="B79" s="5" t="s">
        <v>177</v>
      </c>
      <c r="C79" s="4" t="s">
        <v>70</v>
      </c>
      <c r="D79" t="s">
        <v>3</v>
      </c>
      <c r="E79">
        <v>35.576684515099998</v>
      </c>
      <c r="F79" s="3"/>
      <c r="H79" s="1"/>
    </row>
    <row r="80" spans="1:13" x14ac:dyDescent="0.25">
      <c r="A80" s="5" t="s">
        <v>158</v>
      </c>
      <c r="B80" s="5" t="s">
        <v>178</v>
      </c>
      <c r="C80" s="4" t="s">
        <v>71</v>
      </c>
      <c r="D80" t="s">
        <v>3</v>
      </c>
      <c r="E80">
        <v>36.542784564178397</v>
      </c>
      <c r="F80" s="3"/>
      <c r="H80" s="1">
        <f>AVERAGE(E80:E82)</f>
        <v>36.676824954226134</v>
      </c>
      <c r="I80" s="1">
        <f>H80-H8</f>
        <v>2.6732359013751363</v>
      </c>
      <c r="J80" s="1">
        <f>I80-I74</f>
        <v>-1.0399407398710316</v>
      </c>
      <c r="K80">
        <f t="shared" si="13"/>
        <v>1.0399407398710316</v>
      </c>
      <c r="L80" s="11">
        <f>POWER(K80,2)</f>
        <v>1.0814767424435088</v>
      </c>
      <c r="M80" s="11">
        <f t="shared" ref="M80" si="21">STDEV(E80:E82)</f>
        <v>0.11964998416051643</v>
      </c>
    </row>
    <row r="81" spans="1:13" x14ac:dyDescent="0.25">
      <c r="A81" s="5" t="s">
        <v>158</v>
      </c>
      <c r="B81" s="5" t="s">
        <v>178</v>
      </c>
      <c r="C81" s="4" t="s">
        <v>72</v>
      </c>
      <c r="D81" t="s">
        <v>3</v>
      </c>
      <c r="E81">
        <v>36.714845165</v>
      </c>
      <c r="F81" s="3"/>
      <c r="H81" s="1"/>
    </row>
    <row r="82" spans="1:13" x14ac:dyDescent="0.25">
      <c r="A82" s="5" t="s">
        <v>158</v>
      </c>
      <c r="B82" s="5" t="s">
        <v>178</v>
      </c>
      <c r="C82" s="4" t="s">
        <v>73</v>
      </c>
      <c r="D82" t="s">
        <v>3</v>
      </c>
      <c r="E82">
        <v>36.772845133499999</v>
      </c>
      <c r="F82" s="3"/>
      <c r="H82" s="1"/>
    </row>
    <row r="83" spans="1:13" x14ac:dyDescent="0.25">
      <c r="A83" s="5" t="s">
        <v>158</v>
      </c>
      <c r="B83" s="5" t="s">
        <v>179</v>
      </c>
      <c r="C83" s="4" t="s">
        <v>74</v>
      </c>
      <c r="D83" t="s">
        <v>3</v>
      </c>
      <c r="E83">
        <v>34.182984685435002</v>
      </c>
      <c r="F83" s="3"/>
      <c r="H83" s="1">
        <f>AVERAGE(E83:E85)</f>
        <v>34.175183585538328</v>
      </c>
      <c r="I83" s="1">
        <f>H83-H11</f>
        <v>1.6085515470383314</v>
      </c>
      <c r="J83" s="1">
        <f>I83-I77</f>
        <v>-1.1460597740959386</v>
      </c>
      <c r="K83">
        <f>IF(J83&lt;0,-J83,-J83)</f>
        <v>1.1460597740959386</v>
      </c>
      <c r="L83" s="11">
        <f>POWER(K83,2)</f>
        <v>1.3134530058008338</v>
      </c>
      <c r="M83" s="11">
        <f t="shared" ref="M83" si="22">STDEV(E83:E85)</f>
        <v>5.3261938553862472E-2</v>
      </c>
    </row>
    <row r="84" spans="1:13" x14ac:dyDescent="0.25">
      <c r="A84" s="5" t="s">
        <v>158</v>
      </c>
      <c r="B84" s="5" t="s">
        <v>179</v>
      </c>
      <c r="C84" s="4" t="s">
        <v>75</v>
      </c>
      <c r="D84" t="s">
        <v>3</v>
      </c>
      <c r="E84">
        <v>34.118451309999998</v>
      </c>
      <c r="F84" s="3"/>
      <c r="H84" s="1"/>
    </row>
    <row r="85" spans="1:13" x14ac:dyDescent="0.25">
      <c r="A85" s="5" t="s">
        <v>158</v>
      </c>
      <c r="B85" s="5" t="s">
        <v>179</v>
      </c>
      <c r="C85" s="4" t="s">
        <v>76</v>
      </c>
      <c r="D85" t="s">
        <v>3</v>
      </c>
      <c r="E85">
        <v>34.224114761179997</v>
      </c>
      <c r="F85" s="3"/>
      <c r="H85" s="1"/>
    </row>
    <row r="86" spans="1:13" x14ac:dyDescent="0.25">
      <c r="A86" s="5" t="s">
        <v>158</v>
      </c>
      <c r="B86" s="5" t="s">
        <v>180</v>
      </c>
      <c r="C86" s="4" t="s">
        <v>77</v>
      </c>
      <c r="D86" t="s">
        <v>3</v>
      </c>
      <c r="E86">
        <v>35.925946513</v>
      </c>
      <c r="F86" s="3"/>
      <c r="H86" s="1">
        <f>AVERAGE(E86:E88)</f>
        <v>35.914856613216664</v>
      </c>
      <c r="I86" s="1">
        <f>H86-H14</f>
        <v>2.8560727448776646</v>
      </c>
      <c r="J86" s="1">
        <f>I86-I74</f>
        <v>-0.85710389636850337</v>
      </c>
      <c r="K86">
        <f t="shared" ref="K86" si="23">IF(J86&lt;0,-J86,-J86)</f>
        <v>0.85710389636850337</v>
      </c>
      <c r="L86" s="11">
        <f>POWER(K86,2)</f>
        <v>0.73462708917007014</v>
      </c>
      <c r="M86" s="11">
        <f t="shared" ref="M86" si="24">STDEV(E86:E88)</f>
        <v>3.0658330504786575E-2</v>
      </c>
    </row>
    <row r="87" spans="1:13" x14ac:dyDescent="0.25">
      <c r="A87" s="5" t="s">
        <v>158</v>
      </c>
      <c r="B87" s="5" t="s">
        <v>180</v>
      </c>
      <c r="C87" s="4" t="s">
        <v>78</v>
      </c>
      <c r="D87" t="s">
        <v>3</v>
      </c>
      <c r="E87">
        <v>35.880196481349998</v>
      </c>
      <c r="F87" s="3"/>
      <c r="H87" s="1"/>
    </row>
    <row r="88" spans="1:13" x14ac:dyDescent="0.25">
      <c r="A88" s="5" t="s">
        <v>158</v>
      </c>
      <c r="B88" s="5" t="s">
        <v>180</v>
      </c>
      <c r="C88" s="4" t="s">
        <v>79</v>
      </c>
      <c r="D88" t="s">
        <v>3</v>
      </c>
      <c r="E88">
        <v>35.9384268453</v>
      </c>
      <c r="F88" s="3"/>
      <c r="H88" s="1"/>
    </row>
    <row r="89" spans="1:13" x14ac:dyDescent="0.25">
      <c r="A89" s="5" t="s">
        <v>158</v>
      </c>
      <c r="B89" s="5" t="s">
        <v>181</v>
      </c>
      <c r="C89" s="4" t="s">
        <v>149</v>
      </c>
      <c r="D89" t="s">
        <v>3</v>
      </c>
      <c r="E89">
        <v>33.548254665000002</v>
      </c>
      <c r="F89" s="3"/>
      <c r="H89" s="1">
        <f>AVERAGE(E89:E91)</f>
        <v>33.5839019875528</v>
      </c>
      <c r="I89" s="1">
        <f>H89-H17</f>
        <v>2.8077669519977988</v>
      </c>
      <c r="J89" s="1">
        <f>I89-I74</f>
        <v>-0.90540968924836918</v>
      </c>
      <c r="K89">
        <f>IF(J89&lt;0,-J89,-J89)</f>
        <v>0.90540968924836918</v>
      </c>
      <c r="L89" s="11">
        <f>POWER(K89,2)</f>
        <v>0.81976670538482843</v>
      </c>
      <c r="M89" s="11">
        <f t="shared" ref="M89" si="25">STDEV(E89:E91)</f>
        <v>4.3226645156031543E-2</v>
      </c>
    </row>
    <row r="90" spans="1:13" x14ac:dyDescent="0.25">
      <c r="A90" s="5" t="s">
        <v>158</v>
      </c>
      <c r="B90" s="5" t="s">
        <v>181</v>
      </c>
      <c r="C90" s="4" t="s">
        <v>150</v>
      </c>
      <c r="D90" t="s">
        <v>3</v>
      </c>
      <c r="E90">
        <v>33.631982782658397</v>
      </c>
      <c r="F90" s="3"/>
      <c r="H90" s="1"/>
    </row>
    <row r="91" spans="1:13" x14ac:dyDescent="0.25">
      <c r="A91" s="5" t="s">
        <v>158</v>
      </c>
      <c r="B91" s="5" t="s">
        <v>181</v>
      </c>
      <c r="C91" s="4" t="s">
        <v>151</v>
      </c>
      <c r="D91" t="s">
        <v>3</v>
      </c>
      <c r="E91">
        <v>33.571468514999999</v>
      </c>
      <c r="F91" s="3"/>
      <c r="H91" s="1"/>
    </row>
    <row r="92" spans="1:13" x14ac:dyDescent="0.25">
      <c r="A92" s="5" t="s">
        <v>158</v>
      </c>
      <c r="B92" s="5" t="s">
        <v>182</v>
      </c>
      <c r="C92" s="4" t="s">
        <v>152</v>
      </c>
      <c r="D92" t="s">
        <v>3</v>
      </c>
      <c r="E92">
        <v>35.114156680000001</v>
      </c>
      <c r="F92" s="3"/>
      <c r="H92" s="1">
        <f>AVERAGE(E92:E94)</f>
        <v>35.092426895033327</v>
      </c>
      <c r="I92" s="1">
        <f>H92-H20</f>
        <v>2.9997037131133268</v>
      </c>
      <c r="J92" s="1">
        <f>I92-I74</f>
        <v>-0.71347292813284113</v>
      </c>
      <c r="K92">
        <f t="shared" si="13"/>
        <v>0.71347292813284113</v>
      </c>
      <c r="L92" s="11">
        <f>POWER(K92,2)</f>
        <v>0.50904361917845031</v>
      </c>
      <c r="M92" s="11">
        <f t="shared" ref="M92" si="26">STDEV(E92:E94)</f>
        <v>5.0537947937199207E-2</v>
      </c>
    </row>
    <row r="93" spans="1:13" x14ac:dyDescent="0.25">
      <c r="A93" s="5" t="s">
        <v>158</v>
      </c>
      <c r="B93" s="5" t="s">
        <v>182</v>
      </c>
      <c r="C93" s="4" t="s">
        <v>153</v>
      </c>
      <c r="D93" t="s">
        <v>3</v>
      </c>
      <c r="E93" s="1">
        <v>35.034658415099997</v>
      </c>
      <c r="F93" s="3"/>
      <c r="H93" s="1"/>
    </row>
    <row r="94" spans="1:13" x14ac:dyDescent="0.25">
      <c r="A94" s="5" t="s">
        <v>158</v>
      </c>
      <c r="B94" s="5" t="s">
        <v>182</v>
      </c>
      <c r="C94" s="4" t="s">
        <v>154</v>
      </c>
      <c r="D94" t="s">
        <v>3</v>
      </c>
      <c r="E94" s="1">
        <v>35.128465589999998</v>
      </c>
      <c r="F94" s="3"/>
      <c r="H94" s="1"/>
    </row>
    <row r="95" spans="1:13" x14ac:dyDescent="0.25">
      <c r="A95" s="5" t="s">
        <v>158</v>
      </c>
      <c r="B95" s="5" t="s">
        <v>183</v>
      </c>
      <c r="C95" s="4" t="s">
        <v>155</v>
      </c>
      <c r="D95" t="s">
        <v>3</v>
      </c>
      <c r="E95" s="1">
        <v>37.285352484649998</v>
      </c>
      <c r="F95" s="3"/>
      <c r="H95" s="1">
        <f>AVERAGE(E95:E97)</f>
        <v>37.250954887386662</v>
      </c>
      <c r="I95" s="1">
        <f>H95-H23</f>
        <v>3.2425639076533344</v>
      </c>
      <c r="J95" s="1">
        <f>I95-I74</f>
        <v>-0.47061273359283362</v>
      </c>
      <c r="K95">
        <f t="shared" ref="K95" si="27">IF(J95&lt;0,-J95,-J95)</f>
        <v>0.47061273359283362</v>
      </c>
      <c r="L95" s="11">
        <f>POWER(K95,2)</f>
        <v>0.22147634501971938</v>
      </c>
      <c r="M95" s="11">
        <f t="shared" ref="M95" si="28">STDEV(E95:E97)</f>
        <v>7.5147065758133319E-2</v>
      </c>
    </row>
    <row r="96" spans="1:13" x14ac:dyDescent="0.25">
      <c r="A96" s="5" t="s">
        <v>158</v>
      </c>
      <c r="B96" s="5" t="s">
        <v>183</v>
      </c>
      <c r="C96" s="4" t="s">
        <v>156</v>
      </c>
      <c r="D96" t="s">
        <v>3</v>
      </c>
      <c r="E96">
        <v>37.302746562510002</v>
      </c>
      <c r="F96" s="3"/>
      <c r="H96" s="1"/>
    </row>
    <row r="97" spans="1:8" x14ac:dyDescent="0.25">
      <c r="A97" s="5" t="s">
        <v>158</v>
      </c>
      <c r="B97" s="5" t="s">
        <v>183</v>
      </c>
      <c r="C97" s="4" t="s">
        <v>157</v>
      </c>
      <c r="D97" t="s">
        <v>3</v>
      </c>
      <c r="E97">
        <v>37.164765615</v>
      </c>
      <c r="F97" s="3"/>
      <c r="H97" s="1"/>
    </row>
  </sheetData>
  <phoneticPr fontId="2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7D717-F022-4740-BE7B-26DF1891459D}">
  <dimension ref="A1:M97"/>
  <sheetViews>
    <sheetView workbookViewId="0">
      <selection activeCell="M1" sqref="M1"/>
    </sheetView>
  </sheetViews>
  <sheetFormatPr defaultRowHeight="14" x14ac:dyDescent="0.25"/>
  <cols>
    <col min="12" max="13" width="8.7265625" style="11"/>
  </cols>
  <sheetData>
    <row r="1" spans="1:13" ht="16.5" x14ac:dyDescent="0.3">
      <c r="A1" s="2"/>
      <c r="C1" t="s">
        <v>0</v>
      </c>
      <c r="D1" t="s">
        <v>1</v>
      </c>
      <c r="E1" s="4" t="s">
        <v>184</v>
      </c>
      <c r="F1" s="3"/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</row>
    <row r="2" spans="1:13" x14ac:dyDescent="0.25">
      <c r="A2" s="5" t="s">
        <v>62</v>
      </c>
      <c r="B2" s="5" t="s">
        <v>176</v>
      </c>
      <c r="C2" t="s">
        <v>2</v>
      </c>
      <c r="D2" t="s">
        <v>3</v>
      </c>
      <c r="E2">
        <v>31.5841654683</v>
      </c>
      <c r="F2" s="3"/>
      <c r="H2" s="1">
        <f>AVERAGE(E2:E4)</f>
        <v>31.963898418200003</v>
      </c>
    </row>
    <row r="3" spans="1:13" x14ac:dyDescent="0.25">
      <c r="A3" s="5" t="s">
        <v>62</v>
      </c>
      <c r="B3" s="5" t="s">
        <v>176</v>
      </c>
      <c r="C3" t="s">
        <v>4</v>
      </c>
      <c r="D3" t="s">
        <v>3</v>
      </c>
      <c r="E3">
        <v>32.450684651300001</v>
      </c>
      <c r="F3" s="3"/>
      <c r="H3" s="1"/>
    </row>
    <row r="4" spans="1:13" x14ac:dyDescent="0.25">
      <c r="A4" s="5" t="s">
        <v>62</v>
      </c>
      <c r="B4" s="5" t="s">
        <v>176</v>
      </c>
      <c r="C4" t="s">
        <v>5</v>
      </c>
      <c r="D4" t="s">
        <v>3</v>
      </c>
      <c r="E4">
        <v>31.856845135</v>
      </c>
      <c r="F4" s="3"/>
      <c r="H4" s="1"/>
    </row>
    <row r="5" spans="1:13" x14ac:dyDescent="0.25">
      <c r="A5" s="5" t="s">
        <v>62</v>
      </c>
      <c r="B5" s="5" t="s">
        <v>177</v>
      </c>
      <c r="C5" t="s">
        <v>6</v>
      </c>
      <c r="D5" t="s">
        <v>3</v>
      </c>
      <c r="E5">
        <v>32.998415132150001</v>
      </c>
      <c r="F5" s="3"/>
      <c r="H5" s="1">
        <f>AVERAGE(E5:E7)</f>
        <v>33.00186971035</v>
      </c>
    </row>
    <row r="6" spans="1:13" x14ac:dyDescent="0.25">
      <c r="A6" s="5" t="s">
        <v>62</v>
      </c>
      <c r="B6" s="5" t="s">
        <v>177</v>
      </c>
      <c r="C6" t="s">
        <v>7</v>
      </c>
      <c r="D6" t="s">
        <v>3</v>
      </c>
      <c r="E6">
        <v>32.458632134600002</v>
      </c>
      <c r="F6" s="3"/>
      <c r="H6" s="1"/>
    </row>
    <row r="7" spans="1:13" x14ac:dyDescent="0.25">
      <c r="A7" s="5" t="s">
        <v>62</v>
      </c>
      <c r="B7" s="5" t="s">
        <v>177</v>
      </c>
      <c r="C7" t="s">
        <v>8</v>
      </c>
      <c r="D7" t="s">
        <v>3</v>
      </c>
      <c r="E7" s="1">
        <v>33.548561864299998</v>
      </c>
      <c r="F7" s="3"/>
      <c r="H7" s="1"/>
    </row>
    <row r="8" spans="1:13" x14ac:dyDescent="0.25">
      <c r="A8" s="5" t="s">
        <v>62</v>
      </c>
      <c r="B8" s="5" t="s">
        <v>178</v>
      </c>
      <c r="C8" t="s">
        <v>9</v>
      </c>
      <c r="D8" t="s">
        <v>3</v>
      </c>
      <c r="E8">
        <v>34.856341984350003</v>
      </c>
      <c r="F8" s="3"/>
      <c r="H8" s="1">
        <f>AVERAGE(E8:E10)</f>
        <v>34.446342305333339</v>
      </c>
    </row>
    <row r="9" spans="1:13" x14ac:dyDescent="0.25">
      <c r="A9" s="5" t="s">
        <v>62</v>
      </c>
      <c r="B9" s="5" t="s">
        <v>178</v>
      </c>
      <c r="C9" t="s">
        <v>10</v>
      </c>
      <c r="D9" t="s">
        <v>3</v>
      </c>
      <c r="E9">
        <v>34.265841351650003</v>
      </c>
      <c r="F9" s="3"/>
      <c r="H9" s="1"/>
    </row>
    <row r="10" spans="1:13" x14ac:dyDescent="0.25">
      <c r="A10" s="5" t="s">
        <v>62</v>
      </c>
      <c r="B10" s="5" t="s">
        <v>178</v>
      </c>
      <c r="C10" t="s">
        <v>11</v>
      </c>
      <c r="D10" t="s">
        <v>3</v>
      </c>
      <c r="E10">
        <v>34.216843580000003</v>
      </c>
      <c r="F10" s="3"/>
      <c r="H10" s="1"/>
    </row>
    <row r="11" spans="1:13" x14ac:dyDescent="0.25">
      <c r="A11" s="5" t="s">
        <v>62</v>
      </c>
      <c r="B11" s="5" t="s">
        <v>179</v>
      </c>
      <c r="C11" t="s">
        <v>12</v>
      </c>
      <c r="D11" t="s">
        <v>3</v>
      </c>
      <c r="E11">
        <v>33.268458465480002</v>
      </c>
      <c r="F11" s="3"/>
      <c r="H11" s="1">
        <f>AVERAGE(E11:E13)</f>
        <v>33.807888353493333</v>
      </c>
    </row>
    <row r="12" spans="1:13" x14ac:dyDescent="0.25">
      <c r="A12" s="5" t="s">
        <v>62</v>
      </c>
      <c r="B12" s="5" t="s">
        <v>179</v>
      </c>
      <c r="C12" t="s">
        <v>13</v>
      </c>
      <c r="D12" t="s">
        <v>3</v>
      </c>
      <c r="E12">
        <v>33.986548135</v>
      </c>
      <c r="F12" s="3"/>
      <c r="H12" s="1"/>
    </row>
    <row r="13" spans="1:13" x14ac:dyDescent="0.25">
      <c r="A13" s="5" t="s">
        <v>62</v>
      </c>
      <c r="B13" s="5" t="s">
        <v>179</v>
      </c>
      <c r="C13" t="s">
        <v>14</v>
      </c>
      <c r="D13" t="s">
        <v>3</v>
      </c>
      <c r="E13">
        <v>34.168658460000003</v>
      </c>
      <c r="F13" s="3"/>
      <c r="H13" s="1"/>
    </row>
    <row r="14" spans="1:13" x14ac:dyDescent="0.25">
      <c r="A14" s="5" t="s">
        <v>62</v>
      </c>
      <c r="B14" s="5" t="s">
        <v>180</v>
      </c>
      <c r="C14" t="s">
        <v>15</v>
      </c>
      <c r="D14" t="s">
        <v>3</v>
      </c>
      <c r="E14" s="1">
        <v>34.268415400000002</v>
      </c>
      <c r="F14" s="3"/>
      <c r="H14" s="1">
        <f>AVERAGE(E14:E16)</f>
        <v>34.64857201666667</v>
      </c>
    </row>
    <row r="15" spans="1:13" x14ac:dyDescent="0.25">
      <c r="A15" s="5" t="s">
        <v>62</v>
      </c>
      <c r="B15" s="5" t="s">
        <v>180</v>
      </c>
      <c r="C15" t="s">
        <v>16</v>
      </c>
      <c r="D15" t="s">
        <v>3</v>
      </c>
      <c r="E15">
        <v>34.695616000000001</v>
      </c>
      <c r="F15" s="3"/>
      <c r="H15" s="1"/>
    </row>
    <row r="16" spans="1:13" x14ac:dyDescent="0.25">
      <c r="A16" s="5" t="s">
        <v>62</v>
      </c>
      <c r="B16" s="5" t="s">
        <v>180</v>
      </c>
      <c r="C16" t="s">
        <v>17</v>
      </c>
      <c r="D16" t="s">
        <v>3</v>
      </c>
      <c r="E16">
        <v>34.981684649999998</v>
      </c>
      <c r="F16" s="3"/>
      <c r="H16" s="1"/>
    </row>
    <row r="17" spans="1:13" x14ac:dyDescent="0.25">
      <c r="A17" s="5" t="s">
        <v>62</v>
      </c>
      <c r="B17" s="5" t="s">
        <v>181</v>
      </c>
      <c r="C17" t="s">
        <v>18</v>
      </c>
      <c r="D17" t="s">
        <v>3</v>
      </c>
      <c r="E17">
        <v>32.366846555999999</v>
      </c>
      <c r="F17" s="3"/>
      <c r="H17" s="1">
        <f>AVERAGE(E17:E19)</f>
        <v>32.775932295333327</v>
      </c>
    </row>
    <row r="18" spans="1:13" x14ac:dyDescent="0.25">
      <c r="A18" s="5" t="s">
        <v>62</v>
      </c>
      <c r="B18" s="5" t="s">
        <v>181</v>
      </c>
      <c r="C18" t="s">
        <v>19</v>
      </c>
      <c r="D18" t="s">
        <v>3</v>
      </c>
      <c r="E18">
        <v>32.835484649999998</v>
      </c>
      <c r="F18" s="3"/>
      <c r="H18" s="1"/>
    </row>
    <row r="19" spans="1:13" x14ac:dyDescent="0.25">
      <c r="A19" s="5" t="s">
        <v>62</v>
      </c>
      <c r="B19" s="5" t="s">
        <v>181</v>
      </c>
      <c r="C19" t="s">
        <v>20</v>
      </c>
      <c r="D19" t="s">
        <v>3</v>
      </c>
      <c r="E19">
        <v>33.125465679999998</v>
      </c>
      <c r="F19" s="3"/>
      <c r="H19" s="1"/>
    </row>
    <row r="20" spans="1:13" x14ac:dyDescent="0.25">
      <c r="A20" s="5" t="s">
        <v>62</v>
      </c>
      <c r="B20" s="5" t="s">
        <v>182</v>
      </c>
      <c r="C20" t="s">
        <v>21</v>
      </c>
      <c r="D20" t="s">
        <v>3</v>
      </c>
      <c r="E20">
        <v>31.421684653</v>
      </c>
      <c r="F20" s="3"/>
      <c r="H20" s="1">
        <f>AVERAGE(E20:E22)</f>
        <v>31.535029233666666</v>
      </c>
    </row>
    <row r="21" spans="1:13" x14ac:dyDescent="0.25">
      <c r="A21" s="5" t="s">
        <v>62</v>
      </c>
      <c r="B21" s="5" t="s">
        <v>182</v>
      </c>
      <c r="C21" t="s">
        <v>22</v>
      </c>
      <c r="D21" t="s">
        <v>3</v>
      </c>
      <c r="E21">
        <v>31.356856518000001</v>
      </c>
      <c r="F21" s="3"/>
      <c r="H21" s="1"/>
    </row>
    <row r="22" spans="1:13" x14ac:dyDescent="0.25">
      <c r="A22" s="5" t="s">
        <v>62</v>
      </c>
      <c r="B22" s="5" t="s">
        <v>182</v>
      </c>
      <c r="C22" t="s">
        <v>23</v>
      </c>
      <c r="D22" t="s">
        <v>3</v>
      </c>
      <c r="E22" s="4">
        <v>31.826546530000002</v>
      </c>
      <c r="F22" s="3"/>
      <c r="H22" s="1"/>
    </row>
    <row r="23" spans="1:13" x14ac:dyDescent="0.25">
      <c r="A23" s="5" t="s">
        <v>62</v>
      </c>
      <c r="B23" s="5" t="s">
        <v>183</v>
      </c>
      <c r="C23" t="s">
        <v>24</v>
      </c>
      <c r="D23" t="s">
        <v>3</v>
      </c>
      <c r="E23">
        <v>34.284148629999997</v>
      </c>
      <c r="F23" s="3"/>
      <c r="H23" s="1">
        <f>AVERAGE(E23:E25)</f>
        <v>34.190460041499996</v>
      </c>
    </row>
    <row r="24" spans="1:13" x14ac:dyDescent="0.25">
      <c r="A24" s="5" t="s">
        <v>62</v>
      </c>
      <c r="B24" s="5" t="s">
        <v>183</v>
      </c>
      <c r="C24" t="s">
        <v>25</v>
      </c>
      <c r="D24" t="s">
        <v>3</v>
      </c>
      <c r="E24">
        <v>33.865546842999997</v>
      </c>
      <c r="F24" s="3"/>
      <c r="H24" s="1"/>
    </row>
    <row r="25" spans="1:13" x14ac:dyDescent="0.25">
      <c r="A25" s="5" t="s">
        <v>62</v>
      </c>
      <c r="B25" s="5" t="s">
        <v>183</v>
      </c>
      <c r="C25" t="s">
        <v>26</v>
      </c>
      <c r="D25" t="s">
        <v>3</v>
      </c>
      <c r="E25">
        <v>34.421684651500001</v>
      </c>
      <c r="F25" s="3"/>
      <c r="H25" s="1"/>
    </row>
    <row r="26" spans="1:13" x14ac:dyDescent="0.25">
      <c r="A26" s="5" t="s">
        <v>108</v>
      </c>
      <c r="B26" s="5" t="s">
        <v>176</v>
      </c>
      <c r="C26" t="s">
        <v>135</v>
      </c>
      <c r="D26" t="s">
        <v>3</v>
      </c>
      <c r="E26">
        <v>37.743265846530001</v>
      </c>
      <c r="F26" s="3"/>
      <c r="H26" s="1">
        <f>AVERAGE(E26:E28)</f>
        <v>37.676745374476667</v>
      </c>
      <c r="I26" s="1">
        <f>H26-H2</f>
        <v>5.7128469562766639</v>
      </c>
      <c r="J26">
        <v>0</v>
      </c>
      <c r="L26" s="11">
        <v>1</v>
      </c>
      <c r="M26" s="11">
        <f>STDEV(E26:E28)</f>
        <v>5.8232049769315661E-2</v>
      </c>
    </row>
    <row r="27" spans="1:13" x14ac:dyDescent="0.25">
      <c r="A27" s="5" t="s">
        <v>108</v>
      </c>
      <c r="B27" s="5" t="s">
        <v>176</v>
      </c>
      <c r="C27" t="s">
        <v>27</v>
      </c>
      <c r="D27" t="s">
        <v>3</v>
      </c>
      <c r="E27">
        <v>37.651984651299998</v>
      </c>
      <c r="F27" s="3"/>
      <c r="H27" s="1"/>
    </row>
    <row r="28" spans="1:13" x14ac:dyDescent="0.25">
      <c r="A28" s="5" t="s">
        <v>108</v>
      </c>
      <c r="B28" s="5" t="s">
        <v>176</v>
      </c>
      <c r="C28" t="s">
        <v>28</v>
      </c>
      <c r="D28" t="s">
        <v>3</v>
      </c>
      <c r="E28">
        <v>37.634985625600002</v>
      </c>
      <c r="F28" s="3"/>
      <c r="H28" s="1"/>
    </row>
    <row r="29" spans="1:13" x14ac:dyDescent="0.25">
      <c r="A29" s="5" t="s">
        <v>108</v>
      </c>
      <c r="B29" s="5" t="s">
        <v>177</v>
      </c>
      <c r="C29" t="s">
        <v>29</v>
      </c>
      <c r="D29" t="s">
        <v>3</v>
      </c>
      <c r="E29">
        <v>37.665258465299999</v>
      </c>
      <c r="F29" s="3"/>
      <c r="H29" s="1">
        <f>AVERAGE(E29:E31)</f>
        <v>37.748085056482005</v>
      </c>
      <c r="I29" s="1">
        <f>H29-H5</f>
        <v>4.7462153461320042</v>
      </c>
      <c r="J29" s="1">
        <f>I29-I26</f>
        <v>-0.9666316101446597</v>
      </c>
      <c r="K29">
        <f t="shared" ref="K29" si="0">IF(J29&lt;0,-J29,-J29)</f>
        <v>0.9666316101446597</v>
      </c>
      <c r="L29" s="11">
        <f>POWER(J29,2)</f>
        <v>0.93437666973085742</v>
      </c>
      <c r="M29" s="11">
        <f>STDEV(E29:E31)</f>
        <v>8.9210083001175944E-2</v>
      </c>
    </row>
    <row r="30" spans="1:13" x14ac:dyDescent="0.25">
      <c r="A30" s="5" t="s">
        <v>108</v>
      </c>
      <c r="B30" s="5" t="s">
        <v>177</v>
      </c>
      <c r="C30" t="s">
        <v>30</v>
      </c>
      <c r="D30" t="s">
        <v>3</v>
      </c>
      <c r="E30">
        <v>37.8425384855</v>
      </c>
      <c r="F30" s="3"/>
      <c r="H30" s="1"/>
    </row>
    <row r="31" spans="1:13" x14ac:dyDescent="0.25">
      <c r="A31" s="5" t="s">
        <v>108</v>
      </c>
      <c r="B31" s="5" t="s">
        <v>177</v>
      </c>
      <c r="C31" t="s">
        <v>31</v>
      </c>
      <c r="D31" t="s">
        <v>3</v>
      </c>
      <c r="E31">
        <v>37.736458218646</v>
      </c>
      <c r="F31" s="3"/>
      <c r="H31" s="1"/>
    </row>
    <row r="32" spans="1:13" x14ac:dyDescent="0.25">
      <c r="A32" s="5" t="s">
        <v>108</v>
      </c>
      <c r="B32" s="5" t="s">
        <v>178</v>
      </c>
      <c r="C32" t="s">
        <v>32</v>
      </c>
      <c r="D32" t="s">
        <v>3</v>
      </c>
      <c r="E32">
        <v>39.303456286543003</v>
      </c>
      <c r="F32" s="3"/>
      <c r="H32" s="1">
        <f>AVERAGE(E32:E34)</f>
        <v>39.288116201895868</v>
      </c>
      <c r="I32" s="1">
        <f>H32-H8</f>
        <v>4.841773896562529</v>
      </c>
      <c r="J32" s="1">
        <f>I32-I26</f>
        <v>-0.87107305971413496</v>
      </c>
      <c r="K32">
        <f t="shared" ref="K32" si="1">IF(J32&lt;0,-J32,-J32)</f>
        <v>0.87107305971413496</v>
      </c>
      <c r="L32" s="11">
        <f>POWER(J32,2)</f>
        <v>0.75876827535974489</v>
      </c>
      <c r="M32" s="11">
        <f t="shared" ref="M32" si="2">STDEV(E32:E34)</f>
        <v>3.2645225123263295E-2</v>
      </c>
    </row>
    <row r="33" spans="1:13" x14ac:dyDescent="0.25">
      <c r="A33" s="5" t="s">
        <v>108</v>
      </c>
      <c r="B33" s="5" t="s">
        <v>178</v>
      </c>
      <c r="C33" t="s">
        <v>33</v>
      </c>
      <c r="D33" t="s">
        <v>3</v>
      </c>
      <c r="E33">
        <v>39.250626332684597</v>
      </c>
      <c r="F33" s="3"/>
      <c r="H33" s="1"/>
    </row>
    <row r="34" spans="1:13" x14ac:dyDescent="0.25">
      <c r="A34" s="5" t="s">
        <v>108</v>
      </c>
      <c r="B34" s="5" t="s">
        <v>178</v>
      </c>
      <c r="C34" t="s">
        <v>34</v>
      </c>
      <c r="D34" t="s">
        <v>3</v>
      </c>
      <c r="E34">
        <v>39.310265986460003</v>
      </c>
      <c r="F34" s="3"/>
      <c r="H34" s="1"/>
    </row>
    <row r="35" spans="1:13" x14ac:dyDescent="0.25">
      <c r="A35" s="5" t="s">
        <v>108</v>
      </c>
      <c r="B35" s="5" t="s">
        <v>179</v>
      </c>
      <c r="C35" t="s">
        <v>35</v>
      </c>
      <c r="D35" t="s">
        <v>3</v>
      </c>
      <c r="E35">
        <v>37.815629856000001</v>
      </c>
      <c r="F35" s="3"/>
      <c r="H35" s="1">
        <f>AVERAGE(E35:E37)</f>
        <v>37.831700801226667</v>
      </c>
      <c r="I35" s="1">
        <f>H35-H11</f>
        <v>4.0238124477333344</v>
      </c>
      <c r="J35" s="1">
        <f>I35-I29</f>
        <v>-0.72240289839866989</v>
      </c>
      <c r="K35">
        <f>IF(J35&lt;0,-J35,-J35)</f>
        <v>0.72240289839866989</v>
      </c>
      <c r="L35" s="11">
        <f>POWER(J35,2)</f>
        <v>0.52186594761479899</v>
      </c>
      <c r="M35" s="11">
        <f t="shared" ref="M35" si="3">STDEV(E35:E37)</f>
        <v>2.7958646382229804E-2</v>
      </c>
    </row>
    <row r="36" spans="1:13" x14ac:dyDescent="0.25">
      <c r="A36" s="5" t="s">
        <v>108</v>
      </c>
      <c r="B36" s="5" t="s">
        <v>179</v>
      </c>
      <c r="C36" t="s">
        <v>36</v>
      </c>
      <c r="D36" t="s">
        <v>3</v>
      </c>
      <c r="E36">
        <v>37.815487986329998</v>
      </c>
      <c r="F36" s="3"/>
      <c r="H36" s="1"/>
    </row>
    <row r="37" spans="1:13" x14ac:dyDescent="0.25">
      <c r="A37" s="5" t="s">
        <v>108</v>
      </c>
      <c r="B37" s="5" t="s">
        <v>179</v>
      </c>
      <c r="C37" t="s">
        <v>37</v>
      </c>
      <c r="D37" t="s">
        <v>3</v>
      </c>
      <c r="E37">
        <v>37.863984561350001</v>
      </c>
      <c r="F37" s="3"/>
      <c r="H37" s="1"/>
    </row>
    <row r="38" spans="1:13" x14ac:dyDescent="0.25">
      <c r="A38" s="5" t="s">
        <v>108</v>
      </c>
      <c r="B38" s="5" t="s">
        <v>180</v>
      </c>
      <c r="C38" t="s">
        <v>136</v>
      </c>
      <c r="D38" t="s">
        <v>3</v>
      </c>
      <c r="E38">
        <v>39.5835519846</v>
      </c>
      <c r="F38" s="3"/>
      <c r="H38" s="1">
        <f>AVERAGE(E38:E40)</f>
        <v>39.522154495566667</v>
      </c>
      <c r="I38" s="1">
        <f>H38-H14</f>
        <v>4.8735824788999977</v>
      </c>
      <c r="J38" s="1">
        <f>I38-I26</f>
        <v>-0.83926447737666621</v>
      </c>
      <c r="K38">
        <f>IF(J38&lt;0,-J38,-J38)</f>
        <v>0.83926447737666621</v>
      </c>
      <c r="L38" s="11">
        <f>POWER(J38,2)</f>
        <v>0.70436486298632861</v>
      </c>
      <c r="M38" s="11">
        <f t="shared" ref="M38" si="4">STDEV(E38:E40)</f>
        <v>7.2219268309652959E-2</v>
      </c>
    </row>
    <row r="39" spans="1:13" x14ac:dyDescent="0.25">
      <c r="A39" s="5" t="s">
        <v>108</v>
      </c>
      <c r="B39" s="5" t="s">
        <v>180</v>
      </c>
      <c r="C39" t="s">
        <v>38</v>
      </c>
      <c r="D39" t="s">
        <v>3</v>
      </c>
      <c r="E39">
        <v>39.442584655600001</v>
      </c>
      <c r="F39" s="3"/>
      <c r="H39" s="1"/>
    </row>
    <row r="40" spans="1:13" x14ac:dyDescent="0.25">
      <c r="A40" s="5" t="s">
        <v>108</v>
      </c>
      <c r="B40" s="5" t="s">
        <v>180</v>
      </c>
      <c r="C40" t="s">
        <v>39</v>
      </c>
      <c r="D40" t="s">
        <v>3</v>
      </c>
      <c r="E40">
        <v>39.540326846500001</v>
      </c>
      <c r="F40" s="3"/>
      <c r="H40" s="1"/>
    </row>
    <row r="41" spans="1:13" x14ac:dyDescent="0.25">
      <c r="A41" s="5" t="s">
        <v>108</v>
      </c>
      <c r="B41" s="5" t="s">
        <v>181</v>
      </c>
      <c r="C41" t="s">
        <v>137</v>
      </c>
      <c r="D41" t="s">
        <v>3</v>
      </c>
      <c r="E41" s="1">
        <v>37.824229586130002</v>
      </c>
      <c r="F41" s="3"/>
      <c r="H41" s="1">
        <f>AVERAGE(E41:E43)</f>
        <v>37.793390794076664</v>
      </c>
      <c r="I41" s="1">
        <f>H41-H17</f>
        <v>5.0174584987433377</v>
      </c>
      <c r="J41" s="1">
        <f>I41-I26</f>
        <v>-0.69538845753332623</v>
      </c>
      <c r="K41">
        <f t="shared" ref="K41" si="5">IF(J41&lt;0,-J41,-J41)</f>
        <v>0.69538845753332623</v>
      </c>
      <c r="L41" s="11">
        <f>POWER(J41,2)</f>
        <v>0.48356510687057869</v>
      </c>
      <c r="M41" s="11">
        <f t="shared" ref="M41" si="6">STDEV(E41:E43)</f>
        <v>5.3439518044413895E-2</v>
      </c>
    </row>
    <row r="42" spans="1:13" x14ac:dyDescent="0.25">
      <c r="A42" s="5" t="s">
        <v>108</v>
      </c>
      <c r="B42" s="5" t="s">
        <v>181</v>
      </c>
      <c r="C42" t="s">
        <v>138</v>
      </c>
      <c r="D42" t="s">
        <v>3</v>
      </c>
      <c r="E42">
        <v>37.731684156100002</v>
      </c>
      <c r="F42" s="3"/>
      <c r="H42" s="1"/>
    </row>
    <row r="43" spans="1:13" x14ac:dyDescent="0.25">
      <c r="A43" s="5" t="s">
        <v>108</v>
      </c>
      <c r="B43" s="5" t="s">
        <v>181</v>
      </c>
      <c r="C43" t="s">
        <v>139</v>
      </c>
      <c r="D43" t="s">
        <v>3</v>
      </c>
      <c r="E43">
        <v>37.824258639999996</v>
      </c>
      <c r="F43" s="3"/>
      <c r="H43" s="1"/>
    </row>
    <row r="44" spans="1:13" x14ac:dyDescent="0.25">
      <c r="A44" s="5" t="s">
        <v>108</v>
      </c>
      <c r="B44" s="5" t="s">
        <v>182</v>
      </c>
      <c r="C44" t="s">
        <v>140</v>
      </c>
      <c r="D44" t="s">
        <v>3</v>
      </c>
      <c r="E44">
        <v>36.735884599999999</v>
      </c>
      <c r="F44" s="3"/>
      <c r="H44" s="1">
        <f>AVERAGE(E44:E46)</f>
        <v>36.760605089999999</v>
      </c>
      <c r="I44" s="1">
        <f>H44-H20</f>
        <v>5.2255758563333323</v>
      </c>
      <c r="J44" s="1">
        <f>I44-I26</f>
        <v>-0.48727109994333162</v>
      </c>
      <c r="K44">
        <f t="shared" ref="K44" si="7">IF(J44&lt;0,-J44,-J44)</f>
        <v>0.48727109994333162</v>
      </c>
      <c r="L44" s="11">
        <f>POWER(J44,2)</f>
        <v>0.23743312483998427</v>
      </c>
      <c r="M44" s="11">
        <f t="shared" ref="M44" si="8">STDEV(E44:E46)</f>
        <v>2.2561121683819331E-2</v>
      </c>
    </row>
    <row r="45" spans="1:13" x14ac:dyDescent="0.25">
      <c r="A45" s="5" t="s">
        <v>108</v>
      </c>
      <c r="B45" s="5" t="s">
        <v>182</v>
      </c>
      <c r="C45" t="s">
        <v>141</v>
      </c>
      <c r="D45" t="s">
        <v>3</v>
      </c>
      <c r="E45">
        <v>36.780084129999999</v>
      </c>
      <c r="F45" s="3"/>
      <c r="H45" s="1"/>
    </row>
    <row r="46" spans="1:13" x14ac:dyDescent="0.25">
      <c r="A46" s="5" t="s">
        <v>108</v>
      </c>
      <c r="B46" s="5" t="s">
        <v>182</v>
      </c>
      <c r="C46" t="s">
        <v>142</v>
      </c>
      <c r="D46" t="s">
        <v>3</v>
      </c>
      <c r="E46">
        <v>36.765846539999998</v>
      </c>
      <c r="F46" s="3"/>
      <c r="H46" s="1"/>
    </row>
    <row r="47" spans="1:13" x14ac:dyDescent="0.25">
      <c r="A47" s="5" t="s">
        <v>108</v>
      </c>
      <c r="B47" s="5" t="s">
        <v>183</v>
      </c>
      <c r="C47" t="s">
        <v>143</v>
      </c>
      <c r="D47" t="s">
        <v>3</v>
      </c>
      <c r="E47">
        <v>39.389845530000002</v>
      </c>
      <c r="F47" s="3"/>
      <c r="H47" s="1">
        <f>AVERAGE(E47:E49)</f>
        <v>39.329512395626665</v>
      </c>
      <c r="I47" s="1">
        <f>H47-H23</f>
        <v>5.1390523541266688</v>
      </c>
      <c r="J47" s="1">
        <f>I47-I26</f>
        <v>-0.57379460214999511</v>
      </c>
      <c r="K47">
        <f>IF(J47&lt;0,-J47,-J47)</f>
        <v>0.57379460214999511</v>
      </c>
      <c r="L47" s="11">
        <f>POWER(J47,2)</f>
        <v>0.32924024545647118</v>
      </c>
      <c r="M47" s="11">
        <f t="shared" ref="M47" si="9">STDEV(E47:E49)</f>
        <v>5.2252412637268299E-2</v>
      </c>
    </row>
    <row r="48" spans="1:13" x14ac:dyDescent="0.25">
      <c r="A48" s="5" t="s">
        <v>108</v>
      </c>
      <c r="B48" s="5" t="s">
        <v>183</v>
      </c>
      <c r="C48" t="s">
        <v>144</v>
      </c>
      <c r="D48" t="s">
        <v>3</v>
      </c>
      <c r="E48">
        <v>39.298846529999999</v>
      </c>
      <c r="F48" s="3"/>
      <c r="H48" s="1"/>
    </row>
    <row r="49" spans="1:13" x14ac:dyDescent="0.25">
      <c r="A49" s="5" t="s">
        <v>108</v>
      </c>
      <c r="B49" s="5" t="s">
        <v>183</v>
      </c>
      <c r="C49" t="s">
        <v>145</v>
      </c>
      <c r="D49" t="s">
        <v>3</v>
      </c>
      <c r="E49">
        <v>39.299845126880001</v>
      </c>
      <c r="F49" s="3"/>
      <c r="H49" s="1"/>
    </row>
    <row r="50" spans="1:13" x14ac:dyDescent="0.25">
      <c r="A50" s="5" t="s">
        <v>109</v>
      </c>
      <c r="B50" s="5" t="s">
        <v>176</v>
      </c>
      <c r="C50" t="s">
        <v>146</v>
      </c>
      <c r="D50" t="s">
        <v>3</v>
      </c>
      <c r="E50">
        <v>37.399846513500002</v>
      </c>
      <c r="F50" s="3"/>
      <c r="H50" s="1">
        <f>AVERAGE(E50:E52)</f>
        <v>37.447827971620001</v>
      </c>
      <c r="I50" s="1">
        <f>H50-H2</f>
        <v>5.4839295534199977</v>
      </c>
      <c r="L50" s="11">
        <v>1</v>
      </c>
      <c r="M50" s="11">
        <f t="shared" ref="M50" si="10">STDEV(E50:E52)</f>
        <v>4.2658960139328773E-2</v>
      </c>
    </row>
    <row r="51" spans="1:13" x14ac:dyDescent="0.25">
      <c r="A51" s="5" t="s">
        <v>109</v>
      </c>
      <c r="B51" s="5" t="s">
        <v>176</v>
      </c>
      <c r="C51" t="s">
        <v>40</v>
      </c>
      <c r="D51" t="s">
        <v>3</v>
      </c>
      <c r="E51">
        <v>37.481468655999997</v>
      </c>
      <c r="F51" s="3"/>
      <c r="H51" s="1"/>
    </row>
    <row r="52" spans="1:13" x14ac:dyDescent="0.25">
      <c r="A52" s="5" t="s">
        <v>109</v>
      </c>
      <c r="B52" s="5" t="s">
        <v>176</v>
      </c>
      <c r="C52" t="s">
        <v>41</v>
      </c>
      <c r="D52" t="s">
        <v>3</v>
      </c>
      <c r="E52">
        <v>37.462168745360003</v>
      </c>
      <c r="F52" s="3"/>
      <c r="H52" s="1"/>
    </row>
    <row r="53" spans="1:13" x14ac:dyDescent="0.25">
      <c r="A53" s="5" t="s">
        <v>109</v>
      </c>
      <c r="B53" s="5" t="s">
        <v>177</v>
      </c>
      <c r="C53" t="s">
        <v>42</v>
      </c>
      <c r="D53" t="s">
        <v>3</v>
      </c>
      <c r="E53">
        <v>37.270584518740002</v>
      </c>
      <c r="F53" s="3"/>
      <c r="H53" s="1">
        <f>AVERAGE(E53:E55)</f>
        <v>37.204058865203336</v>
      </c>
      <c r="I53" s="1">
        <f>H53-H5</f>
        <v>4.2021891548533361</v>
      </c>
      <c r="J53" s="1">
        <f>I53-I50</f>
        <v>-1.2817403985666616</v>
      </c>
      <c r="K53">
        <f>IF(J53&lt;0,-J53,-J53)</f>
        <v>1.2817403985666616</v>
      </c>
      <c r="L53" s="11">
        <f>POWER(J53,2)</f>
        <v>1.6428584493178244</v>
      </c>
      <c r="M53" s="11">
        <f t="shared" ref="M53" si="11">STDEV(E53:E55)</f>
        <v>8.1715301544461369E-2</v>
      </c>
    </row>
    <row r="54" spans="1:13" x14ac:dyDescent="0.25">
      <c r="A54" s="5" t="s">
        <v>109</v>
      </c>
      <c r="B54" s="5" t="s">
        <v>177</v>
      </c>
      <c r="C54" t="s">
        <v>43</v>
      </c>
      <c r="D54" t="s">
        <v>3</v>
      </c>
      <c r="E54">
        <v>37.228745529999998</v>
      </c>
      <c r="F54" s="3"/>
      <c r="H54" s="1"/>
    </row>
    <row r="55" spans="1:13" x14ac:dyDescent="0.25">
      <c r="A55" s="5" t="s">
        <v>109</v>
      </c>
      <c r="B55" s="5" t="s">
        <v>177</v>
      </c>
      <c r="C55" t="s">
        <v>44</v>
      </c>
      <c r="D55" t="s">
        <v>3</v>
      </c>
      <c r="E55">
        <v>37.112846546870003</v>
      </c>
      <c r="F55" s="3"/>
      <c r="H55" s="1"/>
    </row>
    <row r="56" spans="1:13" x14ac:dyDescent="0.25">
      <c r="A56" s="5" t="s">
        <v>109</v>
      </c>
      <c r="B56" s="5" t="s">
        <v>178</v>
      </c>
      <c r="C56" t="s">
        <v>45</v>
      </c>
      <c r="D56" t="s">
        <v>3</v>
      </c>
      <c r="E56">
        <v>38.746845368000002</v>
      </c>
      <c r="F56" s="3"/>
      <c r="H56" s="1">
        <f>AVERAGE(E56:E58)</f>
        <v>38.794677631936672</v>
      </c>
      <c r="I56" s="1">
        <f>H56-H8</f>
        <v>4.3483353266033333</v>
      </c>
      <c r="J56" s="1">
        <f>I56-I50</f>
        <v>-1.1355942268166643</v>
      </c>
      <c r="K56">
        <f>IF(J56&lt;0,-J56,-J56)</f>
        <v>1.1355942268166643</v>
      </c>
      <c r="L56" s="11">
        <f>POWER(J56,2)</f>
        <v>1.2895742479793377</v>
      </c>
      <c r="M56" s="11">
        <f t="shared" ref="M56" si="12">STDEV(E56:E58)</f>
        <v>4.4384606542151039E-2</v>
      </c>
    </row>
    <row r="57" spans="1:13" x14ac:dyDescent="0.25">
      <c r="A57" s="5" t="s">
        <v>109</v>
      </c>
      <c r="B57" s="5" t="s">
        <v>178</v>
      </c>
      <c r="C57" t="s">
        <v>46</v>
      </c>
      <c r="D57" t="s">
        <v>3</v>
      </c>
      <c r="E57">
        <v>38.834532684599999</v>
      </c>
      <c r="F57" s="3"/>
      <c r="H57" s="1"/>
    </row>
    <row r="58" spans="1:13" x14ac:dyDescent="0.25">
      <c r="A58" s="5" t="s">
        <v>109</v>
      </c>
      <c r="B58" s="5" t="s">
        <v>178</v>
      </c>
      <c r="C58" t="s">
        <v>47</v>
      </c>
      <c r="D58" t="s">
        <v>3</v>
      </c>
      <c r="E58">
        <v>38.80265484321</v>
      </c>
      <c r="F58" s="3"/>
      <c r="H58" s="1"/>
    </row>
    <row r="59" spans="1:13" x14ac:dyDescent="0.25">
      <c r="A59" s="5" t="s">
        <v>109</v>
      </c>
      <c r="B59" s="5" t="s">
        <v>179</v>
      </c>
      <c r="C59" t="s">
        <v>48</v>
      </c>
      <c r="D59" t="s">
        <v>3</v>
      </c>
      <c r="E59">
        <v>38.352706845317996</v>
      </c>
      <c r="F59" s="3"/>
      <c r="H59" s="1">
        <f>AVERAGE(E59:E61)</f>
        <v>38.258707275105998</v>
      </c>
      <c r="I59" s="1">
        <f>H59-H11</f>
        <v>4.4508189216126652</v>
      </c>
      <c r="J59" s="1">
        <f>I59-I50</f>
        <v>-1.0331106318073324</v>
      </c>
      <c r="K59">
        <f t="shared" ref="K59:K92" si="13">IF(J59&lt;0,-J59,-J59)</f>
        <v>1.0331106318073324</v>
      </c>
      <c r="L59" s="11">
        <f>POWER(J59,2)</f>
        <v>1.0673175775533457</v>
      </c>
      <c r="M59" s="11">
        <f t="shared" ref="M59" si="14">STDEV(E59:E61)</f>
        <v>9.2948615547256655E-2</v>
      </c>
    </row>
    <row r="60" spans="1:13" x14ac:dyDescent="0.25">
      <c r="A60" s="5" t="s">
        <v>109</v>
      </c>
      <c r="B60" s="5" t="s">
        <v>179</v>
      </c>
      <c r="C60" t="s">
        <v>49</v>
      </c>
      <c r="D60" t="s">
        <v>3</v>
      </c>
      <c r="E60">
        <v>38.166846530000001</v>
      </c>
      <c r="F60" s="3"/>
      <c r="H60" s="1"/>
    </row>
    <row r="61" spans="1:13" x14ac:dyDescent="0.25">
      <c r="A61" s="5" t="s">
        <v>109</v>
      </c>
      <c r="B61" s="5" t="s">
        <v>179</v>
      </c>
      <c r="C61" t="s">
        <v>50</v>
      </c>
      <c r="D61" t="s">
        <v>3</v>
      </c>
      <c r="E61">
        <v>38.256568450000003</v>
      </c>
      <c r="F61" s="3"/>
      <c r="H61" s="1"/>
    </row>
    <row r="62" spans="1:13" x14ac:dyDescent="0.25">
      <c r="A62" s="5" t="s">
        <v>109</v>
      </c>
      <c r="B62" s="5" t="s">
        <v>180</v>
      </c>
      <c r="C62" t="s">
        <v>147</v>
      </c>
      <c r="D62" t="s">
        <v>3</v>
      </c>
      <c r="E62">
        <v>38.981849874650003</v>
      </c>
      <c r="F62" s="3"/>
      <c r="H62" s="1">
        <f>AVERAGE(E62:E64)</f>
        <v>39.003562755282665</v>
      </c>
      <c r="I62" s="1">
        <f>H62-H14</f>
        <v>4.3549907386159958</v>
      </c>
      <c r="J62" s="1">
        <f>I62-I50</f>
        <v>-1.1289388148040018</v>
      </c>
      <c r="K62">
        <f t="shared" si="13"/>
        <v>1.1289388148040018</v>
      </c>
      <c r="L62" s="11">
        <f>POWER(J62,2)</f>
        <v>1.2745028475710642</v>
      </c>
      <c r="M62" s="11">
        <f t="shared" ref="M62" si="15">STDEV(E62:E64)</f>
        <v>7.7784718794988175E-2</v>
      </c>
    </row>
    <row r="63" spans="1:13" x14ac:dyDescent="0.25">
      <c r="A63" s="5" t="s">
        <v>109</v>
      </c>
      <c r="B63" s="5" t="s">
        <v>180</v>
      </c>
      <c r="C63" t="s">
        <v>51</v>
      </c>
      <c r="D63" t="s">
        <v>3</v>
      </c>
      <c r="E63">
        <v>39.089896845197998</v>
      </c>
      <c r="F63" s="3"/>
      <c r="H63" s="1"/>
    </row>
    <row r="64" spans="1:13" x14ac:dyDescent="0.25">
      <c r="A64" s="5" t="s">
        <v>109</v>
      </c>
      <c r="B64" s="5" t="s">
        <v>180</v>
      </c>
      <c r="C64" t="s">
        <v>52</v>
      </c>
      <c r="D64" t="s">
        <v>3</v>
      </c>
      <c r="E64">
        <v>38.938941546000002</v>
      </c>
      <c r="F64" s="3"/>
      <c r="H64" s="1"/>
    </row>
    <row r="65" spans="1:13" x14ac:dyDescent="0.25">
      <c r="A65" s="5" t="s">
        <v>109</v>
      </c>
      <c r="B65" s="5" t="s">
        <v>181</v>
      </c>
      <c r="C65" t="s">
        <v>53</v>
      </c>
      <c r="D65" t="s">
        <v>3</v>
      </c>
      <c r="E65">
        <v>37.322489586300001</v>
      </c>
      <c r="F65" s="3"/>
      <c r="H65" s="1">
        <f>AVERAGE(E65:E67)</f>
        <v>37.316393563300004</v>
      </c>
      <c r="I65" s="1">
        <f>H65-H17</f>
        <v>4.5404612679666769</v>
      </c>
      <c r="J65" s="1">
        <f>I65-I50</f>
        <v>-0.94346828545332073</v>
      </c>
      <c r="K65">
        <f t="shared" si="13"/>
        <v>0.94346828545332073</v>
      </c>
      <c r="L65" s="11">
        <f>POWER(J65,2)</f>
        <v>0.89013240565622864</v>
      </c>
      <c r="M65" s="11">
        <f t="shared" ref="M65" si="16">STDEV(E65:E67)</f>
        <v>5.3759782857789477E-2</v>
      </c>
    </row>
    <row r="66" spans="1:13" x14ac:dyDescent="0.25">
      <c r="A66" s="5" t="s">
        <v>109</v>
      </c>
      <c r="B66" s="5" t="s">
        <v>181</v>
      </c>
      <c r="C66" t="s">
        <v>54</v>
      </c>
      <c r="D66" t="s">
        <v>3</v>
      </c>
      <c r="E66">
        <v>37.259845616</v>
      </c>
      <c r="F66" s="3"/>
      <c r="H66" s="1"/>
    </row>
    <row r="67" spans="1:13" x14ac:dyDescent="0.25">
      <c r="A67" s="5" t="s">
        <v>109</v>
      </c>
      <c r="B67" s="5" t="s">
        <v>181</v>
      </c>
      <c r="C67" t="s">
        <v>55</v>
      </c>
      <c r="D67" t="s">
        <v>3</v>
      </c>
      <c r="E67">
        <v>37.366845487600003</v>
      </c>
      <c r="F67" s="3"/>
      <c r="H67" s="1"/>
    </row>
    <row r="68" spans="1:13" x14ac:dyDescent="0.25">
      <c r="A68" s="5" t="s">
        <v>109</v>
      </c>
      <c r="B68" s="5" t="s">
        <v>182</v>
      </c>
      <c r="C68" t="s">
        <v>56</v>
      </c>
      <c r="D68" t="s">
        <v>3</v>
      </c>
      <c r="E68">
        <v>37.752645984650002</v>
      </c>
      <c r="F68" s="3"/>
      <c r="H68" s="1">
        <f>AVERAGE(E68:E70)</f>
        <v>37.755222343314195</v>
      </c>
      <c r="I68" s="1">
        <f>H68-H20</f>
        <v>6.2201931096475285</v>
      </c>
      <c r="J68" s="1">
        <f>I68-I50</f>
        <v>0.73626355622753081</v>
      </c>
      <c r="K68">
        <f t="shared" si="13"/>
        <v>-0.73626355622753081</v>
      </c>
      <c r="L68" s="11">
        <f>POWER(J68,2)</f>
        <v>0.54208402422881041</v>
      </c>
      <c r="M68" s="11">
        <f t="shared" ref="M68" si="17">STDEV(E68:E70)</f>
        <v>2.6181568184030866E-2</v>
      </c>
    </row>
    <row r="69" spans="1:13" x14ac:dyDescent="0.25">
      <c r="A69" s="5" t="s">
        <v>109</v>
      </c>
      <c r="B69" s="5" t="s">
        <v>182</v>
      </c>
      <c r="C69" t="s">
        <v>57</v>
      </c>
      <c r="D69" t="s">
        <v>3</v>
      </c>
      <c r="E69">
        <v>37.782596846545999</v>
      </c>
      <c r="F69" s="3"/>
      <c r="H69" s="1"/>
    </row>
    <row r="70" spans="1:13" x14ac:dyDescent="0.25">
      <c r="A70" s="5" t="s">
        <v>109</v>
      </c>
      <c r="B70" s="5" t="s">
        <v>182</v>
      </c>
      <c r="C70" t="s">
        <v>58</v>
      </c>
      <c r="D70" t="s">
        <v>3</v>
      </c>
      <c r="E70">
        <v>37.730424198746597</v>
      </c>
      <c r="F70" s="3"/>
      <c r="H70" s="1"/>
    </row>
    <row r="71" spans="1:13" x14ac:dyDescent="0.25">
      <c r="A71" s="5" t="s">
        <v>109</v>
      </c>
      <c r="B71" s="5" t="s">
        <v>183</v>
      </c>
      <c r="C71" t="s">
        <v>59</v>
      </c>
      <c r="D71" t="s">
        <v>3</v>
      </c>
      <c r="E71">
        <v>39.026641845</v>
      </c>
      <c r="F71" s="3"/>
      <c r="H71" s="1">
        <f>AVERAGE(E71:E73)</f>
        <v>39.024456318701993</v>
      </c>
      <c r="I71" s="1">
        <f>H71-H23</f>
        <v>4.8339962772019973</v>
      </c>
      <c r="J71" s="1">
        <f>I71-I50</f>
        <v>-0.64993327621800034</v>
      </c>
      <c r="K71">
        <f>IF(J71&lt;0,-J71,-J71)</f>
        <v>0.64993327621800034</v>
      </c>
      <c r="L71" s="11">
        <f>POWER(J71,2)</f>
        <v>0.42241326353546355</v>
      </c>
      <c r="M71" s="11">
        <f t="shared" ref="M71" si="18">STDEV(E71:E73)</f>
        <v>3.3868019013476011E-2</v>
      </c>
    </row>
    <row r="72" spans="1:13" x14ac:dyDescent="0.25">
      <c r="A72" s="5" t="s">
        <v>109</v>
      </c>
      <c r="B72" s="5" t="s">
        <v>183</v>
      </c>
      <c r="C72" t="s">
        <v>60</v>
      </c>
      <c r="D72" t="s">
        <v>3</v>
      </c>
      <c r="E72" s="1">
        <v>39.057178645645998</v>
      </c>
      <c r="F72" s="3"/>
      <c r="H72" s="1"/>
    </row>
    <row r="73" spans="1:13" x14ac:dyDescent="0.25">
      <c r="A73" s="5" t="s">
        <v>109</v>
      </c>
      <c r="B73" s="5" t="s">
        <v>183</v>
      </c>
      <c r="C73" t="s">
        <v>61</v>
      </c>
      <c r="D73" t="s">
        <v>3</v>
      </c>
      <c r="E73">
        <v>38.989548465459997</v>
      </c>
      <c r="F73" s="3"/>
      <c r="H73" s="1"/>
    </row>
    <row r="74" spans="1:13" x14ac:dyDescent="0.25">
      <c r="A74" s="5" t="s">
        <v>159</v>
      </c>
      <c r="B74" s="5" t="s">
        <v>176</v>
      </c>
      <c r="C74" s="4" t="s">
        <v>66</v>
      </c>
      <c r="D74" t="s">
        <v>3</v>
      </c>
      <c r="E74">
        <v>36.416848452869999</v>
      </c>
      <c r="F74" s="3"/>
      <c r="H74" s="1">
        <f>AVERAGE(E74:E76)</f>
        <v>36.463694941623338</v>
      </c>
      <c r="I74" s="1">
        <f>H74-H2</f>
        <v>4.4997965234233348</v>
      </c>
      <c r="L74" s="11">
        <v>1</v>
      </c>
      <c r="M74" s="11">
        <f t="shared" ref="M74" si="19">STDEV(E74:E76)</f>
        <v>0.2151924565444536</v>
      </c>
    </row>
    <row r="75" spans="1:13" x14ac:dyDescent="0.25">
      <c r="A75" s="5" t="s">
        <v>159</v>
      </c>
      <c r="B75" s="5" t="s">
        <v>176</v>
      </c>
      <c r="C75" s="4" t="s">
        <v>148</v>
      </c>
      <c r="D75" t="s">
        <v>3</v>
      </c>
      <c r="E75" s="1">
        <v>36.698451685999999</v>
      </c>
      <c r="F75" s="3"/>
      <c r="H75" s="1"/>
    </row>
    <row r="76" spans="1:13" x14ac:dyDescent="0.25">
      <c r="A76" s="5" t="s">
        <v>159</v>
      </c>
      <c r="B76" s="5" t="s">
        <v>176</v>
      </c>
      <c r="C76" s="4" t="s">
        <v>67</v>
      </c>
      <c r="D76" t="s">
        <v>3</v>
      </c>
      <c r="E76">
        <v>36.275784686000001</v>
      </c>
      <c r="F76" s="3"/>
      <c r="H76" s="1"/>
    </row>
    <row r="77" spans="1:13" x14ac:dyDescent="0.25">
      <c r="A77" s="5" t="s">
        <v>159</v>
      </c>
      <c r="B77" s="5" t="s">
        <v>177</v>
      </c>
      <c r="C77" s="4" t="s">
        <v>68</v>
      </c>
      <c r="D77" t="s">
        <v>3</v>
      </c>
      <c r="E77">
        <v>36.298484645999999</v>
      </c>
      <c r="F77" s="3"/>
      <c r="H77" s="1">
        <f>AVERAGE(E77:E79)</f>
        <v>36.218582899533338</v>
      </c>
      <c r="I77" s="1">
        <f>H77-H5</f>
        <v>3.2167131891833378</v>
      </c>
      <c r="J77" s="1">
        <f>I77-I74</f>
        <v>-1.283083334239997</v>
      </c>
      <c r="K77">
        <f t="shared" si="13"/>
        <v>1.283083334239997</v>
      </c>
      <c r="L77" s="11">
        <f>POWER(K77,2)</f>
        <v>1.6463028426044277</v>
      </c>
      <c r="M77" s="11">
        <f t="shared" ref="M77" si="20">STDEV(E77:E79)</f>
        <v>0.12724521410855472</v>
      </c>
    </row>
    <row r="78" spans="1:13" x14ac:dyDescent="0.25">
      <c r="A78" s="5" t="s">
        <v>159</v>
      </c>
      <c r="B78" s="5" t="s">
        <v>177</v>
      </c>
      <c r="C78" s="4" t="s">
        <v>69</v>
      </c>
      <c r="D78" t="s">
        <v>3</v>
      </c>
      <c r="E78">
        <v>36.071846598</v>
      </c>
      <c r="F78" s="3"/>
      <c r="H78" s="1"/>
    </row>
    <row r="79" spans="1:13" x14ac:dyDescent="0.25">
      <c r="A79" s="5" t="s">
        <v>159</v>
      </c>
      <c r="B79" s="5" t="s">
        <v>177</v>
      </c>
      <c r="C79" s="4" t="s">
        <v>70</v>
      </c>
      <c r="D79" t="s">
        <v>3</v>
      </c>
      <c r="E79">
        <v>36.285417454600001</v>
      </c>
      <c r="F79" s="3"/>
      <c r="H79" s="1"/>
    </row>
    <row r="80" spans="1:13" x14ac:dyDescent="0.25">
      <c r="A80" s="5" t="s">
        <v>159</v>
      </c>
      <c r="B80" s="5" t="s">
        <v>178</v>
      </c>
      <c r="C80" s="4" t="s">
        <v>71</v>
      </c>
      <c r="D80" t="s">
        <v>3</v>
      </c>
      <c r="E80">
        <v>37.346254846546003</v>
      </c>
      <c r="F80" s="3"/>
      <c r="H80" s="1">
        <f>AVERAGE(E80:E82)</f>
        <v>37.235851735301999</v>
      </c>
      <c r="I80" s="1">
        <f>H80-H8</f>
        <v>2.7895094299686605</v>
      </c>
      <c r="J80" s="1">
        <f>I80-I74</f>
        <v>-1.7102870934546743</v>
      </c>
      <c r="K80">
        <f t="shared" si="13"/>
        <v>1.7102870934546743</v>
      </c>
      <c r="L80" s="11">
        <f>POWER(K80,2)</f>
        <v>2.9250819420376382</v>
      </c>
      <c r="M80" s="11">
        <f t="shared" ref="M80" si="21">STDEV(E80:E82)</f>
        <v>0.13973166610518767</v>
      </c>
    </row>
    <row r="81" spans="1:13" x14ac:dyDescent="0.25">
      <c r="A81" s="5" t="s">
        <v>159</v>
      </c>
      <c r="B81" s="5" t="s">
        <v>178</v>
      </c>
      <c r="C81" s="4" t="s">
        <v>72</v>
      </c>
      <c r="D81" t="s">
        <v>3</v>
      </c>
      <c r="E81">
        <v>37.282548674680001</v>
      </c>
      <c r="F81" s="3"/>
      <c r="H81" s="1"/>
    </row>
    <row r="82" spans="1:13" x14ac:dyDescent="0.25">
      <c r="A82" s="5" t="s">
        <v>159</v>
      </c>
      <c r="B82" s="5" t="s">
        <v>178</v>
      </c>
      <c r="C82" s="4" t="s">
        <v>73</v>
      </c>
      <c r="D82" t="s">
        <v>3</v>
      </c>
      <c r="E82">
        <v>37.07875168468</v>
      </c>
      <c r="F82" s="3"/>
      <c r="H82" s="1"/>
    </row>
    <row r="83" spans="1:13" x14ac:dyDescent="0.25">
      <c r="A83" s="5" t="s">
        <v>159</v>
      </c>
      <c r="B83" s="5" t="s">
        <v>179</v>
      </c>
      <c r="C83" s="4" t="s">
        <v>74</v>
      </c>
      <c r="D83" t="s">
        <v>3</v>
      </c>
      <c r="E83">
        <v>35.490684688999998</v>
      </c>
      <c r="F83" s="3"/>
      <c r="H83" s="1">
        <f>AVERAGE(E83:E85)</f>
        <v>35.52899881882</v>
      </c>
      <c r="I83" s="1">
        <f>H83-H11</f>
        <v>1.7211104653266673</v>
      </c>
      <c r="J83" s="1">
        <f>I83-I77</f>
        <v>-1.4956027238566705</v>
      </c>
      <c r="K83">
        <f>IF(J83&lt;0,-J83,-J83)</f>
        <v>1.4956027238566705</v>
      </c>
      <c r="L83" s="11">
        <f>POWER(K83,2)</f>
        <v>2.2368275076074919</v>
      </c>
      <c r="M83" s="11">
        <f t="shared" ref="M83" si="22">STDEV(E83:E85)</f>
        <v>0.2211938671926594</v>
      </c>
    </row>
    <row r="84" spans="1:13" x14ac:dyDescent="0.25">
      <c r="A84" s="5" t="s">
        <v>159</v>
      </c>
      <c r="B84" s="5" t="s">
        <v>179</v>
      </c>
      <c r="C84" s="4" t="s">
        <v>75</v>
      </c>
      <c r="D84" t="s">
        <v>3</v>
      </c>
      <c r="E84">
        <v>35.766846870000002</v>
      </c>
      <c r="F84" s="3"/>
      <c r="H84" s="1"/>
    </row>
    <row r="85" spans="1:13" x14ac:dyDescent="0.25">
      <c r="A85" s="5" t="s">
        <v>159</v>
      </c>
      <c r="B85" s="5" t="s">
        <v>179</v>
      </c>
      <c r="C85" s="4" t="s">
        <v>76</v>
      </c>
      <c r="D85" t="s">
        <v>3</v>
      </c>
      <c r="E85">
        <v>35.329464897459999</v>
      </c>
      <c r="F85" s="3"/>
      <c r="H85" s="1"/>
    </row>
    <row r="86" spans="1:13" x14ac:dyDescent="0.25">
      <c r="A86" s="5" t="s">
        <v>159</v>
      </c>
      <c r="B86" s="5" t="s">
        <v>180</v>
      </c>
      <c r="C86" s="4" t="s">
        <v>77</v>
      </c>
      <c r="D86" t="s">
        <v>3</v>
      </c>
      <c r="E86">
        <v>37.766848000000003</v>
      </c>
      <c r="F86" s="3"/>
      <c r="H86" s="1">
        <f>AVERAGE(E86:E88)</f>
        <v>37.609794101559999</v>
      </c>
      <c r="I86" s="1">
        <f>H86-H14</f>
        <v>2.9612220848933291</v>
      </c>
      <c r="J86" s="1">
        <f>I86-I74</f>
        <v>-1.5385744385300058</v>
      </c>
      <c r="K86">
        <f t="shared" ref="K86" si="23">IF(J86&lt;0,-J86,-J86)</f>
        <v>1.5385744385300058</v>
      </c>
      <c r="L86" s="11">
        <f>POWER(K86,2)</f>
        <v>2.3672113028979225</v>
      </c>
      <c r="M86" s="11">
        <f t="shared" ref="M86" si="24">STDEV(E86:E88)</f>
        <v>0.1364746887536625</v>
      </c>
    </row>
    <row r="87" spans="1:13" x14ac:dyDescent="0.25">
      <c r="A87" s="5" t="s">
        <v>159</v>
      </c>
      <c r="B87" s="5" t="s">
        <v>180</v>
      </c>
      <c r="C87" s="4" t="s">
        <v>78</v>
      </c>
      <c r="D87" t="s">
        <v>3</v>
      </c>
      <c r="E87">
        <v>37.520046839999999</v>
      </c>
      <c r="F87" s="3"/>
      <c r="H87" s="1"/>
    </row>
    <row r="88" spans="1:13" x14ac:dyDescent="0.25">
      <c r="A88" s="5" t="s">
        <v>159</v>
      </c>
      <c r="B88" s="5" t="s">
        <v>180</v>
      </c>
      <c r="C88" s="4" t="s">
        <v>79</v>
      </c>
      <c r="D88" t="s">
        <v>3</v>
      </c>
      <c r="E88">
        <v>37.542487464680001</v>
      </c>
      <c r="F88" s="3"/>
      <c r="H88" s="1"/>
    </row>
    <row r="89" spans="1:13" x14ac:dyDescent="0.25">
      <c r="A89" s="5" t="s">
        <v>159</v>
      </c>
      <c r="B89" s="5" t="s">
        <v>181</v>
      </c>
      <c r="C89" s="4" t="s">
        <v>149</v>
      </c>
      <c r="D89" t="s">
        <v>3</v>
      </c>
      <c r="E89">
        <v>38.595663999999999</v>
      </c>
      <c r="F89" s="3"/>
      <c r="H89" s="1">
        <f>AVERAGE(E89:E91)</f>
        <v>38.662732811282005</v>
      </c>
      <c r="I89" s="1">
        <f>H89-H17</f>
        <v>5.8868005159486785</v>
      </c>
      <c r="J89" s="1">
        <f>I89-I74</f>
        <v>1.3870039925253437</v>
      </c>
      <c r="K89">
        <f>IF(J89&lt;0,-J89,-J89)</f>
        <v>-1.3870039925253437</v>
      </c>
      <c r="L89" s="11">
        <f>POWER(K89,2)</f>
        <v>1.9237800752812435</v>
      </c>
      <c r="M89" s="11">
        <f t="shared" ref="M89" si="25">STDEV(E89:E91)</f>
        <v>7.6368163253089497E-2</v>
      </c>
    </row>
    <row r="90" spans="1:13" x14ac:dyDescent="0.25">
      <c r="A90" s="5" t="s">
        <v>159</v>
      </c>
      <c r="B90" s="5" t="s">
        <v>181</v>
      </c>
      <c r="C90" s="4" t="s">
        <v>150</v>
      </c>
      <c r="D90" t="s">
        <v>3</v>
      </c>
      <c r="E90">
        <v>38.646684686999997</v>
      </c>
      <c r="F90" s="3"/>
      <c r="H90" s="1"/>
    </row>
    <row r="91" spans="1:13" x14ac:dyDescent="0.25">
      <c r="A91" s="5" t="s">
        <v>159</v>
      </c>
      <c r="B91" s="5" t="s">
        <v>181</v>
      </c>
      <c r="C91" s="4" t="s">
        <v>151</v>
      </c>
      <c r="D91" t="s">
        <v>3</v>
      </c>
      <c r="E91">
        <v>38.745849746845998</v>
      </c>
      <c r="F91" s="3"/>
      <c r="H91" s="1"/>
    </row>
    <row r="92" spans="1:13" x14ac:dyDescent="0.25">
      <c r="A92" s="5" t="s">
        <v>159</v>
      </c>
      <c r="B92" s="5" t="s">
        <v>182</v>
      </c>
      <c r="C92" s="4" t="s">
        <v>152</v>
      </c>
      <c r="D92" t="s">
        <v>3</v>
      </c>
      <c r="E92">
        <v>37.045189958597597</v>
      </c>
      <c r="F92" s="3"/>
      <c r="H92" s="1">
        <f>AVERAGE(E92:E94)</f>
        <v>37.14190553511753</v>
      </c>
      <c r="I92" s="1">
        <f>H92-H20</f>
        <v>5.606876301450864</v>
      </c>
      <c r="J92" s="1">
        <f>I92-I74</f>
        <v>1.1070797780275292</v>
      </c>
      <c r="K92">
        <f t="shared" si="13"/>
        <v>-1.1070797780275292</v>
      </c>
      <c r="L92" s="11">
        <f>POWER(K92,2)</f>
        <v>1.2256256349174834</v>
      </c>
      <c r="M92" s="11">
        <f t="shared" ref="M92" si="26">STDEV(E92:E94)</f>
        <v>0.15990648139474425</v>
      </c>
    </row>
    <row r="93" spans="1:13" x14ac:dyDescent="0.25">
      <c r="A93" s="5" t="s">
        <v>159</v>
      </c>
      <c r="B93" s="5" t="s">
        <v>182</v>
      </c>
      <c r="C93" s="4" t="s">
        <v>153</v>
      </c>
      <c r="D93" t="s">
        <v>3</v>
      </c>
      <c r="E93" s="1">
        <v>37.054047847987</v>
      </c>
      <c r="F93" s="3"/>
      <c r="H93" s="1"/>
    </row>
    <row r="94" spans="1:13" x14ac:dyDescent="0.25">
      <c r="A94" s="5" t="s">
        <v>159</v>
      </c>
      <c r="B94" s="5" t="s">
        <v>182</v>
      </c>
      <c r="C94" s="4" t="s">
        <v>154</v>
      </c>
      <c r="D94" t="s">
        <v>3</v>
      </c>
      <c r="E94">
        <v>37.326478798768001</v>
      </c>
      <c r="F94" s="3"/>
      <c r="H94" s="1"/>
    </row>
    <row r="95" spans="1:13" x14ac:dyDescent="0.25">
      <c r="A95" s="5" t="s">
        <v>159</v>
      </c>
      <c r="B95" s="5" t="s">
        <v>183</v>
      </c>
      <c r="C95" s="4" t="s">
        <v>155</v>
      </c>
      <c r="D95" t="s">
        <v>3</v>
      </c>
      <c r="E95">
        <v>37.615684846000001</v>
      </c>
      <c r="F95" s="3"/>
      <c r="H95" s="1">
        <f>AVERAGE(E95:E97)</f>
        <v>37.702042688727033</v>
      </c>
      <c r="I95" s="1">
        <f>H95-H23</f>
        <v>3.5115826472270371</v>
      </c>
      <c r="J95" s="1">
        <f>I95-I74</f>
        <v>-0.98821387619629775</v>
      </c>
      <c r="K95">
        <f t="shared" ref="K95" si="27">IF(J95&lt;0,-J95,-J95)</f>
        <v>0.98821387619629775</v>
      </c>
      <c r="L95" s="11">
        <f>POWER(K95,2)</f>
        <v>0.9765666651069117</v>
      </c>
      <c r="M95" s="11">
        <f t="shared" ref="M95" si="28">STDEV(E95:E97)</f>
        <v>0.12861635575434735</v>
      </c>
    </row>
    <row r="96" spans="1:13" x14ac:dyDescent="0.25">
      <c r="A96" s="5" t="s">
        <v>159</v>
      </c>
      <c r="B96" s="5" t="s">
        <v>183</v>
      </c>
      <c r="C96" s="4" t="s">
        <v>156</v>
      </c>
      <c r="D96" t="s">
        <v>3</v>
      </c>
      <c r="E96" s="4">
        <v>37.849858645681103</v>
      </c>
      <c r="F96" s="3"/>
      <c r="H96" s="1"/>
    </row>
    <row r="97" spans="1:8" x14ac:dyDescent="0.25">
      <c r="A97" s="5" t="s">
        <v>159</v>
      </c>
      <c r="B97" s="5" t="s">
        <v>183</v>
      </c>
      <c r="C97" s="4" t="s">
        <v>157</v>
      </c>
      <c r="D97" t="s">
        <v>3</v>
      </c>
      <c r="E97">
        <v>37.640584574499997</v>
      </c>
      <c r="F97" s="3"/>
      <c r="H97" s="1"/>
    </row>
  </sheetData>
  <phoneticPr fontId="2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21C7C-D36C-4F36-949B-08DEB0B8B0D7}">
  <dimension ref="A1:M97"/>
  <sheetViews>
    <sheetView workbookViewId="0">
      <selection activeCell="M1" sqref="M1"/>
    </sheetView>
  </sheetViews>
  <sheetFormatPr defaultRowHeight="14" x14ac:dyDescent="0.25"/>
  <cols>
    <col min="12" max="13" width="8.7265625" style="11"/>
  </cols>
  <sheetData>
    <row r="1" spans="1:13" ht="16.5" x14ac:dyDescent="0.3">
      <c r="A1" s="21"/>
      <c r="C1" t="s">
        <v>0</v>
      </c>
      <c r="D1" t="s">
        <v>1</v>
      </c>
      <c r="E1" s="4" t="s">
        <v>184</v>
      </c>
      <c r="F1" s="3"/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</row>
    <row r="2" spans="1:13" x14ac:dyDescent="0.25">
      <c r="A2" s="24" t="s">
        <v>62</v>
      </c>
      <c r="B2" s="5" t="s">
        <v>176</v>
      </c>
      <c r="C2" t="s">
        <v>2</v>
      </c>
      <c r="D2" t="s">
        <v>3</v>
      </c>
      <c r="E2">
        <v>32.125486454600001</v>
      </c>
      <c r="F2" s="3"/>
      <c r="H2" s="1">
        <f>AVERAGE(E2:E4)</f>
        <v>32.193672105583339</v>
      </c>
    </row>
    <row r="3" spans="1:13" x14ac:dyDescent="0.25">
      <c r="A3" s="24" t="s">
        <v>62</v>
      </c>
      <c r="B3" s="5" t="s">
        <v>176</v>
      </c>
      <c r="C3" t="s">
        <v>4</v>
      </c>
      <c r="D3" t="s">
        <v>3</v>
      </c>
      <c r="E3">
        <v>32.567845345350001</v>
      </c>
      <c r="F3" s="3"/>
      <c r="H3" s="1"/>
    </row>
    <row r="4" spans="1:13" x14ac:dyDescent="0.25">
      <c r="A4" s="24" t="s">
        <v>62</v>
      </c>
      <c r="B4" s="5" t="s">
        <v>176</v>
      </c>
      <c r="C4" t="s">
        <v>5</v>
      </c>
      <c r="D4" t="s">
        <v>3</v>
      </c>
      <c r="E4">
        <v>31.8876845168</v>
      </c>
      <c r="F4" s="3"/>
      <c r="H4" s="1"/>
    </row>
    <row r="5" spans="1:13" x14ac:dyDescent="0.25">
      <c r="A5" s="24" t="s">
        <v>62</v>
      </c>
      <c r="B5" s="5" t="s">
        <v>177</v>
      </c>
      <c r="C5" t="s">
        <v>6</v>
      </c>
      <c r="D5" t="s">
        <v>3</v>
      </c>
      <c r="E5">
        <v>32.456846546800001</v>
      </c>
      <c r="F5" s="3"/>
      <c r="H5" s="1">
        <f>AVERAGE(E5:E7)</f>
        <v>32.378699998050003</v>
      </c>
    </row>
    <row r="6" spans="1:13" x14ac:dyDescent="0.25">
      <c r="A6" s="24" t="s">
        <v>62</v>
      </c>
      <c r="B6" s="5" t="s">
        <v>177</v>
      </c>
      <c r="C6" t="s">
        <v>7</v>
      </c>
      <c r="D6" t="s">
        <v>3</v>
      </c>
      <c r="E6">
        <v>31.816568762999999</v>
      </c>
      <c r="F6" s="3"/>
      <c r="H6" s="1"/>
    </row>
    <row r="7" spans="1:13" x14ac:dyDescent="0.25">
      <c r="A7" s="24" t="s">
        <v>62</v>
      </c>
      <c r="B7" s="5" t="s">
        <v>177</v>
      </c>
      <c r="C7" t="s">
        <v>8</v>
      </c>
      <c r="D7" t="s">
        <v>3</v>
      </c>
      <c r="E7" s="1">
        <v>32.86268468435</v>
      </c>
      <c r="F7" s="3"/>
      <c r="H7" s="1"/>
    </row>
    <row r="8" spans="1:13" x14ac:dyDescent="0.25">
      <c r="A8" s="24" t="s">
        <v>62</v>
      </c>
      <c r="B8" s="5" t="s">
        <v>178</v>
      </c>
      <c r="C8" t="s">
        <v>9</v>
      </c>
      <c r="D8" t="s">
        <v>3</v>
      </c>
      <c r="E8">
        <v>34.235874561860001</v>
      </c>
      <c r="F8" s="3"/>
      <c r="H8" s="1">
        <f>AVERAGE(E8:E10)</f>
        <v>34.589497629053334</v>
      </c>
    </row>
    <row r="9" spans="1:13" x14ac:dyDescent="0.25">
      <c r="A9" s="24" t="s">
        <v>62</v>
      </c>
      <c r="B9" s="5" t="s">
        <v>178</v>
      </c>
      <c r="C9" t="s">
        <v>10</v>
      </c>
      <c r="D9" t="s">
        <v>3</v>
      </c>
      <c r="E9">
        <v>34.948453156699998</v>
      </c>
      <c r="F9" s="3"/>
      <c r="H9" s="1"/>
    </row>
    <row r="10" spans="1:13" x14ac:dyDescent="0.25">
      <c r="A10" s="24" t="s">
        <v>62</v>
      </c>
      <c r="B10" s="5" t="s">
        <v>178</v>
      </c>
      <c r="C10" t="s">
        <v>11</v>
      </c>
      <c r="D10" t="s">
        <v>3</v>
      </c>
      <c r="E10">
        <v>34.584165168600002</v>
      </c>
      <c r="F10" s="3"/>
      <c r="H10" s="1"/>
    </row>
    <row r="11" spans="1:13" x14ac:dyDescent="0.25">
      <c r="A11" s="24" t="s">
        <v>62</v>
      </c>
      <c r="B11" s="5" t="s">
        <v>179</v>
      </c>
      <c r="C11" t="s">
        <v>12</v>
      </c>
      <c r="D11" t="s">
        <v>3</v>
      </c>
      <c r="E11">
        <v>33.684351687465004</v>
      </c>
      <c r="F11" s="3"/>
      <c r="H11" s="1">
        <f>AVERAGE(E11:E13)</f>
        <v>33.595264117821671</v>
      </c>
    </row>
    <row r="12" spans="1:13" x14ac:dyDescent="0.25">
      <c r="A12" s="24" t="s">
        <v>62</v>
      </c>
      <c r="B12" s="5" t="s">
        <v>179</v>
      </c>
      <c r="C12" t="s">
        <v>13</v>
      </c>
      <c r="D12" t="s">
        <v>3</v>
      </c>
      <c r="E12">
        <v>33.145687479999999</v>
      </c>
      <c r="F12" s="3"/>
      <c r="H12" s="1"/>
    </row>
    <row r="13" spans="1:13" x14ac:dyDescent="0.25">
      <c r="A13" s="24" t="s">
        <v>62</v>
      </c>
      <c r="B13" s="5" t="s">
        <v>179</v>
      </c>
      <c r="C13" t="s">
        <v>14</v>
      </c>
      <c r="D13" t="s">
        <v>3</v>
      </c>
      <c r="E13">
        <v>33.955753186000003</v>
      </c>
      <c r="F13" s="3"/>
      <c r="H13" s="1"/>
    </row>
    <row r="14" spans="1:13" x14ac:dyDescent="0.25">
      <c r="A14" s="24" t="s">
        <v>62</v>
      </c>
      <c r="B14" s="5" t="s">
        <v>180</v>
      </c>
      <c r="C14" t="s">
        <v>15</v>
      </c>
      <c r="D14" t="s">
        <v>3</v>
      </c>
      <c r="E14" s="1">
        <v>34.658745318699999</v>
      </c>
      <c r="F14" s="3"/>
      <c r="H14" s="1">
        <f>AVERAGE(E14:E16)</f>
        <v>34.543296935833332</v>
      </c>
    </row>
    <row r="15" spans="1:13" x14ac:dyDescent="0.25">
      <c r="A15" s="24" t="s">
        <v>62</v>
      </c>
      <c r="B15" s="5" t="s">
        <v>180</v>
      </c>
      <c r="C15" t="s">
        <v>16</v>
      </c>
      <c r="D15" t="s">
        <v>3</v>
      </c>
      <c r="E15">
        <v>34.128446843500001</v>
      </c>
      <c r="F15" s="3"/>
      <c r="H15" s="1"/>
    </row>
    <row r="16" spans="1:13" x14ac:dyDescent="0.25">
      <c r="A16" s="24" t="s">
        <v>62</v>
      </c>
      <c r="B16" s="5" t="s">
        <v>180</v>
      </c>
      <c r="C16" t="s">
        <v>17</v>
      </c>
      <c r="D16" t="s">
        <v>3</v>
      </c>
      <c r="E16">
        <v>34.842698645299997</v>
      </c>
      <c r="F16" s="3"/>
      <c r="H16" s="1"/>
    </row>
    <row r="17" spans="1:13" x14ac:dyDescent="0.25">
      <c r="A17" s="24" t="s">
        <v>62</v>
      </c>
      <c r="B17" s="5" t="s">
        <v>181</v>
      </c>
      <c r="C17" t="s">
        <v>18</v>
      </c>
      <c r="D17" t="s">
        <v>3</v>
      </c>
      <c r="E17">
        <v>32.128716984999997</v>
      </c>
      <c r="F17" s="3"/>
      <c r="H17" s="1">
        <f>AVERAGE(E17:E19)</f>
        <v>32.778253983513338</v>
      </c>
    </row>
    <row r="18" spans="1:13" x14ac:dyDescent="0.25">
      <c r="A18" s="24" t="s">
        <v>62</v>
      </c>
      <c r="B18" s="5" t="s">
        <v>181</v>
      </c>
      <c r="C18" t="s">
        <v>19</v>
      </c>
      <c r="D18" t="s">
        <v>3</v>
      </c>
      <c r="E18">
        <v>32.45187653</v>
      </c>
      <c r="F18" s="3"/>
      <c r="H18" s="1"/>
    </row>
    <row r="19" spans="1:13" x14ac:dyDescent="0.25">
      <c r="A19" s="24" t="s">
        <v>62</v>
      </c>
      <c r="B19" s="5" t="s">
        <v>181</v>
      </c>
      <c r="C19" t="s">
        <v>20</v>
      </c>
      <c r="D19" t="s">
        <v>3</v>
      </c>
      <c r="E19">
        <v>33.754168435540002</v>
      </c>
      <c r="F19" s="3"/>
      <c r="H19" s="1"/>
    </row>
    <row r="20" spans="1:13" x14ac:dyDescent="0.25">
      <c r="A20" s="24" t="s">
        <v>62</v>
      </c>
      <c r="B20" s="5" t="s">
        <v>182</v>
      </c>
      <c r="C20" t="s">
        <v>21</v>
      </c>
      <c r="D20" t="s">
        <v>3</v>
      </c>
      <c r="E20">
        <v>31.63684651658</v>
      </c>
      <c r="F20" s="3"/>
      <c r="H20" s="1">
        <f>AVERAGE(E20:E22)</f>
        <v>31.577737368326666</v>
      </c>
    </row>
    <row r="21" spans="1:13" x14ac:dyDescent="0.25">
      <c r="A21" s="24" t="s">
        <v>62</v>
      </c>
      <c r="B21" s="5" t="s">
        <v>182</v>
      </c>
      <c r="C21" t="s">
        <v>22</v>
      </c>
      <c r="D21" t="s">
        <v>3</v>
      </c>
      <c r="E21">
        <v>31.1426814354</v>
      </c>
      <c r="F21" s="3"/>
      <c r="H21" s="1"/>
    </row>
    <row r="22" spans="1:13" x14ac:dyDescent="0.25">
      <c r="A22" s="24" t="s">
        <v>62</v>
      </c>
      <c r="B22" s="5" t="s">
        <v>182</v>
      </c>
      <c r="C22" t="s">
        <v>23</v>
      </c>
      <c r="D22" t="s">
        <v>3</v>
      </c>
      <c r="E22" s="4">
        <v>31.953684153000001</v>
      </c>
      <c r="F22" s="3"/>
      <c r="H22" s="1"/>
    </row>
    <row r="23" spans="1:13" x14ac:dyDescent="0.25">
      <c r="A23" s="24" t="s">
        <v>62</v>
      </c>
      <c r="B23" s="5" t="s">
        <v>183</v>
      </c>
      <c r="C23" t="s">
        <v>24</v>
      </c>
      <c r="D23" t="s">
        <v>3</v>
      </c>
      <c r="E23">
        <v>34.358434500000001</v>
      </c>
      <c r="F23" s="3"/>
      <c r="H23" s="1">
        <f>AVERAGE(E23:E25)</f>
        <v>34.036422907666669</v>
      </c>
    </row>
    <row r="24" spans="1:13" x14ac:dyDescent="0.25">
      <c r="A24" s="24" t="s">
        <v>62</v>
      </c>
      <c r="B24" s="5" t="s">
        <v>183</v>
      </c>
      <c r="C24" t="s">
        <v>25</v>
      </c>
      <c r="D24" t="s">
        <v>3</v>
      </c>
      <c r="E24">
        <v>33.522687654999999</v>
      </c>
      <c r="F24" s="3"/>
      <c r="H24" s="1"/>
    </row>
    <row r="25" spans="1:13" x14ac:dyDescent="0.25">
      <c r="A25" s="24" t="s">
        <v>62</v>
      </c>
      <c r="B25" s="5" t="s">
        <v>183</v>
      </c>
      <c r="C25" t="s">
        <v>26</v>
      </c>
      <c r="D25" t="s">
        <v>3</v>
      </c>
      <c r="E25">
        <v>34.228146568</v>
      </c>
      <c r="F25" s="3"/>
      <c r="H25" s="1"/>
    </row>
    <row r="26" spans="1:13" x14ac:dyDescent="0.25">
      <c r="A26" s="24" t="s">
        <v>111</v>
      </c>
      <c r="B26" s="5" t="s">
        <v>176</v>
      </c>
      <c r="C26" t="s">
        <v>135</v>
      </c>
      <c r="D26" t="s">
        <v>3</v>
      </c>
      <c r="E26">
        <v>33.453257639999997</v>
      </c>
      <c r="F26" s="3"/>
      <c r="H26" s="1">
        <f>AVERAGE(E26:E28)</f>
        <v>33.427446363099996</v>
      </c>
      <c r="I26" s="1">
        <f>H26-H2</f>
        <v>1.2337742575166573</v>
      </c>
      <c r="J26">
        <v>0</v>
      </c>
      <c r="L26" s="11">
        <v>1</v>
      </c>
      <c r="M26" s="11">
        <f>STDEV(E26:E28)</f>
        <v>2.4771893860988423E-2</v>
      </c>
    </row>
    <row r="27" spans="1:13" x14ac:dyDescent="0.25">
      <c r="A27" s="24" t="s">
        <v>111</v>
      </c>
      <c r="B27" s="5" t="s">
        <v>176</v>
      </c>
      <c r="C27" t="s">
        <v>27</v>
      </c>
      <c r="D27" t="s">
        <v>3</v>
      </c>
      <c r="E27">
        <v>33.403864573</v>
      </c>
      <c r="F27" s="3"/>
      <c r="H27" s="1"/>
    </row>
    <row r="28" spans="1:13" x14ac:dyDescent="0.25">
      <c r="A28" s="24" t="s">
        <v>111</v>
      </c>
      <c r="B28" s="5" t="s">
        <v>176</v>
      </c>
      <c r="C28" t="s">
        <v>28</v>
      </c>
      <c r="D28" t="s">
        <v>3</v>
      </c>
      <c r="E28">
        <v>33.425216876299999</v>
      </c>
      <c r="F28" s="3"/>
      <c r="H28" s="1"/>
    </row>
    <row r="29" spans="1:13" x14ac:dyDescent="0.25">
      <c r="A29" s="24" t="s">
        <v>111</v>
      </c>
      <c r="B29" s="5" t="s">
        <v>177</v>
      </c>
      <c r="C29" t="s">
        <v>29</v>
      </c>
      <c r="D29" t="s">
        <v>3</v>
      </c>
      <c r="E29">
        <v>34.528745318600002</v>
      </c>
      <c r="F29" s="3"/>
      <c r="H29" s="1">
        <f>AVERAGE(E29:E31)</f>
        <v>34.490318881633335</v>
      </c>
      <c r="I29" s="1">
        <f>H29-H5</f>
        <v>2.1116188835833327</v>
      </c>
      <c r="J29" s="1">
        <f>I29-I26</f>
        <v>0.87784462606667546</v>
      </c>
      <c r="K29">
        <f t="shared" ref="K29" si="0">IF(J29&lt;0,-J29,-J29)</f>
        <v>-0.87784462606667546</v>
      </c>
      <c r="L29" s="11">
        <f>POWER(J29,2)</f>
        <v>0.77061118751414126</v>
      </c>
      <c r="M29" s="11">
        <f>STDEV(E29:E31)</f>
        <v>3.51638057905162E-2</v>
      </c>
    </row>
    <row r="30" spans="1:13" x14ac:dyDescent="0.25">
      <c r="A30" s="24" t="s">
        <v>111</v>
      </c>
      <c r="B30" s="5" t="s">
        <v>177</v>
      </c>
      <c r="C30" t="s">
        <v>30</v>
      </c>
      <c r="D30" t="s">
        <v>3</v>
      </c>
      <c r="E30">
        <v>34.482465678300002</v>
      </c>
      <c r="F30" s="3"/>
      <c r="H30" s="1"/>
    </row>
    <row r="31" spans="1:13" x14ac:dyDescent="0.25">
      <c r="A31" s="24" t="s">
        <v>111</v>
      </c>
      <c r="B31" s="5" t="s">
        <v>177</v>
      </c>
      <c r="C31" t="s">
        <v>31</v>
      </c>
      <c r="D31" t="s">
        <v>3</v>
      </c>
      <c r="E31">
        <v>34.459745648000002</v>
      </c>
      <c r="F31" s="3"/>
      <c r="H31" s="1"/>
    </row>
    <row r="32" spans="1:13" x14ac:dyDescent="0.25">
      <c r="A32" s="24" t="s">
        <v>111</v>
      </c>
      <c r="B32" s="5" t="s">
        <v>178</v>
      </c>
      <c r="C32" t="s">
        <v>32</v>
      </c>
      <c r="D32" t="s">
        <v>3</v>
      </c>
      <c r="E32">
        <v>36.752493540000003</v>
      </c>
      <c r="F32" s="3"/>
      <c r="H32" s="1">
        <f>AVERAGE(E32:E34)</f>
        <v>36.766661578433336</v>
      </c>
      <c r="I32" s="1">
        <f>H32-H8</f>
        <v>2.1771639493800024</v>
      </c>
      <c r="J32" s="1">
        <f>I32-I26</f>
        <v>0.94338969186334509</v>
      </c>
      <c r="K32">
        <f t="shared" ref="K32" si="1">IF(J32&lt;0,-J32,-J32)</f>
        <v>-0.94338969186334509</v>
      </c>
      <c r="L32" s="11">
        <f>POWER(J32,2)</f>
        <v>0.88998411071401717</v>
      </c>
      <c r="M32" s="11">
        <f t="shared" ref="M32" si="2">STDEV(E32:E34)</f>
        <v>5.9399826258219081E-2</v>
      </c>
    </row>
    <row r="33" spans="1:13" x14ac:dyDescent="0.25">
      <c r="A33" s="24" t="s">
        <v>111</v>
      </c>
      <c r="B33" s="5" t="s">
        <v>178</v>
      </c>
      <c r="C33" t="s">
        <v>33</v>
      </c>
      <c r="D33" t="s">
        <v>3</v>
      </c>
      <c r="E33">
        <v>36.831864349999996</v>
      </c>
      <c r="F33" s="3"/>
      <c r="H33" s="1"/>
    </row>
    <row r="34" spans="1:13" x14ac:dyDescent="0.25">
      <c r="A34" s="24" t="s">
        <v>111</v>
      </c>
      <c r="B34" s="5" t="s">
        <v>178</v>
      </c>
      <c r="C34" t="s">
        <v>34</v>
      </c>
      <c r="D34" t="s">
        <v>3</v>
      </c>
      <c r="E34">
        <v>36.715626845300001</v>
      </c>
      <c r="F34" s="3"/>
      <c r="H34" s="1"/>
    </row>
    <row r="35" spans="1:13" x14ac:dyDescent="0.25">
      <c r="A35" s="24" t="s">
        <v>111</v>
      </c>
      <c r="B35" s="5" t="s">
        <v>179</v>
      </c>
      <c r="C35" t="s">
        <v>35</v>
      </c>
      <c r="D35" t="s">
        <v>3</v>
      </c>
      <c r="E35">
        <v>36.579421685349999</v>
      </c>
      <c r="F35" s="3"/>
      <c r="H35" s="1">
        <f>AVERAGE(E35:E37)</f>
        <v>36.526818368116665</v>
      </c>
      <c r="I35" s="1">
        <f>H35-H11</f>
        <v>2.9315542502949938</v>
      </c>
      <c r="J35" s="1">
        <f>I35-I29</f>
        <v>0.81993536671166112</v>
      </c>
      <c r="K35">
        <f>IF(J35&lt;0,-J35,-J35)</f>
        <v>-0.81993536671166112</v>
      </c>
      <c r="L35" s="11">
        <f>POWER(J35,2)</f>
        <v>0.67229400558458619</v>
      </c>
      <c r="M35" s="11">
        <f t="shared" ref="M35" si="3">STDEV(E35:E37)</f>
        <v>9.0443075105936549E-2</v>
      </c>
    </row>
    <row r="36" spans="1:13" x14ac:dyDescent="0.25">
      <c r="A36" s="24" t="s">
        <v>111</v>
      </c>
      <c r="B36" s="5" t="s">
        <v>179</v>
      </c>
      <c r="C36" t="s">
        <v>36</v>
      </c>
      <c r="D36" t="s">
        <v>3</v>
      </c>
      <c r="E36">
        <v>36.578648764999997</v>
      </c>
      <c r="F36" s="3"/>
      <c r="H36" s="1"/>
    </row>
    <row r="37" spans="1:13" x14ac:dyDescent="0.25">
      <c r="A37" s="24" t="s">
        <v>111</v>
      </c>
      <c r="B37" s="5" t="s">
        <v>179</v>
      </c>
      <c r="C37" t="s">
        <v>37</v>
      </c>
      <c r="D37" t="s">
        <v>3</v>
      </c>
      <c r="E37">
        <v>36.422384653999998</v>
      </c>
      <c r="F37" s="3"/>
      <c r="H37" s="1"/>
    </row>
    <row r="38" spans="1:13" x14ac:dyDescent="0.25">
      <c r="A38" s="24" t="s">
        <v>111</v>
      </c>
      <c r="B38" s="5" t="s">
        <v>180</v>
      </c>
      <c r="C38" t="s">
        <v>136</v>
      </c>
      <c r="D38" t="s">
        <v>3</v>
      </c>
      <c r="E38">
        <v>36.928355198459997</v>
      </c>
      <c r="F38" s="3"/>
      <c r="H38" s="1">
        <f>AVERAGE(E38:E40)</f>
        <v>36.580422233520004</v>
      </c>
      <c r="I38" s="1">
        <f>H38-H14</f>
        <v>2.0371252976866714</v>
      </c>
      <c r="J38" s="1">
        <f>I38-I26</f>
        <v>0.80335104017001413</v>
      </c>
      <c r="K38">
        <f>IF(J38&lt;0,-J38,-J38)</f>
        <v>-0.80335104017001413</v>
      </c>
      <c r="L38" s="11">
        <f>POWER(J38,2)</f>
        <v>0.6453728937422436</v>
      </c>
      <c r="M38" s="11">
        <f t="shared" ref="M38" si="4">STDEV(E38:E40)</f>
        <v>0.34299671571742041</v>
      </c>
    </row>
    <row r="39" spans="1:13" x14ac:dyDescent="0.25">
      <c r="A39" s="24" t="s">
        <v>111</v>
      </c>
      <c r="B39" s="5" t="s">
        <v>180</v>
      </c>
      <c r="C39" t="s">
        <v>38</v>
      </c>
      <c r="D39" t="s">
        <v>3</v>
      </c>
      <c r="E39">
        <v>36.242584655599998</v>
      </c>
      <c r="F39" s="3"/>
      <c r="H39" s="1"/>
    </row>
    <row r="40" spans="1:13" x14ac:dyDescent="0.25">
      <c r="A40" s="24" t="s">
        <v>111</v>
      </c>
      <c r="B40" s="5" t="s">
        <v>180</v>
      </c>
      <c r="C40" t="s">
        <v>39</v>
      </c>
      <c r="D40" t="s">
        <v>3</v>
      </c>
      <c r="E40">
        <v>36.570326846500002</v>
      </c>
      <c r="F40" s="3"/>
      <c r="H40" s="1"/>
    </row>
    <row r="41" spans="1:13" x14ac:dyDescent="0.25">
      <c r="A41" s="24" t="s">
        <v>111</v>
      </c>
      <c r="B41" s="5" t="s">
        <v>181</v>
      </c>
      <c r="C41" t="s">
        <v>137</v>
      </c>
      <c r="D41" t="s">
        <v>3</v>
      </c>
      <c r="E41" s="1">
        <v>34.810422958613003</v>
      </c>
      <c r="F41" s="3"/>
      <c r="H41" s="1">
        <f>AVERAGE(E41:E43)</f>
        <v>34.857621888057999</v>
      </c>
      <c r="I41" s="1">
        <f>H41-H17</f>
        <v>2.0793679045446609</v>
      </c>
      <c r="J41" s="1">
        <f>I41-I26</f>
        <v>0.84559364702800366</v>
      </c>
      <c r="K41">
        <f t="shared" ref="K41" si="5">IF(J41&lt;0,-J41,-J41)</f>
        <v>-0.84559364702800366</v>
      </c>
      <c r="L41" s="11">
        <f>POWER(J41,2)</f>
        <v>0.71502861589412003</v>
      </c>
      <c r="M41" s="11">
        <f t="shared" ref="M41" si="6">STDEV(E41:E43)</f>
        <v>4.1343683496252795E-2</v>
      </c>
    </row>
    <row r="42" spans="1:13" x14ac:dyDescent="0.25">
      <c r="A42" s="24" t="s">
        <v>111</v>
      </c>
      <c r="B42" s="5" t="s">
        <v>181</v>
      </c>
      <c r="C42" t="s">
        <v>138</v>
      </c>
      <c r="D42" t="s">
        <v>3</v>
      </c>
      <c r="E42">
        <v>34.875016841560999</v>
      </c>
      <c r="F42" s="3"/>
      <c r="H42" s="1"/>
    </row>
    <row r="43" spans="1:13" x14ac:dyDescent="0.25">
      <c r="A43" s="24" t="s">
        <v>111</v>
      </c>
      <c r="B43" s="5" t="s">
        <v>181</v>
      </c>
      <c r="C43" t="s">
        <v>139</v>
      </c>
      <c r="D43" t="s">
        <v>3</v>
      </c>
      <c r="E43">
        <v>34.887425864000001</v>
      </c>
      <c r="F43" s="3"/>
      <c r="H43" s="1"/>
    </row>
    <row r="44" spans="1:13" x14ac:dyDescent="0.25">
      <c r="A44" s="24" t="s">
        <v>111</v>
      </c>
      <c r="B44" s="5" t="s">
        <v>182</v>
      </c>
      <c r="C44" t="s">
        <v>140</v>
      </c>
      <c r="D44" t="s">
        <v>3</v>
      </c>
      <c r="E44">
        <v>33.732588460000002</v>
      </c>
      <c r="F44" s="3"/>
      <c r="H44" s="1">
        <f>AVERAGE(E44:E46)</f>
        <v>33.672345669843331</v>
      </c>
      <c r="I44" s="1">
        <f>H44-H20</f>
        <v>2.094608301516665</v>
      </c>
      <c r="J44" s="1">
        <f>I44-I26</f>
        <v>0.86083404400000774</v>
      </c>
      <c r="K44">
        <f t="shared" ref="K44" si="7">IF(J44&lt;0,-J44,-J44)</f>
        <v>-0.86083404400000774</v>
      </c>
      <c r="L44" s="11">
        <f>POWER(J44,2)</f>
        <v>0.74103525130940728</v>
      </c>
      <c r="M44" s="11">
        <f t="shared" ref="M44" si="8">STDEV(E44:E46)</f>
        <v>7.1188244442905224E-2</v>
      </c>
    </row>
    <row r="45" spans="1:13" x14ac:dyDescent="0.25">
      <c r="A45" s="24" t="s">
        <v>111</v>
      </c>
      <c r="B45" s="5" t="s">
        <v>182</v>
      </c>
      <c r="C45" t="s">
        <v>141</v>
      </c>
      <c r="D45" t="s">
        <v>3</v>
      </c>
      <c r="E45">
        <v>33.593790084129999</v>
      </c>
      <c r="F45" s="3"/>
      <c r="H45" s="1"/>
    </row>
    <row r="46" spans="1:13" x14ac:dyDescent="0.25">
      <c r="A46" s="24" t="s">
        <v>111</v>
      </c>
      <c r="B46" s="5" t="s">
        <v>182</v>
      </c>
      <c r="C46" t="s">
        <v>142</v>
      </c>
      <c r="D46" t="s">
        <v>3</v>
      </c>
      <c r="E46">
        <v>33.690658465399999</v>
      </c>
      <c r="F46" s="3"/>
      <c r="H46" s="1"/>
    </row>
    <row r="47" spans="1:13" x14ac:dyDescent="0.25">
      <c r="A47" s="24" t="s">
        <v>111</v>
      </c>
      <c r="B47" s="5" t="s">
        <v>183</v>
      </c>
      <c r="C47" t="s">
        <v>143</v>
      </c>
      <c r="D47" t="s">
        <v>3</v>
      </c>
      <c r="E47">
        <v>36.00984553</v>
      </c>
      <c r="F47" s="3"/>
      <c r="H47" s="1">
        <f>AVERAGE(E47:E49)</f>
        <v>36.029512395626661</v>
      </c>
      <c r="I47" s="1">
        <f>H47-H23</f>
        <v>1.9930894879599919</v>
      </c>
      <c r="J47" s="1">
        <f>I47-I26</f>
        <v>0.7593152304433346</v>
      </c>
      <c r="K47">
        <f>IF(J47&lt;0,-J47,-J47)</f>
        <v>-0.7593152304433346</v>
      </c>
      <c r="L47" s="11">
        <f>POWER(J47,2)</f>
        <v>0.5765596191832143</v>
      </c>
      <c r="M47" s="11">
        <f t="shared" ref="M47" si="9">STDEV(E47:E49)</f>
        <v>4.3016213529497228E-2</v>
      </c>
    </row>
    <row r="48" spans="1:13" x14ac:dyDescent="0.25">
      <c r="A48" s="24" t="s">
        <v>111</v>
      </c>
      <c r="B48" s="5" t="s">
        <v>183</v>
      </c>
      <c r="C48" t="s">
        <v>144</v>
      </c>
      <c r="D48" t="s">
        <v>3</v>
      </c>
      <c r="E48">
        <v>36.07884653</v>
      </c>
      <c r="F48" s="3"/>
      <c r="H48" s="1"/>
    </row>
    <row r="49" spans="1:13" x14ac:dyDescent="0.25">
      <c r="A49" s="24" t="s">
        <v>111</v>
      </c>
      <c r="B49" s="5" t="s">
        <v>183</v>
      </c>
      <c r="C49" t="s">
        <v>145</v>
      </c>
      <c r="D49" t="s">
        <v>3</v>
      </c>
      <c r="E49">
        <v>35.999845126879997</v>
      </c>
      <c r="F49" s="3"/>
      <c r="H49" s="1"/>
    </row>
    <row r="50" spans="1:13" x14ac:dyDescent="0.25">
      <c r="A50" s="24" t="s">
        <v>163</v>
      </c>
      <c r="B50" s="5" t="s">
        <v>176</v>
      </c>
      <c r="C50" t="s">
        <v>146</v>
      </c>
      <c r="D50" t="s">
        <v>3</v>
      </c>
      <c r="E50">
        <v>35.428643541500001</v>
      </c>
      <c r="F50" s="3"/>
      <c r="H50" s="1">
        <f>AVERAGE(E50:E52)</f>
        <v>35.43262025168</v>
      </c>
      <c r="I50" s="1">
        <f>H50-H2</f>
        <v>3.2389481460966607</v>
      </c>
      <c r="L50" s="11">
        <v>1</v>
      </c>
      <c r="M50" s="11">
        <f t="shared" ref="M50" si="10">STDEV(E50:E52)</f>
        <v>1.0333948045588197E-2</v>
      </c>
    </row>
    <row r="51" spans="1:13" x14ac:dyDescent="0.25">
      <c r="A51" s="24" t="s">
        <v>163</v>
      </c>
      <c r="B51" s="5" t="s">
        <v>176</v>
      </c>
      <c r="C51" t="s">
        <v>40</v>
      </c>
      <c r="D51" t="s">
        <v>3</v>
      </c>
      <c r="E51">
        <v>35.4443518</v>
      </c>
      <c r="F51" s="3"/>
      <c r="H51" s="1"/>
    </row>
    <row r="52" spans="1:13" x14ac:dyDescent="0.25">
      <c r="A52" s="24" t="s">
        <v>163</v>
      </c>
      <c r="B52" s="5" t="s">
        <v>176</v>
      </c>
      <c r="C52" t="s">
        <v>41</v>
      </c>
      <c r="D52" t="s">
        <v>3</v>
      </c>
      <c r="E52">
        <v>35.424865413539997</v>
      </c>
      <c r="F52" s="3"/>
      <c r="H52" s="1"/>
    </row>
    <row r="53" spans="1:13" x14ac:dyDescent="0.25">
      <c r="A53" s="24" t="s">
        <v>163</v>
      </c>
      <c r="B53" s="5" t="s">
        <v>177</v>
      </c>
      <c r="C53" t="s">
        <v>42</v>
      </c>
      <c r="D53" t="s">
        <v>3</v>
      </c>
      <c r="E53">
        <v>36.630584518740001</v>
      </c>
      <c r="F53" s="3"/>
      <c r="H53" s="1">
        <f>AVERAGE(E53:E55)</f>
        <v>36.564538234475663</v>
      </c>
      <c r="I53" s="1">
        <f>H53-H5</f>
        <v>4.1858382364256599</v>
      </c>
      <c r="J53" s="1">
        <f>I53-I50</f>
        <v>0.94689009032899918</v>
      </c>
      <c r="K53">
        <f>IF(J53&lt;0,-J53,-J53)</f>
        <v>-0.94689009032899918</v>
      </c>
      <c r="L53" s="11">
        <f>POWER(J53,2)</f>
        <v>0.89660084316326027</v>
      </c>
      <c r="M53" s="11">
        <f t="shared" ref="M53" si="11">STDEV(E53:E55)</f>
        <v>5.7652952895306184E-2</v>
      </c>
    </row>
    <row r="54" spans="1:13" x14ac:dyDescent="0.25">
      <c r="A54" s="24" t="s">
        <v>163</v>
      </c>
      <c r="B54" s="5" t="s">
        <v>177</v>
      </c>
      <c r="C54" t="s">
        <v>43</v>
      </c>
      <c r="D54" t="s">
        <v>3</v>
      </c>
      <c r="E54">
        <v>36.53874553</v>
      </c>
      <c r="F54" s="3"/>
      <c r="H54" s="1"/>
    </row>
    <row r="55" spans="1:13" x14ac:dyDescent="0.25">
      <c r="A55" s="24" t="s">
        <v>163</v>
      </c>
      <c r="B55" s="5" t="s">
        <v>177</v>
      </c>
      <c r="C55" t="s">
        <v>44</v>
      </c>
      <c r="D55" t="s">
        <v>3</v>
      </c>
      <c r="E55">
        <v>36.524284654687001</v>
      </c>
      <c r="F55" s="3"/>
      <c r="H55" s="1"/>
    </row>
    <row r="56" spans="1:13" x14ac:dyDescent="0.25">
      <c r="A56" s="24" t="s">
        <v>163</v>
      </c>
      <c r="B56" s="5" t="s">
        <v>178</v>
      </c>
      <c r="C56" t="s">
        <v>45</v>
      </c>
      <c r="D56" t="s">
        <v>3</v>
      </c>
      <c r="E56">
        <v>38.704684536800002</v>
      </c>
      <c r="F56" s="3"/>
      <c r="H56" s="1">
        <f>AVERAGE(E56:E58)</f>
        <v>38.746930882823328</v>
      </c>
      <c r="I56" s="1">
        <f>H56-H8</f>
        <v>4.1574332537699945</v>
      </c>
      <c r="J56" s="1">
        <f>I56-I50</f>
        <v>0.9184851076733338</v>
      </c>
      <c r="K56">
        <f>IF(J56&lt;0,-J56,-J56)</f>
        <v>-0.9184851076733338</v>
      </c>
      <c r="L56" s="11">
        <f>POWER(J56,2)</f>
        <v>0.84361489301769554</v>
      </c>
      <c r="M56" s="11">
        <f t="shared" ref="M56" si="12">STDEV(E56:E58)</f>
        <v>7.4937456096481891E-2</v>
      </c>
    </row>
    <row r="57" spans="1:13" x14ac:dyDescent="0.25">
      <c r="A57" s="24" t="s">
        <v>163</v>
      </c>
      <c r="B57" s="5" t="s">
        <v>178</v>
      </c>
      <c r="C57" t="s">
        <v>46</v>
      </c>
      <c r="D57" t="s">
        <v>3</v>
      </c>
      <c r="E57">
        <v>38.833453268459998</v>
      </c>
      <c r="F57" s="3"/>
      <c r="H57" s="1"/>
    </row>
    <row r="58" spans="1:13" x14ac:dyDescent="0.25">
      <c r="A58" s="24" t="s">
        <v>163</v>
      </c>
      <c r="B58" s="5" t="s">
        <v>178</v>
      </c>
      <c r="C58" t="s">
        <v>47</v>
      </c>
      <c r="D58" t="s">
        <v>3</v>
      </c>
      <c r="E58">
        <v>38.702654843209999</v>
      </c>
      <c r="F58" s="3"/>
      <c r="H58" s="1"/>
    </row>
    <row r="59" spans="1:13" x14ac:dyDescent="0.25">
      <c r="A59" s="24" t="s">
        <v>163</v>
      </c>
      <c r="B59" s="5" t="s">
        <v>179</v>
      </c>
      <c r="C59" t="s">
        <v>48</v>
      </c>
      <c r="D59" t="s">
        <v>3</v>
      </c>
      <c r="E59">
        <v>37.802706845317999</v>
      </c>
      <c r="F59" s="3"/>
      <c r="H59" s="1">
        <f>AVERAGE(E59:E61)</f>
        <v>37.778432051721005</v>
      </c>
      <c r="I59" s="1">
        <f>H59-H11</f>
        <v>4.1831679338993339</v>
      </c>
      <c r="J59" s="1">
        <f>I59-I50</f>
        <v>0.94421978780267324</v>
      </c>
      <c r="K59">
        <f t="shared" ref="K59:K92" si="13">IF(J59&lt;0,-J59,-J59)</f>
        <v>-0.94421978780267324</v>
      </c>
      <c r="L59" s="11">
        <f>POWER(J59,2)</f>
        <v>0.89155100767812523</v>
      </c>
      <c r="M59" s="11">
        <f t="shared" ref="M59" si="14">STDEV(E59:E61)</f>
        <v>3.9643176365715058E-2</v>
      </c>
    </row>
    <row r="60" spans="1:13" x14ac:dyDescent="0.25">
      <c r="A60" s="24" t="s">
        <v>163</v>
      </c>
      <c r="B60" s="5" t="s">
        <v>179</v>
      </c>
      <c r="C60" t="s">
        <v>49</v>
      </c>
      <c r="D60" t="s">
        <v>3</v>
      </c>
      <c r="E60">
        <v>37.732684653</v>
      </c>
      <c r="F60" s="3"/>
      <c r="H60" s="1"/>
    </row>
    <row r="61" spans="1:13" x14ac:dyDescent="0.25">
      <c r="A61" s="24" t="s">
        <v>163</v>
      </c>
      <c r="B61" s="5" t="s">
        <v>179</v>
      </c>
      <c r="C61" t="s">
        <v>50</v>
      </c>
      <c r="D61" t="s">
        <v>3</v>
      </c>
      <c r="E61">
        <v>37.799904656845001</v>
      </c>
      <c r="F61" s="3"/>
      <c r="H61" s="1"/>
    </row>
    <row r="62" spans="1:13" x14ac:dyDescent="0.25">
      <c r="A62" s="24" t="s">
        <v>163</v>
      </c>
      <c r="B62" s="5" t="s">
        <v>180</v>
      </c>
      <c r="C62" t="s">
        <v>147</v>
      </c>
      <c r="D62" t="s">
        <v>3</v>
      </c>
      <c r="E62">
        <v>38.901184987465001</v>
      </c>
      <c r="F62" s="3"/>
      <c r="H62" s="1">
        <f>AVERAGE(E62:E64)</f>
        <v>38.905658662420997</v>
      </c>
      <c r="I62" s="1">
        <f>H62-H14</f>
        <v>4.3623617265876646</v>
      </c>
      <c r="J62" s="1">
        <f>I62-I50</f>
        <v>1.1234135804910039</v>
      </c>
      <c r="K62">
        <f t="shared" si="13"/>
        <v>-1.1234135804910039</v>
      </c>
      <c r="L62" s="11">
        <f>POWER(J62,2)</f>
        <v>1.2620580728316173</v>
      </c>
      <c r="M62" s="11">
        <f t="shared" ref="M62" si="15">STDEV(E62:E64)</f>
        <v>7.2105506381793152E-2</v>
      </c>
    </row>
    <row r="63" spans="1:13" x14ac:dyDescent="0.25">
      <c r="A63" s="24" t="s">
        <v>163</v>
      </c>
      <c r="B63" s="5" t="s">
        <v>180</v>
      </c>
      <c r="C63" t="s">
        <v>51</v>
      </c>
      <c r="D63" t="s">
        <v>3</v>
      </c>
      <c r="E63">
        <v>38.979896845197999</v>
      </c>
      <c r="F63" s="3"/>
      <c r="H63" s="1"/>
    </row>
    <row r="64" spans="1:13" x14ac:dyDescent="0.25">
      <c r="A64" s="24" t="s">
        <v>163</v>
      </c>
      <c r="B64" s="5" t="s">
        <v>180</v>
      </c>
      <c r="C64" t="s">
        <v>52</v>
      </c>
      <c r="D64" t="s">
        <v>3</v>
      </c>
      <c r="E64">
        <v>38.835894154599998</v>
      </c>
      <c r="F64" s="3"/>
      <c r="H64" s="1"/>
    </row>
    <row r="65" spans="1:13" x14ac:dyDescent="0.25">
      <c r="A65" s="24" t="s">
        <v>163</v>
      </c>
      <c r="B65" s="5" t="s">
        <v>181</v>
      </c>
      <c r="C65" t="s">
        <v>53</v>
      </c>
      <c r="D65" t="s">
        <v>3</v>
      </c>
      <c r="E65">
        <v>37.2924895863</v>
      </c>
      <c r="F65" s="3"/>
      <c r="H65" s="1">
        <f>AVERAGE(E65:E67)</f>
        <v>37.369393563300001</v>
      </c>
      <c r="I65" s="1">
        <f>H65-H17</f>
        <v>4.5911395797866632</v>
      </c>
      <c r="J65" s="1">
        <f>I65-I50</f>
        <v>1.3521914336900025</v>
      </c>
      <c r="K65">
        <f t="shared" si="13"/>
        <v>-1.3521914336900025</v>
      </c>
      <c r="L65" s="11">
        <f>POWER(J65,2)</f>
        <v>1.8284216733446244</v>
      </c>
      <c r="M65" s="11">
        <f t="shared" ref="M65" si="16">STDEV(E65:E67)</f>
        <v>8.8975607237131202E-2</v>
      </c>
    </row>
    <row r="66" spans="1:13" x14ac:dyDescent="0.25">
      <c r="A66" s="24" t="s">
        <v>163</v>
      </c>
      <c r="B66" s="5" t="s">
        <v>181</v>
      </c>
      <c r="C66" t="s">
        <v>54</v>
      </c>
      <c r="D66" t="s">
        <v>3</v>
      </c>
      <c r="E66">
        <v>37.348845615999998</v>
      </c>
      <c r="F66" s="3"/>
      <c r="H66" s="1"/>
    </row>
    <row r="67" spans="1:13" x14ac:dyDescent="0.25">
      <c r="A67" s="24" t="s">
        <v>163</v>
      </c>
      <c r="B67" s="5" t="s">
        <v>181</v>
      </c>
      <c r="C67" t="s">
        <v>55</v>
      </c>
      <c r="D67" t="s">
        <v>3</v>
      </c>
      <c r="E67">
        <v>37.466845487599997</v>
      </c>
      <c r="F67" s="3"/>
      <c r="H67" s="1"/>
    </row>
    <row r="68" spans="1:13" x14ac:dyDescent="0.25">
      <c r="A68" s="24" t="s">
        <v>163</v>
      </c>
      <c r="B68" s="5" t="s">
        <v>182</v>
      </c>
      <c r="C68" t="s">
        <v>56</v>
      </c>
      <c r="D68" t="s">
        <v>3</v>
      </c>
      <c r="E68">
        <v>36.077264598465</v>
      </c>
      <c r="F68" s="3"/>
      <c r="H68" s="1">
        <f>AVERAGE(E68:E70)</f>
        <v>36.109522234331401</v>
      </c>
      <c r="I68" s="1">
        <f>H68-H20</f>
        <v>4.5317848660047346</v>
      </c>
      <c r="J68" s="1">
        <f>I68-I50</f>
        <v>1.2928367199080739</v>
      </c>
      <c r="K68">
        <f t="shared" si="13"/>
        <v>-1.2928367199080739</v>
      </c>
      <c r="L68" s="11">
        <f>POWER(J68,2)</f>
        <v>1.6714267843426676</v>
      </c>
      <c r="M68" s="11">
        <f t="shared" ref="M68" si="17">STDEV(E68:E70)</f>
        <v>3.400649116790893E-2</v>
      </c>
    </row>
    <row r="69" spans="1:13" x14ac:dyDescent="0.25">
      <c r="A69" s="24" t="s">
        <v>163</v>
      </c>
      <c r="B69" s="5" t="s">
        <v>182</v>
      </c>
      <c r="C69" t="s">
        <v>57</v>
      </c>
      <c r="D69" t="s">
        <v>3</v>
      </c>
      <c r="E69">
        <v>36.106259684654603</v>
      </c>
      <c r="F69" s="3"/>
      <c r="H69" s="1"/>
    </row>
    <row r="70" spans="1:13" x14ac:dyDescent="0.25">
      <c r="A70" s="24" t="s">
        <v>163</v>
      </c>
      <c r="B70" s="5" t="s">
        <v>182</v>
      </c>
      <c r="C70" t="s">
        <v>58</v>
      </c>
      <c r="D70" t="s">
        <v>3</v>
      </c>
      <c r="E70">
        <v>36.145042419874599</v>
      </c>
      <c r="F70" s="3"/>
      <c r="H70" s="1"/>
    </row>
    <row r="71" spans="1:13" x14ac:dyDescent="0.25">
      <c r="A71" s="24" t="s">
        <v>163</v>
      </c>
      <c r="B71" s="5" t="s">
        <v>183</v>
      </c>
      <c r="C71" t="s">
        <v>59</v>
      </c>
      <c r="D71" t="s">
        <v>3</v>
      </c>
      <c r="E71">
        <v>38.4645892664184</v>
      </c>
      <c r="F71" s="3"/>
      <c r="H71" s="1">
        <f>AVERAGE(E71:E73)</f>
        <v>38.436490157475596</v>
      </c>
      <c r="I71" s="1">
        <f>H71-H23</f>
        <v>4.4000672498089273</v>
      </c>
      <c r="J71" s="1">
        <f>I71-I50</f>
        <v>1.1611191037122666</v>
      </c>
      <c r="K71">
        <f>IF(J71&lt;0,-J71,-J71)</f>
        <v>-1.1611191037122666</v>
      </c>
      <c r="L71" s="11">
        <f>POWER(J71,2)</f>
        <v>1.3481975730055773</v>
      </c>
      <c r="M71" s="11">
        <f t="shared" ref="M71" si="18">STDEV(E71:E73)</f>
        <v>4.429834477264262E-2</v>
      </c>
    </row>
    <row r="72" spans="1:13" x14ac:dyDescent="0.25">
      <c r="A72" s="24" t="s">
        <v>163</v>
      </c>
      <c r="B72" s="5" t="s">
        <v>183</v>
      </c>
      <c r="C72" t="s">
        <v>60</v>
      </c>
      <c r="D72" t="s">
        <v>3</v>
      </c>
      <c r="E72" s="1">
        <v>38.459456456460003</v>
      </c>
      <c r="F72" s="3"/>
      <c r="H72" s="1"/>
    </row>
    <row r="73" spans="1:13" x14ac:dyDescent="0.25">
      <c r="A73" s="24" t="s">
        <v>163</v>
      </c>
      <c r="B73" s="5" t="s">
        <v>183</v>
      </c>
      <c r="C73" t="s">
        <v>61</v>
      </c>
      <c r="D73" t="s">
        <v>3</v>
      </c>
      <c r="E73">
        <v>38.385424749548399</v>
      </c>
      <c r="F73" s="3"/>
      <c r="H73" s="1"/>
    </row>
    <row r="74" spans="1:13" x14ac:dyDescent="0.25">
      <c r="A74" s="24" t="s">
        <v>164</v>
      </c>
      <c r="B74" s="5" t="s">
        <v>176</v>
      </c>
      <c r="C74" s="4" t="s">
        <v>66</v>
      </c>
      <c r="D74" t="s">
        <v>3</v>
      </c>
      <c r="E74">
        <v>36.504342000000001</v>
      </c>
      <c r="F74" s="3"/>
      <c r="H74" s="1">
        <f>AVERAGE(E74:E76)</f>
        <v>36.528572351000001</v>
      </c>
      <c r="I74" s="1">
        <f>H74-H2</f>
        <v>4.3349002454166623</v>
      </c>
      <c r="L74" s="11">
        <v>1</v>
      </c>
      <c r="M74" s="11">
        <f t="shared" ref="M74" si="19">STDEV(E74:E76)</f>
        <v>4.8606855940864731E-2</v>
      </c>
    </row>
    <row r="75" spans="1:13" x14ac:dyDescent="0.25">
      <c r="A75" s="24" t="s">
        <v>164</v>
      </c>
      <c r="B75" s="5" t="s">
        <v>176</v>
      </c>
      <c r="C75" s="4" t="s">
        <v>148</v>
      </c>
      <c r="D75" t="s">
        <v>3</v>
      </c>
      <c r="E75" s="1">
        <v>36.496843552999998</v>
      </c>
      <c r="F75" s="3"/>
      <c r="H75" s="1"/>
    </row>
    <row r="76" spans="1:13" x14ac:dyDescent="0.25">
      <c r="A76" s="24" t="s">
        <v>164</v>
      </c>
      <c r="B76" s="5" t="s">
        <v>176</v>
      </c>
      <c r="C76" s="4" t="s">
        <v>67</v>
      </c>
      <c r="D76" t="s">
        <v>3</v>
      </c>
      <c r="E76">
        <v>36.584531499999997</v>
      </c>
      <c r="F76" s="3"/>
      <c r="H76" s="1"/>
    </row>
    <row r="77" spans="1:13" x14ac:dyDescent="0.25">
      <c r="A77" s="24" t="s">
        <v>164</v>
      </c>
      <c r="B77" s="5" t="s">
        <v>177</v>
      </c>
      <c r="C77" s="4" t="s">
        <v>68</v>
      </c>
      <c r="D77" t="s">
        <v>3</v>
      </c>
      <c r="E77">
        <v>36.108484646000001</v>
      </c>
      <c r="F77" s="3"/>
      <c r="H77" s="1">
        <f>AVERAGE(E77:E79)</f>
        <v>36.076290996486669</v>
      </c>
      <c r="I77" s="1">
        <f>H77-H5</f>
        <v>3.6975909984366666</v>
      </c>
      <c r="J77" s="1">
        <f>I77-I74</f>
        <v>-0.63730924697999569</v>
      </c>
      <c r="K77">
        <f t="shared" si="13"/>
        <v>0.63730924697999569</v>
      </c>
      <c r="L77" s="11">
        <f>POWER(K77,2)</f>
        <v>0.40616307628620912</v>
      </c>
      <c r="M77" s="11">
        <f t="shared" ref="M77" si="20">STDEV(E77:E79)</f>
        <v>2.7929443501765829E-2</v>
      </c>
    </row>
    <row r="78" spans="1:13" x14ac:dyDescent="0.25">
      <c r="A78" s="24" t="s">
        <v>164</v>
      </c>
      <c r="B78" s="5" t="s">
        <v>177</v>
      </c>
      <c r="C78" s="4" t="s">
        <v>69</v>
      </c>
      <c r="D78" t="s">
        <v>3</v>
      </c>
      <c r="E78">
        <v>36.061846598000002</v>
      </c>
      <c r="F78" s="3"/>
      <c r="H78" s="1"/>
    </row>
    <row r="79" spans="1:13" x14ac:dyDescent="0.25">
      <c r="A79" s="24" t="s">
        <v>164</v>
      </c>
      <c r="B79" s="5" t="s">
        <v>177</v>
      </c>
      <c r="C79" s="4" t="s">
        <v>70</v>
      </c>
      <c r="D79" t="s">
        <v>3</v>
      </c>
      <c r="E79">
        <v>36.058541745459998</v>
      </c>
      <c r="F79" s="3"/>
      <c r="H79" s="1"/>
    </row>
    <row r="80" spans="1:13" x14ac:dyDescent="0.25">
      <c r="A80" s="24" t="s">
        <v>164</v>
      </c>
      <c r="B80" s="5" t="s">
        <v>178</v>
      </c>
      <c r="C80" s="4" t="s">
        <v>71</v>
      </c>
      <c r="D80" t="s">
        <v>3</v>
      </c>
      <c r="E80">
        <v>38.306254846545997</v>
      </c>
      <c r="F80" s="3"/>
      <c r="H80" s="1">
        <f>AVERAGE(E80:E82)</f>
        <v>38.292518401968664</v>
      </c>
      <c r="I80" s="1">
        <f>H80-H8</f>
        <v>3.7030207729153304</v>
      </c>
      <c r="J80" s="1">
        <f>I80-I74</f>
        <v>-0.63187947250133192</v>
      </c>
      <c r="K80">
        <f t="shared" si="13"/>
        <v>0.63187947250133192</v>
      </c>
      <c r="L80" s="11">
        <f>POWER(K80,2)</f>
        <v>0.39927166776856149</v>
      </c>
      <c r="M80" s="11">
        <f t="shared" ref="M80" si="21">STDEV(E80:E82)</f>
        <v>6.7947965867159038E-2</v>
      </c>
    </row>
    <row r="81" spans="1:13" x14ac:dyDescent="0.25">
      <c r="A81" s="24" t="s">
        <v>164</v>
      </c>
      <c r="B81" s="5" t="s">
        <v>178</v>
      </c>
      <c r="C81" s="4" t="s">
        <v>72</v>
      </c>
      <c r="D81" t="s">
        <v>3</v>
      </c>
      <c r="E81">
        <v>38.352548674680001</v>
      </c>
      <c r="F81" s="3"/>
      <c r="H81" s="1"/>
    </row>
    <row r="82" spans="1:13" x14ac:dyDescent="0.25">
      <c r="A82" s="24" t="s">
        <v>164</v>
      </c>
      <c r="B82" s="5" t="s">
        <v>178</v>
      </c>
      <c r="C82" s="4" t="s">
        <v>73</v>
      </c>
      <c r="D82" t="s">
        <v>3</v>
      </c>
      <c r="E82">
        <v>38.218751684680001</v>
      </c>
      <c r="F82" s="3"/>
      <c r="H82" s="1"/>
    </row>
    <row r="83" spans="1:13" x14ac:dyDescent="0.25">
      <c r="A83" s="24" t="s">
        <v>164</v>
      </c>
      <c r="B83" s="5" t="s">
        <v>179</v>
      </c>
      <c r="C83" s="4" t="s">
        <v>74</v>
      </c>
      <c r="D83" t="s">
        <v>3</v>
      </c>
      <c r="E83">
        <v>36.610684689000003</v>
      </c>
      <c r="F83" s="3"/>
      <c r="H83" s="1">
        <f>AVERAGE(E83:E85)</f>
        <v>36.646826016248667</v>
      </c>
      <c r="I83" s="1">
        <f>H83-H11</f>
        <v>3.0515618984269963</v>
      </c>
      <c r="J83" s="1">
        <f>I83-I77</f>
        <v>-0.64602910000967029</v>
      </c>
      <c r="K83">
        <f>IF(J83&lt;0,-J83,-J83)</f>
        <v>0.64602910000967029</v>
      </c>
      <c r="L83" s="11">
        <f>POWER(K83,2)</f>
        <v>0.41735359805930455</v>
      </c>
      <c r="M83" s="11">
        <f t="shared" ref="M83" si="22">STDEV(E83:E85)</f>
        <v>3.6130904886576075E-2</v>
      </c>
    </row>
    <row r="84" spans="1:13" x14ac:dyDescent="0.25">
      <c r="A84" s="24" t="s">
        <v>164</v>
      </c>
      <c r="B84" s="5" t="s">
        <v>179</v>
      </c>
      <c r="C84" s="4" t="s">
        <v>75</v>
      </c>
      <c r="D84" t="s">
        <v>3</v>
      </c>
      <c r="E84">
        <v>36.646846869999997</v>
      </c>
      <c r="F84" s="3"/>
      <c r="H84" s="1"/>
    </row>
    <row r="85" spans="1:13" x14ac:dyDescent="0.25">
      <c r="A85" s="24" t="s">
        <v>164</v>
      </c>
      <c r="B85" s="5" t="s">
        <v>179</v>
      </c>
      <c r="C85" s="4" t="s">
        <v>76</v>
      </c>
      <c r="D85" t="s">
        <v>3</v>
      </c>
      <c r="E85">
        <v>36.682946489746001</v>
      </c>
      <c r="F85" s="3"/>
      <c r="H85" s="1"/>
    </row>
    <row r="86" spans="1:13" x14ac:dyDescent="0.25">
      <c r="A86" s="24" t="s">
        <v>164</v>
      </c>
      <c r="B86" s="5" t="s">
        <v>180</v>
      </c>
      <c r="C86" s="4" t="s">
        <v>77</v>
      </c>
      <c r="D86" t="s">
        <v>3</v>
      </c>
      <c r="E86">
        <v>38.016848000000003</v>
      </c>
      <c r="F86" s="3"/>
      <c r="H86" s="1">
        <f>AVERAGE(E86:E88)</f>
        <v>38.022446716226675</v>
      </c>
      <c r="I86" s="1">
        <f>H86-H14</f>
        <v>3.4791497803933424</v>
      </c>
      <c r="J86" s="1">
        <f>I86-I74</f>
        <v>-0.85575046502331986</v>
      </c>
      <c r="K86">
        <f t="shared" ref="K86" si="23">IF(J86&lt;0,-J86,-J86)</f>
        <v>0.85575046502331986</v>
      </c>
      <c r="L86" s="11">
        <f>POWER(K86,2)</f>
        <v>0.73230885838762816</v>
      </c>
      <c r="M86" s="11">
        <f t="shared" ref="M86" si="24">STDEV(E86:E88)</f>
        <v>6.7415975795029351E-2</v>
      </c>
    </row>
    <row r="87" spans="1:13" x14ac:dyDescent="0.25">
      <c r="A87" s="24" t="s">
        <v>164</v>
      </c>
      <c r="B87" s="5" t="s">
        <v>180</v>
      </c>
      <c r="C87" s="4" t="s">
        <v>78</v>
      </c>
      <c r="D87" t="s">
        <v>3</v>
      </c>
      <c r="E87">
        <v>37.958004684000002</v>
      </c>
      <c r="F87" s="3"/>
      <c r="H87" s="1"/>
    </row>
    <row r="88" spans="1:13" x14ac:dyDescent="0.25">
      <c r="A88" s="24" t="s">
        <v>164</v>
      </c>
      <c r="B88" s="5" t="s">
        <v>180</v>
      </c>
      <c r="C88" s="4" t="s">
        <v>79</v>
      </c>
      <c r="D88" t="s">
        <v>3</v>
      </c>
      <c r="E88">
        <v>38.092487464679998</v>
      </c>
      <c r="F88" s="3"/>
      <c r="H88" s="1"/>
    </row>
    <row r="89" spans="1:13" x14ac:dyDescent="0.25">
      <c r="A89" s="24" t="s">
        <v>164</v>
      </c>
      <c r="B89" s="5" t="s">
        <v>181</v>
      </c>
      <c r="C89" s="4" t="s">
        <v>149</v>
      </c>
      <c r="D89" t="s">
        <v>3</v>
      </c>
      <c r="E89">
        <v>37.979566400000003</v>
      </c>
      <c r="F89" s="3"/>
      <c r="H89" s="1">
        <f>AVERAGE(E89:E91)</f>
        <v>38.015606614461532</v>
      </c>
      <c r="I89" s="1">
        <f>H89-H17</f>
        <v>5.2373526309481946</v>
      </c>
      <c r="J89" s="1">
        <f>I89-I74</f>
        <v>0.90245238553153229</v>
      </c>
      <c r="K89">
        <f>IF(J89&lt;0,-J89,-J89)</f>
        <v>-0.90245238553153229</v>
      </c>
      <c r="L89" s="11">
        <f>POWER(K89,2)</f>
        <v>0.81442030815155342</v>
      </c>
      <c r="M89" s="11">
        <f t="shared" ref="M89" si="25">STDEV(E89:E91)</f>
        <v>4.5391841052434219E-2</v>
      </c>
    </row>
    <row r="90" spans="1:13" x14ac:dyDescent="0.25">
      <c r="A90" s="24" t="s">
        <v>164</v>
      </c>
      <c r="B90" s="5" t="s">
        <v>181</v>
      </c>
      <c r="C90" s="4" t="s">
        <v>150</v>
      </c>
      <c r="D90" t="s">
        <v>3</v>
      </c>
      <c r="E90">
        <v>38.000668468699999</v>
      </c>
      <c r="F90" s="3"/>
      <c r="H90" s="1"/>
    </row>
    <row r="91" spans="1:13" x14ac:dyDescent="0.25">
      <c r="A91" s="24" t="s">
        <v>164</v>
      </c>
      <c r="B91" s="5" t="s">
        <v>181</v>
      </c>
      <c r="C91" s="4" t="s">
        <v>151</v>
      </c>
      <c r="D91" t="s">
        <v>3</v>
      </c>
      <c r="E91">
        <v>38.066584974684602</v>
      </c>
      <c r="F91" s="3"/>
      <c r="H91" s="1"/>
    </row>
    <row r="92" spans="1:13" x14ac:dyDescent="0.25">
      <c r="A92" s="24" t="s">
        <v>164</v>
      </c>
      <c r="B92" s="5" t="s">
        <v>182</v>
      </c>
      <c r="C92" s="4" t="s">
        <v>152</v>
      </c>
      <c r="D92" t="s">
        <v>3</v>
      </c>
      <c r="E92">
        <v>36.512518995859701</v>
      </c>
      <c r="F92" s="3"/>
      <c r="H92" s="1">
        <f>AVERAGE(E92:E94)</f>
        <v>36.551703419819034</v>
      </c>
      <c r="I92" s="1">
        <f>H92-H20</f>
        <v>4.9739660514923685</v>
      </c>
      <c r="J92" s="1">
        <f>I92-I74</f>
        <v>0.63906580607570618</v>
      </c>
      <c r="K92">
        <f t="shared" si="13"/>
        <v>-0.63906580607570618</v>
      </c>
      <c r="L92" s="11">
        <f>POWER(K92,2)</f>
        <v>0.40840510449519207</v>
      </c>
      <c r="M92" s="11">
        <f t="shared" ref="M92" si="26">STDEV(E92:E94)</f>
        <v>3.4084392547702583E-2</v>
      </c>
    </row>
    <row r="93" spans="1:13" x14ac:dyDescent="0.25">
      <c r="A93" s="24" t="s">
        <v>164</v>
      </c>
      <c r="B93" s="5" t="s">
        <v>182</v>
      </c>
      <c r="C93" s="4" t="s">
        <v>153</v>
      </c>
      <c r="D93" t="s">
        <v>3</v>
      </c>
      <c r="E93" s="1">
        <v>36.568104784798699</v>
      </c>
      <c r="F93" s="3"/>
      <c r="H93" s="1"/>
    </row>
    <row r="94" spans="1:13" x14ac:dyDescent="0.25">
      <c r="A94" s="24" t="s">
        <v>164</v>
      </c>
      <c r="B94" s="5" t="s">
        <v>182</v>
      </c>
      <c r="C94" s="4" t="s">
        <v>154</v>
      </c>
      <c r="D94" t="s">
        <v>3</v>
      </c>
      <c r="E94">
        <v>36.574486478798697</v>
      </c>
      <c r="F94" s="3"/>
      <c r="H94" s="1"/>
    </row>
    <row r="95" spans="1:13" x14ac:dyDescent="0.25">
      <c r="A95" s="24" t="s">
        <v>164</v>
      </c>
      <c r="B95" s="5" t="s">
        <v>183</v>
      </c>
      <c r="C95" s="4" t="s">
        <v>155</v>
      </c>
      <c r="D95" t="s">
        <v>3</v>
      </c>
      <c r="E95">
        <v>37.728484846000001</v>
      </c>
      <c r="F95" s="3"/>
      <c r="H95" s="1">
        <f>AVERAGE(E95:E97)</f>
        <v>37.679642688727036</v>
      </c>
      <c r="I95" s="1">
        <f>H95-H23</f>
        <v>3.6432197810603668</v>
      </c>
      <c r="J95" s="1">
        <f>I95-I74</f>
        <v>-0.69168046435629549</v>
      </c>
      <c r="K95">
        <f t="shared" ref="K95" si="27">IF(J95&lt;0,-J95,-J95)</f>
        <v>0.69168046435629549</v>
      </c>
      <c r="L95" s="11">
        <f>POWER(K95,2)</f>
        <v>0.47842186477214055</v>
      </c>
      <c r="M95" s="11">
        <f t="shared" ref="M95" si="28">STDEV(E95:E97)</f>
        <v>4.4759468899743152E-2</v>
      </c>
    </row>
    <row r="96" spans="1:13" x14ac:dyDescent="0.25">
      <c r="A96" s="24" t="s">
        <v>164</v>
      </c>
      <c r="B96" s="5" t="s">
        <v>183</v>
      </c>
      <c r="C96" s="4" t="s">
        <v>156</v>
      </c>
      <c r="D96" t="s">
        <v>3</v>
      </c>
      <c r="E96" s="4">
        <v>37.669858645681103</v>
      </c>
      <c r="F96" s="3"/>
      <c r="H96" s="1"/>
    </row>
    <row r="97" spans="1:8" x14ac:dyDescent="0.25">
      <c r="A97" s="24" t="s">
        <v>112</v>
      </c>
      <c r="B97" s="5" t="s">
        <v>183</v>
      </c>
      <c r="C97" s="4" t="s">
        <v>157</v>
      </c>
      <c r="D97" t="s">
        <v>3</v>
      </c>
      <c r="E97">
        <v>37.640584574499997</v>
      </c>
      <c r="F97" s="3"/>
      <c r="H97" s="1"/>
    </row>
  </sheetData>
  <phoneticPr fontId="2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C5EF0-B3D6-40D5-913A-683ABBB8526E}">
  <dimension ref="A1:M97"/>
  <sheetViews>
    <sheetView workbookViewId="0">
      <selection activeCell="M1" sqref="M1"/>
    </sheetView>
  </sheetViews>
  <sheetFormatPr defaultRowHeight="14" x14ac:dyDescent="0.25"/>
  <cols>
    <col min="12" max="13" width="8.7265625" style="11"/>
  </cols>
  <sheetData>
    <row r="1" spans="1:13" ht="16.5" x14ac:dyDescent="0.3">
      <c r="A1" s="21"/>
      <c r="C1" t="s">
        <v>0</v>
      </c>
      <c r="D1" t="s">
        <v>1</v>
      </c>
      <c r="E1" s="4" t="s">
        <v>184</v>
      </c>
      <c r="F1" s="3"/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</row>
    <row r="2" spans="1:13" x14ac:dyDescent="0.25">
      <c r="A2" s="24" t="s">
        <v>62</v>
      </c>
      <c r="B2" s="5" t="s">
        <v>176</v>
      </c>
      <c r="C2" t="s">
        <v>2</v>
      </c>
      <c r="D2" t="s">
        <v>3</v>
      </c>
      <c r="E2">
        <v>31.584512548645399</v>
      </c>
      <c r="F2" s="3"/>
      <c r="H2" s="1">
        <f>AVERAGE(E2:E4)</f>
        <v>32.006411349548465</v>
      </c>
    </row>
    <row r="3" spans="1:13" x14ac:dyDescent="0.25">
      <c r="A3" s="24" t="s">
        <v>62</v>
      </c>
      <c r="B3" s="5" t="s">
        <v>176</v>
      </c>
      <c r="C3" t="s">
        <v>4</v>
      </c>
      <c r="D3" t="s">
        <v>3</v>
      </c>
      <c r="E3">
        <v>32.476267999999997</v>
      </c>
      <c r="F3" s="3"/>
      <c r="H3" s="1"/>
    </row>
    <row r="4" spans="1:13" x14ac:dyDescent="0.25">
      <c r="A4" s="24" t="s">
        <v>62</v>
      </c>
      <c r="B4" s="5" t="s">
        <v>176</v>
      </c>
      <c r="C4" t="s">
        <v>5</v>
      </c>
      <c r="D4" t="s">
        <v>3</v>
      </c>
      <c r="E4">
        <v>31.958453500000001</v>
      </c>
      <c r="F4" s="3"/>
      <c r="H4" s="1"/>
    </row>
    <row r="5" spans="1:13" x14ac:dyDescent="0.25">
      <c r="A5" s="24" t="s">
        <v>62</v>
      </c>
      <c r="B5" s="5" t="s">
        <v>177</v>
      </c>
      <c r="C5" t="s">
        <v>6</v>
      </c>
      <c r="D5" t="s">
        <v>3</v>
      </c>
      <c r="E5">
        <v>32.684548399999997</v>
      </c>
      <c r="F5" s="3"/>
      <c r="H5" s="1">
        <f>AVERAGE(E5:E7)</f>
        <v>32.335942303333333</v>
      </c>
    </row>
    <row r="6" spans="1:13" x14ac:dyDescent="0.25">
      <c r="A6" s="24" t="s">
        <v>62</v>
      </c>
      <c r="B6" s="5" t="s">
        <v>177</v>
      </c>
      <c r="C6" t="s">
        <v>7</v>
      </c>
      <c r="D6" t="s">
        <v>3</v>
      </c>
      <c r="E6">
        <v>31.968434999999999</v>
      </c>
      <c r="F6" s="3"/>
      <c r="H6" s="1"/>
    </row>
    <row r="7" spans="1:13" x14ac:dyDescent="0.25">
      <c r="A7" s="24" t="s">
        <v>62</v>
      </c>
      <c r="B7" s="5" t="s">
        <v>177</v>
      </c>
      <c r="C7" t="s">
        <v>8</v>
      </c>
      <c r="D7" t="s">
        <v>3</v>
      </c>
      <c r="E7" s="1">
        <v>32.354843510000002</v>
      </c>
      <c r="F7" s="3"/>
      <c r="H7" s="1"/>
    </row>
    <row r="8" spans="1:13" x14ac:dyDescent="0.25">
      <c r="A8" s="24" t="s">
        <v>62</v>
      </c>
      <c r="B8" s="5" t="s">
        <v>178</v>
      </c>
      <c r="C8" t="s">
        <v>9</v>
      </c>
      <c r="D8" t="s">
        <v>3</v>
      </c>
      <c r="E8">
        <v>33.856431000000001</v>
      </c>
      <c r="F8" s="3"/>
      <c r="H8" s="1">
        <f>AVERAGE(E8:E10)</f>
        <v>34.003271833333336</v>
      </c>
    </row>
    <row r="9" spans="1:13" x14ac:dyDescent="0.25">
      <c r="A9" s="24" t="s">
        <v>62</v>
      </c>
      <c r="B9" s="5" t="s">
        <v>178</v>
      </c>
      <c r="C9" t="s">
        <v>10</v>
      </c>
      <c r="D9" t="s">
        <v>3</v>
      </c>
      <c r="E9">
        <v>33.7548435</v>
      </c>
      <c r="F9" s="3"/>
      <c r="H9" s="1"/>
    </row>
    <row r="10" spans="1:13" x14ac:dyDescent="0.25">
      <c r="A10" s="24" t="s">
        <v>62</v>
      </c>
      <c r="B10" s="5" t="s">
        <v>178</v>
      </c>
      <c r="C10" t="s">
        <v>11</v>
      </c>
      <c r="D10" t="s">
        <v>3</v>
      </c>
      <c r="E10">
        <v>34.398541000000002</v>
      </c>
      <c r="F10" s="3"/>
      <c r="H10" s="1"/>
    </row>
    <row r="11" spans="1:13" x14ac:dyDescent="0.25">
      <c r="A11" s="24" t="s">
        <v>62</v>
      </c>
      <c r="B11" s="5" t="s">
        <v>179</v>
      </c>
      <c r="C11" t="s">
        <v>12</v>
      </c>
      <c r="D11" t="s">
        <v>3</v>
      </c>
      <c r="E11">
        <v>33.478355200000003</v>
      </c>
      <c r="F11" s="3"/>
      <c r="H11" s="1">
        <f>AVERAGE(E11:E13)</f>
        <v>33.839989466666658</v>
      </c>
    </row>
    <row r="12" spans="1:13" x14ac:dyDescent="0.25">
      <c r="A12" s="24" t="s">
        <v>62</v>
      </c>
      <c r="B12" s="5" t="s">
        <v>179</v>
      </c>
      <c r="C12" t="s">
        <v>13</v>
      </c>
      <c r="D12" t="s">
        <v>3</v>
      </c>
      <c r="E12">
        <v>33.783181999999996</v>
      </c>
      <c r="F12" s="3"/>
      <c r="H12" s="1"/>
    </row>
    <row r="13" spans="1:13" x14ac:dyDescent="0.25">
      <c r="A13" s="24" t="s">
        <v>62</v>
      </c>
      <c r="B13" s="5" t="s">
        <v>179</v>
      </c>
      <c r="C13" t="s">
        <v>14</v>
      </c>
      <c r="D13" t="s">
        <v>3</v>
      </c>
      <c r="E13">
        <v>34.258431199999997</v>
      </c>
      <c r="F13" s="3"/>
      <c r="H13" s="1"/>
    </row>
    <row r="14" spans="1:13" x14ac:dyDescent="0.25">
      <c r="A14" s="24" t="s">
        <v>62</v>
      </c>
      <c r="B14" s="5" t="s">
        <v>180</v>
      </c>
      <c r="C14" t="s">
        <v>15</v>
      </c>
      <c r="D14" t="s">
        <v>3</v>
      </c>
      <c r="E14" s="1">
        <v>34.968152000000003</v>
      </c>
      <c r="F14" s="3"/>
      <c r="H14" s="1">
        <f>AVERAGE(E14:E16)</f>
        <v>34.684012566666674</v>
      </c>
    </row>
    <row r="15" spans="1:13" x14ac:dyDescent="0.25">
      <c r="A15" s="24" t="s">
        <v>62</v>
      </c>
      <c r="B15" s="5" t="s">
        <v>180</v>
      </c>
      <c r="C15" t="s">
        <v>16</v>
      </c>
      <c r="D15" t="s">
        <v>3</v>
      </c>
      <c r="E15">
        <v>34.358421200000002</v>
      </c>
      <c r="F15" s="3"/>
      <c r="H15" s="1"/>
    </row>
    <row r="16" spans="1:13" x14ac:dyDescent="0.25">
      <c r="A16" s="24" t="s">
        <v>62</v>
      </c>
      <c r="B16" s="5" t="s">
        <v>180</v>
      </c>
      <c r="C16" t="s">
        <v>17</v>
      </c>
      <c r="D16" t="s">
        <v>3</v>
      </c>
      <c r="E16">
        <v>34.725464500000001</v>
      </c>
      <c r="F16" s="3"/>
      <c r="H16" s="1"/>
    </row>
    <row r="17" spans="1:13" x14ac:dyDescent="0.25">
      <c r="A17" s="24" t="s">
        <v>62</v>
      </c>
      <c r="B17" s="5" t="s">
        <v>181</v>
      </c>
      <c r="C17" t="s">
        <v>18</v>
      </c>
      <c r="D17" t="s">
        <v>3</v>
      </c>
      <c r="E17">
        <v>33.428453529999999</v>
      </c>
      <c r="F17" s="3"/>
      <c r="H17" s="1">
        <f>AVERAGE(E17:E19)</f>
        <v>33.467534554000004</v>
      </c>
    </row>
    <row r="18" spans="1:13" x14ac:dyDescent="0.25">
      <c r="A18" s="24" t="s">
        <v>62</v>
      </c>
      <c r="B18" s="5" t="s">
        <v>181</v>
      </c>
      <c r="C18" t="s">
        <v>19</v>
      </c>
      <c r="D18" t="s">
        <v>3</v>
      </c>
      <c r="E18">
        <v>33.128465132000002</v>
      </c>
      <c r="F18" s="3"/>
      <c r="H18" s="1"/>
    </row>
    <row r="19" spans="1:13" x14ac:dyDescent="0.25">
      <c r="A19" s="24" t="s">
        <v>62</v>
      </c>
      <c r="B19" s="5" t="s">
        <v>181</v>
      </c>
      <c r="C19" t="s">
        <v>20</v>
      </c>
      <c r="D19" t="s">
        <v>3</v>
      </c>
      <c r="E19">
        <v>33.845685000000003</v>
      </c>
      <c r="F19" s="3"/>
      <c r="H19" s="1"/>
    </row>
    <row r="20" spans="1:13" x14ac:dyDescent="0.25">
      <c r="A20" s="24" t="s">
        <v>62</v>
      </c>
      <c r="B20" s="5" t="s">
        <v>182</v>
      </c>
      <c r="C20" t="s">
        <v>21</v>
      </c>
      <c r="D20" t="s">
        <v>3</v>
      </c>
      <c r="E20">
        <v>32.284529999999997</v>
      </c>
      <c r="F20" s="3"/>
      <c r="H20" s="1">
        <f>AVERAGE(E20:E22)</f>
        <v>32.712556293333336</v>
      </c>
    </row>
    <row r="21" spans="1:13" x14ac:dyDescent="0.25">
      <c r="A21" s="24" t="s">
        <v>62</v>
      </c>
      <c r="B21" s="5" t="s">
        <v>182</v>
      </c>
      <c r="C21" t="s">
        <v>22</v>
      </c>
      <c r="D21" t="s">
        <v>3</v>
      </c>
      <c r="E21">
        <v>32.66845438</v>
      </c>
      <c r="F21" s="3"/>
      <c r="H21" s="1"/>
    </row>
    <row r="22" spans="1:13" x14ac:dyDescent="0.25">
      <c r="A22" s="24" t="s">
        <v>62</v>
      </c>
      <c r="B22" s="5" t="s">
        <v>182</v>
      </c>
      <c r="C22" t="s">
        <v>23</v>
      </c>
      <c r="D22" t="s">
        <v>3</v>
      </c>
      <c r="E22" s="4">
        <v>33.184684500000003</v>
      </c>
      <c r="F22" s="3"/>
      <c r="H22" s="1"/>
    </row>
    <row r="23" spans="1:13" x14ac:dyDescent="0.25">
      <c r="A23" s="24" t="s">
        <v>62</v>
      </c>
      <c r="B23" s="5" t="s">
        <v>183</v>
      </c>
      <c r="C23" t="s">
        <v>24</v>
      </c>
      <c r="D23" t="s">
        <v>3</v>
      </c>
      <c r="E23">
        <v>34.856434999999998</v>
      </c>
      <c r="F23" s="3"/>
      <c r="H23" s="1">
        <f>AVERAGE(E23:E25)</f>
        <v>34.755936666666663</v>
      </c>
    </row>
    <row r="24" spans="1:13" x14ac:dyDescent="0.25">
      <c r="A24" s="24" t="s">
        <v>62</v>
      </c>
      <c r="B24" s="5" t="s">
        <v>183</v>
      </c>
      <c r="C24" t="s">
        <v>25</v>
      </c>
      <c r="D24" t="s">
        <v>3</v>
      </c>
      <c r="E24">
        <v>34.284529999999997</v>
      </c>
      <c r="F24" s="3"/>
      <c r="H24" s="1"/>
    </row>
    <row r="25" spans="1:13" x14ac:dyDescent="0.25">
      <c r="A25" s="24" t="s">
        <v>62</v>
      </c>
      <c r="B25" s="5" t="s">
        <v>183</v>
      </c>
      <c r="C25" t="s">
        <v>26</v>
      </c>
      <c r="D25" t="s">
        <v>3</v>
      </c>
      <c r="E25">
        <v>35.126845000000003</v>
      </c>
      <c r="F25" s="3"/>
      <c r="H25" s="1"/>
    </row>
    <row r="26" spans="1:13" x14ac:dyDescent="0.25">
      <c r="A26" s="24" t="s">
        <v>126</v>
      </c>
      <c r="B26" s="5" t="s">
        <v>176</v>
      </c>
      <c r="C26" t="s">
        <v>135</v>
      </c>
      <c r="D26" t="s">
        <v>3</v>
      </c>
      <c r="E26">
        <v>39.204565180000003</v>
      </c>
      <c r="F26" s="3"/>
      <c r="H26" s="1">
        <f>AVERAGE(E26:E28)</f>
        <v>39.215561059999999</v>
      </c>
      <c r="I26" s="1">
        <f>H26-H2</f>
        <v>7.2091497104515341</v>
      </c>
      <c r="J26">
        <v>0</v>
      </c>
      <c r="L26" s="11">
        <v>1</v>
      </c>
      <c r="M26" s="11">
        <f>STDEV(E26:E28)</f>
        <v>3.4922411625354449E-2</v>
      </c>
    </row>
    <row r="27" spans="1:13" x14ac:dyDescent="0.25">
      <c r="A27" s="24" t="s">
        <v>126</v>
      </c>
      <c r="B27" s="5" t="s">
        <v>176</v>
      </c>
      <c r="C27" t="s">
        <v>27</v>
      </c>
      <c r="D27" t="s">
        <v>3</v>
      </c>
      <c r="E27">
        <v>39.187460000000002</v>
      </c>
      <c r="F27" s="3"/>
      <c r="H27" s="1"/>
    </row>
    <row r="28" spans="1:13" x14ac:dyDescent="0.25">
      <c r="A28" s="24" t="s">
        <v>126</v>
      </c>
      <c r="B28" s="5" t="s">
        <v>176</v>
      </c>
      <c r="C28" t="s">
        <v>28</v>
      </c>
      <c r="D28" t="s">
        <v>3</v>
      </c>
      <c r="E28">
        <v>39.254657999999999</v>
      </c>
      <c r="F28" s="3"/>
      <c r="H28" s="1"/>
    </row>
    <row r="29" spans="1:13" x14ac:dyDescent="0.25">
      <c r="A29" s="24" t="s">
        <v>126</v>
      </c>
      <c r="B29" s="5" t="s">
        <v>177</v>
      </c>
      <c r="C29" t="s">
        <v>29</v>
      </c>
      <c r="D29" t="s">
        <v>3</v>
      </c>
      <c r="E29">
        <v>38.659658745318602</v>
      </c>
      <c r="F29" s="3"/>
      <c r="H29" s="1">
        <f>AVERAGE(E29:E31)</f>
        <v>38.677290023872864</v>
      </c>
      <c r="I29" s="1">
        <f>H29-H5</f>
        <v>6.341347720539531</v>
      </c>
      <c r="J29" s="1">
        <f>I29-I26</f>
        <v>-0.86780198991200308</v>
      </c>
      <c r="K29">
        <f t="shared" ref="K29" si="0">IF(J29&lt;0,-J29,-J29)</f>
        <v>0.86780198991200308</v>
      </c>
      <c r="L29" s="11">
        <f>POWER(J29,2)</f>
        <v>0.75308029369523233</v>
      </c>
      <c r="M29" s="11">
        <f>STDEV(E29:E31)</f>
        <v>6.5446116456988696E-2</v>
      </c>
    </row>
    <row r="30" spans="1:13" x14ac:dyDescent="0.25">
      <c r="A30" s="24" t="s">
        <v>126</v>
      </c>
      <c r="B30" s="5" t="s">
        <v>177</v>
      </c>
      <c r="C30" t="s">
        <v>30</v>
      </c>
      <c r="D30" t="s">
        <v>3</v>
      </c>
      <c r="E30">
        <v>38.622465678300003</v>
      </c>
      <c r="F30" s="3"/>
      <c r="H30" s="1"/>
    </row>
    <row r="31" spans="1:13" x14ac:dyDescent="0.25">
      <c r="A31" s="24" t="s">
        <v>126</v>
      </c>
      <c r="B31" s="5" t="s">
        <v>177</v>
      </c>
      <c r="C31" t="s">
        <v>31</v>
      </c>
      <c r="D31" t="s">
        <v>3</v>
      </c>
      <c r="E31">
        <v>38.749745648000001</v>
      </c>
      <c r="F31" s="3"/>
      <c r="H31" s="1"/>
    </row>
    <row r="32" spans="1:13" x14ac:dyDescent="0.25">
      <c r="A32" s="24" t="s">
        <v>126</v>
      </c>
      <c r="B32" s="5" t="s">
        <v>178</v>
      </c>
      <c r="C32" t="s">
        <v>32</v>
      </c>
      <c r="D32" t="s">
        <v>3</v>
      </c>
      <c r="E32">
        <v>40.391342493540002</v>
      </c>
      <c r="F32" s="3"/>
      <c r="H32" s="1">
        <f>AVERAGE(E32:E34)</f>
        <v>40.379611229613339</v>
      </c>
      <c r="I32" s="1">
        <f>H32-H8</f>
        <v>6.3763393962800023</v>
      </c>
      <c r="J32" s="1">
        <f>I32-I26</f>
        <v>-0.83281031417153173</v>
      </c>
      <c r="K32">
        <f t="shared" ref="K32" si="1">IF(J32&lt;0,-J32,-J32)</f>
        <v>0.83281031417153173</v>
      </c>
      <c r="L32" s="11">
        <f>POWER(J32,2)</f>
        <v>0.69357301939048543</v>
      </c>
      <c r="M32" s="11">
        <f t="shared" ref="M32" si="2">STDEV(E32:E34)</f>
        <v>4.9179581562966306E-2</v>
      </c>
    </row>
    <row r="33" spans="1:13" x14ac:dyDescent="0.25">
      <c r="A33" s="24" t="s">
        <v>126</v>
      </c>
      <c r="B33" s="5" t="s">
        <v>178</v>
      </c>
      <c r="C33" t="s">
        <v>33</v>
      </c>
      <c r="D33" t="s">
        <v>3</v>
      </c>
      <c r="E33">
        <v>40.42186435</v>
      </c>
      <c r="F33" s="3"/>
      <c r="H33" s="1"/>
    </row>
    <row r="34" spans="1:13" x14ac:dyDescent="0.25">
      <c r="A34" s="24" t="s">
        <v>126</v>
      </c>
      <c r="B34" s="5" t="s">
        <v>178</v>
      </c>
      <c r="C34" t="s">
        <v>34</v>
      </c>
      <c r="D34" t="s">
        <v>3</v>
      </c>
      <c r="E34">
        <v>40.3256268453</v>
      </c>
      <c r="F34" s="3"/>
      <c r="H34" s="1"/>
    </row>
    <row r="35" spans="1:13" x14ac:dyDescent="0.25">
      <c r="A35" s="24" t="s">
        <v>126</v>
      </c>
      <c r="B35" s="5" t="s">
        <v>179</v>
      </c>
      <c r="C35" t="s">
        <v>35</v>
      </c>
      <c r="D35" t="s">
        <v>3</v>
      </c>
      <c r="E35">
        <v>39.259421685349999</v>
      </c>
      <c r="F35" s="3"/>
      <c r="H35" s="1">
        <f>AVERAGE(E35:E37)</f>
        <v>39.242102971916665</v>
      </c>
      <c r="I35" s="1">
        <f>H35-H11</f>
        <v>5.4021135052500071</v>
      </c>
      <c r="J35" s="1">
        <f>I35-I29</f>
        <v>-0.93923421528952389</v>
      </c>
      <c r="K35">
        <f>IF(J35&lt;0,-J35,-J35)</f>
        <v>0.93923421528952389</v>
      </c>
      <c r="L35" s="11">
        <f>POWER(J35,2)</f>
        <v>0.88216091117052775</v>
      </c>
      <c r="M35" s="11">
        <f t="shared" ref="M35" si="3">STDEV(E35:E37)</f>
        <v>6.6508089648400465E-2</v>
      </c>
    </row>
    <row r="36" spans="1:13" x14ac:dyDescent="0.25">
      <c r="A36" s="24" t="s">
        <v>126</v>
      </c>
      <c r="B36" s="5" t="s">
        <v>179</v>
      </c>
      <c r="C36" t="s">
        <v>36</v>
      </c>
      <c r="D36" t="s">
        <v>3</v>
      </c>
      <c r="E36">
        <v>39.168648765</v>
      </c>
      <c r="F36" s="3"/>
      <c r="H36" s="1"/>
    </row>
    <row r="37" spans="1:13" x14ac:dyDescent="0.25">
      <c r="A37" s="24" t="s">
        <v>126</v>
      </c>
      <c r="B37" s="5" t="s">
        <v>179</v>
      </c>
      <c r="C37" t="s">
        <v>37</v>
      </c>
      <c r="D37" t="s">
        <v>3</v>
      </c>
      <c r="E37">
        <v>39.298238465399997</v>
      </c>
      <c r="F37" s="3"/>
      <c r="H37" s="1"/>
    </row>
    <row r="38" spans="1:13" x14ac:dyDescent="0.25">
      <c r="A38" s="24" t="s">
        <v>126</v>
      </c>
      <c r="B38" s="5" t="s">
        <v>180</v>
      </c>
      <c r="C38" t="s">
        <v>136</v>
      </c>
      <c r="D38" t="s">
        <v>3</v>
      </c>
      <c r="E38">
        <v>40.928355198459997</v>
      </c>
      <c r="F38" s="3"/>
      <c r="H38" s="1">
        <f>AVERAGE(E38:E40)</f>
        <v>40.901509533653332</v>
      </c>
      <c r="I38" s="1">
        <f>H38-H14</f>
        <v>6.2174969669866584</v>
      </c>
      <c r="J38" s="1">
        <f>I38-I26</f>
        <v>-0.99165274346487564</v>
      </c>
      <c r="K38">
        <f>IF(J38&lt;0,-J38,-J38)</f>
        <v>0.99165274346487564</v>
      </c>
      <c r="L38" s="11">
        <f>POWER(J38,2)</f>
        <v>0.98337516362141442</v>
      </c>
      <c r="M38" s="11">
        <f t="shared" ref="M38" si="4">STDEV(E38:E40)</f>
        <v>2.9256276761149148E-2</v>
      </c>
    </row>
    <row r="39" spans="1:13" x14ac:dyDescent="0.25">
      <c r="A39" s="24" t="s">
        <v>126</v>
      </c>
      <c r="B39" s="5" t="s">
        <v>180</v>
      </c>
      <c r="C39" t="s">
        <v>38</v>
      </c>
      <c r="D39" t="s">
        <v>3</v>
      </c>
      <c r="E39">
        <v>40.905846556</v>
      </c>
      <c r="F39" s="3"/>
      <c r="H39" s="1"/>
    </row>
    <row r="40" spans="1:13" x14ac:dyDescent="0.25">
      <c r="A40" s="24" t="s">
        <v>126</v>
      </c>
      <c r="B40" s="5" t="s">
        <v>180</v>
      </c>
      <c r="C40" t="s">
        <v>39</v>
      </c>
      <c r="D40" t="s">
        <v>3</v>
      </c>
      <c r="E40">
        <v>40.870326846499999</v>
      </c>
      <c r="F40" s="3"/>
      <c r="H40" s="1"/>
    </row>
    <row r="41" spans="1:13" x14ac:dyDescent="0.25">
      <c r="A41" s="24" t="s">
        <v>126</v>
      </c>
      <c r="B41" s="5" t="s">
        <v>181</v>
      </c>
      <c r="C41" t="s">
        <v>137</v>
      </c>
      <c r="D41" t="s">
        <v>3</v>
      </c>
      <c r="E41" s="1">
        <v>39.792422958613002</v>
      </c>
      <c r="F41" s="3"/>
      <c r="H41" s="1">
        <f>AVERAGE(E41:E43)</f>
        <v>39.824288554724667</v>
      </c>
      <c r="I41" s="1">
        <f>H41-H17</f>
        <v>6.3567540007246635</v>
      </c>
      <c r="J41" s="1">
        <f>I41-I26</f>
        <v>-0.85239570972687062</v>
      </c>
      <c r="K41">
        <f t="shared" ref="K41" si="5">IF(J41&lt;0,-J41,-J41)</f>
        <v>0.85239570972687062</v>
      </c>
      <c r="L41" s="11">
        <f>POWER(J41,2)</f>
        <v>0.72657844596077548</v>
      </c>
      <c r="M41" s="11">
        <f t="shared" ref="M41" si="6">STDEV(E41:E43)</f>
        <v>2.8082896907151586E-2</v>
      </c>
    </row>
    <row r="42" spans="1:13" x14ac:dyDescent="0.25">
      <c r="A42" s="24" t="s">
        <v>126</v>
      </c>
      <c r="B42" s="5" t="s">
        <v>181</v>
      </c>
      <c r="C42" t="s">
        <v>138</v>
      </c>
      <c r="D42" t="s">
        <v>3</v>
      </c>
      <c r="E42">
        <v>39.835016841561</v>
      </c>
      <c r="F42" s="3"/>
      <c r="H42" s="1"/>
    </row>
    <row r="43" spans="1:13" x14ac:dyDescent="0.25">
      <c r="A43" s="24" t="s">
        <v>126</v>
      </c>
      <c r="B43" s="5" t="s">
        <v>181</v>
      </c>
      <c r="C43" t="s">
        <v>139</v>
      </c>
      <c r="D43" t="s">
        <v>3</v>
      </c>
      <c r="E43">
        <v>39.845425863999999</v>
      </c>
      <c r="F43" s="3"/>
      <c r="H43" s="1"/>
    </row>
    <row r="44" spans="1:13" x14ac:dyDescent="0.25">
      <c r="A44" s="24" t="s">
        <v>126</v>
      </c>
      <c r="B44" s="5" t="s">
        <v>182</v>
      </c>
      <c r="C44" t="s">
        <v>140</v>
      </c>
      <c r="D44" t="s">
        <v>3</v>
      </c>
      <c r="E44">
        <v>39.111258845999998</v>
      </c>
      <c r="F44" s="3"/>
      <c r="H44" s="1">
        <f>AVERAGE(E44:E46)</f>
        <v>39.068569131843333</v>
      </c>
      <c r="I44" s="1">
        <f>H44-H20</f>
        <v>6.3560128385099972</v>
      </c>
      <c r="J44" s="1">
        <f>I44-I26</f>
        <v>-0.85313687194153687</v>
      </c>
      <c r="K44">
        <f t="shared" ref="K44" si="7">IF(J44&lt;0,-J44,-J44)</f>
        <v>0.85313687194153687</v>
      </c>
      <c r="L44" s="11">
        <f>POWER(J44,2)</f>
        <v>0.72784252226619028</v>
      </c>
      <c r="M44" s="11">
        <f t="shared" ref="M44" si="8">STDEV(E44:E46)</f>
        <v>5.703803719624851E-2</v>
      </c>
    </row>
    <row r="45" spans="1:13" x14ac:dyDescent="0.25">
      <c r="A45" s="24" t="s">
        <v>126</v>
      </c>
      <c r="B45" s="5" t="s">
        <v>182</v>
      </c>
      <c r="C45" t="s">
        <v>141</v>
      </c>
      <c r="D45" t="s">
        <v>3</v>
      </c>
      <c r="E45">
        <v>39.003790084130003</v>
      </c>
      <c r="F45" s="3"/>
      <c r="H45" s="1"/>
    </row>
    <row r="46" spans="1:13" x14ac:dyDescent="0.25">
      <c r="A46" s="24" t="s">
        <v>126</v>
      </c>
      <c r="B46" s="5" t="s">
        <v>182</v>
      </c>
      <c r="C46" t="s">
        <v>142</v>
      </c>
      <c r="D46" t="s">
        <v>3</v>
      </c>
      <c r="E46">
        <v>39.090658465399997</v>
      </c>
      <c r="F46" s="3"/>
      <c r="H46" s="1"/>
    </row>
    <row r="47" spans="1:13" x14ac:dyDescent="0.25">
      <c r="A47" s="24" t="s">
        <v>126</v>
      </c>
      <c r="B47" s="5" t="s">
        <v>183</v>
      </c>
      <c r="C47" t="s">
        <v>143</v>
      </c>
      <c r="D47" t="s">
        <v>3</v>
      </c>
      <c r="E47">
        <v>41.228842649999997</v>
      </c>
      <c r="F47" s="3"/>
      <c r="H47" s="1">
        <f>AVERAGE(E47:E49)</f>
        <v>41.277511435626671</v>
      </c>
      <c r="I47" s="1">
        <f>H47-H23</f>
        <v>6.5215747689600079</v>
      </c>
      <c r="J47" s="1">
        <f>I47-I26</f>
        <v>-0.6875749414915262</v>
      </c>
      <c r="K47">
        <f>IF(J47&lt;0,-J47,-J47)</f>
        <v>0.6875749414915262</v>
      </c>
      <c r="L47" s="11">
        <f>POWER(J47,2)</f>
        <v>0.47275930016707568</v>
      </c>
      <c r="M47" s="11">
        <f t="shared" ref="M47" si="9">STDEV(E47:E49)</f>
        <v>5.0055228553200493E-2</v>
      </c>
    </row>
    <row r="48" spans="1:13" x14ac:dyDescent="0.25">
      <c r="A48" s="24" t="s">
        <v>126</v>
      </c>
      <c r="B48" s="5" t="s">
        <v>183</v>
      </c>
      <c r="C48" t="s">
        <v>144</v>
      </c>
      <c r="D48" t="s">
        <v>3</v>
      </c>
      <c r="E48">
        <v>41.32884653</v>
      </c>
      <c r="F48" s="3"/>
      <c r="H48" s="1"/>
    </row>
    <row r="49" spans="1:13" x14ac:dyDescent="0.25">
      <c r="A49" s="24" t="s">
        <v>126</v>
      </c>
      <c r="B49" s="5" t="s">
        <v>183</v>
      </c>
      <c r="C49" t="s">
        <v>145</v>
      </c>
      <c r="D49" t="s">
        <v>3</v>
      </c>
      <c r="E49">
        <v>41.274845126880003</v>
      </c>
      <c r="F49" s="3"/>
      <c r="H49" s="1"/>
    </row>
    <row r="50" spans="1:13" x14ac:dyDescent="0.25">
      <c r="A50" s="24" t="s">
        <v>166</v>
      </c>
      <c r="B50" s="5" t="s">
        <v>176</v>
      </c>
      <c r="C50" t="s">
        <v>146</v>
      </c>
      <c r="D50" t="s">
        <v>3</v>
      </c>
      <c r="E50">
        <v>36.743541499999999</v>
      </c>
      <c r="F50" s="3"/>
      <c r="H50" s="1">
        <f>AVERAGE(E50:E52)</f>
        <v>36.710980380955128</v>
      </c>
      <c r="I50" s="1">
        <f>H50-H2</f>
        <v>4.7045690314066633</v>
      </c>
      <c r="L50" s="11">
        <v>1</v>
      </c>
      <c r="M50" s="11">
        <f t="shared" ref="M50" si="10">STDEV(E50:E52)</f>
        <v>2.8199122394037809E-2</v>
      </c>
    </row>
    <row r="51" spans="1:13" x14ac:dyDescent="0.25">
      <c r="A51" s="24" t="s">
        <v>166</v>
      </c>
      <c r="B51" s="5" t="s">
        <v>176</v>
      </c>
      <c r="C51" t="s">
        <v>40</v>
      </c>
      <c r="D51" t="s">
        <v>3</v>
      </c>
      <c r="E51">
        <v>36.694843517999999</v>
      </c>
      <c r="F51" s="3"/>
      <c r="H51" s="1"/>
    </row>
    <row r="52" spans="1:13" x14ac:dyDescent="0.25">
      <c r="A52" s="24" t="s">
        <v>166</v>
      </c>
      <c r="B52" s="5" t="s">
        <v>176</v>
      </c>
      <c r="C52" t="s">
        <v>41</v>
      </c>
      <c r="D52" t="s">
        <v>3</v>
      </c>
      <c r="E52">
        <v>36.6945561248654</v>
      </c>
      <c r="F52" s="3"/>
      <c r="H52" s="1"/>
    </row>
    <row r="53" spans="1:13" x14ac:dyDescent="0.25">
      <c r="A53" s="24" t="s">
        <v>166</v>
      </c>
      <c r="B53" s="5" t="s">
        <v>177</v>
      </c>
      <c r="C53" t="s">
        <v>42</v>
      </c>
      <c r="D53" t="s">
        <v>3</v>
      </c>
      <c r="E53">
        <v>36.116058451873997</v>
      </c>
      <c r="F53" s="3"/>
      <c r="H53" s="1">
        <f>AVERAGE(E53:E55)</f>
        <v>36.079590617363664</v>
      </c>
      <c r="I53" s="1">
        <f>H53-H5</f>
        <v>3.7436483140303309</v>
      </c>
      <c r="J53" s="1">
        <f>I53-I50</f>
        <v>-0.96092071737633233</v>
      </c>
      <c r="K53">
        <f>IF(J53&lt;0,-J53,-J53)</f>
        <v>0.96092071737633233</v>
      </c>
      <c r="L53" s="11">
        <f>POWER(J53,2)</f>
        <v>0.92336862508304518</v>
      </c>
      <c r="M53" s="11">
        <f t="shared" ref="M53" si="11">STDEV(E53:E55)</f>
        <v>6.1634370210691271E-2</v>
      </c>
    </row>
    <row r="54" spans="1:13" x14ac:dyDescent="0.25">
      <c r="A54" s="24" t="s">
        <v>166</v>
      </c>
      <c r="B54" s="5" t="s">
        <v>177</v>
      </c>
      <c r="C54" t="s">
        <v>43</v>
      </c>
      <c r="D54" t="s">
        <v>3</v>
      </c>
      <c r="E54">
        <v>36.008428745529997</v>
      </c>
      <c r="F54" s="3"/>
      <c r="H54" s="1"/>
    </row>
    <row r="55" spans="1:13" x14ac:dyDescent="0.25">
      <c r="A55" s="24" t="s">
        <v>166</v>
      </c>
      <c r="B55" s="5" t="s">
        <v>177</v>
      </c>
      <c r="C55" t="s">
        <v>44</v>
      </c>
      <c r="D55" t="s">
        <v>3</v>
      </c>
      <c r="E55">
        <v>36.114284654686998</v>
      </c>
      <c r="F55" s="3"/>
      <c r="H55" s="1"/>
    </row>
    <row r="56" spans="1:13" x14ac:dyDescent="0.25">
      <c r="A56" s="24" t="s">
        <v>166</v>
      </c>
      <c r="B56" s="5" t="s">
        <v>178</v>
      </c>
      <c r="C56" t="s">
        <v>45</v>
      </c>
      <c r="D56" t="s">
        <v>3</v>
      </c>
      <c r="E56">
        <v>37.779046845368001</v>
      </c>
      <c r="F56" s="3"/>
      <c r="H56" s="1">
        <f>AVERAGE(E56:E58)</f>
        <v>37.723776825751095</v>
      </c>
      <c r="I56" s="1">
        <f>H56-H8</f>
        <v>3.7205049924177587</v>
      </c>
      <c r="J56" s="1">
        <f>I56-I50</f>
        <v>-0.9840640389889046</v>
      </c>
      <c r="K56">
        <f>IF(J56&lt;0,-J56,-J56)</f>
        <v>0.9840640389889046</v>
      </c>
      <c r="L56" s="11">
        <f>POWER(J56,2)</f>
        <v>0.96838203283115631</v>
      </c>
      <c r="M56" s="11">
        <f t="shared" ref="M56" si="12">STDEV(E56:E58)</f>
        <v>5.5648668805613553E-2</v>
      </c>
    </row>
    <row r="57" spans="1:13" x14ac:dyDescent="0.25">
      <c r="A57" s="24" t="s">
        <v>166</v>
      </c>
      <c r="B57" s="5" t="s">
        <v>178</v>
      </c>
      <c r="C57" t="s">
        <v>46</v>
      </c>
      <c r="D57" t="s">
        <v>3</v>
      </c>
      <c r="E57">
        <v>37.667757083453203</v>
      </c>
      <c r="F57" s="3"/>
      <c r="H57" s="1"/>
    </row>
    <row r="58" spans="1:13" x14ac:dyDescent="0.25">
      <c r="A58" s="24" t="s">
        <v>166</v>
      </c>
      <c r="B58" s="5" t="s">
        <v>178</v>
      </c>
      <c r="C58" t="s">
        <v>47</v>
      </c>
      <c r="D58" t="s">
        <v>3</v>
      </c>
      <c r="E58">
        <v>37.724526548432102</v>
      </c>
      <c r="F58" s="3"/>
      <c r="H58" s="1"/>
    </row>
    <row r="59" spans="1:13" x14ac:dyDescent="0.25">
      <c r="A59" s="24" t="s">
        <v>166</v>
      </c>
      <c r="B59" s="5" t="s">
        <v>179</v>
      </c>
      <c r="C59" t="s">
        <v>48</v>
      </c>
      <c r="D59" t="s">
        <v>3</v>
      </c>
      <c r="E59">
        <v>37.662706845317999</v>
      </c>
      <c r="F59" s="3"/>
      <c r="H59" s="1">
        <f>AVERAGE(E59:E61)</f>
        <v>37.679941385844167</v>
      </c>
      <c r="I59" s="1">
        <f>H59-H11</f>
        <v>3.8399519191775084</v>
      </c>
      <c r="J59" s="1">
        <f>I59-I50</f>
        <v>-0.86461711222915483</v>
      </c>
      <c r="K59">
        <f t="shared" ref="K59:K92" si="13">IF(J59&lt;0,-J59,-J59)</f>
        <v>0.86461711222915483</v>
      </c>
      <c r="L59" s="11">
        <f>POWER(J59,2)</f>
        <v>0.74756275075948286</v>
      </c>
      <c r="M59" s="11">
        <f t="shared" ref="M59" si="14">STDEV(E59:E61)</f>
        <v>3.3121743994498264E-2</v>
      </c>
    </row>
    <row r="60" spans="1:13" x14ac:dyDescent="0.25">
      <c r="A60" s="24" t="s">
        <v>166</v>
      </c>
      <c r="B60" s="5" t="s">
        <v>179</v>
      </c>
      <c r="C60" t="s">
        <v>49</v>
      </c>
      <c r="D60" t="s">
        <v>3</v>
      </c>
      <c r="E60">
        <v>37.718126846529998</v>
      </c>
      <c r="F60" s="3"/>
      <c r="H60" s="1"/>
    </row>
    <row r="61" spans="1:13" x14ac:dyDescent="0.25">
      <c r="A61" s="24" t="s">
        <v>166</v>
      </c>
      <c r="B61" s="5" t="s">
        <v>179</v>
      </c>
      <c r="C61" t="s">
        <v>50</v>
      </c>
      <c r="D61" t="s">
        <v>3</v>
      </c>
      <c r="E61">
        <v>37.658990465684496</v>
      </c>
      <c r="F61" s="3"/>
      <c r="H61" s="1"/>
    </row>
    <row r="62" spans="1:13" x14ac:dyDescent="0.25">
      <c r="A62" s="24" t="s">
        <v>166</v>
      </c>
      <c r="B62" s="5" t="s">
        <v>180</v>
      </c>
      <c r="C62" t="s">
        <v>147</v>
      </c>
      <c r="D62" t="s">
        <v>3</v>
      </c>
      <c r="E62">
        <v>38.712401184987399</v>
      </c>
      <c r="F62" s="3"/>
      <c r="H62" s="1">
        <f>AVERAGE(E62:E64)</f>
        <v>38.720326761655734</v>
      </c>
      <c r="I62" s="1">
        <f>H62-H14</f>
        <v>4.0363141949890604</v>
      </c>
      <c r="J62" s="1">
        <f>I62-I50</f>
        <v>-0.66825483641760286</v>
      </c>
      <c r="K62">
        <f t="shared" si="13"/>
        <v>0.66825483641760286</v>
      </c>
      <c r="L62" s="11">
        <f>POWER(J62,2)</f>
        <v>0.44656452639551714</v>
      </c>
      <c r="M62" s="11">
        <f t="shared" ref="M62" si="15">STDEV(E62:E64)</f>
        <v>4.4235877204770395E-2</v>
      </c>
    </row>
    <row r="63" spans="1:13" x14ac:dyDescent="0.25">
      <c r="A63" s="24" t="s">
        <v>166</v>
      </c>
      <c r="B63" s="5" t="s">
        <v>180</v>
      </c>
      <c r="C63" t="s">
        <v>51</v>
      </c>
      <c r="D63" t="s">
        <v>3</v>
      </c>
      <c r="E63">
        <v>38.767989684519797</v>
      </c>
      <c r="F63" s="3"/>
      <c r="H63" s="1"/>
    </row>
    <row r="64" spans="1:13" x14ac:dyDescent="0.25">
      <c r="A64" s="24" t="s">
        <v>166</v>
      </c>
      <c r="B64" s="5" t="s">
        <v>180</v>
      </c>
      <c r="C64" t="s">
        <v>52</v>
      </c>
      <c r="D64" t="s">
        <v>3</v>
      </c>
      <c r="E64">
        <v>38.680589415459998</v>
      </c>
      <c r="F64" s="3"/>
      <c r="H64" s="1"/>
    </row>
    <row r="65" spans="1:13" x14ac:dyDescent="0.25">
      <c r="A65" s="24" t="s">
        <v>166</v>
      </c>
      <c r="B65" s="5" t="s">
        <v>181</v>
      </c>
      <c r="C65" t="s">
        <v>53</v>
      </c>
      <c r="D65" t="s">
        <v>3</v>
      </c>
      <c r="E65">
        <v>37.438224895863002</v>
      </c>
      <c r="F65" s="3"/>
      <c r="H65" s="1">
        <f>AVERAGE(E65:E67)</f>
        <v>37.422132633594337</v>
      </c>
      <c r="I65" s="1">
        <f>H65-H17</f>
        <v>3.9545980795943336</v>
      </c>
      <c r="J65" s="1">
        <f>I65-I50</f>
        <v>-0.74997095181232964</v>
      </c>
      <c r="K65">
        <f t="shared" si="13"/>
        <v>0.74997095181232964</v>
      </c>
      <c r="L65" s="11">
        <f>POWER(J65,2)</f>
        <v>0.56245642856229172</v>
      </c>
      <c r="M65" s="11">
        <f t="shared" ref="M65" si="16">STDEV(E65:E67)</f>
        <v>3.2714905218716027E-2</v>
      </c>
    </row>
    <row r="66" spans="1:13" x14ac:dyDescent="0.25">
      <c r="A66" s="24" t="s">
        <v>166</v>
      </c>
      <c r="B66" s="5" t="s">
        <v>181</v>
      </c>
      <c r="C66" t="s">
        <v>54</v>
      </c>
      <c r="D66" t="s">
        <v>3</v>
      </c>
      <c r="E66">
        <v>37.38448845616</v>
      </c>
      <c r="F66" s="3"/>
      <c r="H66" s="1"/>
    </row>
    <row r="67" spans="1:13" x14ac:dyDescent="0.25">
      <c r="A67" s="24" t="s">
        <v>166</v>
      </c>
      <c r="B67" s="5" t="s">
        <v>181</v>
      </c>
      <c r="C67" t="s">
        <v>55</v>
      </c>
      <c r="D67" t="s">
        <v>3</v>
      </c>
      <c r="E67">
        <v>37.443684548759997</v>
      </c>
      <c r="F67" s="3"/>
      <c r="H67" s="1"/>
    </row>
    <row r="68" spans="1:13" x14ac:dyDescent="0.25">
      <c r="A68" s="24" t="s">
        <v>166</v>
      </c>
      <c r="B68" s="5" t="s">
        <v>182</v>
      </c>
      <c r="C68" t="s">
        <v>56</v>
      </c>
      <c r="D68" t="s">
        <v>3</v>
      </c>
      <c r="E68">
        <v>36.539726459846499</v>
      </c>
      <c r="F68" s="3"/>
      <c r="H68" s="1">
        <f>AVERAGE(E68:E70)</f>
        <v>36.555778856233268</v>
      </c>
      <c r="I68" s="1">
        <f>H68-H20</f>
        <v>3.8432225628999319</v>
      </c>
      <c r="J68" s="1">
        <f>I68-I50</f>
        <v>-0.86134646850673136</v>
      </c>
      <c r="K68">
        <f t="shared" si="13"/>
        <v>0.86134646850673136</v>
      </c>
      <c r="L68" s="11">
        <f>POWER(J68,2)</f>
        <v>0.74191773880901757</v>
      </c>
      <c r="M68" s="11">
        <f t="shared" ref="M68" si="17">STDEV(E68:E70)</f>
        <v>6.602548243920163E-2</v>
      </c>
    </row>
    <row r="69" spans="1:13" x14ac:dyDescent="0.25">
      <c r="A69" s="24" t="s">
        <v>166</v>
      </c>
      <c r="B69" s="5" t="s">
        <v>182</v>
      </c>
      <c r="C69" t="s">
        <v>57</v>
      </c>
      <c r="D69" t="s">
        <v>3</v>
      </c>
      <c r="E69">
        <v>36.499259684654596</v>
      </c>
      <c r="F69" s="3"/>
      <c r="H69" s="1"/>
    </row>
    <row r="70" spans="1:13" x14ac:dyDescent="0.25">
      <c r="A70" s="24" t="s">
        <v>166</v>
      </c>
      <c r="B70" s="5" t="s">
        <v>182</v>
      </c>
      <c r="C70" t="s">
        <v>58</v>
      </c>
      <c r="D70" t="s">
        <v>3</v>
      </c>
      <c r="E70">
        <v>36.6283504241987</v>
      </c>
      <c r="F70" s="3"/>
      <c r="H70" s="1"/>
    </row>
    <row r="71" spans="1:13" x14ac:dyDescent="0.25">
      <c r="A71" s="24" t="s">
        <v>166</v>
      </c>
      <c r="B71" s="5" t="s">
        <v>183</v>
      </c>
      <c r="C71" t="s">
        <v>59</v>
      </c>
      <c r="D71" t="s">
        <v>3</v>
      </c>
      <c r="E71">
        <v>38.885045892664102</v>
      </c>
      <c r="F71" s="3"/>
      <c r="H71" s="1">
        <f>AVERAGE(E71:E73)</f>
        <v>38.866118865539832</v>
      </c>
      <c r="I71" s="1">
        <f>H71-H23</f>
        <v>4.1101821988731686</v>
      </c>
      <c r="J71" s="1">
        <f>I71-I50</f>
        <v>-0.59438683253349467</v>
      </c>
      <c r="K71">
        <f>IF(J71&lt;0,-J71,-J71)</f>
        <v>0.59438683253349467</v>
      </c>
      <c r="L71" s="11">
        <f>POWER(J71,2)</f>
        <v>0.35329570668920063</v>
      </c>
      <c r="M71" s="11">
        <f t="shared" ref="M71" si="18">STDEV(E71:E73)</f>
        <v>4.5832399148712746E-2</v>
      </c>
    </row>
    <row r="72" spans="1:13" x14ac:dyDescent="0.25">
      <c r="A72" s="24" t="s">
        <v>166</v>
      </c>
      <c r="B72" s="5" t="s">
        <v>183</v>
      </c>
      <c r="C72" t="s">
        <v>60</v>
      </c>
      <c r="D72" t="s">
        <v>3</v>
      </c>
      <c r="E72" s="1">
        <v>38.899456456460001</v>
      </c>
      <c r="F72" s="3"/>
      <c r="H72" s="1"/>
    </row>
    <row r="73" spans="1:13" x14ac:dyDescent="0.25">
      <c r="A73" s="24" t="s">
        <v>166</v>
      </c>
      <c r="B73" s="5" t="s">
        <v>183</v>
      </c>
      <c r="C73" t="s">
        <v>61</v>
      </c>
      <c r="D73" t="s">
        <v>3</v>
      </c>
      <c r="E73">
        <v>38.813854247495399</v>
      </c>
      <c r="F73" s="3"/>
      <c r="H73" s="1"/>
    </row>
    <row r="74" spans="1:13" x14ac:dyDescent="0.25">
      <c r="A74" s="24" t="s">
        <v>167</v>
      </c>
      <c r="B74" s="5" t="s">
        <v>176</v>
      </c>
      <c r="C74" s="4" t="s">
        <v>66</v>
      </c>
      <c r="D74" t="s">
        <v>3</v>
      </c>
      <c r="E74">
        <v>38.701542000000003</v>
      </c>
      <c r="F74" s="3"/>
      <c r="H74" s="1">
        <f>AVERAGE(E74:E76)</f>
        <v>38.624751916843337</v>
      </c>
      <c r="I74" s="1">
        <f>H74-H2</f>
        <v>6.6183405672948723</v>
      </c>
      <c r="L74" s="11">
        <v>1</v>
      </c>
      <c r="M74" s="11">
        <f t="shared" ref="M74" si="19">STDEV(E74:E76)</f>
        <v>0.10287357690603006</v>
      </c>
    </row>
    <row r="75" spans="1:13" x14ac:dyDescent="0.25">
      <c r="A75" s="24" t="s">
        <v>167</v>
      </c>
      <c r="B75" s="5" t="s">
        <v>176</v>
      </c>
      <c r="C75" s="4" t="s">
        <v>148</v>
      </c>
      <c r="D75" t="s">
        <v>3</v>
      </c>
      <c r="E75" s="1">
        <v>38.50786843553</v>
      </c>
      <c r="F75" s="3"/>
      <c r="H75" s="1"/>
    </row>
    <row r="76" spans="1:13" x14ac:dyDescent="0.25">
      <c r="A76" s="24" t="s">
        <v>167</v>
      </c>
      <c r="B76" s="5" t="s">
        <v>176</v>
      </c>
      <c r="C76" s="4" t="s">
        <v>67</v>
      </c>
      <c r="D76" t="s">
        <v>3</v>
      </c>
      <c r="E76">
        <v>38.664845315000001</v>
      </c>
      <c r="F76" s="3"/>
      <c r="H76" s="1"/>
    </row>
    <row r="77" spans="1:13" x14ac:dyDescent="0.25">
      <c r="A77" s="24" t="s">
        <v>167</v>
      </c>
      <c r="B77" s="5" t="s">
        <v>177</v>
      </c>
      <c r="C77" s="4" t="s">
        <v>68</v>
      </c>
      <c r="D77" t="s">
        <v>3</v>
      </c>
      <c r="E77">
        <v>38.028848464600003</v>
      </c>
      <c r="F77" s="3"/>
      <c r="H77" s="1">
        <f>AVERAGE(E77:E79)</f>
        <v>38.022078936020002</v>
      </c>
      <c r="I77" s="1">
        <f>H77-H5</f>
        <v>5.6861366326866687</v>
      </c>
      <c r="J77" s="1">
        <f>I77-I74</f>
        <v>-0.93220393460820361</v>
      </c>
      <c r="K77">
        <f t="shared" si="13"/>
        <v>0.93220393460820361</v>
      </c>
      <c r="L77" s="11">
        <f>POWER(K77,2)</f>
        <v>0.869004175699016</v>
      </c>
      <c r="M77" s="11">
        <f t="shared" ref="M77" si="20">STDEV(E77:E79)</f>
        <v>0.11999087805689608</v>
      </c>
    </row>
    <row r="78" spans="1:13" x14ac:dyDescent="0.25">
      <c r="A78" s="24" t="s">
        <v>167</v>
      </c>
      <c r="B78" s="5" t="s">
        <v>177</v>
      </c>
      <c r="C78" s="4" t="s">
        <v>69</v>
      </c>
      <c r="D78" t="s">
        <v>3</v>
      </c>
      <c r="E78">
        <v>37.898846597999999</v>
      </c>
      <c r="F78" s="3"/>
      <c r="H78" s="1"/>
    </row>
    <row r="79" spans="1:13" x14ac:dyDescent="0.25">
      <c r="A79" s="24" t="s">
        <v>167</v>
      </c>
      <c r="B79" s="5" t="s">
        <v>177</v>
      </c>
      <c r="C79" s="4" t="s">
        <v>70</v>
      </c>
      <c r="D79" t="s">
        <v>3</v>
      </c>
      <c r="E79">
        <v>38.138541745460003</v>
      </c>
      <c r="F79" s="3"/>
      <c r="H79" s="1"/>
    </row>
    <row r="80" spans="1:13" x14ac:dyDescent="0.25">
      <c r="A80" s="24" t="s">
        <v>167</v>
      </c>
      <c r="B80" s="5" t="s">
        <v>178</v>
      </c>
      <c r="C80" s="4" t="s">
        <v>71</v>
      </c>
      <c r="D80" t="s">
        <v>3</v>
      </c>
      <c r="E80">
        <v>39.747848465460002</v>
      </c>
      <c r="F80" s="3"/>
      <c r="H80" s="1">
        <f>AVERAGE(E80:E82)</f>
        <v>39.742489706891597</v>
      </c>
      <c r="I80" s="1">
        <f>H80-H8</f>
        <v>5.7392178735582604</v>
      </c>
      <c r="J80" s="1">
        <f>I80-I74</f>
        <v>-0.87912269373661189</v>
      </c>
      <c r="K80">
        <f t="shared" si="13"/>
        <v>0.87912269373661189</v>
      </c>
      <c r="L80" s="11">
        <f>POWER(K80,2)</f>
        <v>0.77285671064271666</v>
      </c>
      <c r="M80" s="11">
        <f t="shared" ref="M80" si="21">STDEV(E80:E82)</f>
        <v>0.18329391906140013</v>
      </c>
    </row>
    <row r="81" spans="1:13" x14ac:dyDescent="0.25">
      <c r="A81" s="24" t="s">
        <v>167</v>
      </c>
      <c r="B81" s="5" t="s">
        <v>178</v>
      </c>
      <c r="C81" s="4" t="s">
        <v>72</v>
      </c>
      <c r="D81" t="s">
        <v>3</v>
      </c>
      <c r="E81">
        <v>39.923045486746801</v>
      </c>
      <c r="F81" s="3"/>
      <c r="H81" s="1"/>
    </row>
    <row r="82" spans="1:13" x14ac:dyDescent="0.25">
      <c r="A82" s="24" t="s">
        <v>167</v>
      </c>
      <c r="B82" s="5" t="s">
        <v>178</v>
      </c>
      <c r="C82" s="4" t="s">
        <v>73</v>
      </c>
      <c r="D82" t="s">
        <v>3</v>
      </c>
      <c r="E82">
        <v>39.556575168468001</v>
      </c>
      <c r="F82" s="3"/>
      <c r="H82" s="1"/>
    </row>
    <row r="83" spans="1:13" x14ac:dyDescent="0.25">
      <c r="A83" s="24" t="s">
        <v>167</v>
      </c>
      <c r="B83" s="5" t="s">
        <v>179</v>
      </c>
      <c r="C83" s="4" t="s">
        <v>74</v>
      </c>
      <c r="D83" t="s">
        <v>3</v>
      </c>
      <c r="E83">
        <v>38.331684688999999</v>
      </c>
      <c r="F83" s="3"/>
      <c r="H83" s="1">
        <f>AVERAGE(E83:E85)</f>
        <v>38.457105288582</v>
      </c>
      <c r="I83" s="1">
        <f>H83-H11</f>
        <v>4.6171158219153412</v>
      </c>
      <c r="J83" s="1">
        <f>I83-I77</f>
        <v>-1.0690208107713275</v>
      </c>
      <c r="K83">
        <f>IF(J83&lt;0,-J83,-J83)</f>
        <v>1.0690208107713275</v>
      </c>
      <c r="L83" s="11">
        <f>POWER(K83,2)</f>
        <v>1.1428054938621863</v>
      </c>
      <c r="M83" s="11">
        <f t="shared" ref="M83" si="22">STDEV(E83:E85)</f>
        <v>0.20438212766741298</v>
      </c>
    </row>
    <row r="84" spans="1:13" x14ac:dyDescent="0.25">
      <c r="A84" s="24" t="s">
        <v>167</v>
      </c>
      <c r="B84" s="5" t="s">
        <v>179</v>
      </c>
      <c r="C84" s="4" t="s">
        <v>75</v>
      </c>
      <c r="D84" t="s">
        <v>3</v>
      </c>
      <c r="E84">
        <v>38.346684687</v>
      </c>
      <c r="F84" s="3"/>
      <c r="H84" s="1"/>
    </row>
    <row r="85" spans="1:13" x14ac:dyDescent="0.25">
      <c r="A85" s="24" t="s">
        <v>167</v>
      </c>
      <c r="B85" s="5" t="s">
        <v>179</v>
      </c>
      <c r="C85" s="4" t="s">
        <v>76</v>
      </c>
      <c r="D85" t="s">
        <v>3</v>
      </c>
      <c r="E85">
        <v>38.692946489745999</v>
      </c>
      <c r="F85" s="3"/>
      <c r="H85" s="1"/>
    </row>
    <row r="86" spans="1:13" x14ac:dyDescent="0.25">
      <c r="A86" s="24" t="s">
        <v>167</v>
      </c>
      <c r="B86" s="5" t="s">
        <v>180</v>
      </c>
      <c r="C86" s="4" t="s">
        <v>77</v>
      </c>
      <c r="D86" t="s">
        <v>3</v>
      </c>
      <c r="E86">
        <v>40.035848000000001</v>
      </c>
      <c r="F86" s="3"/>
      <c r="H86" s="1">
        <f>AVERAGE(E86:E88)</f>
        <v>40.057446716226671</v>
      </c>
      <c r="I86" s="1">
        <f>H86-H14</f>
        <v>5.3734341495599978</v>
      </c>
      <c r="J86" s="1">
        <f>I86-I74</f>
        <v>-1.2449064177348745</v>
      </c>
      <c r="K86">
        <f t="shared" ref="K86" si="23">IF(J86&lt;0,-J86,-J86)</f>
        <v>1.2449064177348745</v>
      </c>
      <c r="L86" s="11">
        <f>POWER(K86,2)</f>
        <v>1.549791988917478</v>
      </c>
      <c r="M86" s="11">
        <f t="shared" ref="M86" si="24">STDEV(E86:E88)</f>
        <v>0.26091274337041814</v>
      </c>
    </row>
    <row r="87" spans="1:13" x14ac:dyDescent="0.25">
      <c r="A87" s="24" t="s">
        <v>167</v>
      </c>
      <c r="B87" s="5" t="s">
        <v>180</v>
      </c>
      <c r="C87" s="4" t="s">
        <v>78</v>
      </c>
      <c r="D87" t="s">
        <v>3</v>
      </c>
      <c r="E87">
        <v>39.808004683999997</v>
      </c>
      <c r="F87" s="3"/>
      <c r="H87" s="1"/>
    </row>
    <row r="88" spans="1:13" x14ac:dyDescent="0.25">
      <c r="A88" s="24" t="s">
        <v>167</v>
      </c>
      <c r="B88" s="5" t="s">
        <v>180</v>
      </c>
      <c r="C88" s="4" t="s">
        <v>79</v>
      </c>
      <c r="D88" t="s">
        <v>3</v>
      </c>
      <c r="E88">
        <v>40.328487464680002</v>
      </c>
      <c r="F88" s="3"/>
      <c r="H88" s="1"/>
    </row>
    <row r="89" spans="1:13" x14ac:dyDescent="0.25">
      <c r="A89" s="24" t="s">
        <v>167</v>
      </c>
      <c r="B89" s="5" t="s">
        <v>181</v>
      </c>
      <c r="C89" s="4" t="s">
        <v>149</v>
      </c>
      <c r="D89" t="s">
        <v>3</v>
      </c>
      <c r="E89">
        <v>37.982566400000003</v>
      </c>
      <c r="F89" s="3"/>
      <c r="H89" s="1">
        <f>AVERAGE(E89:E91)</f>
        <v>37.714606614461538</v>
      </c>
      <c r="I89" s="1">
        <f>H89-H17</f>
        <v>4.2470720604615337</v>
      </c>
      <c r="J89" s="1">
        <f>I89-I74</f>
        <v>-2.3712685068333386</v>
      </c>
      <c r="K89">
        <f>IF(J89&lt;0,-J89,-J89)</f>
        <v>2.3712685068333386</v>
      </c>
      <c r="L89" s="11">
        <f>POWER(K89,2)</f>
        <v>5.6229143314996106</v>
      </c>
      <c r="M89" s="11">
        <f t="shared" ref="M89" si="25">STDEV(E89:E91)</f>
        <v>0.3267583822424775</v>
      </c>
    </row>
    <row r="90" spans="1:13" x14ac:dyDescent="0.25">
      <c r="A90" s="24" t="s">
        <v>167</v>
      </c>
      <c r="B90" s="5" t="s">
        <v>181</v>
      </c>
      <c r="C90" s="4" t="s">
        <v>150</v>
      </c>
      <c r="D90" t="s">
        <v>3</v>
      </c>
      <c r="E90">
        <v>37.810668468700001</v>
      </c>
      <c r="F90" s="3"/>
      <c r="H90" s="1"/>
    </row>
    <row r="91" spans="1:13" x14ac:dyDescent="0.25">
      <c r="A91" s="24" t="s">
        <v>167</v>
      </c>
      <c r="B91" s="5" t="s">
        <v>181</v>
      </c>
      <c r="C91" s="4" t="s">
        <v>151</v>
      </c>
      <c r="D91" t="s">
        <v>3</v>
      </c>
      <c r="E91">
        <v>37.350584974684601</v>
      </c>
      <c r="F91" s="3"/>
      <c r="H91" s="1"/>
    </row>
    <row r="92" spans="1:13" x14ac:dyDescent="0.25">
      <c r="A92" s="24" t="s">
        <v>167</v>
      </c>
      <c r="B92" s="5" t="s">
        <v>182</v>
      </c>
      <c r="C92" s="4" t="s">
        <v>152</v>
      </c>
      <c r="D92" t="s">
        <v>3</v>
      </c>
      <c r="E92">
        <v>37.481518995859702</v>
      </c>
      <c r="F92" s="3"/>
      <c r="H92" s="1">
        <f>AVERAGE(E92:E94)</f>
        <v>37.462700859786132</v>
      </c>
      <c r="I92" s="1">
        <f>H92-H20</f>
        <v>4.7501445664527964</v>
      </c>
      <c r="J92" s="1">
        <f>I92-I74</f>
        <v>-1.8681960008420759</v>
      </c>
      <c r="K92">
        <f t="shared" si="13"/>
        <v>1.8681960008420759</v>
      </c>
      <c r="L92" s="11">
        <f>POWER(K92,2)</f>
        <v>3.4901562975623257</v>
      </c>
      <c r="M92" s="11">
        <f t="shared" ref="M92" si="26">STDEV(E92:E94)</f>
        <v>0.23238514459935192</v>
      </c>
    </row>
    <row r="93" spans="1:13" x14ac:dyDescent="0.25">
      <c r="A93" s="24" t="s">
        <v>167</v>
      </c>
      <c r="B93" s="5" t="s">
        <v>182</v>
      </c>
      <c r="C93" s="4" t="s">
        <v>153</v>
      </c>
      <c r="D93" t="s">
        <v>3</v>
      </c>
      <c r="E93" s="1">
        <v>37.685104784798703</v>
      </c>
      <c r="F93" s="3"/>
      <c r="H93" s="1"/>
    </row>
    <row r="94" spans="1:13" x14ac:dyDescent="0.25">
      <c r="A94" s="24" t="s">
        <v>167</v>
      </c>
      <c r="B94" s="5" t="s">
        <v>182</v>
      </c>
      <c r="C94" s="4" t="s">
        <v>154</v>
      </c>
      <c r="D94" t="s">
        <v>3</v>
      </c>
      <c r="E94">
        <v>37.221478798699998</v>
      </c>
      <c r="F94" s="3"/>
      <c r="H94" s="1"/>
    </row>
    <row r="95" spans="1:13" x14ac:dyDescent="0.25">
      <c r="A95" s="24" t="s">
        <v>167</v>
      </c>
      <c r="B95" s="5" t="s">
        <v>183</v>
      </c>
      <c r="C95" s="4" t="s">
        <v>155</v>
      </c>
      <c r="D95" t="s">
        <v>3</v>
      </c>
      <c r="E95">
        <v>40.282484846000003</v>
      </c>
      <c r="F95" s="3"/>
      <c r="H95" s="1">
        <f>AVERAGE(E95:E97)</f>
        <v>40.300351761689363</v>
      </c>
      <c r="I95" s="1">
        <f>H95-H23</f>
        <v>5.5444150950226998</v>
      </c>
      <c r="J95" s="1">
        <f>I95-I74</f>
        <v>-1.0739254722721725</v>
      </c>
      <c r="K95">
        <f t="shared" ref="K95" si="27">IF(J95&lt;0,-J95,-J95)</f>
        <v>1.0739254722721725</v>
      </c>
      <c r="L95" s="11">
        <f>POWER(K95,2)</f>
        <v>1.1533159199950087</v>
      </c>
      <c r="M95" s="11">
        <f t="shared" ref="M95" si="28">STDEV(E95:E97)</f>
        <v>0.14512657871932672</v>
      </c>
    </row>
    <row r="96" spans="1:13" x14ac:dyDescent="0.25">
      <c r="A96" s="24" t="s">
        <v>167</v>
      </c>
      <c r="B96" s="5" t="s">
        <v>183</v>
      </c>
      <c r="C96" s="4" t="s">
        <v>156</v>
      </c>
      <c r="D96" t="s">
        <v>3</v>
      </c>
      <c r="E96" s="4">
        <v>40.164985864568102</v>
      </c>
      <c r="F96" s="3"/>
      <c r="H96" s="1"/>
    </row>
    <row r="97" spans="1:8" x14ac:dyDescent="0.25">
      <c r="A97" s="24" t="s">
        <v>167</v>
      </c>
      <c r="B97" s="5" t="s">
        <v>183</v>
      </c>
      <c r="C97" s="4" t="s">
        <v>157</v>
      </c>
      <c r="D97" t="s">
        <v>3</v>
      </c>
      <c r="E97">
        <v>40.453584574499999</v>
      </c>
      <c r="F97" s="3"/>
      <c r="H97" s="1"/>
    </row>
  </sheetData>
  <phoneticPr fontId="2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5CD23-4C98-4D0D-B2B3-872EDF25C2DF}">
  <dimension ref="A1:M97"/>
  <sheetViews>
    <sheetView workbookViewId="0">
      <selection activeCell="M1" sqref="M1"/>
    </sheetView>
  </sheetViews>
  <sheetFormatPr defaultRowHeight="14" x14ac:dyDescent="0.25"/>
  <cols>
    <col min="12" max="13" width="8.7265625" style="11"/>
  </cols>
  <sheetData>
    <row r="1" spans="1:13" ht="16.5" x14ac:dyDescent="0.3">
      <c r="A1" s="21"/>
      <c r="C1" t="s">
        <v>0</v>
      </c>
      <c r="D1" t="s">
        <v>1</v>
      </c>
      <c r="E1" s="4" t="s">
        <v>184</v>
      </c>
      <c r="F1" s="3"/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</row>
    <row r="2" spans="1:13" x14ac:dyDescent="0.25">
      <c r="A2" s="24" t="s">
        <v>62</v>
      </c>
      <c r="B2" s="5" t="s">
        <v>176</v>
      </c>
      <c r="C2" t="s">
        <v>2</v>
      </c>
      <c r="D2" t="s">
        <v>3</v>
      </c>
      <c r="E2">
        <v>33.585658451254801</v>
      </c>
      <c r="F2" s="3"/>
      <c r="H2" s="1">
        <f>AVERAGE(E2:E4)</f>
        <v>33.504941611929937</v>
      </c>
    </row>
    <row r="3" spans="1:13" x14ac:dyDescent="0.25">
      <c r="A3" s="24" t="s">
        <v>62</v>
      </c>
      <c r="B3" s="5" t="s">
        <v>176</v>
      </c>
      <c r="C3" t="s">
        <v>4</v>
      </c>
      <c r="D3" t="s">
        <v>3</v>
      </c>
      <c r="E3">
        <v>33.247626799999999</v>
      </c>
      <c r="F3" s="3"/>
      <c r="H3" s="1"/>
    </row>
    <row r="4" spans="1:13" x14ac:dyDescent="0.25">
      <c r="A4" s="24" t="s">
        <v>62</v>
      </c>
      <c r="B4" s="5" t="s">
        <v>176</v>
      </c>
      <c r="C4" t="s">
        <v>5</v>
      </c>
      <c r="D4" t="s">
        <v>3</v>
      </c>
      <c r="E4">
        <v>33.681539584535003</v>
      </c>
      <c r="F4" s="3"/>
      <c r="H4" s="1"/>
    </row>
    <row r="5" spans="1:13" x14ac:dyDescent="0.25">
      <c r="A5" s="24" t="s">
        <v>62</v>
      </c>
      <c r="B5" s="5" t="s">
        <v>177</v>
      </c>
      <c r="C5" t="s">
        <v>6</v>
      </c>
      <c r="D5" t="s">
        <v>3</v>
      </c>
      <c r="E5">
        <v>31.484684548400001</v>
      </c>
      <c r="F5" s="3"/>
      <c r="H5" s="1">
        <f>AVERAGE(E5:E7)</f>
        <v>31.484584794250335</v>
      </c>
    </row>
    <row r="6" spans="1:13" x14ac:dyDescent="0.25">
      <c r="A6" s="24" t="s">
        <v>62</v>
      </c>
      <c r="B6" s="5" t="s">
        <v>177</v>
      </c>
      <c r="C6" t="s">
        <v>7</v>
      </c>
      <c r="D6" t="s">
        <v>3</v>
      </c>
      <c r="E6">
        <v>31.68453435</v>
      </c>
      <c r="F6" s="3"/>
      <c r="H6" s="1"/>
    </row>
    <row r="7" spans="1:13" x14ac:dyDescent="0.25">
      <c r="A7" s="24" t="s">
        <v>62</v>
      </c>
      <c r="B7" s="5" t="s">
        <v>177</v>
      </c>
      <c r="C7" t="s">
        <v>8</v>
      </c>
      <c r="D7" t="s">
        <v>3</v>
      </c>
      <c r="E7" s="1">
        <v>31.284535484351</v>
      </c>
      <c r="F7" s="3"/>
      <c r="H7" s="1"/>
    </row>
    <row r="8" spans="1:13" x14ac:dyDescent="0.25">
      <c r="A8" s="24" t="s">
        <v>62</v>
      </c>
      <c r="B8" s="5" t="s">
        <v>178</v>
      </c>
      <c r="C8" t="s">
        <v>9</v>
      </c>
      <c r="D8" t="s">
        <v>3</v>
      </c>
      <c r="E8">
        <v>32.753856431000003</v>
      </c>
      <c r="F8" s="3"/>
      <c r="H8" s="1">
        <f>AVERAGE(E8:E10)</f>
        <v>32.79521015211666</v>
      </c>
    </row>
    <row r="9" spans="1:13" x14ac:dyDescent="0.25">
      <c r="A9" s="24" t="s">
        <v>62</v>
      </c>
      <c r="B9" s="5" t="s">
        <v>178</v>
      </c>
      <c r="C9" t="s">
        <v>10</v>
      </c>
      <c r="D9" t="s">
        <v>3</v>
      </c>
      <c r="E9">
        <v>32.486375484349999</v>
      </c>
      <c r="F9" s="3"/>
      <c r="H9" s="1"/>
    </row>
    <row r="10" spans="1:13" x14ac:dyDescent="0.25">
      <c r="A10" s="24" t="s">
        <v>62</v>
      </c>
      <c r="B10" s="5" t="s">
        <v>178</v>
      </c>
      <c r="C10" t="s">
        <v>11</v>
      </c>
      <c r="D10" t="s">
        <v>3</v>
      </c>
      <c r="E10">
        <v>33.145398540999999</v>
      </c>
      <c r="F10" s="3"/>
      <c r="H10" s="1"/>
    </row>
    <row r="11" spans="1:13" x14ac:dyDescent="0.25">
      <c r="A11" s="24" t="s">
        <v>62</v>
      </c>
      <c r="B11" s="5" t="s">
        <v>179</v>
      </c>
      <c r="C11" t="s">
        <v>12</v>
      </c>
      <c r="D11" t="s">
        <v>3</v>
      </c>
      <c r="E11">
        <v>33.354355200000001</v>
      </c>
      <c r="F11" s="3"/>
      <c r="H11" s="1">
        <f>AVERAGE(E11:E13)</f>
        <v>33.000023777333332</v>
      </c>
    </row>
    <row r="12" spans="1:13" x14ac:dyDescent="0.25">
      <c r="A12" s="24" t="s">
        <v>62</v>
      </c>
      <c r="B12" s="5" t="s">
        <v>179</v>
      </c>
      <c r="C12" t="s">
        <v>13</v>
      </c>
      <c r="D12" t="s">
        <v>3</v>
      </c>
      <c r="E12">
        <v>32.689831820000002</v>
      </c>
      <c r="F12" s="3"/>
      <c r="H12" s="1"/>
    </row>
    <row r="13" spans="1:13" x14ac:dyDescent="0.25">
      <c r="A13" s="24" t="s">
        <v>62</v>
      </c>
      <c r="B13" s="5" t="s">
        <v>179</v>
      </c>
      <c r="C13" t="s">
        <v>14</v>
      </c>
      <c r="D13" t="s">
        <v>3</v>
      </c>
      <c r="E13">
        <v>32.955884312000002</v>
      </c>
      <c r="F13" s="3"/>
      <c r="H13" s="1"/>
    </row>
    <row r="14" spans="1:13" x14ac:dyDescent="0.25">
      <c r="A14" s="24" t="s">
        <v>62</v>
      </c>
      <c r="B14" s="5" t="s">
        <v>180</v>
      </c>
      <c r="C14" t="s">
        <v>15</v>
      </c>
      <c r="D14" t="s">
        <v>3</v>
      </c>
      <c r="E14" s="1">
        <v>33.585815199999999</v>
      </c>
      <c r="F14" s="3"/>
      <c r="H14" s="1">
        <f>AVERAGE(E14:E16)</f>
        <v>33.774065502206668</v>
      </c>
    </row>
    <row r="15" spans="1:13" x14ac:dyDescent="0.25">
      <c r="A15" s="24" t="s">
        <v>62</v>
      </c>
      <c r="B15" s="5" t="s">
        <v>180</v>
      </c>
      <c r="C15" t="s">
        <v>16</v>
      </c>
      <c r="D15" t="s">
        <v>3</v>
      </c>
      <c r="E15">
        <v>33.751855842120001</v>
      </c>
      <c r="F15" s="3"/>
      <c r="H15" s="1"/>
    </row>
    <row r="16" spans="1:13" x14ac:dyDescent="0.25">
      <c r="A16" s="24" t="s">
        <v>62</v>
      </c>
      <c r="B16" s="5" t="s">
        <v>180</v>
      </c>
      <c r="C16" t="s">
        <v>17</v>
      </c>
      <c r="D16" t="s">
        <v>3</v>
      </c>
      <c r="E16">
        <v>33.984525464500003</v>
      </c>
      <c r="F16" s="3"/>
      <c r="H16" s="1"/>
    </row>
    <row r="17" spans="1:13" x14ac:dyDescent="0.25">
      <c r="A17" s="24" t="s">
        <v>62</v>
      </c>
      <c r="B17" s="5" t="s">
        <v>181</v>
      </c>
      <c r="C17" t="s">
        <v>18</v>
      </c>
      <c r="D17" t="s">
        <v>3</v>
      </c>
      <c r="E17">
        <v>34.384845353000003</v>
      </c>
      <c r="F17" s="3"/>
      <c r="H17" s="1">
        <f>AVERAGE(E17:E19)</f>
        <v>34.349636066504402</v>
      </c>
    </row>
    <row r="18" spans="1:13" x14ac:dyDescent="0.25">
      <c r="A18" s="24" t="s">
        <v>62</v>
      </c>
      <c r="B18" s="5" t="s">
        <v>181</v>
      </c>
      <c r="C18" t="s">
        <v>19</v>
      </c>
      <c r="D18" t="s">
        <v>3</v>
      </c>
      <c r="E18">
        <v>34.695212846513201</v>
      </c>
      <c r="F18" s="3"/>
      <c r="H18" s="1"/>
    </row>
    <row r="19" spans="1:13" x14ac:dyDescent="0.25">
      <c r="A19" s="24" t="s">
        <v>62</v>
      </c>
      <c r="B19" s="5" t="s">
        <v>181</v>
      </c>
      <c r="C19" t="s">
        <v>20</v>
      </c>
      <c r="D19" t="s">
        <v>3</v>
      </c>
      <c r="E19">
        <v>33.968850000000003</v>
      </c>
      <c r="F19" s="3"/>
      <c r="H19" s="1"/>
    </row>
    <row r="20" spans="1:13" x14ac:dyDescent="0.25">
      <c r="A20" s="24" t="s">
        <v>62</v>
      </c>
      <c r="B20" s="5" t="s">
        <v>182</v>
      </c>
      <c r="C20" t="s">
        <v>21</v>
      </c>
      <c r="D20" t="s">
        <v>3</v>
      </c>
      <c r="E20">
        <v>31.8621853</v>
      </c>
      <c r="F20" s="3"/>
      <c r="H20" s="1">
        <f>AVERAGE(E20:E22)</f>
        <v>31.847090204629335</v>
      </c>
    </row>
    <row r="21" spans="1:13" x14ac:dyDescent="0.25">
      <c r="A21" s="24" t="s">
        <v>62</v>
      </c>
      <c r="B21" s="5" t="s">
        <v>182</v>
      </c>
      <c r="C21" t="s">
        <v>22</v>
      </c>
      <c r="D21" t="s">
        <v>3</v>
      </c>
      <c r="E21">
        <v>31.384566845437998</v>
      </c>
      <c r="F21" s="3"/>
      <c r="H21" s="1"/>
    </row>
    <row r="22" spans="1:13" x14ac:dyDescent="0.25">
      <c r="A22" s="24" t="s">
        <v>62</v>
      </c>
      <c r="B22" s="5" t="s">
        <v>182</v>
      </c>
      <c r="C22" t="s">
        <v>23</v>
      </c>
      <c r="D22" t="s">
        <v>3</v>
      </c>
      <c r="E22" s="4">
        <v>32.294518468450001</v>
      </c>
      <c r="F22" s="3"/>
      <c r="H22" s="1"/>
    </row>
    <row r="23" spans="1:13" x14ac:dyDescent="0.25">
      <c r="A23" s="24" t="s">
        <v>62</v>
      </c>
      <c r="B23" s="5" t="s">
        <v>183</v>
      </c>
      <c r="C23" t="s">
        <v>24</v>
      </c>
      <c r="D23" t="s">
        <v>3</v>
      </c>
      <c r="E23">
        <v>32.6845856435</v>
      </c>
      <c r="F23" s="3"/>
      <c r="H23" s="1">
        <f>AVERAGE(E23:E25)</f>
        <v>32.508312312933334</v>
      </c>
    </row>
    <row r="24" spans="1:13" x14ac:dyDescent="0.25">
      <c r="A24" s="24" t="s">
        <v>62</v>
      </c>
      <c r="B24" s="5" t="s">
        <v>183</v>
      </c>
      <c r="C24" t="s">
        <v>25</v>
      </c>
      <c r="D24" t="s">
        <v>3</v>
      </c>
      <c r="E24">
        <v>32.155782845300003</v>
      </c>
      <c r="F24" s="3"/>
      <c r="H24" s="1"/>
    </row>
    <row r="25" spans="1:13" x14ac:dyDescent="0.25">
      <c r="A25" s="24" t="s">
        <v>62</v>
      </c>
      <c r="B25" s="5" t="s">
        <v>183</v>
      </c>
      <c r="C25" t="s">
        <v>26</v>
      </c>
      <c r="D25" t="s">
        <v>3</v>
      </c>
      <c r="E25">
        <v>32.68456845</v>
      </c>
      <c r="F25" s="3"/>
      <c r="H25" s="1"/>
    </row>
    <row r="26" spans="1:13" x14ac:dyDescent="0.25">
      <c r="A26" s="24" t="s">
        <v>117</v>
      </c>
      <c r="B26" s="5" t="s">
        <v>176</v>
      </c>
      <c r="C26" t="s">
        <v>135</v>
      </c>
      <c r="D26" t="s">
        <v>3</v>
      </c>
      <c r="E26">
        <v>38.765565180000003</v>
      </c>
      <c r="F26" s="3"/>
      <c r="H26" s="1">
        <f>AVERAGE(E26:E28)</f>
        <v>38.777008145999993</v>
      </c>
      <c r="I26" s="1">
        <f>H26-H2</f>
        <v>5.2720665340700563</v>
      </c>
      <c r="J26">
        <v>0</v>
      </c>
      <c r="L26" s="11">
        <v>1</v>
      </c>
      <c r="M26" s="11">
        <f>STDEV(E26:E28)</f>
        <v>3.5563634644798482E-2</v>
      </c>
    </row>
    <row r="27" spans="1:13" x14ac:dyDescent="0.25">
      <c r="A27" s="24" t="s">
        <v>117</v>
      </c>
      <c r="B27" s="5" t="s">
        <v>176</v>
      </c>
      <c r="C27" t="s">
        <v>27</v>
      </c>
      <c r="D27" t="s">
        <v>3</v>
      </c>
      <c r="E27">
        <v>38.748574599999998</v>
      </c>
      <c r="F27" s="3"/>
      <c r="H27" s="1"/>
    </row>
    <row r="28" spans="1:13" x14ac:dyDescent="0.25">
      <c r="A28" s="24" t="s">
        <v>117</v>
      </c>
      <c r="B28" s="5" t="s">
        <v>176</v>
      </c>
      <c r="C28" t="s">
        <v>28</v>
      </c>
      <c r="D28" t="s">
        <v>3</v>
      </c>
      <c r="E28">
        <v>38.816884657999999</v>
      </c>
      <c r="F28" s="3"/>
      <c r="H28" s="1"/>
    </row>
    <row r="29" spans="1:13" x14ac:dyDescent="0.25">
      <c r="A29" s="24" t="s">
        <v>117</v>
      </c>
      <c r="B29" s="5" t="s">
        <v>177</v>
      </c>
      <c r="C29" t="s">
        <v>29</v>
      </c>
      <c r="D29" t="s">
        <v>3</v>
      </c>
      <c r="E29">
        <v>37.6830965874531</v>
      </c>
      <c r="F29" s="3"/>
      <c r="H29" s="1">
        <f>AVERAGE(E29:E31)</f>
        <v>37.702478457285132</v>
      </c>
      <c r="I29" s="1">
        <f>H29-H5</f>
        <v>6.217893663034797</v>
      </c>
      <c r="J29" s="1">
        <f>I29-I26</f>
        <v>0.94582712896474064</v>
      </c>
      <c r="K29">
        <f t="shared" ref="K29" si="0">IF(J29&lt;0,-J29,-J29)</f>
        <v>-0.94582712896474064</v>
      </c>
      <c r="L29" s="11">
        <f>POWER(J29,2)</f>
        <v>0.89458895788568416</v>
      </c>
      <c r="M29" s="11">
        <f>STDEV(E29:E31)</f>
        <v>5.5800661196815579E-2</v>
      </c>
    </row>
    <row r="30" spans="1:13" x14ac:dyDescent="0.25">
      <c r="A30" s="24" t="s">
        <v>117</v>
      </c>
      <c r="B30" s="5" t="s">
        <v>177</v>
      </c>
      <c r="C30" t="s">
        <v>30</v>
      </c>
      <c r="D30" t="s">
        <v>3</v>
      </c>
      <c r="E30">
        <v>37.658953124656698</v>
      </c>
      <c r="F30" s="3"/>
      <c r="H30" s="1"/>
    </row>
    <row r="31" spans="1:13" x14ac:dyDescent="0.25">
      <c r="A31" s="24" t="s">
        <v>117</v>
      </c>
      <c r="B31" s="5" t="s">
        <v>177</v>
      </c>
      <c r="C31" t="s">
        <v>31</v>
      </c>
      <c r="D31" t="s">
        <v>3</v>
      </c>
      <c r="E31">
        <v>37.765385659745597</v>
      </c>
      <c r="F31" s="3"/>
      <c r="H31" s="1"/>
    </row>
    <row r="32" spans="1:13" x14ac:dyDescent="0.25">
      <c r="A32" s="24" t="s">
        <v>117</v>
      </c>
      <c r="B32" s="5" t="s">
        <v>178</v>
      </c>
      <c r="C32" t="s">
        <v>32</v>
      </c>
      <c r="D32" t="s">
        <v>3</v>
      </c>
      <c r="E32">
        <v>38.972342493539998</v>
      </c>
      <c r="F32" s="3"/>
      <c r="H32" s="1">
        <f>AVERAGE(E32:E34)</f>
        <v>38.946718591279996</v>
      </c>
      <c r="I32" s="1">
        <f>H32-H8</f>
        <v>6.1515084391633366</v>
      </c>
      <c r="J32" s="1">
        <f>I32-I26</f>
        <v>0.87944190509328024</v>
      </c>
      <c r="K32">
        <f t="shared" ref="K32" si="1">IF(J32&lt;0,-J32,-J32)</f>
        <v>-0.87944190509328024</v>
      </c>
      <c r="L32" s="11">
        <f>POWER(J32,2)</f>
        <v>0.77341806443409811</v>
      </c>
      <c r="M32" s="11">
        <f t="shared" ref="M32" si="2">STDEV(E32:E34)</f>
        <v>2.368529666334147E-2</v>
      </c>
    </row>
    <row r="33" spans="1:13" x14ac:dyDescent="0.25">
      <c r="A33" s="24" t="s">
        <v>117</v>
      </c>
      <c r="B33" s="5" t="s">
        <v>178</v>
      </c>
      <c r="C33" t="s">
        <v>33</v>
      </c>
      <c r="D33" t="s">
        <v>3</v>
      </c>
      <c r="E33">
        <v>38.942186435000004</v>
      </c>
      <c r="F33" s="3"/>
      <c r="H33" s="1"/>
    </row>
    <row r="34" spans="1:13" x14ac:dyDescent="0.25">
      <c r="A34" s="24" t="s">
        <v>117</v>
      </c>
      <c r="B34" s="5" t="s">
        <v>178</v>
      </c>
      <c r="C34" t="s">
        <v>34</v>
      </c>
      <c r="D34" t="s">
        <v>3</v>
      </c>
      <c r="E34">
        <v>38.925626845300002</v>
      </c>
      <c r="F34" s="3"/>
      <c r="H34" s="1"/>
    </row>
    <row r="35" spans="1:13" x14ac:dyDescent="0.25">
      <c r="A35" s="24" t="s">
        <v>117</v>
      </c>
      <c r="B35" s="5" t="s">
        <v>179</v>
      </c>
      <c r="C35" t="s">
        <v>35</v>
      </c>
      <c r="D35" t="s">
        <v>3</v>
      </c>
      <c r="E35">
        <v>38.369421685349998</v>
      </c>
      <c r="F35" s="3"/>
      <c r="H35" s="1">
        <f>AVERAGE(E35:E37)</f>
        <v>38.446648879466665</v>
      </c>
      <c r="I35" s="1">
        <f>H35-H11</f>
        <v>5.4466251021333321</v>
      </c>
      <c r="J35" s="1">
        <f>I35-I29</f>
        <v>-0.77126856090146489</v>
      </c>
      <c r="K35">
        <f>IF(J35&lt;0,-J35,-J35)</f>
        <v>0.77126856090146489</v>
      </c>
      <c r="L35" s="11">
        <f>POWER(J35,2)</f>
        <v>0.59485519303501666</v>
      </c>
      <c r="M35" s="11">
        <f t="shared" ref="M35" si="3">STDEV(E35:E37)</f>
        <v>7.1497589098930198E-2</v>
      </c>
    </row>
    <row r="36" spans="1:13" x14ac:dyDescent="0.25">
      <c r="A36" s="24" t="s">
        <v>117</v>
      </c>
      <c r="B36" s="5" t="s">
        <v>179</v>
      </c>
      <c r="C36" t="s">
        <v>36</v>
      </c>
      <c r="D36" t="s">
        <v>3</v>
      </c>
      <c r="E36">
        <v>38.459986487649999</v>
      </c>
      <c r="F36" s="3"/>
      <c r="H36" s="1"/>
    </row>
    <row r="37" spans="1:13" x14ac:dyDescent="0.25">
      <c r="A37" s="24" t="s">
        <v>117</v>
      </c>
      <c r="B37" s="5" t="s">
        <v>179</v>
      </c>
      <c r="C37" t="s">
        <v>37</v>
      </c>
      <c r="D37" t="s">
        <v>3</v>
      </c>
      <c r="E37">
        <v>38.510538465400003</v>
      </c>
      <c r="F37" s="3"/>
      <c r="H37" s="1"/>
    </row>
    <row r="38" spans="1:13" x14ac:dyDescent="0.25">
      <c r="A38" s="24" t="s">
        <v>117</v>
      </c>
      <c r="B38" s="5" t="s">
        <v>180</v>
      </c>
      <c r="C38" t="s">
        <v>136</v>
      </c>
      <c r="D38" t="s">
        <v>3</v>
      </c>
      <c r="E38">
        <v>39.736355198459997</v>
      </c>
      <c r="F38" s="3"/>
      <c r="H38" s="1">
        <f>AVERAGE(E38:E40)</f>
        <v>39.693468340974995</v>
      </c>
      <c r="I38" s="1">
        <f>H38-H14</f>
        <v>5.9194028387683275</v>
      </c>
      <c r="J38" s="1">
        <f>I38-I26</f>
        <v>0.64733630469827119</v>
      </c>
      <c r="K38">
        <f>IF(J38&lt;0,-J38,-J38)</f>
        <v>-0.64733630469827119</v>
      </c>
      <c r="L38" s="11">
        <f>POWER(J38,2)</f>
        <v>0.41904429138041299</v>
      </c>
      <c r="M38" s="11">
        <f t="shared" ref="M38" si="4">STDEV(E38:E40)</f>
        <v>3.7337204900601467E-2</v>
      </c>
    </row>
    <row r="39" spans="1:13" x14ac:dyDescent="0.25">
      <c r="A39" s="24" t="s">
        <v>117</v>
      </c>
      <c r="B39" s="5" t="s">
        <v>180</v>
      </c>
      <c r="C39" t="s">
        <v>38</v>
      </c>
      <c r="D39" t="s">
        <v>3</v>
      </c>
      <c r="E39">
        <v>39.675846556000003</v>
      </c>
      <c r="F39" s="3"/>
      <c r="H39" s="1"/>
    </row>
    <row r="40" spans="1:13" x14ac:dyDescent="0.25">
      <c r="A40" s="24" t="s">
        <v>117</v>
      </c>
      <c r="B40" s="5" t="s">
        <v>180</v>
      </c>
      <c r="C40" t="s">
        <v>39</v>
      </c>
      <c r="D40" t="s">
        <v>3</v>
      </c>
      <c r="E40">
        <v>39.668203268465</v>
      </c>
      <c r="F40" s="3"/>
      <c r="H40" s="1"/>
    </row>
    <row r="41" spans="1:13" x14ac:dyDescent="0.25">
      <c r="A41" s="24" t="s">
        <v>117</v>
      </c>
      <c r="B41" s="5" t="s">
        <v>181</v>
      </c>
      <c r="C41" t="s">
        <v>137</v>
      </c>
      <c r="D41" t="s">
        <v>3</v>
      </c>
      <c r="E41" s="1">
        <v>40.312924229586102</v>
      </c>
      <c r="F41" s="3"/>
      <c r="H41" s="1">
        <f>AVERAGE(E41:E43)</f>
        <v>40.304161219182369</v>
      </c>
      <c r="I41" s="1">
        <f>H41-H17</f>
        <v>5.9545251526779666</v>
      </c>
      <c r="J41" s="1">
        <f>I41-I26</f>
        <v>0.68245861860791024</v>
      </c>
      <c r="K41">
        <f t="shared" ref="K41" si="5">IF(J41&lt;0,-J41,-J41)</f>
        <v>-0.68245861860791024</v>
      </c>
      <c r="L41" s="11">
        <f>POWER(J41,2)</f>
        <v>0.46574976611221708</v>
      </c>
      <c r="M41" s="11">
        <f t="shared" ref="M41" si="6">STDEV(E41:E43)</f>
        <v>1.6599251958337419E-2</v>
      </c>
    </row>
    <row r="42" spans="1:13" x14ac:dyDescent="0.25">
      <c r="A42" s="24" t="s">
        <v>117</v>
      </c>
      <c r="B42" s="5" t="s">
        <v>181</v>
      </c>
      <c r="C42" t="s">
        <v>138</v>
      </c>
      <c r="D42" t="s">
        <v>3</v>
      </c>
      <c r="E42">
        <v>40.285016841561003</v>
      </c>
      <c r="F42" s="3"/>
      <c r="H42" s="1"/>
    </row>
    <row r="43" spans="1:13" x14ac:dyDescent="0.25">
      <c r="A43" s="24" t="s">
        <v>117</v>
      </c>
      <c r="B43" s="5" t="s">
        <v>181</v>
      </c>
      <c r="C43" t="s">
        <v>139</v>
      </c>
      <c r="D43" t="s">
        <v>3</v>
      </c>
      <c r="E43">
        <v>40.314542586400002</v>
      </c>
      <c r="F43" s="3"/>
      <c r="H43" s="1"/>
    </row>
    <row r="44" spans="1:13" x14ac:dyDescent="0.25">
      <c r="A44" s="24" t="s">
        <v>117</v>
      </c>
      <c r="B44" s="5" t="s">
        <v>182</v>
      </c>
      <c r="C44" t="s">
        <v>140</v>
      </c>
      <c r="D44" t="s">
        <v>3</v>
      </c>
      <c r="E44">
        <v>37.588171258846003</v>
      </c>
      <c r="F44" s="3"/>
      <c r="H44" s="1">
        <f>AVERAGE(E44:E46)</f>
        <v>37.632243521848672</v>
      </c>
      <c r="I44" s="1">
        <f>H44-H20</f>
        <v>5.7851533172193363</v>
      </c>
      <c r="J44" s="1">
        <f>I44-I26</f>
        <v>0.51308678314928002</v>
      </c>
      <c r="K44">
        <f t="shared" ref="K44" si="7">IF(J44&lt;0,-J44,-J44)</f>
        <v>-0.51308678314928002</v>
      </c>
      <c r="L44" s="11">
        <f>POWER(J44,2)</f>
        <v>0.2632580470424763</v>
      </c>
      <c r="M44" s="11">
        <f t="shared" ref="M44" si="8">STDEV(E44:E46)</f>
        <v>4.4885786110987334E-2</v>
      </c>
    </row>
    <row r="45" spans="1:13" x14ac:dyDescent="0.25">
      <c r="A45" s="24" t="s">
        <v>117</v>
      </c>
      <c r="B45" s="5" t="s">
        <v>182</v>
      </c>
      <c r="C45" t="s">
        <v>141</v>
      </c>
      <c r="D45" t="s">
        <v>3</v>
      </c>
      <c r="E45">
        <v>37.677900841300001</v>
      </c>
      <c r="F45" s="3"/>
      <c r="H45" s="1"/>
    </row>
    <row r="46" spans="1:13" x14ac:dyDescent="0.25">
      <c r="A46" s="24" t="s">
        <v>117</v>
      </c>
      <c r="B46" s="5" t="s">
        <v>182</v>
      </c>
      <c r="C46" t="s">
        <v>142</v>
      </c>
      <c r="D46" t="s">
        <v>3</v>
      </c>
      <c r="E46">
        <v>37.630658465400003</v>
      </c>
      <c r="F46" s="3"/>
      <c r="H46" s="1"/>
    </row>
    <row r="47" spans="1:13" x14ac:dyDescent="0.25">
      <c r="A47" s="24" t="s">
        <v>117</v>
      </c>
      <c r="B47" s="5" t="s">
        <v>183</v>
      </c>
      <c r="C47" t="s">
        <v>143</v>
      </c>
      <c r="D47" t="s">
        <v>3</v>
      </c>
      <c r="E47">
        <v>38.175288426500003</v>
      </c>
      <c r="F47" s="3"/>
      <c r="H47" s="1">
        <f>AVERAGE(E47:E49)</f>
        <v>38.143006068793333</v>
      </c>
      <c r="I47" s="1">
        <f>H47-H23</f>
        <v>5.634693755859999</v>
      </c>
      <c r="J47" s="1">
        <f>I47-I26</f>
        <v>0.36262722178994267</v>
      </c>
      <c r="K47">
        <f>IF(J47&lt;0,-J47,-J47)</f>
        <v>-0.36262722178994267</v>
      </c>
      <c r="L47" s="11">
        <f>POWER(J47,2)</f>
        <v>0.13149850198309226</v>
      </c>
      <c r="M47" s="11">
        <f t="shared" ref="M47" si="9">STDEV(E47:E49)</f>
        <v>4.2507389836879197E-2</v>
      </c>
    </row>
    <row r="48" spans="1:13" x14ac:dyDescent="0.25">
      <c r="A48" s="24" t="s">
        <v>117</v>
      </c>
      <c r="B48" s="5" t="s">
        <v>183</v>
      </c>
      <c r="C48" t="s">
        <v>144</v>
      </c>
      <c r="D48" t="s">
        <v>3</v>
      </c>
      <c r="E48">
        <v>38.158884653000001</v>
      </c>
      <c r="F48" s="3"/>
      <c r="H48" s="1"/>
    </row>
    <row r="49" spans="1:13" x14ac:dyDescent="0.25">
      <c r="A49" s="24" t="s">
        <v>117</v>
      </c>
      <c r="B49" s="5" t="s">
        <v>183</v>
      </c>
      <c r="C49" t="s">
        <v>145</v>
      </c>
      <c r="D49" t="s">
        <v>3</v>
      </c>
      <c r="E49">
        <v>38.094845126880003</v>
      </c>
      <c r="F49" s="3"/>
      <c r="H49" s="1"/>
    </row>
    <row r="50" spans="1:13" x14ac:dyDescent="0.25">
      <c r="A50" s="24" t="s">
        <v>118</v>
      </c>
      <c r="B50" s="5" t="s">
        <v>176</v>
      </c>
      <c r="C50" t="s">
        <v>146</v>
      </c>
      <c r="D50" t="s">
        <v>3</v>
      </c>
      <c r="E50">
        <v>36.254354149999998</v>
      </c>
      <c r="F50" s="3"/>
      <c r="H50" s="1">
        <f>AVERAGE(E50:E52)</f>
        <v>36.199261354349538</v>
      </c>
      <c r="I50" s="1">
        <f>H50-H2</f>
        <v>2.6943197424196015</v>
      </c>
      <c r="L50" s="11">
        <v>1</v>
      </c>
      <c r="M50" s="11">
        <f t="shared" ref="M50" si="10">STDEV(E50:E52)</f>
        <v>4.9390986577967234E-2</v>
      </c>
    </row>
    <row r="51" spans="1:13" x14ac:dyDescent="0.25">
      <c r="A51" s="24" t="s">
        <v>118</v>
      </c>
      <c r="B51" s="5" t="s">
        <v>176</v>
      </c>
      <c r="C51" t="s">
        <v>40</v>
      </c>
      <c r="D51" t="s">
        <v>3</v>
      </c>
      <c r="E51">
        <v>36.184484351800002</v>
      </c>
      <c r="F51" s="3"/>
      <c r="H51" s="1"/>
    </row>
    <row r="52" spans="1:13" x14ac:dyDescent="0.25">
      <c r="A52" s="24" t="s">
        <v>118</v>
      </c>
      <c r="B52" s="5" t="s">
        <v>176</v>
      </c>
      <c r="C52" t="s">
        <v>41</v>
      </c>
      <c r="D52" t="s">
        <v>3</v>
      </c>
      <c r="E52">
        <v>36.158945561248601</v>
      </c>
      <c r="F52" s="3"/>
      <c r="H52" s="1"/>
    </row>
    <row r="53" spans="1:13" x14ac:dyDescent="0.25">
      <c r="A53" s="24" t="s">
        <v>118</v>
      </c>
      <c r="B53" s="5" t="s">
        <v>177</v>
      </c>
      <c r="C53" t="s">
        <v>42</v>
      </c>
      <c r="D53" t="s">
        <v>3</v>
      </c>
      <c r="E53">
        <v>35.145619605845098</v>
      </c>
      <c r="F53" s="3"/>
      <c r="H53" s="1">
        <f>AVERAGE(E53:E55)</f>
        <v>35.217101775648302</v>
      </c>
      <c r="I53" s="1">
        <f>H53-H5</f>
        <v>3.7325169813979677</v>
      </c>
      <c r="J53" s="1">
        <f>I53-I50</f>
        <v>1.0381972389783662</v>
      </c>
      <c r="K53">
        <f>IF(J53&lt;0,-J53,-J53)</f>
        <v>-1.0381972389783662</v>
      </c>
      <c r="L53" s="11">
        <f>POWER(J53,2)</f>
        <v>1.077853507022303</v>
      </c>
      <c r="M53" s="11">
        <f t="shared" ref="M53" si="11">STDEV(E53:E55)</f>
        <v>6.4668121772217729E-2</v>
      </c>
    </row>
    <row r="54" spans="1:13" x14ac:dyDescent="0.25">
      <c r="A54" s="24" t="s">
        <v>118</v>
      </c>
      <c r="B54" s="5" t="s">
        <v>177</v>
      </c>
      <c r="C54" t="s">
        <v>43</v>
      </c>
      <c r="D54" t="s">
        <v>3</v>
      </c>
      <c r="E54">
        <v>35.271542874552999</v>
      </c>
      <c r="F54" s="3"/>
      <c r="H54" s="1"/>
    </row>
    <row r="55" spans="1:13" x14ac:dyDescent="0.25">
      <c r="A55" s="24" t="s">
        <v>118</v>
      </c>
      <c r="B55" s="5" t="s">
        <v>177</v>
      </c>
      <c r="C55" t="s">
        <v>44</v>
      </c>
      <c r="D55" t="s">
        <v>3</v>
      </c>
      <c r="E55">
        <v>35.234142846546803</v>
      </c>
      <c r="F55" s="3"/>
      <c r="H55" s="1"/>
    </row>
    <row r="56" spans="1:13" x14ac:dyDescent="0.25">
      <c r="A56" s="24" t="s">
        <v>118</v>
      </c>
      <c r="B56" s="5" t="s">
        <v>178</v>
      </c>
      <c r="C56" t="s">
        <v>45</v>
      </c>
      <c r="D56" t="s">
        <v>3</v>
      </c>
      <c r="E56">
        <v>36.635904684536797</v>
      </c>
      <c r="F56" s="3"/>
      <c r="H56" s="1">
        <f>AVERAGE(E56:E58)</f>
        <v>36.623041886122131</v>
      </c>
      <c r="I56" s="1">
        <f>H56-H8</f>
        <v>3.8278317340054713</v>
      </c>
      <c r="J56" s="1">
        <f>I56-I50</f>
        <v>1.1335119915858698</v>
      </c>
      <c r="K56">
        <f>IF(J56&lt;0,-J56,-J56)</f>
        <v>-1.1335119915858698</v>
      </c>
      <c r="L56" s="11">
        <f>POWER(J56,2)</f>
        <v>1.284849435068965</v>
      </c>
      <c r="M56" s="11">
        <f t="shared" ref="M56" si="12">STDEV(E56:E58)</f>
        <v>2.1882357529623104E-2</v>
      </c>
    </row>
    <row r="57" spans="1:13" x14ac:dyDescent="0.25">
      <c r="A57" s="24" t="s">
        <v>118</v>
      </c>
      <c r="B57" s="5" t="s">
        <v>178</v>
      </c>
      <c r="C57" t="s">
        <v>46</v>
      </c>
      <c r="D57" t="s">
        <v>3</v>
      </c>
      <c r="E57">
        <v>36.597775708345303</v>
      </c>
      <c r="F57" s="3"/>
      <c r="H57" s="1"/>
    </row>
    <row r="58" spans="1:13" x14ac:dyDescent="0.25">
      <c r="A58" s="24" t="s">
        <v>118</v>
      </c>
      <c r="B58" s="5" t="s">
        <v>178</v>
      </c>
      <c r="C58" t="s">
        <v>47</v>
      </c>
      <c r="D58" t="s">
        <v>3</v>
      </c>
      <c r="E58">
        <v>36.6354452654843</v>
      </c>
      <c r="F58" s="3"/>
      <c r="H58" s="1"/>
    </row>
    <row r="59" spans="1:13" x14ac:dyDescent="0.25">
      <c r="A59" s="24" t="s">
        <v>118</v>
      </c>
      <c r="B59" s="5" t="s">
        <v>179</v>
      </c>
      <c r="C59" t="s">
        <v>48</v>
      </c>
      <c r="D59" t="s">
        <v>3</v>
      </c>
      <c r="E59">
        <v>36.565268453180003</v>
      </c>
      <c r="F59" s="3"/>
      <c r="H59" s="1">
        <f>AVERAGE(E59:E61)</f>
        <v>36.651795255131503</v>
      </c>
      <c r="I59" s="1">
        <f>H59-H11</f>
        <v>3.6517714777981709</v>
      </c>
      <c r="J59" s="1">
        <f>I59-I50</f>
        <v>0.95745173537856942</v>
      </c>
      <c r="K59">
        <f t="shared" ref="K59:K92" si="13">IF(J59&lt;0,-J59,-J59)</f>
        <v>-0.95745173537856942</v>
      </c>
      <c r="L59" s="11">
        <f>POWER(J59,2)</f>
        <v>0.91671382557943415</v>
      </c>
      <c r="M59" s="11">
        <f t="shared" ref="M59" si="14">STDEV(E59:E61)</f>
        <v>0.10047404005637617</v>
      </c>
    </row>
    <row r="60" spans="1:13" x14ac:dyDescent="0.25">
      <c r="A60" s="24" t="s">
        <v>118</v>
      </c>
      <c r="B60" s="5" t="s">
        <v>179</v>
      </c>
      <c r="C60" t="s">
        <v>49</v>
      </c>
      <c r="D60" t="s">
        <v>3</v>
      </c>
      <c r="E60">
        <v>36.628126846530002</v>
      </c>
      <c r="F60" s="3"/>
      <c r="H60" s="1"/>
    </row>
    <row r="61" spans="1:13" x14ac:dyDescent="0.25">
      <c r="A61" s="24" t="s">
        <v>118</v>
      </c>
      <c r="B61" s="5" t="s">
        <v>179</v>
      </c>
      <c r="C61" t="s">
        <v>50</v>
      </c>
      <c r="D61" t="s">
        <v>3</v>
      </c>
      <c r="E61">
        <v>36.761990465684498</v>
      </c>
      <c r="F61" s="3"/>
      <c r="H61" s="1"/>
    </row>
    <row r="62" spans="1:13" x14ac:dyDescent="0.25">
      <c r="A62" s="24" t="s">
        <v>118</v>
      </c>
      <c r="B62" s="5" t="s">
        <v>180</v>
      </c>
      <c r="C62" t="s">
        <v>147</v>
      </c>
      <c r="D62" t="s">
        <v>3</v>
      </c>
      <c r="E62">
        <v>37.4552401184987</v>
      </c>
      <c r="F62" s="3"/>
      <c r="H62" s="1">
        <f>AVERAGE(E62:E64)</f>
        <v>37.471273072826165</v>
      </c>
      <c r="I62" s="1">
        <f>H62-H14</f>
        <v>3.6972075706194971</v>
      </c>
      <c r="J62" s="1">
        <f>I62-I50</f>
        <v>1.0028878281998956</v>
      </c>
      <c r="K62">
        <f t="shared" si="13"/>
        <v>-1.0028878281998956</v>
      </c>
      <c r="L62" s="11">
        <f>POWER(J62,2)</f>
        <v>1.0057839959515034</v>
      </c>
      <c r="M62" s="11">
        <f t="shared" ref="M62" si="15">STDEV(E62:E64)</f>
        <v>3.4241397413018342E-2</v>
      </c>
    </row>
    <row r="63" spans="1:13" x14ac:dyDescent="0.25">
      <c r="A63" s="24" t="s">
        <v>118</v>
      </c>
      <c r="B63" s="5" t="s">
        <v>180</v>
      </c>
      <c r="C63" t="s">
        <v>51</v>
      </c>
      <c r="D63" t="s">
        <v>3</v>
      </c>
      <c r="E63">
        <v>37.447989684519797</v>
      </c>
      <c r="F63" s="3"/>
      <c r="H63" s="1"/>
    </row>
    <row r="64" spans="1:13" x14ac:dyDescent="0.25">
      <c r="A64" s="24" t="s">
        <v>118</v>
      </c>
      <c r="B64" s="5" t="s">
        <v>180</v>
      </c>
      <c r="C64" t="s">
        <v>52</v>
      </c>
      <c r="D64" t="s">
        <v>3</v>
      </c>
      <c r="E64">
        <v>37.510589415459997</v>
      </c>
      <c r="F64" s="3"/>
      <c r="H64" s="1"/>
    </row>
    <row r="65" spans="1:13" x14ac:dyDescent="0.25">
      <c r="A65" s="24" t="s">
        <v>118</v>
      </c>
      <c r="B65" s="5" t="s">
        <v>181</v>
      </c>
      <c r="C65" t="s">
        <v>53</v>
      </c>
      <c r="D65" t="s">
        <v>3</v>
      </c>
      <c r="E65">
        <v>38.258224895863002</v>
      </c>
      <c r="F65" s="3"/>
      <c r="H65" s="1">
        <f>AVERAGE(E65:E67)</f>
        <v>38.296752763412997</v>
      </c>
      <c r="I65" s="1">
        <f>H65-H17</f>
        <v>3.9471166969085942</v>
      </c>
      <c r="J65" s="1">
        <f>I65-I50</f>
        <v>1.2527969544889928</v>
      </c>
      <c r="K65">
        <f t="shared" si="13"/>
        <v>-1.2527969544889928</v>
      </c>
      <c r="L65" s="11">
        <f>POWER(J65,2)</f>
        <v>1.5695002091768955</v>
      </c>
      <c r="M65" s="11">
        <f t="shared" ref="M65" si="16">STDEV(E65:E67)</f>
        <v>4.3345212470041361E-2</v>
      </c>
    </row>
    <row r="66" spans="1:13" x14ac:dyDescent="0.25">
      <c r="A66" s="24" t="s">
        <v>118</v>
      </c>
      <c r="B66" s="5" t="s">
        <v>181</v>
      </c>
      <c r="C66" t="s">
        <v>54</v>
      </c>
      <c r="D66" t="s">
        <v>3</v>
      </c>
      <c r="E66">
        <v>38.288348845615999</v>
      </c>
      <c r="F66" s="3"/>
      <c r="H66" s="1"/>
    </row>
    <row r="67" spans="1:13" x14ac:dyDescent="0.25">
      <c r="A67" s="24" t="s">
        <v>118</v>
      </c>
      <c r="B67" s="5" t="s">
        <v>181</v>
      </c>
      <c r="C67" t="s">
        <v>55</v>
      </c>
      <c r="D67" t="s">
        <v>3</v>
      </c>
      <c r="E67">
        <v>38.343684548760002</v>
      </c>
      <c r="F67" s="3"/>
      <c r="H67" s="1"/>
    </row>
    <row r="68" spans="1:13" x14ac:dyDescent="0.25">
      <c r="A68" s="24" t="s">
        <v>118</v>
      </c>
      <c r="B68" s="5" t="s">
        <v>182</v>
      </c>
      <c r="C68" t="s">
        <v>56</v>
      </c>
      <c r="D68" t="s">
        <v>3</v>
      </c>
      <c r="E68">
        <v>35.429726459846499</v>
      </c>
      <c r="F68" s="3"/>
      <c r="H68" s="1">
        <f>AVERAGE(E68:E70)</f>
        <v>35.532224576863733</v>
      </c>
      <c r="I68" s="1">
        <f>H68-H20</f>
        <v>3.6851343722343977</v>
      </c>
      <c r="J68" s="1">
        <f>I68-I50</f>
        <v>0.99081462981479618</v>
      </c>
      <c r="K68">
        <f t="shared" si="13"/>
        <v>-0.99081462981479618</v>
      </c>
      <c r="L68" s="11">
        <f>POWER(J68,2)</f>
        <v>0.98171363065503159</v>
      </c>
      <c r="M68" s="11">
        <f t="shared" ref="M68" si="17">STDEV(E68:E70)</f>
        <v>9.0003982355464238E-2</v>
      </c>
    </row>
    <row r="69" spans="1:13" x14ac:dyDescent="0.25">
      <c r="A69" s="24" t="s">
        <v>118</v>
      </c>
      <c r="B69" s="5" t="s">
        <v>182</v>
      </c>
      <c r="C69" t="s">
        <v>57</v>
      </c>
      <c r="D69" t="s">
        <v>3</v>
      </c>
      <c r="E69">
        <v>35.568596846546001</v>
      </c>
      <c r="F69" s="3"/>
      <c r="H69" s="1"/>
    </row>
    <row r="70" spans="1:13" x14ac:dyDescent="0.25">
      <c r="A70" s="24" t="s">
        <v>118</v>
      </c>
      <c r="B70" s="5" t="s">
        <v>182</v>
      </c>
      <c r="C70" t="s">
        <v>58</v>
      </c>
      <c r="D70" t="s">
        <v>3</v>
      </c>
      <c r="E70">
        <v>35.598350424198699</v>
      </c>
      <c r="F70" s="3"/>
      <c r="H70" s="1"/>
    </row>
    <row r="71" spans="1:13" x14ac:dyDescent="0.25">
      <c r="A71" s="24" t="s">
        <v>118</v>
      </c>
      <c r="B71" s="5" t="s">
        <v>183</v>
      </c>
      <c r="C71" t="s">
        <v>59</v>
      </c>
      <c r="D71" t="s">
        <v>3</v>
      </c>
      <c r="E71">
        <v>35.880360458926603</v>
      </c>
      <c r="F71" s="3"/>
      <c r="H71" s="1">
        <f>AVERAGE(E71:E73)</f>
        <v>35.926463843107371</v>
      </c>
      <c r="I71" s="1">
        <f>H71-H23</f>
        <v>3.4181515301740362</v>
      </c>
      <c r="J71" s="1">
        <f>I71-I50</f>
        <v>0.72383178775443469</v>
      </c>
      <c r="K71">
        <f>IF(J71&lt;0,-J71,-J71)</f>
        <v>-0.72383178775443469</v>
      </c>
      <c r="L71" s="11">
        <f>POWER(J71,2)</f>
        <v>0.52393245696378099</v>
      </c>
      <c r="M71" s="11">
        <f t="shared" ref="M71" si="18">STDEV(E71:E73)</f>
        <v>4.0540892659191002E-2</v>
      </c>
    </row>
    <row r="72" spans="1:13" x14ac:dyDescent="0.25">
      <c r="A72" s="24" t="s">
        <v>118</v>
      </c>
      <c r="B72" s="5" t="s">
        <v>183</v>
      </c>
      <c r="C72" t="s">
        <v>60</v>
      </c>
      <c r="D72" t="s">
        <v>3</v>
      </c>
      <c r="E72">
        <v>35.956545645646003</v>
      </c>
      <c r="F72" s="3"/>
      <c r="H72" s="1"/>
    </row>
    <row r="73" spans="1:13" x14ac:dyDescent="0.25">
      <c r="A73" s="24" t="s">
        <v>118</v>
      </c>
      <c r="B73" s="5" t="s">
        <v>183</v>
      </c>
      <c r="C73" t="s">
        <v>61</v>
      </c>
      <c r="D73" t="s">
        <v>3</v>
      </c>
      <c r="E73">
        <v>35.942485424749499</v>
      </c>
      <c r="F73" s="3"/>
      <c r="H73" s="1"/>
    </row>
    <row r="74" spans="1:13" x14ac:dyDescent="0.25">
      <c r="A74" s="24" t="s">
        <v>168</v>
      </c>
      <c r="B74" s="5" t="s">
        <v>176</v>
      </c>
      <c r="C74" s="4" t="s">
        <v>66</v>
      </c>
      <c r="D74" t="s">
        <v>3</v>
      </c>
      <c r="E74">
        <v>37.485154199999997</v>
      </c>
      <c r="F74" s="3"/>
      <c r="H74" s="1">
        <f>AVERAGE(E74:E76)</f>
        <v>37.515739138618436</v>
      </c>
      <c r="I74" s="1">
        <f>H74-H2</f>
        <v>4.0107975266884992</v>
      </c>
      <c r="L74" s="11">
        <v>1</v>
      </c>
      <c r="M74" s="11">
        <f t="shared" ref="M74" si="19">STDEV(E74:E76)</f>
        <v>3.0665480587347173E-2</v>
      </c>
    </row>
    <row r="75" spans="1:13" x14ac:dyDescent="0.25">
      <c r="A75" s="24" t="s">
        <v>168</v>
      </c>
      <c r="B75" s="5" t="s">
        <v>176</v>
      </c>
      <c r="C75" s="4" t="s">
        <v>148</v>
      </c>
      <c r="D75" t="s">
        <v>3</v>
      </c>
      <c r="E75" s="1">
        <v>37.515578684355297</v>
      </c>
      <c r="F75" s="3"/>
      <c r="H75" s="1"/>
    </row>
    <row r="76" spans="1:13" x14ac:dyDescent="0.25">
      <c r="A76" s="24" t="s">
        <v>168</v>
      </c>
      <c r="B76" s="5" t="s">
        <v>176</v>
      </c>
      <c r="C76" s="4" t="s">
        <v>67</v>
      </c>
      <c r="D76" t="s">
        <v>3</v>
      </c>
      <c r="E76">
        <v>37.546484531499999</v>
      </c>
      <c r="F76" s="3"/>
      <c r="H76" s="1"/>
    </row>
    <row r="77" spans="1:13" x14ac:dyDescent="0.25">
      <c r="A77" s="24" t="s">
        <v>168</v>
      </c>
      <c r="B77" s="5" t="s">
        <v>177</v>
      </c>
      <c r="C77" s="4" t="s">
        <v>68</v>
      </c>
      <c r="D77" t="s">
        <v>3</v>
      </c>
      <c r="E77">
        <v>36.385428848464599</v>
      </c>
      <c r="F77" s="3"/>
      <c r="H77" s="1">
        <f>AVERAGE(E77:E79)</f>
        <v>36.357988745602668</v>
      </c>
      <c r="I77" s="1">
        <f>H77-H5</f>
        <v>4.8734039513523335</v>
      </c>
      <c r="J77" s="1">
        <f>I77-I74</f>
        <v>0.8626064246638343</v>
      </c>
      <c r="K77">
        <f t="shared" si="13"/>
        <v>-0.8626064246638343</v>
      </c>
      <c r="L77" s="11">
        <f>POWER(K77,2)</f>
        <v>0.74408984387132326</v>
      </c>
      <c r="M77" s="11">
        <f t="shared" ref="M77" si="20">STDEV(E77:E79)</f>
        <v>2.6430679270191975E-2</v>
      </c>
    </row>
    <row r="78" spans="1:13" x14ac:dyDescent="0.25">
      <c r="A78" s="24" t="s">
        <v>168</v>
      </c>
      <c r="B78" s="5" t="s">
        <v>177</v>
      </c>
      <c r="C78" s="4" t="s">
        <v>69</v>
      </c>
      <c r="D78" t="s">
        <v>3</v>
      </c>
      <c r="E78">
        <v>36.332698846597999</v>
      </c>
      <c r="F78" s="3"/>
      <c r="H78" s="1"/>
    </row>
    <row r="79" spans="1:13" x14ac:dyDescent="0.25">
      <c r="A79" s="24" t="s">
        <v>168</v>
      </c>
      <c r="B79" s="5" t="s">
        <v>177</v>
      </c>
      <c r="C79" s="4" t="s">
        <v>70</v>
      </c>
      <c r="D79" t="s">
        <v>3</v>
      </c>
      <c r="E79">
        <v>36.355838541745399</v>
      </c>
      <c r="F79" s="3"/>
      <c r="H79" s="1"/>
    </row>
    <row r="80" spans="1:13" x14ac:dyDescent="0.25">
      <c r="A80" s="24" t="s">
        <v>168</v>
      </c>
      <c r="B80" s="5" t="s">
        <v>178</v>
      </c>
      <c r="C80" s="4" t="s">
        <v>71</v>
      </c>
      <c r="D80" t="s">
        <v>3</v>
      </c>
      <c r="E80">
        <v>37.546784846545997</v>
      </c>
      <c r="F80" s="3"/>
      <c r="H80" s="1">
        <f>AVERAGE(E80:E82)</f>
        <v>37.500813353782</v>
      </c>
      <c r="I80" s="1">
        <f>H80-H8</f>
        <v>4.7056032016653404</v>
      </c>
      <c r="J80" s="1">
        <f>I80-I74</f>
        <v>0.6948056749768412</v>
      </c>
      <c r="K80">
        <f t="shared" si="13"/>
        <v>-0.6948056749768412</v>
      </c>
      <c r="L80" s="11">
        <f>POWER(K80,2)</f>
        <v>0.4827549259800239</v>
      </c>
      <c r="M80" s="11">
        <f t="shared" ref="M80" si="21">STDEV(E80:E82)</f>
        <v>5.8118689649382389E-2</v>
      </c>
    </row>
    <row r="81" spans="1:13" x14ac:dyDescent="0.25">
      <c r="A81" s="24" t="s">
        <v>168</v>
      </c>
      <c r="B81" s="5" t="s">
        <v>178</v>
      </c>
      <c r="C81" s="4" t="s">
        <v>72</v>
      </c>
      <c r="D81" t="s">
        <v>3</v>
      </c>
      <c r="E81">
        <v>37.435486746800002</v>
      </c>
      <c r="F81" s="3"/>
      <c r="H81" s="1"/>
    </row>
    <row r="82" spans="1:13" x14ac:dyDescent="0.25">
      <c r="A82" s="24" t="s">
        <v>168</v>
      </c>
      <c r="B82" s="5" t="s">
        <v>178</v>
      </c>
      <c r="C82" s="4" t="s">
        <v>73</v>
      </c>
      <c r="D82" t="s">
        <v>3</v>
      </c>
      <c r="E82">
        <v>37.520168468000001</v>
      </c>
      <c r="F82" s="3"/>
      <c r="H82" s="1"/>
    </row>
    <row r="83" spans="1:13" x14ac:dyDescent="0.25">
      <c r="A83" s="24" t="s">
        <v>168</v>
      </c>
      <c r="B83" s="5" t="s">
        <v>179</v>
      </c>
      <c r="C83" s="4" t="s">
        <v>74</v>
      </c>
      <c r="D83" t="s">
        <v>3</v>
      </c>
      <c r="E83">
        <v>38.631684688999997</v>
      </c>
      <c r="F83" s="3"/>
      <c r="H83" s="1">
        <f>AVERAGE(E83:E85)</f>
        <v>38.621699959581996</v>
      </c>
      <c r="I83" s="1">
        <f>H83-H11</f>
        <v>5.6216761822486632</v>
      </c>
      <c r="J83" s="1">
        <f>I83-I77</f>
        <v>0.74827223089632966</v>
      </c>
      <c r="K83">
        <f>IF(J83&lt;0,-J83,-J83)</f>
        <v>-0.74827223089632966</v>
      </c>
      <c r="L83" s="11">
        <f>POWER(K83,2)</f>
        <v>0.55991133153057004</v>
      </c>
      <c r="M83" s="11">
        <f t="shared" ref="M83" si="22">STDEV(E83:E85)</f>
        <v>1.2309674212152549E-2</v>
      </c>
    </row>
    <row r="84" spans="1:13" x14ac:dyDescent="0.25">
      <c r="A84" s="24" t="s">
        <v>168</v>
      </c>
      <c r="B84" s="5" t="s">
        <v>179</v>
      </c>
      <c r="C84" s="4" t="s">
        <v>75</v>
      </c>
      <c r="D84" t="s">
        <v>3</v>
      </c>
      <c r="E84">
        <v>38.625468699999999</v>
      </c>
      <c r="F84" s="3"/>
      <c r="H84" s="1"/>
    </row>
    <row r="85" spans="1:13" x14ac:dyDescent="0.25">
      <c r="A85" s="24" t="s">
        <v>168</v>
      </c>
      <c r="B85" s="5" t="s">
        <v>179</v>
      </c>
      <c r="C85" s="4" t="s">
        <v>76</v>
      </c>
      <c r="D85" t="s">
        <v>3</v>
      </c>
      <c r="E85">
        <v>38.607946489745999</v>
      </c>
      <c r="F85" s="3"/>
      <c r="H85" s="1"/>
    </row>
    <row r="86" spans="1:13" x14ac:dyDescent="0.25">
      <c r="A86" s="24" t="s">
        <v>168</v>
      </c>
      <c r="B86" s="5" t="s">
        <v>180</v>
      </c>
      <c r="C86" s="4" t="s">
        <v>77</v>
      </c>
      <c r="D86" t="s">
        <v>3</v>
      </c>
      <c r="E86">
        <v>38.049658479999998</v>
      </c>
      <c r="F86" s="3"/>
      <c r="H86" s="1">
        <f>AVERAGE(E86:E88)</f>
        <v>38.02771687622667</v>
      </c>
      <c r="I86" s="1">
        <f>H86-H14</f>
        <v>4.2536513740200022</v>
      </c>
      <c r="J86" s="1">
        <f>I86-I74</f>
        <v>0.24285384733150295</v>
      </c>
      <c r="K86">
        <f t="shared" ref="K86" si="23">IF(J86&lt;0,-J86,-J86)</f>
        <v>-0.24285384733150295</v>
      </c>
      <c r="L86" s="11">
        <f>POWER(K86,2)</f>
        <v>5.8977991163712939E-2</v>
      </c>
      <c r="M86" s="11">
        <f t="shared" ref="M86" si="24">STDEV(E86:E88)</f>
        <v>2.6689233671756973E-2</v>
      </c>
    </row>
    <row r="87" spans="1:13" x14ac:dyDescent="0.25">
      <c r="A87" s="24" t="s">
        <v>168</v>
      </c>
      <c r="B87" s="5" t="s">
        <v>180</v>
      </c>
      <c r="C87" s="4" t="s">
        <v>78</v>
      </c>
      <c r="D87" t="s">
        <v>3</v>
      </c>
      <c r="E87">
        <v>37.998004684000001</v>
      </c>
      <c r="F87" s="3"/>
      <c r="H87" s="1"/>
    </row>
    <row r="88" spans="1:13" x14ac:dyDescent="0.25">
      <c r="A88" s="24" t="s">
        <v>168</v>
      </c>
      <c r="B88" s="5" t="s">
        <v>180</v>
      </c>
      <c r="C88" s="4" t="s">
        <v>79</v>
      </c>
      <c r="D88" t="s">
        <v>3</v>
      </c>
      <c r="E88">
        <v>38.035487464680003</v>
      </c>
      <c r="F88" s="3"/>
      <c r="H88" s="1"/>
    </row>
    <row r="89" spans="1:13" x14ac:dyDescent="0.25">
      <c r="A89" s="24" t="s">
        <v>168</v>
      </c>
      <c r="B89" s="5" t="s">
        <v>181</v>
      </c>
      <c r="C89" s="4" t="s">
        <v>149</v>
      </c>
      <c r="D89" t="s">
        <v>3</v>
      </c>
      <c r="E89">
        <v>38.024825663999998</v>
      </c>
      <c r="F89" s="3"/>
      <c r="H89" s="1">
        <f>AVERAGE(E89:E91)</f>
        <v>37.997114626515334</v>
      </c>
      <c r="I89" s="1">
        <f>H89-H17</f>
        <v>3.6474785600109314</v>
      </c>
      <c r="J89" s="1">
        <f>I89-I74</f>
        <v>-0.3633189666775678</v>
      </c>
      <c r="K89">
        <f>IF(J89&lt;0,-J89,-J89)</f>
        <v>0.3633189666775678</v>
      </c>
      <c r="L89" s="11">
        <f>POWER(K89,2)</f>
        <v>0.13200067154765563</v>
      </c>
      <c r="M89" s="11">
        <f t="shared" ref="M89" si="25">STDEV(E89:E91)</f>
        <v>2.4137887431668489E-2</v>
      </c>
    </row>
    <row r="90" spans="1:13" x14ac:dyDescent="0.25">
      <c r="A90" s="24" t="s">
        <v>168</v>
      </c>
      <c r="B90" s="5" t="s">
        <v>181</v>
      </c>
      <c r="C90" s="4" t="s">
        <v>150</v>
      </c>
      <c r="D90" t="s">
        <v>3</v>
      </c>
      <c r="E90">
        <v>37.980668468700003</v>
      </c>
      <c r="F90" s="3"/>
      <c r="H90" s="1"/>
    </row>
    <row r="91" spans="1:13" x14ac:dyDescent="0.25">
      <c r="A91" s="24" t="s">
        <v>168</v>
      </c>
      <c r="B91" s="5" t="s">
        <v>181</v>
      </c>
      <c r="C91" s="4" t="s">
        <v>151</v>
      </c>
      <c r="D91" t="s">
        <v>3</v>
      </c>
      <c r="E91">
        <v>37.985849746846</v>
      </c>
      <c r="F91" s="3"/>
      <c r="H91" s="1"/>
    </row>
    <row r="92" spans="1:13" x14ac:dyDescent="0.25">
      <c r="A92" s="24" t="s">
        <v>168</v>
      </c>
      <c r="B92" s="5" t="s">
        <v>182</v>
      </c>
      <c r="C92" s="4" t="s">
        <v>152</v>
      </c>
      <c r="D92" t="s">
        <v>3</v>
      </c>
      <c r="E92">
        <v>36.181518995859697</v>
      </c>
      <c r="F92" s="3"/>
      <c r="H92" s="1">
        <f>AVERAGE(E92:E94)</f>
        <v>36.156034193119467</v>
      </c>
      <c r="I92" s="1">
        <f>H92-H20</f>
        <v>4.3089439884901317</v>
      </c>
      <c r="J92" s="1">
        <f>I92-I74</f>
        <v>0.29814646180163251</v>
      </c>
      <c r="K92">
        <f t="shared" si="13"/>
        <v>-0.29814646180163251</v>
      </c>
      <c r="L92" s="11">
        <f>POWER(K92,2)</f>
        <v>8.8891312684832316E-2</v>
      </c>
      <c r="M92" s="11">
        <f t="shared" ref="M92" si="26">STDEV(E92:E94)</f>
        <v>3.579963322252435E-2</v>
      </c>
    </row>
    <row r="93" spans="1:13" x14ac:dyDescent="0.25">
      <c r="A93" s="24" t="s">
        <v>168</v>
      </c>
      <c r="B93" s="5" t="s">
        <v>182</v>
      </c>
      <c r="C93" s="4" t="s">
        <v>153</v>
      </c>
      <c r="D93" t="s">
        <v>3</v>
      </c>
      <c r="E93" s="1">
        <v>36.115104784798703</v>
      </c>
      <c r="F93" s="3"/>
      <c r="H93" s="1"/>
    </row>
    <row r="94" spans="1:13" x14ac:dyDescent="0.25">
      <c r="A94" s="24" t="s">
        <v>168</v>
      </c>
      <c r="B94" s="5" t="s">
        <v>182</v>
      </c>
      <c r="C94" s="4" t="s">
        <v>154</v>
      </c>
      <c r="D94" t="s">
        <v>3</v>
      </c>
      <c r="E94">
        <v>36.171478798700001</v>
      </c>
      <c r="F94" s="3"/>
      <c r="H94" s="1"/>
    </row>
    <row r="95" spans="1:13" x14ac:dyDescent="0.25">
      <c r="A95" s="24" t="s">
        <v>168</v>
      </c>
      <c r="B95" s="5" t="s">
        <v>183</v>
      </c>
      <c r="C95" s="4" t="s">
        <v>155</v>
      </c>
      <c r="D95" t="s">
        <v>3</v>
      </c>
      <c r="E95">
        <v>36.794248484599997</v>
      </c>
      <c r="F95" s="3"/>
      <c r="H95" s="1">
        <f>AVERAGE(E95:E97)</f>
        <v>36.786555195910331</v>
      </c>
      <c r="I95" s="1">
        <f>H95-H23</f>
        <v>4.278242882976997</v>
      </c>
      <c r="J95" s="1">
        <f>I95-I74</f>
        <v>0.26744535628849775</v>
      </c>
      <c r="K95">
        <f t="shared" ref="K95" si="27">IF(J95&lt;0,-J95,-J95)</f>
        <v>-0.26744535628849775</v>
      </c>
      <c r="L95" s="11">
        <f>POWER(K95,2)</f>
        <v>7.1527018600281503E-2</v>
      </c>
      <c r="M95" s="11">
        <f t="shared" ref="M95" si="28">STDEV(E95:E97)</f>
        <v>1.8398797414978532E-2</v>
      </c>
    </row>
    <row r="96" spans="1:13" x14ac:dyDescent="0.25">
      <c r="A96" s="24" t="s">
        <v>168</v>
      </c>
      <c r="B96" s="5" t="s">
        <v>183</v>
      </c>
      <c r="C96" s="4" t="s">
        <v>156</v>
      </c>
      <c r="D96" t="s">
        <v>3</v>
      </c>
      <c r="E96" s="4">
        <v>36.799858645680999</v>
      </c>
      <c r="F96" s="3"/>
      <c r="H96" s="1"/>
    </row>
    <row r="97" spans="1:8" x14ac:dyDescent="0.25">
      <c r="A97" s="24" t="s">
        <v>168</v>
      </c>
      <c r="B97" s="5" t="s">
        <v>183</v>
      </c>
      <c r="C97" s="4" t="s">
        <v>157</v>
      </c>
      <c r="D97" t="s">
        <v>3</v>
      </c>
      <c r="E97">
        <v>36.765558457449998</v>
      </c>
      <c r="F97" s="3"/>
      <c r="H97" s="1"/>
    </row>
  </sheetData>
  <phoneticPr fontId="2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94D3C-7F6C-48A5-89E4-C69E428BE99D}">
  <dimension ref="A1:M97"/>
  <sheetViews>
    <sheetView workbookViewId="0">
      <selection activeCell="M1" sqref="M1"/>
    </sheetView>
  </sheetViews>
  <sheetFormatPr defaultRowHeight="14" x14ac:dyDescent="0.25"/>
  <cols>
    <col min="12" max="13" width="8.7265625" style="11"/>
  </cols>
  <sheetData>
    <row r="1" spans="1:13" ht="16.5" x14ac:dyDescent="0.3">
      <c r="A1" s="21"/>
      <c r="C1" t="s">
        <v>0</v>
      </c>
      <c r="D1" t="s">
        <v>1</v>
      </c>
      <c r="E1" s="4" t="s">
        <v>184</v>
      </c>
      <c r="F1" s="3"/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</row>
    <row r="2" spans="1:13" x14ac:dyDescent="0.25">
      <c r="A2" s="24" t="s">
        <v>62</v>
      </c>
      <c r="B2" s="5" t="s">
        <v>176</v>
      </c>
      <c r="C2" t="s">
        <v>2</v>
      </c>
      <c r="D2" t="s">
        <v>3</v>
      </c>
      <c r="E2">
        <v>31.8658565845125</v>
      </c>
      <c r="F2" s="3"/>
      <c r="H2" s="1">
        <f>AVERAGE(E2:E4)</f>
        <v>32.025928583632329</v>
      </c>
    </row>
    <row r="3" spans="1:13" x14ac:dyDescent="0.25">
      <c r="A3" s="24" t="s">
        <v>62</v>
      </c>
      <c r="B3" s="5" t="s">
        <v>176</v>
      </c>
      <c r="C3" t="s">
        <v>4</v>
      </c>
      <c r="D3" t="s">
        <v>3</v>
      </c>
      <c r="E3">
        <v>32.356447626799998</v>
      </c>
      <c r="F3" s="3"/>
      <c r="H3" s="1"/>
    </row>
    <row r="4" spans="1:13" x14ac:dyDescent="0.25">
      <c r="A4" s="24" t="s">
        <v>62</v>
      </c>
      <c r="B4" s="5" t="s">
        <v>176</v>
      </c>
      <c r="C4" t="s">
        <v>5</v>
      </c>
      <c r="D4" t="s">
        <v>3</v>
      </c>
      <c r="E4">
        <v>31.855481539584499</v>
      </c>
      <c r="F4" s="3"/>
      <c r="H4" s="1"/>
    </row>
    <row r="5" spans="1:13" x14ac:dyDescent="0.25">
      <c r="A5" s="24" t="s">
        <v>62</v>
      </c>
      <c r="B5" s="5" t="s">
        <v>177</v>
      </c>
      <c r="C5" t="s">
        <v>6</v>
      </c>
      <c r="D5" t="s">
        <v>3</v>
      </c>
      <c r="E5">
        <v>33.275846845483997</v>
      </c>
      <c r="F5" s="3"/>
      <c r="H5" s="1">
        <f>AVERAGE(E5:E7)</f>
        <v>33.280028271989437</v>
      </c>
    </row>
    <row r="6" spans="1:13" x14ac:dyDescent="0.25">
      <c r="A6" s="24" t="s">
        <v>62</v>
      </c>
      <c r="B6" s="5" t="s">
        <v>177</v>
      </c>
      <c r="C6" t="s">
        <v>7</v>
      </c>
      <c r="D6" t="s">
        <v>3</v>
      </c>
      <c r="E6">
        <v>32.898453435</v>
      </c>
      <c r="F6" s="3"/>
      <c r="H6" s="1"/>
    </row>
    <row r="7" spans="1:13" x14ac:dyDescent="0.25">
      <c r="A7" s="24" t="s">
        <v>62</v>
      </c>
      <c r="B7" s="5" t="s">
        <v>177</v>
      </c>
      <c r="C7" t="s">
        <v>8</v>
      </c>
      <c r="D7" t="s">
        <v>3</v>
      </c>
      <c r="E7" s="1">
        <v>33.665784535484299</v>
      </c>
      <c r="F7" s="3"/>
      <c r="H7" s="1"/>
    </row>
    <row r="8" spans="1:13" x14ac:dyDescent="0.25">
      <c r="A8" s="24" t="s">
        <v>62</v>
      </c>
      <c r="B8" s="5" t="s">
        <v>178</v>
      </c>
      <c r="C8" t="s">
        <v>9</v>
      </c>
      <c r="D8" t="s">
        <v>3</v>
      </c>
      <c r="E8">
        <v>32.984856430999997</v>
      </c>
      <c r="F8" s="3"/>
      <c r="H8" s="1">
        <f>AVERAGE(E8:E10)</f>
        <v>33.230753346647838</v>
      </c>
    </row>
    <row r="9" spans="1:13" x14ac:dyDescent="0.25">
      <c r="A9" s="24" t="s">
        <v>62</v>
      </c>
      <c r="B9" s="5" t="s">
        <v>178</v>
      </c>
      <c r="C9" t="s">
        <v>10</v>
      </c>
      <c r="D9" t="s">
        <v>3</v>
      </c>
      <c r="E9">
        <v>33.254863754843498</v>
      </c>
      <c r="F9" s="3"/>
      <c r="H9" s="1"/>
    </row>
    <row r="10" spans="1:13" x14ac:dyDescent="0.25">
      <c r="A10" s="24" t="s">
        <v>62</v>
      </c>
      <c r="B10" s="5" t="s">
        <v>178</v>
      </c>
      <c r="C10" t="s">
        <v>11</v>
      </c>
      <c r="D10" t="s">
        <v>3</v>
      </c>
      <c r="E10">
        <v>33.452539854100003</v>
      </c>
      <c r="F10" s="3"/>
      <c r="H10" s="1"/>
    </row>
    <row r="11" spans="1:13" x14ac:dyDescent="0.25">
      <c r="A11" s="24" t="s">
        <v>62</v>
      </c>
      <c r="B11" s="5" t="s">
        <v>179</v>
      </c>
      <c r="C11" t="s">
        <v>12</v>
      </c>
      <c r="D11" t="s">
        <v>3</v>
      </c>
      <c r="E11">
        <v>32.685543551999999</v>
      </c>
      <c r="F11" s="3"/>
      <c r="H11" s="1">
        <f>AVERAGE(E11:E13)</f>
        <v>32.638733571106663</v>
      </c>
    </row>
    <row r="12" spans="1:13" x14ac:dyDescent="0.25">
      <c r="A12" s="24" t="s">
        <v>62</v>
      </c>
      <c r="B12" s="5" t="s">
        <v>179</v>
      </c>
      <c r="C12" t="s">
        <v>13</v>
      </c>
      <c r="D12" t="s">
        <v>3</v>
      </c>
      <c r="E12">
        <v>32.865198318200001</v>
      </c>
      <c r="F12" s="3"/>
      <c r="H12" s="1"/>
    </row>
    <row r="13" spans="1:13" x14ac:dyDescent="0.25">
      <c r="A13" s="24" t="s">
        <v>62</v>
      </c>
      <c r="B13" s="5" t="s">
        <v>179</v>
      </c>
      <c r="C13" t="s">
        <v>14</v>
      </c>
      <c r="D13" t="s">
        <v>3</v>
      </c>
      <c r="E13">
        <v>32.365458843120003</v>
      </c>
      <c r="F13" s="3"/>
      <c r="H13" s="1"/>
    </row>
    <row r="14" spans="1:13" x14ac:dyDescent="0.25">
      <c r="A14" s="24" t="s">
        <v>62</v>
      </c>
      <c r="B14" s="5" t="s">
        <v>180</v>
      </c>
      <c r="C14" t="s">
        <v>15</v>
      </c>
      <c r="D14" t="s">
        <v>3</v>
      </c>
      <c r="E14" s="1">
        <v>31.568458152000002</v>
      </c>
      <c r="F14" s="3"/>
      <c r="H14" s="1">
        <f>AVERAGE(E14:E16)</f>
        <v>31.450529663619005</v>
      </c>
    </row>
    <row r="15" spans="1:13" x14ac:dyDescent="0.25">
      <c r="A15" s="24" t="s">
        <v>62</v>
      </c>
      <c r="B15" s="5" t="s">
        <v>180</v>
      </c>
      <c r="C15" t="s">
        <v>16</v>
      </c>
      <c r="D15" t="s">
        <v>3</v>
      </c>
      <c r="E15">
        <v>31.398585584212</v>
      </c>
      <c r="F15" s="3"/>
      <c r="H15" s="1"/>
    </row>
    <row r="16" spans="1:13" x14ac:dyDescent="0.25">
      <c r="A16" s="24" t="s">
        <v>62</v>
      </c>
      <c r="B16" s="5" t="s">
        <v>180</v>
      </c>
      <c r="C16" t="s">
        <v>17</v>
      </c>
      <c r="D16" t="s">
        <v>3</v>
      </c>
      <c r="E16">
        <v>31.384545254645001</v>
      </c>
      <c r="F16" s="3"/>
      <c r="H16" s="1"/>
    </row>
    <row r="17" spans="1:13" x14ac:dyDescent="0.25">
      <c r="A17" s="24" t="s">
        <v>62</v>
      </c>
      <c r="B17" s="5" t="s">
        <v>181</v>
      </c>
      <c r="C17" t="s">
        <v>18</v>
      </c>
      <c r="D17" t="s">
        <v>3</v>
      </c>
      <c r="E17">
        <v>33.684584845353001</v>
      </c>
      <c r="F17" s="3"/>
      <c r="H17" s="1">
        <f>AVERAGE(E17:E19)</f>
        <v>33.606059636066504</v>
      </c>
    </row>
    <row r="18" spans="1:13" x14ac:dyDescent="0.25">
      <c r="A18" s="24" t="s">
        <v>62</v>
      </c>
      <c r="B18" s="5" t="s">
        <v>181</v>
      </c>
      <c r="C18" t="s">
        <v>19</v>
      </c>
      <c r="D18" t="s">
        <v>3</v>
      </c>
      <c r="E18">
        <v>33.865135212846504</v>
      </c>
      <c r="F18" s="3"/>
      <c r="H18" s="1"/>
    </row>
    <row r="19" spans="1:13" x14ac:dyDescent="0.25">
      <c r="A19" s="24" t="s">
        <v>62</v>
      </c>
      <c r="B19" s="5" t="s">
        <v>181</v>
      </c>
      <c r="C19" t="s">
        <v>20</v>
      </c>
      <c r="D19" t="s">
        <v>3</v>
      </c>
      <c r="E19">
        <v>33.268458850000002</v>
      </c>
      <c r="F19" s="3"/>
      <c r="H19" s="1"/>
    </row>
    <row r="20" spans="1:13" x14ac:dyDescent="0.25">
      <c r="A20" s="24" t="s">
        <v>62</v>
      </c>
      <c r="B20" s="5" t="s">
        <v>182</v>
      </c>
      <c r="C20" t="s">
        <v>21</v>
      </c>
      <c r="D20" t="s">
        <v>3</v>
      </c>
      <c r="E20">
        <v>32.368400000000001</v>
      </c>
      <c r="F20" s="3"/>
      <c r="H20" s="1">
        <f>AVERAGE(E20:E22)</f>
        <v>32.612937281812663</v>
      </c>
    </row>
    <row r="21" spans="1:13" x14ac:dyDescent="0.25">
      <c r="A21" s="24" t="s">
        <v>62</v>
      </c>
      <c r="B21" s="5" t="s">
        <v>182</v>
      </c>
      <c r="C21" t="s">
        <v>22</v>
      </c>
      <c r="D21" t="s">
        <v>3</v>
      </c>
      <c r="E21">
        <v>32.684566845437999</v>
      </c>
      <c r="F21" s="3"/>
      <c r="H21" s="1"/>
    </row>
    <row r="22" spans="1:13" x14ac:dyDescent="0.25">
      <c r="A22" s="24" t="s">
        <v>62</v>
      </c>
      <c r="B22" s="5" t="s">
        <v>182</v>
      </c>
      <c r="C22" t="s">
        <v>23</v>
      </c>
      <c r="D22" t="s">
        <v>3</v>
      </c>
      <c r="E22" s="4">
        <v>32.785845000000002</v>
      </c>
      <c r="F22" s="3"/>
      <c r="H22" s="1"/>
    </row>
    <row r="23" spans="1:13" x14ac:dyDescent="0.25">
      <c r="A23" s="24" t="s">
        <v>62</v>
      </c>
      <c r="B23" s="5" t="s">
        <v>183</v>
      </c>
      <c r="C23" t="s">
        <v>24</v>
      </c>
      <c r="D23" t="s">
        <v>3</v>
      </c>
      <c r="E23">
        <v>31.856545856435002</v>
      </c>
      <c r="F23" s="3"/>
      <c r="H23" s="1">
        <f>AVERAGE(E23:E25)</f>
        <v>31.707820176629337</v>
      </c>
    </row>
    <row r="24" spans="1:13" x14ac:dyDescent="0.25">
      <c r="A24" s="24" t="s">
        <v>62</v>
      </c>
      <c r="B24" s="5" t="s">
        <v>183</v>
      </c>
      <c r="C24" t="s">
        <v>25</v>
      </c>
      <c r="D24" t="s">
        <v>3</v>
      </c>
      <c r="E24">
        <v>31.598457828453</v>
      </c>
      <c r="F24" s="3"/>
      <c r="H24" s="1"/>
    </row>
    <row r="25" spans="1:13" x14ac:dyDescent="0.25">
      <c r="A25" s="24" t="s">
        <v>62</v>
      </c>
      <c r="B25" s="5" t="s">
        <v>183</v>
      </c>
      <c r="C25" t="s">
        <v>26</v>
      </c>
      <c r="D25" t="s">
        <v>3</v>
      </c>
      <c r="E25">
        <v>31.668456845000001</v>
      </c>
      <c r="F25" s="3"/>
      <c r="H25" s="1"/>
    </row>
    <row r="26" spans="1:13" x14ac:dyDescent="0.25">
      <c r="A26" s="24" t="s">
        <v>169</v>
      </c>
      <c r="B26" s="5" t="s">
        <v>176</v>
      </c>
      <c r="C26" t="s">
        <v>135</v>
      </c>
      <c r="D26" t="s">
        <v>3</v>
      </c>
      <c r="E26">
        <v>36.414556517999998</v>
      </c>
      <c r="F26" s="3"/>
      <c r="H26" s="1">
        <f>AVERAGE(E26:E28)</f>
        <v>36.457767481266664</v>
      </c>
      <c r="I26" s="1">
        <f>H26-H2</f>
        <v>4.4318388976343357</v>
      </c>
      <c r="J26">
        <v>0</v>
      </c>
      <c r="L26" s="11">
        <v>1</v>
      </c>
      <c r="M26" s="11">
        <f>STDEV(E26:E28)</f>
        <v>4.4902112355710705E-2</v>
      </c>
    </row>
    <row r="27" spans="1:13" x14ac:dyDescent="0.25">
      <c r="A27" s="24" t="s">
        <v>169</v>
      </c>
      <c r="B27" s="5" t="s">
        <v>176</v>
      </c>
      <c r="C27" t="s">
        <v>27</v>
      </c>
      <c r="D27" t="s">
        <v>3</v>
      </c>
      <c r="E27">
        <v>36.454557459999997</v>
      </c>
      <c r="F27" s="3"/>
      <c r="H27" s="1"/>
    </row>
    <row r="28" spans="1:13" x14ac:dyDescent="0.25">
      <c r="A28" s="24" t="s">
        <v>169</v>
      </c>
      <c r="B28" s="5" t="s">
        <v>176</v>
      </c>
      <c r="C28" t="s">
        <v>28</v>
      </c>
      <c r="D28" t="s">
        <v>3</v>
      </c>
      <c r="E28">
        <v>36.504188465799999</v>
      </c>
      <c r="F28" s="3"/>
      <c r="H28" s="1"/>
    </row>
    <row r="29" spans="1:13" x14ac:dyDescent="0.25">
      <c r="A29" s="24" t="s">
        <v>169</v>
      </c>
      <c r="B29" s="5" t="s">
        <v>177</v>
      </c>
      <c r="C29" t="s">
        <v>29</v>
      </c>
      <c r="D29" t="s">
        <v>3</v>
      </c>
      <c r="E29">
        <v>36.569658745310001</v>
      </c>
      <c r="F29" s="3"/>
      <c r="H29" s="1">
        <f>AVERAGE(E29:E31)</f>
        <v>36.649609269478667</v>
      </c>
      <c r="I29" s="1">
        <f>H29-H5</f>
        <v>3.3695809974892299</v>
      </c>
      <c r="J29" s="1">
        <f>I29-I26</f>
        <v>-1.0622579001451058</v>
      </c>
      <c r="K29">
        <f t="shared" ref="K29" si="0">IF(J29&lt;0,-J29,-J29)</f>
        <v>1.0622579001451058</v>
      </c>
      <c r="L29" s="11">
        <f>POWER(J29,2)</f>
        <v>1.1283918464206895</v>
      </c>
      <c r="M29" s="11">
        <f>STDEV(E29:E31)</f>
        <v>8.7974552413909515E-2</v>
      </c>
    </row>
    <row r="30" spans="1:13" x14ac:dyDescent="0.25">
      <c r="A30" s="24" t="s">
        <v>169</v>
      </c>
      <c r="B30" s="5" t="s">
        <v>177</v>
      </c>
      <c r="C30" t="s">
        <v>30</v>
      </c>
      <c r="D30" t="s">
        <v>3</v>
      </c>
      <c r="E30">
        <v>36.635312465669998</v>
      </c>
      <c r="F30" s="3"/>
      <c r="H30" s="1"/>
    </row>
    <row r="31" spans="1:13" x14ac:dyDescent="0.25">
      <c r="A31" s="24" t="s">
        <v>169</v>
      </c>
      <c r="B31" s="5" t="s">
        <v>177</v>
      </c>
      <c r="C31" t="s">
        <v>31</v>
      </c>
      <c r="D31" t="s">
        <v>3</v>
      </c>
      <c r="E31">
        <v>36.743856597456002</v>
      </c>
      <c r="F31" s="3"/>
      <c r="H31" s="1"/>
    </row>
    <row r="32" spans="1:13" x14ac:dyDescent="0.25">
      <c r="A32" s="24" t="s">
        <v>169</v>
      </c>
      <c r="B32" s="5" t="s">
        <v>178</v>
      </c>
      <c r="C32" t="s">
        <v>32</v>
      </c>
      <c r="D32" t="s">
        <v>3</v>
      </c>
      <c r="E32">
        <v>38.683623424935398</v>
      </c>
      <c r="F32" s="3"/>
      <c r="H32" s="1">
        <f>AVERAGE(E32:E34)</f>
        <v>38.6605854093118</v>
      </c>
      <c r="I32" s="1">
        <f>H32-H8</f>
        <v>5.4298320626639622</v>
      </c>
      <c r="J32" s="1">
        <f>I32-I26</f>
        <v>0.99799316502962654</v>
      </c>
      <c r="K32">
        <f t="shared" ref="K32" si="1">IF(J32&lt;0,-J32,-J32)</f>
        <v>-0.99799316502962654</v>
      </c>
      <c r="L32" s="11">
        <f>POWER(J32,2)</f>
        <v>0.9959903574458514</v>
      </c>
      <c r="M32" s="11">
        <f t="shared" ref="M32" si="2">STDEV(E32:E34)</f>
        <v>3.8389686749351434E-2</v>
      </c>
    </row>
    <row r="33" spans="1:13" x14ac:dyDescent="0.25">
      <c r="A33" s="24" t="s">
        <v>169</v>
      </c>
      <c r="B33" s="5" t="s">
        <v>178</v>
      </c>
      <c r="C33" t="s">
        <v>33</v>
      </c>
      <c r="D33" t="s">
        <v>3</v>
      </c>
      <c r="E33">
        <v>38.681864349999998</v>
      </c>
      <c r="F33" s="3"/>
      <c r="H33" s="1"/>
    </row>
    <row r="34" spans="1:13" x14ac:dyDescent="0.25">
      <c r="A34" s="24" t="s">
        <v>169</v>
      </c>
      <c r="B34" s="5" t="s">
        <v>178</v>
      </c>
      <c r="C34" t="s">
        <v>34</v>
      </c>
      <c r="D34" t="s">
        <v>3</v>
      </c>
      <c r="E34">
        <v>38.616268453000004</v>
      </c>
      <c r="F34" s="3"/>
      <c r="H34" s="1"/>
    </row>
    <row r="35" spans="1:13" x14ac:dyDescent="0.25">
      <c r="A35" s="24" t="s">
        <v>169</v>
      </c>
      <c r="B35" s="5" t="s">
        <v>179</v>
      </c>
      <c r="C35" t="s">
        <v>35</v>
      </c>
      <c r="D35" t="s">
        <v>3</v>
      </c>
      <c r="E35">
        <v>37.019421685349997</v>
      </c>
      <c r="F35" s="3"/>
      <c r="H35" s="1">
        <f>AVERAGE(E35:E37)</f>
        <v>36.959487339846667</v>
      </c>
      <c r="I35" s="1">
        <f>H35-H11</f>
        <v>4.3207537687400048</v>
      </c>
      <c r="J35" s="1">
        <f>I35-I29</f>
        <v>0.95117277125077493</v>
      </c>
      <c r="K35">
        <f>IF(J35&lt;0,-J35,-J35)</f>
        <v>-0.95117277125077493</v>
      </c>
      <c r="L35" s="11">
        <f>POWER(J35,2)</f>
        <v>0.90472964076887896</v>
      </c>
      <c r="M35" s="11">
        <f t="shared" ref="M35" si="3">STDEV(E35:E37)</f>
        <v>5.190676047534229E-2</v>
      </c>
    </row>
    <row r="36" spans="1:13" x14ac:dyDescent="0.25">
      <c r="A36" s="24" t="s">
        <v>169</v>
      </c>
      <c r="B36" s="5" t="s">
        <v>179</v>
      </c>
      <c r="C36" t="s">
        <v>36</v>
      </c>
      <c r="D36" t="s">
        <v>3</v>
      </c>
      <c r="E36">
        <v>36.929986487649998</v>
      </c>
      <c r="F36" s="3"/>
      <c r="H36" s="1"/>
    </row>
    <row r="37" spans="1:13" x14ac:dyDescent="0.25">
      <c r="A37" s="24" t="s">
        <v>169</v>
      </c>
      <c r="B37" s="5" t="s">
        <v>179</v>
      </c>
      <c r="C37" t="s">
        <v>37</v>
      </c>
      <c r="D37" t="s">
        <v>3</v>
      </c>
      <c r="E37">
        <v>36.92905384654</v>
      </c>
      <c r="F37" s="3"/>
      <c r="H37" s="1"/>
    </row>
    <row r="38" spans="1:13" x14ac:dyDescent="0.25">
      <c r="A38" s="24" t="s">
        <v>169</v>
      </c>
      <c r="B38" s="5" t="s">
        <v>180</v>
      </c>
      <c r="C38" t="s">
        <v>136</v>
      </c>
      <c r="D38" t="s">
        <v>3</v>
      </c>
      <c r="E38">
        <v>36.683551984600001</v>
      </c>
      <c r="F38" s="3"/>
      <c r="H38" s="1">
        <f>AVERAGE(E38:E40)</f>
        <v>36.652477075083333</v>
      </c>
      <c r="I38" s="1">
        <f>H38-H14</f>
        <v>5.201947411464328</v>
      </c>
      <c r="J38" s="1">
        <f>I38-I26</f>
        <v>0.77010851382999235</v>
      </c>
      <c r="K38">
        <f>IF(J38&lt;0,-J38,-J38)</f>
        <v>-0.77010851382999235</v>
      </c>
      <c r="L38" s="11">
        <f>POWER(J38,2)</f>
        <v>0.59306712307343956</v>
      </c>
      <c r="M38" s="11">
        <f t="shared" ref="M38" si="4">STDEV(E38:E40)</f>
        <v>7.9769704843507774E-2</v>
      </c>
    </row>
    <row r="39" spans="1:13" x14ac:dyDescent="0.25">
      <c r="A39" s="24" t="s">
        <v>169</v>
      </c>
      <c r="B39" s="5" t="s">
        <v>180</v>
      </c>
      <c r="C39" t="s">
        <v>38</v>
      </c>
      <c r="D39" t="s">
        <v>3</v>
      </c>
      <c r="E39">
        <v>36.561846555999999</v>
      </c>
      <c r="F39" s="3"/>
      <c r="H39" s="1"/>
    </row>
    <row r="40" spans="1:13" x14ac:dyDescent="0.25">
      <c r="A40" s="24" t="s">
        <v>169</v>
      </c>
      <c r="B40" s="5" t="s">
        <v>180</v>
      </c>
      <c r="C40" t="s">
        <v>39</v>
      </c>
      <c r="D40" t="s">
        <v>3</v>
      </c>
      <c r="E40">
        <v>36.712032684649998</v>
      </c>
      <c r="F40" s="3"/>
      <c r="H40" s="1"/>
    </row>
    <row r="41" spans="1:13" x14ac:dyDescent="0.25">
      <c r="A41" s="24" t="s">
        <v>169</v>
      </c>
      <c r="B41" s="5" t="s">
        <v>181</v>
      </c>
      <c r="C41" t="s">
        <v>137</v>
      </c>
      <c r="D41" t="s">
        <v>3</v>
      </c>
      <c r="E41" s="1">
        <v>38.862924229586099</v>
      </c>
      <c r="F41" s="3"/>
      <c r="H41" s="1">
        <f>AVERAGE(E41:E43)</f>
        <v>38.862545077198703</v>
      </c>
      <c r="I41" s="1">
        <f>H41-H17</f>
        <v>5.2564854411321988</v>
      </c>
      <c r="J41" s="1">
        <f>I41-I26</f>
        <v>0.82464654349786315</v>
      </c>
      <c r="K41">
        <f t="shared" ref="K41" si="5">IF(J41&lt;0,-J41,-J41)</f>
        <v>-0.82464654349786315</v>
      </c>
      <c r="L41" s="11">
        <f>POWER(J41,2)</f>
        <v>0.68004192170297306</v>
      </c>
      <c r="M41" s="11">
        <f t="shared" ref="M41" si="6">STDEV(E41:E43)</f>
        <v>2.2189514995255771E-2</v>
      </c>
    </row>
    <row r="42" spans="1:13" x14ac:dyDescent="0.25">
      <c r="A42" s="24" t="s">
        <v>169</v>
      </c>
      <c r="B42" s="5" t="s">
        <v>181</v>
      </c>
      <c r="C42" t="s">
        <v>138</v>
      </c>
      <c r="D42" t="s">
        <v>3</v>
      </c>
      <c r="E42">
        <v>38.840168415610002</v>
      </c>
      <c r="F42" s="3"/>
      <c r="H42" s="1"/>
    </row>
    <row r="43" spans="1:13" x14ac:dyDescent="0.25">
      <c r="A43" s="24" t="s">
        <v>169</v>
      </c>
      <c r="B43" s="5" t="s">
        <v>181</v>
      </c>
      <c r="C43" t="s">
        <v>139</v>
      </c>
      <c r="D43" t="s">
        <v>3</v>
      </c>
      <c r="E43">
        <v>38.884542586400002</v>
      </c>
      <c r="F43" s="3"/>
      <c r="H43" s="1"/>
    </row>
    <row r="44" spans="1:13" x14ac:dyDescent="0.25">
      <c r="A44" s="24" t="s">
        <v>169</v>
      </c>
      <c r="B44" s="5" t="s">
        <v>182</v>
      </c>
      <c r="C44" t="s">
        <v>140</v>
      </c>
      <c r="D44" t="s">
        <v>3</v>
      </c>
      <c r="E44">
        <v>37.641712588460003</v>
      </c>
      <c r="F44" s="3"/>
      <c r="H44" s="1">
        <f>AVERAGE(E44:E46)</f>
        <v>37.662606671471337</v>
      </c>
      <c r="I44" s="1">
        <f>H44-H20</f>
        <v>5.0496693896586748</v>
      </c>
      <c r="J44" s="1">
        <f>I44-I26</f>
        <v>0.61783049202433915</v>
      </c>
      <c r="K44">
        <f t="shared" ref="K44" si="7">IF(J44&lt;0,-J44,-J44)</f>
        <v>-0.61783049202433915</v>
      </c>
      <c r="L44" s="11">
        <f>POWER(J44,2)</f>
        <v>0.38171451687503699</v>
      </c>
      <c r="M44" s="11">
        <f t="shared" ref="M44" si="8">STDEV(E44:E46)</f>
        <v>4.6793080285819209E-2</v>
      </c>
    </row>
    <row r="45" spans="1:13" x14ac:dyDescent="0.25">
      <c r="A45" s="24" t="s">
        <v>169</v>
      </c>
      <c r="B45" s="5" t="s">
        <v>182</v>
      </c>
      <c r="C45" t="s">
        <v>141</v>
      </c>
      <c r="D45" t="s">
        <v>3</v>
      </c>
      <c r="E45">
        <v>37.6299008413</v>
      </c>
      <c r="F45" s="3"/>
      <c r="H45" s="1"/>
    </row>
    <row r="46" spans="1:13" x14ac:dyDescent="0.25">
      <c r="A46" s="24" t="s">
        <v>169</v>
      </c>
      <c r="B46" s="5" t="s">
        <v>182</v>
      </c>
      <c r="C46" t="s">
        <v>142</v>
      </c>
      <c r="D46" t="s">
        <v>3</v>
      </c>
      <c r="E46">
        <v>37.716206584654003</v>
      </c>
      <c r="F46" s="3"/>
      <c r="H46" s="1"/>
    </row>
    <row r="47" spans="1:13" x14ac:dyDescent="0.25">
      <c r="A47" s="24" t="s">
        <v>169</v>
      </c>
      <c r="B47" s="5" t="s">
        <v>183</v>
      </c>
      <c r="C47" t="s">
        <v>143</v>
      </c>
      <c r="D47" t="s">
        <v>3</v>
      </c>
      <c r="E47">
        <v>36.578842649999999</v>
      </c>
      <c r="F47" s="3"/>
      <c r="H47" s="1">
        <f>AVERAGE(E47:E49)</f>
        <v>36.602059523933328</v>
      </c>
      <c r="I47" s="1">
        <f>H47-H23</f>
        <v>4.8942393473039907</v>
      </c>
      <c r="J47" s="1">
        <f>I47-I26</f>
        <v>0.46240044966965499</v>
      </c>
      <c r="K47">
        <f>IF(J47&lt;0,-J47,-J47)</f>
        <v>-0.46240044966965499</v>
      </c>
      <c r="L47" s="11">
        <f>POWER(J47,2)</f>
        <v>0.21381417585469914</v>
      </c>
      <c r="M47" s="11">
        <f t="shared" ref="M47" si="9">STDEV(E47:E49)</f>
        <v>4.0552223476568533E-2</v>
      </c>
    </row>
    <row r="48" spans="1:13" x14ac:dyDescent="0.25">
      <c r="A48" s="24" t="s">
        <v>169</v>
      </c>
      <c r="B48" s="5" t="s">
        <v>183</v>
      </c>
      <c r="C48" t="s">
        <v>144</v>
      </c>
      <c r="D48" t="s">
        <v>3</v>
      </c>
      <c r="E48">
        <v>36.648884653000003</v>
      </c>
      <c r="F48" s="3"/>
      <c r="H48" s="1"/>
    </row>
    <row r="49" spans="1:13" x14ac:dyDescent="0.25">
      <c r="A49" s="24" t="s">
        <v>169</v>
      </c>
      <c r="B49" s="5" t="s">
        <v>183</v>
      </c>
      <c r="C49" t="s">
        <v>145</v>
      </c>
      <c r="D49" t="s">
        <v>3</v>
      </c>
      <c r="E49">
        <v>36.578451268800002</v>
      </c>
      <c r="F49" s="3"/>
      <c r="H49" s="1"/>
    </row>
    <row r="50" spans="1:13" x14ac:dyDescent="0.25">
      <c r="A50" s="24" t="s">
        <v>170</v>
      </c>
      <c r="B50" s="5" t="s">
        <v>176</v>
      </c>
      <c r="C50" t="s">
        <v>146</v>
      </c>
      <c r="D50" t="s">
        <v>3</v>
      </c>
      <c r="E50">
        <v>37.035435415000002</v>
      </c>
      <c r="F50" s="3"/>
      <c r="H50" s="1">
        <f>AVERAGE(E50:E52)</f>
        <v>37.050943137142866</v>
      </c>
      <c r="I50" s="1">
        <f>H50-H2</f>
        <v>5.0250145535105375</v>
      </c>
      <c r="L50" s="11">
        <v>1</v>
      </c>
      <c r="M50" s="11">
        <f t="shared" ref="M50" si="10">STDEV(E50:E52)</f>
        <v>5.1532247813357183E-2</v>
      </c>
    </row>
    <row r="51" spans="1:13" x14ac:dyDescent="0.25">
      <c r="A51" s="24" t="s">
        <v>170</v>
      </c>
      <c r="B51" s="5" t="s">
        <v>176</v>
      </c>
      <c r="C51" t="s">
        <v>40</v>
      </c>
      <c r="D51" t="s">
        <v>3</v>
      </c>
      <c r="E51">
        <v>37.108448435180001</v>
      </c>
      <c r="F51" s="3"/>
      <c r="H51" s="1"/>
    </row>
    <row r="52" spans="1:13" x14ac:dyDescent="0.25">
      <c r="A52" s="24" t="s">
        <v>170</v>
      </c>
      <c r="B52" s="5" t="s">
        <v>176</v>
      </c>
      <c r="C52" t="s">
        <v>41</v>
      </c>
      <c r="D52" t="s">
        <v>3</v>
      </c>
      <c r="E52">
        <v>37.008945561248602</v>
      </c>
      <c r="F52" s="3"/>
      <c r="H52" s="1"/>
    </row>
    <row r="53" spans="1:13" x14ac:dyDescent="0.25">
      <c r="A53" s="24" t="s">
        <v>170</v>
      </c>
      <c r="B53" s="5" t="s">
        <v>177</v>
      </c>
      <c r="C53" t="s">
        <v>42</v>
      </c>
      <c r="D53" t="s">
        <v>3</v>
      </c>
      <c r="E53">
        <v>37.235619605845102</v>
      </c>
      <c r="F53" s="3"/>
      <c r="H53" s="1">
        <f>AVERAGE(E53:E55)</f>
        <v>37.26743510898163</v>
      </c>
      <c r="I53" s="1">
        <f>H53-H5</f>
        <v>3.9874068369921929</v>
      </c>
      <c r="J53" s="1">
        <f>I53-I50</f>
        <v>-1.0376077165183446</v>
      </c>
      <c r="K53">
        <f>IF(J53&lt;0,-J53,-J53)</f>
        <v>1.0376077165183446</v>
      </c>
      <c r="L53" s="11">
        <f>POWER(J53,2)</f>
        <v>1.0766297733784134</v>
      </c>
      <c r="M53" s="11">
        <f t="shared" ref="M53" si="11">STDEV(E53:E55)</f>
        <v>2.7611766141664381E-2</v>
      </c>
    </row>
    <row r="54" spans="1:13" x14ac:dyDescent="0.25">
      <c r="A54" s="24" t="s">
        <v>170</v>
      </c>
      <c r="B54" s="5" t="s">
        <v>177</v>
      </c>
      <c r="C54" t="s">
        <v>43</v>
      </c>
      <c r="D54" t="s">
        <v>3</v>
      </c>
      <c r="E54">
        <v>37.281542874552997</v>
      </c>
      <c r="F54" s="3"/>
      <c r="H54" s="1"/>
    </row>
    <row r="55" spans="1:13" x14ac:dyDescent="0.25">
      <c r="A55" s="24" t="s">
        <v>170</v>
      </c>
      <c r="B55" s="5" t="s">
        <v>177</v>
      </c>
      <c r="C55" t="s">
        <v>44</v>
      </c>
      <c r="D55" t="s">
        <v>3</v>
      </c>
      <c r="E55">
        <v>37.285142846546798</v>
      </c>
      <c r="F55" s="3"/>
      <c r="H55" s="1"/>
    </row>
    <row r="56" spans="1:13" x14ac:dyDescent="0.25">
      <c r="A56" s="24" t="s">
        <v>170</v>
      </c>
      <c r="B56" s="5" t="s">
        <v>178</v>
      </c>
      <c r="C56" t="s">
        <v>45</v>
      </c>
      <c r="D56" t="s">
        <v>3</v>
      </c>
      <c r="E56">
        <v>37.285904684536803</v>
      </c>
      <c r="F56" s="3"/>
      <c r="H56" s="1">
        <f>AVERAGE(E56:E58)</f>
        <v>37.331702344490367</v>
      </c>
      <c r="I56" s="1">
        <f>H56-H8</f>
        <v>4.1009489978425293</v>
      </c>
      <c r="J56" s="1">
        <f>I56-I50</f>
        <v>-0.92406555566800819</v>
      </c>
      <c r="K56">
        <f>IF(J56&lt;0,-J56,-J56)</f>
        <v>0.92406555566800819</v>
      </c>
      <c r="L56" s="11">
        <f>POWER(J56,2)</f>
        <v>0.85389715117202469</v>
      </c>
      <c r="M56" s="11">
        <f t="shared" ref="M56" si="12">STDEV(E56:E58)</f>
        <v>4.3090516881451942E-2</v>
      </c>
    </row>
    <row r="57" spans="1:13" x14ac:dyDescent="0.25">
      <c r="A57" s="24" t="s">
        <v>170</v>
      </c>
      <c r="B57" s="5" t="s">
        <v>178</v>
      </c>
      <c r="C57" t="s">
        <v>46</v>
      </c>
      <c r="D57" t="s">
        <v>3</v>
      </c>
      <c r="E57">
        <v>37.337757083450001</v>
      </c>
      <c r="F57" s="3"/>
      <c r="H57" s="1"/>
    </row>
    <row r="58" spans="1:13" x14ac:dyDescent="0.25">
      <c r="A58" s="24" t="s">
        <v>170</v>
      </c>
      <c r="B58" s="5" t="s">
        <v>178</v>
      </c>
      <c r="C58" t="s">
        <v>47</v>
      </c>
      <c r="D58" t="s">
        <v>3</v>
      </c>
      <c r="E58">
        <v>37.371445265484297</v>
      </c>
      <c r="F58" s="3"/>
      <c r="H58" s="1"/>
    </row>
    <row r="59" spans="1:13" x14ac:dyDescent="0.25">
      <c r="A59" s="24" t="s">
        <v>170</v>
      </c>
      <c r="B59" s="5" t="s">
        <v>179</v>
      </c>
      <c r="C59" t="s">
        <v>48</v>
      </c>
      <c r="D59" t="s">
        <v>3</v>
      </c>
      <c r="E59">
        <v>36.565268453180003</v>
      </c>
      <c r="F59" s="3"/>
      <c r="H59" s="1">
        <f>AVERAGE(E59:E61)</f>
        <v>36.6287952551315</v>
      </c>
      <c r="I59" s="1">
        <f>H59-H11</f>
        <v>3.9900616840248375</v>
      </c>
      <c r="J59" s="1">
        <f>I59-I50</f>
        <v>-1.0349528694857</v>
      </c>
      <c r="K59">
        <f t="shared" ref="K59:K92" si="13">IF(J59&lt;0,-J59,-J59)</f>
        <v>1.0349528694857</v>
      </c>
      <c r="L59" s="11">
        <f>POWER(J59,2)</f>
        <v>1.0711274420566843</v>
      </c>
      <c r="M59" s="11">
        <f t="shared" ref="M59" si="14">STDEV(E59:E61)</f>
        <v>6.3863629689313597E-2</v>
      </c>
    </row>
    <row r="60" spans="1:13" x14ac:dyDescent="0.25">
      <c r="A60" s="24" t="s">
        <v>170</v>
      </c>
      <c r="B60" s="5" t="s">
        <v>179</v>
      </c>
      <c r="C60" t="s">
        <v>49</v>
      </c>
      <c r="D60" t="s">
        <v>3</v>
      </c>
      <c r="E60">
        <v>36.628126846530002</v>
      </c>
      <c r="F60" s="3"/>
      <c r="H60" s="1"/>
    </row>
    <row r="61" spans="1:13" x14ac:dyDescent="0.25">
      <c r="A61" s="24" t="s">
        <v>170</v>
      </c>
      <c r="B61" s="5" t="s">
        <v>179</v>
      </c>
      <c r="C61" t="s">
        <v>50</v>
      </c>
      <c r="D61" t="s">
        <v>3</v>
      </c>
      <c r="E61">
        <v>36.692990465684503</v>
      </c>
      <c r="F61" s="3"/>
      <c r="H61" s="1"/>
    </row>
    <row r="62" spans="1:13" x14ac:dyDescent="0.25">
      <c r="A62" s="24" t="s">
        <v>170</v>
      </c>
      <c r="B62" s="5" t="s">
        <v>180</v>
      </c>
      <c r="C62" t="s">
        <v>147</v>
      </c>
      <c r="D62" t="s">
        <v>3</v>
      </c>
      <c r="E62">
        <v>37.364011849870003</v>
      </c>
      <c r="F62" s="3"/>
      <c r="H62" s="1">
        <f>AVERAGE(E62:E64)</f>
        <v>37.386600949889335</v>
      </c>
      <c r="I62" s="1">
        <f>H62-H14</f>
        <v>5.9360712862703302</v>
      </c>
      <c r="J62" s="1">
        <f>I62-I50</f>
        <v>0.91105673275979271</v>
      </c>
      <c r="K62">
        <f t="shared" si="13"/>
        <v>-0.91105673275979271</v>
      </c>
      <c r="L62" s="11">
        <f>POWER(J62,2)</f>
        <v>0.83002437030694831</v>
      </c>
      <c r="M62" s="11">
        <f t="shared" ref="M62" si="15">STDEV(E62:E64)</f>
        <v>8.0414493189524539E-2</v>
      </c>
    </row>
    <row r="63" spans="1:13" x14ac:dyDescent="0.25">
      <c r="A63" s="24" t="s">
        <v>170</v>
      </c>
      <c r="B63" s="5" t="s">
        <v>180</v>
      </c>
      <c r="C63" t="s">
        <v>51</v>
      </c>
      <c r="D63" t="s">
        <v>3</v>
      </c>
      <c r="E63">
        <v>37.319896845198002</v>
      </c>
      <c r="F63" s="3"/>
      <c r="H63" s="1"/>
    </row>
    <row r="64" spans="1:13" x14ac:dyDescent="0.25">
      <c r="A64" s="24" t="s">
        <v>170</v>
      </c>
      <c r="B64" s="5" t="s">
        <v>180</v>
      </c>
      <c r="C64" t="s">
        <v>52</v>
      </c>
      <c r="D64" t="s">
        <v>3</v>
      </c>
      <c r="E64">
        <v>37.475894154599999</v>
      </c>
      <c r="F64" s="3"/>
      <c r="H64" s="1"/>
    </row>
    <row r="65" spans="1:13" x14ac:dyDescent="0.25">
      <c r="A65" s="24" t="s">
        <v>170</v>
      </c>
      <c r="B65" s="5" t="s">
        <v>181</v>
      </c>
      <c r="C65" t="s">
        <v>53</v>
      </c>
      <c r="D65" t="s">
        <v>3</v>
      </c>
      <c r="E65">
        <v>37.732489586299998</v>
      </c>
      <c r="F65" s="3"/>
      <c r="H65" s="1">
        <f>AVERAGE(E65:E67)</f>
        <v>37.76833991702</v>
      </c>
      <c r="I65" s="1">
        <f>H65-H17</f>
        <v>4.162280280953496</v>
      </c>
      <c r="J65" s="1">
        <f>I65-I50</f>
        <v>-0.86273427255704149</v>
      </c>
      <c r="K65">
        <f t="shared" si="13"/>
        <v>0.86273427255704149</v>
      </c>
      <c r="L65" s="11">
        <f>POWER(J65,2)</f>
        <v>0.7443104250445276</v>
      </c>
      <c r="M65" s="11">
        <f t="shared" ref="M65" si="16">STDEV(E65:E67)</f>
        <v>3.5600175119150299E-2</v>
      </c>
    </row>
    <row r="66" spans="1:13" x14ac:dyDescent="0.25">
      <c r="A66" s="24" t="s">
        <v>170</v>
      </c>
      <c r="B66" s="5" t="s">
        <v>181</v>
      </c>
      <c r="C66" t="s">
        <v>54</v>
      </c>
      <c r="D66" t="s">
        <v>3</v>
      </c>
      <c r="E66">
        <v>37.768845616</v>
      </c>
      <c r="F66" s="3"/>
      <c r="H66" s="1"/>
    </row>
    <row r="67" spans="1:13" x14ac:dyDescent="0.25">
      <c r="A67" s="24" t="s">
        <v>170</v>
      </c>
      <c r="B67" s="5" t="s">
        <v>181</v>
      </c>
      <c r="C67" t="s">
        <v>55</v>
      </c>
      <c r="D67" t="s">
        <v>3</v>
      </c>
      <c r="E67">
        <v>37.803684548760003</v>
      </c>
      <c r="F67" s="3"/>
      <c r="H67" s="1"/>
    </row>
    <row r="68" spans="1:13" x14ac:dyDescent="0.25">
      <c r="A68" s="24" t="s">
        <v>170</v>
      </c>
      <c r="B68" s="5" t="s">
        <v>182</v>
      </c>
      <c r="C68" t="s">
        <v>56</v>
      </c>
      <c r="D68" t="s">
        <v>3</v>
      </c>
      <c r="E68">
        <v>36.909726459846503</v>
      </c>
      <c r="F68" s="3"/>
      <c r="H68" s="1">
        <f>AVERAGE(E68:E70)</f>
        <v>36.897702270211468</v>
      </c>
      <c r="I68" s="1">
        <f>H68-H20</f>
        <v>4.2847649883988055</v>
      </c>
      <c r="J68" s="1">
        <f>I68-I50</f>
        <v>-0.74024956511173201</v>
      </c>
      <c r="K68">
        <f t="shared" si="13"/>
        <v>0.74024956511173201</v>
      </c>
      <c r="L68" s="11">
        <f>POWER(J68,2)</f>
        <v>0.54796941864810833</v>
      </c>
      <c r="M68" s="11">
        <f t="shared" ref="M68" si="17">STDEV(E68:E70)</f>
        <v>5.4104874276178598E-2</v>
      </c>
    </row>
    <row r="69" spans="1:13" x14ac:dyDescent="0.25">
      <c r="A69" s="24" t="s">
        <v>170</v>
      </c>
      <c r="B69" s="5" t="s">
        <v>182</v>
      </c>
      <c r="C69" t="s">
        <v>57</v>
      </c>
      <c r="D69" t="s">
        <v>3</v>
      </c>
      <c r="E69">
        <v>36.838596846545997</v>
      </c>
      <c r="F69" s="3"/>
      <c r="H69" s="1"/>
    </row>
    <row r="70" spans="1:13" x14ac:dyDescent="0.25">
      <c r="A70" s="24" t="s">
        <v>170</v>
      </c>
      <c r="B70" s="5" t="s">
        <v>182</v>
      </c>
      <c r="C70" t="s">
        <v>58</v>
      </c>
      <c r="D70" t="s">
        <v>3</v>
      </c>
      <c r="E70">
        <v>36.944783504241897</v>
      </c>
      <c r="F70" s="3"/>
      <c r="H70" s="1"/>
    </row>
    <row r="71" spans="1:13" x14ac:dyDescent="0.25">
      <c r="A71" s="24" t="s">
        <v>170</v>
      </c>
      <c r="B71" s="5" t="s">
        <v>183</v>
      </c>
      <c r="C71" t="s">
        <v>59</v>
      </c>
      <c r="D71" t="s">
        <v>3</v>
      </c>
      <c r="E71">
        <v>36.053604589266001</v>
      </c>
      <c r="F71" s="3"/>
      <c r="H71" s="1">
        <f>AVERAGE(E71:E73)</f>
        <v>36.063848823491831</v>
      </c>
      <c r="I71" s="1">
        <f>H71-H23</f>
        <v>4.3560286468624945</v>
      </c>
      <c r="J71" s="1">
        <f>I71-I50</f>
        <v>-0.66898590664804303</v>
      </c>
      <c r="K71">
        <f>IF(J71&lt;0,-J71,-J71)</f>
        <v>0.66898590664804303</v>
      </c>
      <c r="L71" s="11">
        <f>POWER(J71,2)</f>
        <v>0.44754214329370412</v>
      </c>
      <c r="M71" s="11">
        <f t="shared" ref="M71" si="18">STDEV(E71:E73)</f>
        <v>2.7931895769423655E-2</v>
      </c>
    </row>
    <row r="72" spans="1:13" x14ac:dyDescent="0.25">
      <c r="A72" s="24" t="s">
        <v>170</v>
      </c>
      <c r="B72" s="5" t="s">
        <v>183</v>
      </c>
      <c r="C72" t="s">
        <v>60</v>
      </c>
      <c r="D72" t="s">
        <v>3</v>
      </c>
      <c r="E72" s="1">
        <v>36.095456456459999</v>
      </c>
      <c r="F72" s="3"/>
      <c r="H72" s="1"/>
    </row>
    <row r="73" spans="1:13" x14ac:dyDescent="0.25">
      <c r="A73" s="24" t="s">
        <v>170</v>
      </c>
      <c r="B73" s="5" t="s">
        <v>183</v>
      </c>
      <c r="C73" t="s">
        <v>61</v>
      </c>
      <c r="D73" t="s">
        <v>3</v>
      </c>
      <c r="E73">
        <v>36.042485424749501</v>
      </c>
      <c r="F73" s="3"/>
      <c r="H73" s="1"/>
    </row>
    <row r="74" spans="1:13" x14ac:dyDescent="0.25">
      <c r="A74" s="24" t="s">
        <v>171</v>
      </c>
      <c r="B74" s="5" t="s">
        <v>176</v>
      </c>
      <c r="C74" s="4" t="s">
        <v>66</v>
      </c>
      <c r="D74" t="s">
        <v>3</v>
      </c>
      <c r="E74">
        <v>32.341541999999997</v>
      </c>
      <c r="F74" s="3"/>
      <c r="H74" s="1">
        <f>AVERAGE(E74:E76)</f>
        <v>32.350231423791662</v>
      </c>
      <c r="I74" s="1">
        <f>H74-H2</f>
        <v>0.32430284015933353</v>
      </c>
      <c r="L74" s="11">
        <v>1</v>
      </c>
      <c r="M74" s="11">
        <f t="shared" ref="M74" si="19">STDEV(E74:E76)</f>
        <v>2.2232646269127014E-2</v>
      </c>
    </row>
    <row r="75" spans="1:13" x14ac:dyDescent="0.25">
      <c r="A75" s="24" t="s">
        <v>171</v>
      </c>
      <c r="B75" s="5" t="s">
        <v>176</v>
      </c>
      <c r="C75" s="4" t="s">
        <v>148</v>
      </c>
      <c r="D75" t="s">
        <v>3</v>
      </c>
      <c r="E75" s="1">
        <v>32.333655786843501</v>
      </c>
      <c r="F75" s="3"/>
      <c r="H75" s="1"/>
    </row>
    <row r="76" spans="1:13" x14ac:dyDescent="0.25">
      <c r="A76" s="24" t="s">
        <v>171</v>
      </c>
      <c r="B76" s="5" t="s">
        <v>176</v>
      </c>
      <c r="C76" s="4" t="s">
        <v>67</v>
      </c>
      <c r="D76" t="s">
        <v>3</v>
      </c>
      <c r="E76">
        <v>32.375496484531503</v>
      </c>
      <c r="F76" s="3"/>
      <c r="H76" s="1"/>
    </row>
    <row r="77" spans="1:13" x14ac:dyDescent="0.25">
      <c r="A77" s="24" t="s">
        <v>171</v>
      </c>
      <c r="B77" s="5" t="s">
        <v>177</v>
      </c>
      <c r="C77" s="4" t="s">
        <v>68</v>
      </c>
      <c r="D77" t="s">
        <v>3</v>
      </c>
      <c r="E77">
        <v>34.565554288484599</v>
      </c>
      <c r="F77" s="3"/>
      <c r="H77" s="1">
        <f>AVERAGE(E77:E79)</f>
        <v>34.532327923215668</v>
      </c>
      <c r="I77" s="1">
        <f>H77-H5</f>
        <v>1.252299651226231</v>
      </c>
      <c r="J77" s="1">
        <f>I77-I74</f>
        <v>0.92799681106689746</v>
      </c>
      <c r="K77">
        <f t="shared" si="13"/>
        <v>-0.92799681106689746</v>
      </c>
      <c r="L77" s="11">
        <f>POWER(K77,2)</f>
        <v>0.86117808135033103</v>
      </c>
      <c r="M77" s="11">
        <f t="shared" ref="M77" si="20">STDEV(E77:E79)</f>
        <v>4.1663699156722522E-2</v>
      </c>
    </row>
    <row r="78" spans="1:13" x14ac:dyDescent="0.25">
      <c r="A78" s="24" t="s">
        <v>171</v>
      </c>
      <c r="B78" s="5" t="s">
        <v>177</v>
      </c>
      <c r="C78" s="4" t="s">
        <v>69</v>
      </c>
      <c r="D78" t="s">
        <v>3</v>
      </c>
      <c r="E78">
        <v>34.545845626988402</v>
      </c>
      <c r="F78" s="3"/>
      <c r="H78" s="1"/>
    </row>
    <row r="79" spans="1:13" x14ac:dyDescent="0.25">
      <c r="A79" s="24" t="s">
        <v>171</v>
      </c>
      <c r="B79" s="5" t="s">
        <v>177</v>
      </c>
      <c r="C79" s="4" t="s">
        <v>70</v>
      </c>
      <c r="D79" t="s">
        <v>3</v>
      </c>
      <c r="E79">
        <v>34.485583854174003</v>
      </c>
      <c r="F79" s="3"/>
      <c r="H79" s="1"/>
    </row>
    <row r="80" spans="1:13" x14ac:dyDescent="0.25">
      <c r="A80" s="24" t="s">
        <v>171</v>
      </c>
      <c r="B80" s="5" t="s">
        <v>178</v>
      </c>
      <c r="C80" s="4" t="s">
        <v>71</v>
      </c>
      <c r="D80" t="s">
        <v>3</v>
      </c>
      <c r="E80">
        <v>34.575784846546</v>
      </c>
      <c r="F80" s="3"/>
      <c r="H80" s="1">
        <f>AVERAGE(E80:E82)</f>
        <v>34.508500663075331</v>
      </c>
      <c r="I80" s="1">
        <f>H80-H8</f>
        <v>1.2777473164274937</v>
      </c>
      <c r="J80" s="1">
        <f>I80-I74</f>
        <v>0.9534444762681602</v>
      </c>
      <c r="K80">
        <f t="shared" si="13"/>
        <v>-0.9534444762681602</v>
      </c>
      <c r="L80" s="11">
        <f>POWER(K80,2)</f>
        <v>0.90905636932626632</v>
      </c>
      <c r="M80" s="11">
        <f t="shared" ref="M80" si="21">STDEV(E80:E82)</f>
        <v>7.0289679074567277E-2</v>
      </c>
    </row>
    <row r="81" spans="1:13" x14ac:dyDescent="0.25">
      <c r="A81" s="24" t="s">
        <v>171</v>
      </c>
      <c r="B81" s="5" t="s">
        <v>178</v>
      </c>
      <c r="C81" s="4" t="s">
        <v>72</v>
      </c>
      <c r="D81" t="s">
        <v>3</v>
      </c>
      <c r="E81">
        <v>34.43554867468</v>
      </c>
      <c r="F81" s="3"/>
      <c r="H81" s="1"/>
    </row>
    <row r="82" spans="1:13" x14ac:dyDescent="0.25">
      <c r="A82" s="24" t="s">
        <v>171</v>
      </c>
      <c r="B82" s="5" t="s">
        <v>178</v>
      </c>
      <c r="C82" s="4" t="s">
        <v>73</v>
      </c>
      <c r="D82" t="s">
        <v>3</v>
      </c>
      <c r="E82">
        <v>34.514168468000001</v>
      </c>
      <c r="F82" s="3"/>
      <c r="H82" s="1"/>
    </row>
    <row r="83" spans="1:13" x14ac:dyDescent="0.25">
      <c r="A83" s="24" t="s">
        <v>171</v>
      </c>
      <c r="B83" s="5" t="s">
        <v>179</v>
      </c>
      <c r="C83" s="4" t="s">
        <v>74</v>
      </c>
      <c r="D83" t="s">
        <v>3</v>
      </c>
      <c r="E83">
        <v>34.745516846889998</v>
      </c>
      <c r="F83" s="3"/>
      <c r="H83" s="1">
        <f>AVERAGE(E83:E85)</f>
        <v>34.730370068878671</v>
      </c>
      <c r="I83" s="1">
        <f>H83-H11</f>
        <v>2.0916364977720079</v>
      </c>
      <c r="J83" s="1">
        <f>I83-I77</f>
        <v>0.83933684654577689</v>
      </c>
      <c r="K83">
        <f>IF(J83&lt;0,-J83,-J83)</f>
        <v>-0.83933684654577689</v>
      </c>
      <c r="L83" s="11">
        <f>POWER(K83,2)</f>
        <v>0.70448634196940907</v>
      </c>
      <c r="M83" s="11">
        <f t="shared" ref="M83" si="22">STDEV(E83:E85)</f>
        <v>4.6057294481062536E-2</v>
      </c>
    </row>
    <row r="84" spans="1:13" x14ac:dyDescent="0.25">
      <c r="A84" s="24" t="s">
        <v>171</v>
      </c>
      <c r="B84" s="5" t="s">
        <v>179</v>
      </c>
      <c r="C84" s="4" t="s">
        <v>75</v>
      </c>
      <c r="D84" t="s">
        <v>3</v>
      </c>
      <c r="E84">
        <v>34.678646870000001</v>
      </c>
      <c r="F84" s="3"/>
      <c r="H84" s="1"/>
    </row>
    <row r="85" spans="1:13" x14ac:dyDescent="0.25">
      <c r="A85" s="24" t="s">
        <v>171</v>
      </c>
      <c r="B85" s="5" t="s">
        <v>179</v>
      </c>
      <c r="C85" s="4" t="s">
        <v>76</v>
      </c>
      <c r="D85" t="s">
        <v>3</v>
      </c>
      <c r="E85">
        <v>34.766946489745997</v>
      </c>
      <c r="F85" s="3"/>
      <c r="H85" s="1"/>
    </row>
    <row r="86" spans="1:13" x14ac:dyDescent="0.25">
      <c r="A86" s="24" t="s">
        <v>171</v>
      </c>
      <c r="B86" s="5" t="s">
        <v>180</v>
      </c>
      <c r="C86" s="4" t="s">
        <v>77</v>
      </c>
      <c r="D86" t="s">
        <v>3</v>
      </c>
      <c r="E86">
        <v>32.558965848</v>
      </c>
      <c r="F86" s="3"/>
      <c r="H86" s="1">
        <f>AVERAGE(E86:E88)</f>
        <v>32.524086773561329</v>
      </c>
      <c r="I86" s="1">
        <f>H86-H14</f>
        <v>1.0735571099423247</v>
      </c>
      <c r="J86" s="1">
        <f>I86-I74</f>
        <v>0.74925426978299114</v>
      </c>
      <c r="K86">
        <f t="shared" ref="K86" si="23">IF(J86&lt;0,-J86,-J86)</f>
        <v>-0.74925426978299114</v>
      </c>
      <c r="L86" s="11">
        <f>POWER(K86,2)</f>
        <v>0.56138196078804325</v>
      </c>
      <c r="M86" s="11">
        <f t="shared" ref="M86" si="24">STDEV(E86:E88)</f>
        <v>7.4316396015331063E-2</v>
      </c>
    </row>
    <row r="87" spans="1:13" x14ac:dyDescent="0.25">
      <c r="A87" s="24" t="s">
        <v>171</v>
      </c>
      <c r="B87" s="5" t="s">
        <v>180</v>
      </c>
      <c r="C87" s="4" t="s">
        <v>78</v>
      </c>
      <c r="D87" t="s">
        <v>3</v>
      </c>
      <c r="E87">
        <v>32.574548004683997</v>
      </c>
      <c r="F87" s="3"/>
      <c r="H87" s="1"/>
    </row>
    <row r="88" spans="1:13" x14ac:dyDescent="0.25">
      <c r="A88" s="24" t="s">
        <v>171</v>
      </c>
      <c r="B88" s="5" t="s">
        <v>180</v>
      </c>
      <c r="C88" s="4" t="s">
        <v>79</v>
      </c>
      <c r="D88" t="s">
        <v>3</v>
      </c>
      <c r="E88">
        <v>32.438746467999998</v>
      </c>
      <c r="F88" s="3"/>
      <c r="H88" s="1"/>
    </row>
    <row r="89" spans="1:13" x14ac:dyDescent="0.25">
      <c r="A89" s="24" t="s">
        <v>171</v>
      </c>
      <c r="B89" s="5" t="s">
        <v>181</v>
      </c>
      <c r="C89" s="4" t="s">
        <v>149</v>
      </c>
      <c r="D89" t="s">
        <v>3</v>
      </c>
      <c r="E89">
        <v>34.744482566400002</v>
      </c>
      <c r="F89" s="3"/>
      <c r="H89" s="1">
        <f>AVERAGE(E89:E91)</f>
        <v>34.710245336594873</v>
      </c>
      <c r="I89" s="1">
        <f>H89-H17</f>
        <v>1.1041857005283688</v>
      </c>
      <c r="J89" s="1">
        <f>I89-I74</f>
        <v>0.77988286036903531</v>
      </c>
      <c r="K89">
        <f>IF(J89&lt;0,-J89,-J89)</f>
        <v>-0.77988286036903531</v>
      </c>
      <c r="L89" s="11">
        <f>POWER(K89,2)</f>
        <v>0.60821727589738828</v>
      </c>
      <c r="M89" s="11">
        <f t="shared" ref="M89" si="25">STDEV(E89:E91)</f>
        <v>5.6029979806271633E-2</v>
      </c>
    </row>
    <row r="90" spans="1:13" x14ac:dyDescent="0.25">
      <c r="A90" s="24" t="s">
        <v>171</v>
      </c>
      <c r="B90" s="5" t="s">
        <v>181</v>
      </c>
      <c r="C90" s="4" t="s">
        <v>150</v>
      </c>
      <c r="D90" t="s">
        <v>3</v>
      </c>
      <c r="E90">
        <v>34.740668468700001</v>
      </c>
      <c r="F90" s="3"/>
      <c r="H90" s="1"/>
    </row>
    <row r="91" spans="1:13" x14ac:dyDescent="0.25">
      <c r="A91" s="24" t="s">
        <v>171</v>
      </c>
      <c r="B91" s="5" t="s">
        <v>181</v>
      </c>
      <c r="C91" s="4" t="s">
        <v>151</v>
      </c>
      <c r="D91" t="s">
        <v>3</v>
      </c>
      <c r="E91">
        <v>34.645584974684603</v>
      </c>
      <c r="F91" s="3"/>
      <c r="H91" s="1"/>
    </row>
    <row r="92" spans="1:13" x14ac:dyDescent="0.25">
      <c r="A92" s="24" t="s">
        <v>171</v>
      </c>
      <c r="B92" s="5" t="s">
        <v>182</v>
      </c>
      <c r="C92" s="4" t="s">
        <v>152</v>
      </c>
      <c r="D92" t="s">
        <v>3</v>
      </c>
      <c r="E92">
        <v>33.541151899585898</v>
      </c>
      <c r="F92" s="3"/>
      <c r="H92" s="1">
        <f>AVERAGE(E92:E94)</f>
        <v>33.594559515424301</v>
      </c>
      <c r="I92" s="1">
        <f>H92-H20</f>
        <v>0.98162223361163825</v>
      </c>
      <c r="J92" s="1">
        <f>I92-I74</f>
        <v>0.65731939345230472</v>
      </c>
      <c r="K92">
        <f t="shared" si="13"/>
        <v>-0.65731939345230472</v>
      </c>
      <c r="L92" s="11">
        <f>POWER(K92,2)</f>
        <v>0.43206878500850576</v>
      </c>
      <c r="M92" s="11">
        <f t="shared" ref="M92" si="26">STDEV(E92:E94)</f>
        <v>4.7275966353485084E-2</v>
      </c>
    </row>
    <row r="93" spans="1:13" x14ac:dyDescent="0.25">
      <c r="A93" s="24" t="s">
        <v>171</v>
      </c>
      <c r="B93" s="5" t="s">
        <v>182</v>
      </c>
      <c r="C93" s="4" t="s">
        <v>153</v>
      </c>
      <c r="D93" t="s">
        <v>3</v>
      </c>
      <c r="E93" s="1">
        <v>33.631047847986999</v>
      </c>
      <c r="F93" s="3"/>
      <c r="H93" s="1"/>
    </row>
    <row r="94" spans="1:13" x14ac:dyDescent="0.25">
      <c r="A94" s="24" t="s">
        <v>171</v>
      </c>
      <c r="B94" s="5" t="s">
        <v>182</v>
      </c>
      <c r="C94" s="4" t="s">
        <v>154</v>
      </c>
      <c r="D94" t="s">
        <v>3</v>
      </c>
      <c r="E94">
        <v>33.611478798699999</v>
      </c>
      <c r="F94" s="3"/>
      <c r="H94" s="1"/>
    </row>
    <row r="95" spans="1:13" x14ac:dyDescent="0.25">
      <c r="A95" s="24" t="s">
        <v>171</v>
      </c>
      <c r="B95" s="5" t="s">
        <v>183</v>
      </c>
      <c r="C95" s="4" t="s">
        <v>155</v>
      </c>
      <c r="D95" t="s">
        <v>3</v>
      </c>
      <c r="E95">
        <v>32.542484846000001</v>
      </c>
      <c r="F95" s="3"/>
      <c r="H95" s="1">
        <f>AVERAGE(E95:E97)</f>
        <v>32.574643056006032</v>
      </c>
      <c r="I95" s="1">
        <f>H95-H23</f>
        <v>0.866822879376695</v>
      </c>
      <c r="J95" s="1">
        <f>I95-I74</f>
        <v>0.54252003921736147</v>
      </c>
      <c r="K95">
        <f t="shared" ref="K95" si="27">IF(J95&lt;0,-J95,-J95)</f>
        <v>-0.54252003921736147</v>
      </c>
      <c r="L95" s="11">
        <f>POWER(K95,2)</f>
        <v>0.29432799295240741</v>
      </c>
      <c r="M95" s="11">
        <f t="shared" ref="M95" si="28">STDEV(E95:E97)</f>
        <v>3.7249123677058453E-2</v>
      </c>
    </row>
    <row r="96" spans="1:13" x14ac:dyDescent="0.25">
      <c r="A96" s="24" t="s">
        <v>171</v>
      </c>
      <c r="B96" s="5" t="s">
        <v>183</v>
      </c>
      <c r="C96" s="4" t="s">
        <v>156</v>
      </c>
      <c r="D96" t="s">
        <v>3</v>
      </c>
      <c r="E96" s="4">
        <v>32.565985864568098</v>
      </c>
      <c r="F96" s="3"/>
      <c r="H96" s="1"/>
    </row>
    <row r="97" spans="1:8" x14ac:dyDescent="0.25">
      <c r="A97" s="24" t="s">
        <v>171</v>
      </c>
      <c r="B97" s="5" t="s">
        <v>183</v>
      </c>
      <c r="C97" s="4" t="s">
        <v>157</v>
      </c>
      <c r="D97" t="s">
        <v>3</v>
      </c>
      <c r="E97">
        <v>32.615458457450003</v>
      </c>
      <c r="F97" s="3"/>
      <c r="H97" s="1"/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E13CE-7382-4686-BE94-69EEFDF71F0C}">
  <dimension ref="A1:N112"/>
  <sheetViews>
    <sheetView zoomScale="90" zoomScaleNormal="90" workbookViewId="0">
      <selection activeCell="M1" sqref="M1"/>
    </sheetView>
  </sheetViews>
  <sheetFormatPr defaultColWidth="8.90625" defaultRowHeight="14" x14ac:dyDescent="0.25"/>
  <cols>
    <col min="1" max="1" width="8.90625" style="2"/>
    <col min="5" max="5" width="12.7265625" bestFit="1" customWidth="1"/>
    <col min="6" max="6" width="8.90625" style="3"/>
    <col min="8" max="8" width="8.90625" style="1"/>
    <col min="12" max="14" width="8.90625" style="11"/>
  </cols>
  <sheetData>
    <row r="1" spans="1:13" ht="16.5" x14ac:dyDescent="0.3">
      <c r="C1" t="s">
        <v>0</v>
      </c>
      <c r="D1" t="s">
        <v>1</v>
      </c>
      <c r="E1" s="4" t="s">
        <v>184</v>
      </c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</row>
    <row r="2" spans="1:13" x14ac:dyDescent="0.25">
      <c r="A2" s="5" t="s">
        <v>62</v>
      </c>
      <c r="B2" s="5" t="s">
        <v>81</v>
      </c>
      <c r="C2" t="s">
        <v>2</v>
      </c>
      <c r="D2" t="s">
        <v>3</v>
      </c>
      <c r="E2">
        <v>31.576542</v>
      </c>
      <c r="H2" s="1">
        <f>AVERAGE(E2:E4)</f>
        <v>31.737257099999997</v>
      </c>
    </row>
    <row r="3" spans="1:13" x14ac:dyDescent="0.25">
      <c r="A3" s="5" t="s">
        <v>62</v>
      </c>
      <c r="B3" s="5" t="s">
        <v>81</v>
      </c>
      <c r="C3" t="s">
        <v>4</v>
      </c>
      <c r="D3" t="s">
        <v>3</v>
      </c>
      <c r="E3" s="4">
        <v>31.967542999999999</v>
      </c>
    </row>
    <row r="4" spans="1:13" x14ac:dyDescent="0.25">
      <c r="A4" s="5" t="s">
        <v>62</v>
      </c>
      <c r="B4" s="5" t="s">
        <v>81</v>
      </c>
      <c r="C4" t="s">
        <v>5</v>
      </c>
      <c r="D4" t="s">
        <v>3</v>
      </c>
      <c r="E4">
        <v>31.6676863</v>
      </c>
    </row>
    <row r="5" spans="1:13" x14ac:dyDescent="0.25">
      <c r="A5" s="5" t="s">
        <v>62</v>
      </c>
      <c r="B5" s="5" t="s">
        <v>82</v>
      </c>
      <c r="C5" t="s">
        <v>6</v>
      </c>
      <c r="D5" t="s">
        <v>3</v>
      </c>
      <c r="E5">
        <v>30.687543600000001</v>
      </c>
      <c r="H5" s="1">
        <f>AVERAGE(E5:E7)</f>
        <v>30.677519533333335</v>
      </c>
    </row>
    <row r="6" spans="1:13" x14ac:dyDescent="0.25">
      <c r="A6" s="5" t="s">
        <v>62</v>
      </c>
      <c r="B6" s="5" t="s">
        <v>82</v>
      </c>
      <c r="C6" t="s">
        <v>7</v>
      </c>
      <c r="D6" t="s">
        <v>3</v>
      </c>
      <c r="E6">
        <v>30.987545000000001</v>
      </c>
    </row>
    <row r="7" spans="1:13" x14ac:dyDescent="0.25">
      <c r="A7" s="5" t="s">
        <v>62</v>
      </c>
      <c r="B7" s="5" t="s">
        <v>82</v>
      </c>
      <c r="C7" t="s">
        <v>8</v>
      </c>
      <c r="D7" t="s">
        <v>3</v>
      </c>
      <c r="E7">
        <v>30.357469999999999</v>
      </c>
    </row>
    <row r="8" spans="1:13" x14ac:dyDescent="0.25">
      <c r="A8" s="5" t="s">
        <v>62</v>
      </c>
      <c r="B8" s="5" t="s">
        <v>83</v>
      </c>
      <c r="C8" t="s">
        <v>9</v>
      </c>
      <c r="D8" t="s">
        <v>3</v>
      </c>
      <c r="E8">
        <v>32.967542999999999</v>
      </c>
      <c r="H8" s="1">
        <f>AVERAGE(E8:E10)</f>
        <v>32.778904333333337</v>
      </c>
    </row>
    <row r="9" spans="1:13" x14ac:dyDescent="0.25">
      <c r="A9" s="5" t="s">
        <v>62</v>
      </c>
      <c r="B9" s="5" t="s">
        <v>83</v>
      </c>
      <c r="C9" t="s">
        <v>10</v>
      </c>
      <c r="D9" t="s">
        <v>3</v>
      </c>
      <c r="E9">
        <v>32.779429999999998</v>
      </c>
    </row>
    <row r="10" spans="1:13" x14ac:dyDescent="0.25">
      <c r="A10" s="5" t="s">
        <v>62</v>
      </c>
      <c r="B10" s="5" t="s">
        <v>83</v>
      </c>
      <c r="C10" t="s">
        <v>11</v>
      </c>
      <c r="D10" t="s">
        <v>3</v>
      </c>
      <c r="E10">
        <v>32.589739999999999</v>
      </c>
    </row>
    <row r="11" spans="1:13" x14ac:dyDescent="0.25">
      <c r="A11" s="5" t="s">
        <v>62</v>
      </c>
      <c r="B11" s="5" t="s">
        <v>84</v>
      </c>
      <c r="C11" t="s">
        <v>12</v>
      </c>
      <c r="D11" t="s">
        <v>3</v>
      </c>
      <c r="E11" s="1">
        <v>31.779546700000001</v>
      </c>
      <c r="H11" s="1">
        <f>AVERAGE(E11:E13)</f>
        <v>31.763569100000002</v>
      </c>
    </row>
    <row r="12" spans="1:13" x14ac:dyDescent="0.25">
      <c r="A12" s="5" t="s">
        <v>62</v>
      </c>
      <c r="B12" s="5" t="s">
        <v>84</v>
      </c>
      <c r="C12" t="s">
        <v>13</v>
      </c>
      <c r="D12" t="s">
        <v>3</v>
      </c>
      <c r="E12">
        <v>31.554687600000001</v>
      </c>
    </row>
    <row r="13" spans="1:13" x14ac:dyDescent="0.25">
      <c r="A13" s="5" t="s">
        <v>62</v>
      </c>
      <c r="B13" s="5" t="s">
        <v>84</v>
      </c>
      <c r="C13" t="s">
        <v>14</v>
      </c>
      <c r="D13" t="s">
        <v>3</v>
      </c>
      <c r="E13">
        <v>31.956472999999999</v>
      </c>
    </row>
    <row r="14" spans="1:13" x14ac:dyDescent="0.25">
      <c r="A14" s="5" t="s">
        <v>62</v>
      </c>
      <c r="B14" s="5" t="s">
        <v>85</v>
      </c>
      <c r="C14" t="s">
        <v>15</v>
      </c>
      <c r="D14" t="s">
        <v>3</v>
      </c>
      <c r="E14">
        <v>29.676829999999999</v>
      </c>
      <c r="H14" s="1">
        <f>AVERAGE(E14:E16)</f>
        <v>29.553002266666667</v>
      </c>
    </row>
    <row r="15" spans="1:13" x14ac:dyDescent="0.25">
      <c r="A15" s="5" t="s">
        <v>62</v>
      </c>
      <c r="B15" s="5" t="s">
        <v>85</v>
      </c>
      <c r="D15" t="s">
        <v>3</v>
      </c>
      <c r="E15">
        <v>29.6342368</v>
      </c>
    </row>
    <row r="16" spans="1:13" x14ac:dyDescent="0.25">
      <c r="A16" s="5" t="s">
        <v>62</v>
      </c>
      <c r="B16" s="5" t="s">
        <v>85</v>
      </c>
      <c r="C16" t="s">
        <v>17</v>
      </c>
      <c r="D16" t="s">
        <v>3</v>
      </c>
      <c r="E16">
        <v>29.347940000000001</v>
      </c>
    </row>
    <row r="17" spans="1:8" x14ac:dyDescent="0.25">
      <c r="A17" s="5" t="s">
        <v>62</v>
      </c>
      <c r="B17" s="5" t="s">
        <v>86</v>
      </c>
      <c r="C17" t="s">
        <v>18</v>
      </c>
      <c r="D17" t="s">
        <v>3</v>
      </c>
      <c r="E17">
        <v>32.786299999999997</v>
      </c>
      <c r="H17" s="1">
        <f>AVERAGE(E17:E19)</f>
        <v>32.536687933333326</v>
      </c>
    </row>
    <row r="18" spans="1:8" x14ac:dyDescent="0.25">
      <c r="A18" s="5" t="s">
        <v>62</v>
      </c>
      <c r="B18" s="5" t="s">
        <v>86</v>
      </c>
      <c r="C18" t="s">
        <v>19</v>
      </c>
      <c r="D18" t="s">
        <v>3</v>
      </c>
      <c r="E18">
        <v>32.355795899999997</v>
      </c>
    </row>
    <row r="19" spans="1:8" x14ac:dyDescent="0.25">
      <c r="A19" s="5" t="s">
        <v>62</v>
      </c>
      <c r="B19" s="5" t="s">
        <v>86</v>
      </c>
      <c r="C19" t="s">
        <v>20</v>
      </c>
      <c r="D19" t="s">
        <v>3</v>
      </c>
      <c r="E19">
        <v>32.467967899999998</v>
      </c>
    </row>
    <row r="20" spans="1:8" x14ac:dyDescent="0.25">
      <c r="A20" s="5" t="s">
        <v>62</v>
      </c>
      <c r="B20" s="5" t="s">
        <v>87</v>
      </c>
      <c r="C20" t="s">
        <v>21</v>
      </c>
      <c r="D20" t="s">
        <v>3</v>
      </c>
      <c r="E20" s="1">
        <v>31.673500000000001</v>
      </c>
      <c r="H20" s="1">
        <f>AVERAGE(E20:E22)</f>
        <v>31.662228200000001</v>
      </c>
    </row>
    <row r="21" spans="1:8" x14ac:dyDescent="0.25">
      <c r="A21" s="5" t="s">
        <v>62</v>
      </c>
      <c r="B21" s="5" t="s">
        <v>87</v>
      </c>
      <c r="C21" t="s">
        <v>22</v>
      </c>
      <c r="D21" t="s">
        <v>3</v>
      </c>
      <c r="E21">
        <v>31.856384599999998</v>
      </c>
    </row>
    <row r="22" spans="1:8" x14ac:dyDescent="0.25">
      <c r="A22" s="5" t="s">
        <v>62</v>
      </c>
      <c r="B22" s="5" t="s">
        <v>87</v>
      </c>
      <c r="C22" t="s">
        <v>23</v>
      </c>
      <c r="D22" t="s">
        <v>3</v>
      </c>
      <c r="E22" s="1">
        <v>31.456800000000001</v>
      </c>
    </row>
    <row r="23" spans="1:8" x14ac:dyDescent="0.25">
      <c r="A23" s="5" t="s">
        <v>62</v>
      </c>
      <c r="B23" s="5" t="s">
        <v>88</v>
      </c>
      <c r="C23" t="s">
        <v>24</v>
      </c>
      <c r="D23" t="s">
        <v>3</v>
      </c>
      <c r="E23">
        <v>33.068539999999999</v>
      </c>
      <c r="H23" s="1">
        <f t="shared" ref="H23:H38" si="0">AVERAGE(E23:E25)</f>
        <v>33.093092666666664</v>
      </c>
    </row>
    <row r="24" spans="1:8" x14ac:dyDescent="0.25">
      <c r="A24" s="5" t="s">
        <v>62</v>
      </c>
      <c r="B24" s="5" t="s">
        <v>88</v>
      </c>
      <c r="C24" t="s">
        <v>25</v>
      </c>
      <c r="D24" t="s">
        <v>3</v>
      </c>
      <c r="E24">
        <v>33.224364999999999</v>
      </c>
    </row>
    <row r="25" spans="1:8" x14ac:dyDescent="0.25">
      <c r="A25" s="5" t="s">
        <v>62</v>
      </c>
      <c r="B25" s="5" t="s">
        <v>88</v>
      </c>
      <c r="C25" t="s">
        <v>26</v>
      </c>
      <c r="D25" t="s">
        <v>3</v>
      </c>
      <c r="E25">
        <v>32.986373</v>
      </c>
    </row>
    <row r="26" spans="1:8" x14ac:dyDescent="0.25">
      <c r="A26" s="5" t="s">
        <v>62</v>
      </c>
      <c r="B26" s="5" t="s">
        <v>89</v>
      </c>
      <c r="C26" s="4" t="s">
        <v>94</v>
      </c>
      <c r="D26" t="s">
        <v>3</v>
      </c>
      <c r="E26">
        <v>32.568783000000003</v>
      </c>
      <c r="H26" s="1">
        <f t="shared" si="0"/>
        <v>32.800665333333335</v>
      </c>
    </row>
    <row r="27" spans="1:8" x14ac:dyDescent="0.25">
      <c r="A27" s="5" t="s">
        <v>62</v>
      </c>
      <c r="B27" s="5" t="s">
        <v>89</v>
      </c>
      <c r="C27" s="4" t="s">
        <v>27</v>
      </c>
      <c r="D27" t="s">
        <v>3</v>
      </c>
      <c r="E27">
        <v>32.965473000000003</v>
      </c>
    </row>
    <row r="28" spans="1:8" x14ac:dyDescent="0.25">
      <c r="A28" s="5" t="s">
        <v>62</v>
      </c>
      <c r="B28" s="5" t="s">
        <v>89</v>
      </c>
      <c r="C28" s="4" t="s">
        <v>28</v>
      </c>
      <c r="D28" t="s">
        <v>3</v>
      </c>
      <c r="E28" s="4">
        <v>32.867739999999998</v>
      </c>
    </row>
    <row r="29" spans="1:8" x14ac:dyDescent="0.25">
      <c r="A29" s="5" t="s">
        <v>62</v>
      </c>
      <c r="B29" s="5" t="s">
        <v>90</v>
      </c>
      <c r="C29" s="4" t="s">
        <v>29</v>
      </c>
      <c r="D29" t="s">
        <v>3</v>
      </c>
      <c r="E29" s="4">
        <v>33.965473000000003</v>
      </c>
      <c r="H29" s="1">
        <f>AVERAGE(E29:E31)</f>
        <v>33.789290433333328</v>
      </c>
    </row>
    <row r="30" spans="1:8" x14ac:dyDescent="0.25">
      <c r="A30" s="5" t="s">
        <v>62</v>
      </c>
      <c r="B30" s="5" t="s">
        <v>90</v>
      </c>
      <c r="C30" s="4" t="s">
        <v>30</v>
      </c>
      <c r="D30" t="s">
        <v>3</v>
      </c>
      <c r="E30" s="4">
        <v>33.756458299999998</v>
      </c>
    </row>
    <row r="31" spans="1:8" x14ac:dyDescent="0.25">
      <c r="A31" s="5" t="s">
        <v>62</v>
      </c>
      <c r="B31" s="5" t="s">
        <v>90</v>
      </c>
      <c r="C31" s="4" t="s">
        <v>31</v>
      </c>
      <c r="D31" t="s">
        <v>3</v>
      </c>
      <c r="E31" s="4">
        <v>33.645940000000003</v>
      </c>
    </row>
    <row r="32" spans="1:8" x14ac:dyDescent="0.25">
      <c r="A32" s="5" t="s">
        <v>62</v>
      </c>
      <c r="B32" s="5" t="s">
        <v>91</v>
      </c>
      <c r="C32" s="4" t="s">
        <v>32</v>
      </c>
      <c r="D32" t="s">
        <v>3</v>
      </c>
      <c r="E32" s="4">
        <v>31.786729999999999</v>
      </c>
      <c r="H32" s="1">
        <f t="shared" si="0"/>
        <v>31.639284333333332</v>
      </c>
    </row>
    <row r="33" spans="1:13" x14ac:dyDescent="0.25">
      <c r="A33" s="5" t="s">
        <v>62</v>
      </c>
      <c r="B33" s="5" t="s">
        <v>91</v>
      </c>
      <c r="C33" s="4" t="s">
        <v>33</v>
      </c>
      <c r="D33" t="s">
        <v>3</v>
      </c>
      <c r="E33" s="4">
        <v>31.796552999999999</v>
      </c>
    </row>
    <row r="34" spans="1:13" x14ac:dyDescent="0.25">
      <c r="A34" s="5" t="s">
        <v>62</v>
      </c>
      <c r="B34" s="5" t="s">
        <v>91</v>
      </c>
      <c r="C34" s="4" t="s">
        <v>34</v>
      </c>
      <c r="D34" t="s">
        <v>3</v>
      </c>
      <c r="E34" s="4">
        <v>31.334569999999999</v>
      </c>
    </row>
    <row r="35" spans="1:13" x14ac:dyDescent="0.25">
      <c r="A35" s="5" t="s">
        <v>62</v>
      </c>
      <c r="B35" s="5" t="s">
        <v>92</v>
      </c>
      <c r="C35" s="4" t="s">
        <v>35</v>
      </c>
      <c r="D35" t="s">
        <v>3</v>
      </c>
      <c r="E35" s="4">
        <v>30.342368</v>
      </c>
      <c r="H35" s="1">
        <f t="shared" si="0"/>
        <v>30.607894733333335</v>
      </c>
    </row>
    <row r="36" spans="1:13" x14ac:dyDescent="0.25">
      <c r="A36" s="5" t="s">
        <v>62</v>
      </c>
      <c r="B36" s="5" t="s">
        <v>92</v>
      </c>
      <c r="C36" s="4" t="s">
        <v>36</v>
      </c>
      <c r="D36" t="s">
        <v>3</v>
      </c>
      <c r="E36" s="4">
        <v>30.685669999999998</v>
      </c>
    </row>
    <row r="37" spans="1:13" x14ac:dyDescent="0.25">
      <c r="A37" s="5" t="s">
        <v>62</v>
      </c>
      <c r="B37" s="5" t="s">
        <v>92</v>
      </c>
      <c r="C37" s="4" t="s">
        <v>37</v>
      </c>
      <c r="D37" t="s">
        <v>3</v>
      </c>
      <c r="E37" s="4">
        <v>30.7956462</v>
      </c>
    </row>
    <row r="38" spans="1:13" x14ac:dyDescent="0.25">
      <c r="A38" s="5" t="s">
        <v>62</v>
      </c>
      <c r="B38" s="5" t="s">
        <v>93</v>
      </c>
      <c r="C38" s="4" t="s">
        <v>95</v>
      </c>
      <c r="D38" t="s">
        <v>3</v>
      </c>
      <c r="E38" s="4">
        <v>30.376977</v>
      </c>
      <c r="H38" s="1">
        <f t="shared" si="0"/>
        <v>30.231424213333337</v>
      </c>
    </row>
    <row r="39" spans="1:13" x14ac:dyDescent="0.25">
      <c r="A39" s="5" t="s">
        <v>62</v>
      </c>
      <c r="B39" s="5" t="s">
        <v>93</v>
      </c>
      <c r="C39" s="4" t="s">
        <v>38</v>
      </c>
      <c r="D39" t="s">
        <v>3</v>
      </c>
      <c r="E39" s="4">
        <v>30.076720000000002</v>
      </c>
    </row>
    <row r="40" spans="1:13" x14ac:dyDescent="0.25">
      <c r="A40" s="5" t="s">
        <v>62</v>
      </c>
      <c r="B40" s="5" t="s">
        <v>93</v>
      </c>
      <c r="C40" s="4" t="s">
        <v>39</v>
      </c>
      <c r="D40" t="s">
        <v>3</v>
      </c>
      <c r="E40" s="4">
        <v>30.240575639999999</v>
      </c>
    </row>
    <row r="41" spans="1:13" x14ac:dyDescent="0.25">
      <c r="A41" s="5" t="s">
        <v>104</v>
      </c>
      <c r="B41" s="5" t="s">
        <v>81</v>
      </c>
      <c r="C41" s="4" t="s">
        <v>96</v>
      </c>
      <c r="D41" t="s">
        <v>3</v>
      </c>
      <c r="E41">
        <v>32.78687</v>
      </c>
      <c r="H41" s="1">
        <f>AVERAGE(E41:E43)</f>
        <v>32.771413333333335</v>
      </c>
      <c r="I41" s="1">
        <f>H41-H2</f>
        <v>1.0341562333333378</v>
      </c>
      <c r="J41">
        <v>0</v>
      </c>
      <c r="L41" s="11">
        <v>1</v>
      </c>
      <c r="M41" s="11">
        <f>STDEV(E41:E43)</f>
        <v>7.7223988716806052E-2</v>
      </c>
    </row>
    <row r="42" spans="1:13" x14ac:dyDescent="0.25">
      <c r="A42" s="5" t="s">
        <v>104</v>
      </c>
      <c r="B42" s="5" t="s">
        <v>81</v>
      </c>
      <c r="C42" s="4" t="s">
        <v>40</v>
      </c>
      <c r="D42" t="s">
        <v>3</v>
      </c>
      <c r="E42">
        <v>32.687629999999999</v>
      </c>
    </row>
    <row r="43" spans="1:13" x14ac:dyDescent="0.25">
      <c r="A43" s="5" t="s">
        <v>104</v>
      </c>
      <c r="B43" s="5" t="s">
        <v>81</v>
      </c>
      <c r="C43" s="4" t="s">
        <v>41</v>
      </c>
      <c r="D43" t="s">
        <v>3</v>
      </c>
      <c r="E43">
        <v>32.839739999999999</v>
      </c>
    </row>
    <row r="44" spans="1:13" x14ac:dyDescent="0.25">
      <c r="A44" s="5" t="s">
        <v>104</v>
      </c>
      <c r="B44" s="5" t="s">
        <v>82</v>
      </c>
      <c r="C44" s="4" t="s">
        <v>42</v>
      </c>
      <c r="D44" t="s">
        <v>3</v>
      </c>
      <c r="E44">
        <v>30.706989</v>
      </c>
      <c r="H44" s="1">
        <f>AVERAGE(E44:E46)</f>
        <v>30.692777586666665</v>
      </c>
      <c r="I44" s="1">
        <f>H44-H5</f>
        <v>1.5258053333329968E-2</v>
      </c>
      <c r="J44" s="1">
        <f>I44-I41</f>
        <v>-1.0188981800000079</v>
      </c>
      <c r="K44">
        <f t="shared" ref="K44" si="1">IF(J44&lt;0,-J44,-J44)</f>
        <v>1.0188981800000079</v>
      </c>
      <c r="L44" s="11">
        <f>POWER(J44,2)</f>
        <v>1.0381535012073284</v>
      </c>
      <c r="M44" s="11">
        <f>STDEV(E44:E46)</f>
        <v>2.5990601601973334E-2</v>
      </c>
    </row>
    <row r="45" spans="1:13" x14ac:dyDescent="0.25">
      <c r="A45" s="5" t="s">
        <v>104</v>
      </c>
      <c r="B45" s="5" t="s">
        <v>82</v>
      </c>
      <c r="C45" s="4" t="s">
        <v>43</v>
      </c>
      <c r="D45" t="s">
        <v>3</v>
      </c>
      <c r="E45">
        <v>30.708563760000001</v>
      </c>
    </row>
    <row r="46" spans="1:13" x14ac:dyDescent="0.25">
      <c r="A46" s="5" t="s">
        <v>104</v>
      </c>
      <c r="B46" s="5" t="s">
        <v>82</v>
      </c>
      <c r="C46" s="4" t="s">
        <v>44</v>
      </c>
      <c r="D46" t="s">
        <v>3</v>
      </c>
      <c r="E46">
        <v>30.662780000000001</v>
      </c>
    </row>
    <row r="47" spans="1:13" x14ac:dyDescent="0.25">
      <c r="A47" s="5" t="s">
        <v>104</v>
      </c>
      <c r="B47" s="5" t="s">
        <v>83</v>
      </c>
      <c r="C47" s="4" t="s">
        <v>45</v>
      </c>
      <c r="D47" t="s">
        <v>3</v>
      </c>
      <c r="E47">
        <v>32.769880847499998</v>
      </c>
      <c r="H47" s="1">
        <f>AVERAGE(E47:E49)</f>
        <v>32.717072482499994</v>
      </c>
      <c r="I47" s="1">
        <f>H47-H8</f>
        <v>-6.1831850833343083E-2</v>
      </c>
      <c r="J47" s="1">
        <f>I47-I41</f>
        <v>-1.0959880841666809</v>
      </c>
      <c r="K47">
        <f t="shared" ref="K47" si="2">IF(J47&lt;0,-J47,-J47)</f>
        <v>1.0959880841666809</v>
      </c>
      <c r="L47" s="11">
        <f>POWER(J47,2)</f>
        <v>1.2011898806353516</v>
      </c>
      <c r="M47" s="11">
        <f t="shared" ref="M47" si="3">STDEV(E47:E49)</f>
        <v>7.949271000940776E-2</v>
      </c>
    </row>
    <row r="48" spans="1:13" x14ac:dyDescent="0.25">
      <c r="A48" s="5" t="s">
        <v>104</v>
      </c>
      <c r="B48" s="5" t="s">
        <v>83</v>
      </c>
      <c r="C48" s="4" t="s">
        <v>46</v>
      </c>
      <c r="D48" t="s">
        <v>3</v>
      </c>
      <c r="E48">
        <v>32.625648699999999</v>
      </c>
    </row>
    <row r="49" spans="1:13" x14ac:dyDescent="0.25">
      <c r="A49" s="5" t="s">
        <v>104</v>
      </c>
      <c r="B49" s="5" t="s">
        <v>83</v>
      </c>
      <c r="C49" s="4" t="s">
        <v>47</v>
      </c>
      <c r="D49" t="s">
        <v>3</v>
      </c>
      <c r="E49">
        <v>32.755687899999998</v>
      </c>
    </row>
    <row r="50" spans="1:13" x14ac:dyDescent="0.25">
      <c r="A50" s="5" t="s">
        <v>104</v>
      </c>
      <c r="B50" s="5" t="s">
        <v>84</v>
      </c>
      <c r="C50" s="4" t="s">
        <v>48</v>
      </c>
      <c r="D50" t="s">
        <v>3</v>
      </c>
      <c r="E50">
        <v>32.886910287647503</v>
      </c>
      <c r="H50" s="1">
        <f>AVERAGE(E50:E52)</f>
        <v>32.855512414151669</v>
      </c>
      <c r="I50" s="1">
        <f>H50-H11</f>
        <v>1.091943314151667</v>
      </c>
      <c r="J50" s="1">
        <f>I50-I44</f>
        <v>1.076685260818337</v>
      </c>
      <c r="K50">
        <f>IF(J50&lt;0,-J50,-J50)</f>
        <v>-1.076685260818337</v>
      </c>
      <c r="L50" s="11">
        <f>POWER(J50,2)</f>
        <v>1.1592511508634504</v>
      </c>
      <c r="M50" s="11">
        <f t="shared" ref="M50" si="4">STDEV(E50:E52)</f>
        <v>5.7341156634156863E-2</v>
      </c>
    </row>
    <row r="51" spans="1:13" x14ac:dyDescent="0.25">
      <c r="A51" s="5" t="s">
        <v>104</v>
      </c>
      <c r="B51" s="5" t="s">
        <v>84</v>
      </c>
      <c r="C51" s="4" t="s">
        <v>49</v>
      </c>
      <c r="D51" t="s">
        <v>3</v>
      </c>
      <c r="E51">
        <v>32.890297518437499</v>
      </c>
    </row>
    <row r="52" spans="1:13" x14ac:dyDescent="0.25">
      <c r="A52" s="5" t="s">
        <v>104</v>
      </c>
      <c r="B52" s="5" t="s">
        <v>84</v>
      </c>
      <c r="C52" s="4" t="s">
        <v>50</v>
      </c>
      <c r="D52" t="s">
        <v>3</v>
      </c>
      <c r="E52">
        <v>32.789329436369997</v>
      </c>
    </row>
    <row r="53" spans="1:13" x14ac:dyDescent="0.25">
      <c r="A53" s="5" t="s">
        <v>104</v>
      </c>
      <c r="B53" s="5" t="s">
        <v>85</v>
      </c>
      <c r="C53" s="4" t="s">
        <v>97</v>
      </c>
      <c r="D53" t="s">
        <v>3</v>
      </c>
      <c r="E53">
        <v>31.809094655399999</v>
      </c>
      <c r="H53" s="1">
        <f>AVERAGE(E53:E55)</f>
        <v>31.769910846578068</v>
      </c>
      <c r="I53" s="1">
        <f>H53-H14</f>
        <v>2.2169085799114008</v>
      </c>
      <c r="J53" s="1">
        <f>I53-I41</f>
        <v>1.1827523465780629</v>
      </c>
      <c r="K53">
        <f>IF(J53&lt;0,-J53,-J53)</f>
        <v>-1.1827523465780629</v>
      </c>
      <c r="L53" s="11">
        <f>POWER(J53,2)</f>
        <v>1.3989031133359142</v>
      </c>
      <c r="M53" s="11">
        <f t="shared" ref="M53" si="5">STDEV(E53:E55)</f>
        <v>3.4151081386172816E-2</v>
      </c>
    </row>
    <row r="54" spans="1:13" x14ac:dyDescent="0.25">
      <c r="A54" s="5" t="s">
        <v>104</v>
      </c>
      <c r="B54" s="5" t="s">
        <v>85</v>
      </c>
      <c r="C54" s="4" t="s">
        <v>51</v>
      </c>
      <c r="D54" t="s">
        <v>3</v>
      </c>
      <c r="E54">
        <v>31.754161884334199</v>
      </c>
    </row>
    <row r="55" spans="1:13" x14ac:dyDescent="0.25">
      <c r="A55" s="5" t="s">
        <v>104</v>
      </c>
      <c r="B55" s="5" t="s">
        <v>85</v>
      </c>
      <c r="C55" s="4" t="s">
        <v>52</v>
      </c>
      <c r="D55" t="s">
        <v>3</v>
      </c>
      <c r="E55">
        <v>31.746476000000001</v>
      </c>
    </row>
    <row r="56" spans="1:13" x14ac:dyDescent="0.25">
      <c r="A56" s="5" t="s">
        <v>104</v>
      </c>
      <c r="B56" s="5" t="s">
        <v>86</v>
      </c>
      <c r="C56" s="4" t="s">
        <v>53</v>
      </c>
      <c r="D56" t="s">
        <v>3</v>
      </c>
      <c r="E56">
        <v>32.537946436699997</v>
      </c>
      <c r="H56" s="1">
        <f>AVERAGE(E56:E58)</f>
        <v>32.514404489728001</v>
      </c>
      <c r="I56" s="1">
        <f>H56-H17</f>
        <v>-2.2283443605324749E-2</v>
      </c>
      <c r="J56" s="1">
        <f>I56-I41</f>
        <v>-1.0564396769386626</v>
      </c>
      <c r="K56">
        <f t="shared" ref="K56" si="6">IF(J56&lt;0,-J56,-J56)</f>
        <v>1.0564396769386626</v>
      </c>
      <c r="L56" s="11">
        <f>POWER(J56,2)</f>
        <v>1.1160647910102657</v>
      </c>
      <c r="M56" s="11">
        <f t="shared" ref="M56" si="7">STDEV(E56:E58)</f>
        <v>6.2728535295281496E-2</v>
      </c>
    </row>
    <row r="57" spans="1:13" x14ac:dyDescent="0.25">
      <c r="A57" s="5" t="s">
        <v>104</v>
      </c>
      <c r="B57" s="5" t="s">
        <v>86</v>
      </c>
      <c r="C57" s="4" t="s">
        <v>54</v>
      </c>
      <c r="D57" t="s">
        <v>3</v>
      </c>
      <c r="E57">
        <v>32.561956375999998</v>
      </c>
    </row>
    <row r="58" spans="1:13" x14ac:dyDescent="0.25">
      <c r="A58" s="5" t="s">
        <v>104</v>
      </c>
      <c r="B58" s="5" t="s">
        <v>86</v>
      </c>
      <c r="C58" s="4" t="s">
        <v>55</v>
      </c>
      <c r="D58" t="s">
        <v>3</v>
      </c>
      <c r="E58">
        <v>32.443310656484002</v>
      </c>
    </row>
    <row r="59" spans="1:13" x14ac:dyDescent="0.25">
      <c r="A59" s="5" t="s">
        <v>104</v>
      </c>
      <c r="B59" s="5" t="s">
        <v>87</v>
      </c>
      <c r="C59" s="4" t="s">
        <v>56</v>
      </c>
      <c r="D59" t="s">
        <v>3</v>
      </c>
      <c r="E59">
        <v>31.697468000000001</v>
      </c>
      <c r="H59" s="1">
        <f>AVERAGE(E59:E61)</f>
        <v>31.670335180999999</v>
      </c>
      <c r="I59" s="1">
        <f>H59-H20</f>
        <v>8.1069809999974041E-3</v>
      </c>
      <c r="J59" s="1">
        <f>I59-I41</f>
        <v>-1.0260492523333404</v>
      </c>
      <c r="K59">
        <f t="shared" ref="K59" si="8">IF(J59&lt;0,-J59,-J59)</f>
        <v>1.0260492523333404</v>
      </c>
      <c r="L59" s="11">
        <f>POWER(J59,2)</f>
        <v>1.0527770682138069</v>
      </c>
      <c r="M59" s="11">
        <f t="shared" ref="M59" si="9">STDEV(E59:E61)</f>
        <v>2.3523386214027785E-2</v>
      </c>
    </row>
    <row r="60" spans="1:13" x14ac:dyDescent="0.25">
      <c r="A60" s="5" t="s">
        <v>104</v>
      </c>
      <c r="B60" s="5" t="s">
        <v>87</v>
      </c>
      <c r="C60" s="4" t="s">
        <v>57</v>
      </c>
      <c r="D60" t="s">
        <v>3</v>
      </c>
      <c r="E60">
        <v>31.657867542999998</v>
      </c>
    </row>
    <row r="61" spans="1:13" x14ac:dyDescent="0.25">
      <c r="A61" s="5" t="s">
        <v>104</v>
      </c>
      <c r="B61" s="5" t="s">
        <v>87</v>
      </c>
      <c r="C61" s="4" t="s">
        <v>58</v>
      </c>
      <c r="D61" t="s">
        <v>3</v>
      </c>
      <c r="E61">
        <v>31.655670000000001</v>
      </c>
    </row>
    <row r="62" spans="1:13" x14ac:dyDescent="0.25">
      <c r="A62" s="5" t="s">
        <v>104</v>
      </c>
      <c r="B62" s="5" t="s">
        <v>88</v>
      </c>
      <c r="C62" s="4" t="s">
        <v>59</v>
      </c>
      <c r="D62" t="s">
        <v>3</v>
      </c>
      <c r="E62">
        <v>33.154867799999998</v>
      </c>
      <c r="H62" s="1">
        <f>AVERAGE(E62:E64)</f>
        <v>33.205598556666665</v>
      </c>
      <c r="I62" s="1">
        <f>H62-H23</f>
        <v>0.11250589000000133</v>
      </c>
      <c r="J62" s="1">
        <f>I62-I41</f>
        <v>-0.92165034333333651</v>
      </c>
      <c r="K62">
        <f>IF(J62&lt;0,-J62,-J62)</f>
        <v>0.92165034333333651</v>
      </c>
      <c r="L62" s="11">
        <f>POWER(J62,2)</f>
        <v>0.84943935536645709</v>
      </c>
      <c r="M62" s="11">
        <f t="shared" ref="M62" si="10">STDEV(E62:E64)</f>
        <v>5.5860105095994511E-2</v>
      </c>
    </row>
    <row r="63" spans="1:13" x14ac:dyDescent="0.25">
      <c r="A63" s="5" t="s">
        <v>104</v>
      </c>
      <c r="B63" s="5" t="s">
        <v>88</v>
      </c>
      <c r="C63" s="4" t="s">
        <v>60</v>
      </c>
      <c r="D63" t="s">
        <v>3</v>
      </c>
      <c r="E63">
        <v>33.19646547</v>
      </c>
    </row>
    <row r="64" spans="1:13" x14ac:dyDescent="0.25">
      <c r="A64" s="5" t="s">
        <v>104</v>
      </c>
      <c r="B64" s="5" t="s">
        <v>88</v>
      </c>
      <c r="C64" s="4" t="s">
        <v>61</v>
      </c>
      <c r="D64" t="s">
        <v>3</v>
      </c>
      <c r="E64">
        <v>33.265462399999997</v>
      </c>
    </row>
    <row r="65" spans="1:13" x14ac:dyDescent="0.25">
      <c r="A65" s="5" t="s">
        <v>104</v>
      </c>
      <c r="B65" s="5" t="s">
        <v>89</v>
      </c>
      <c r="C65" s="4" t="s">
        <v>66</v>
      </c>
      <c r="D65" t="s">
        <v>3</v>
      </c>
      <c r="E65">
        <v>33.014764999999997</v>
      </c>
      <c r="H65" s="1">
        <f>AVERAGE(E65:E67)</f>
        <v>32.989584333333333</v>
      </c>
      <c r="I65" s="1">
        <f>H65-H26</f>
        <v>0.1889189999999985</v>
      </c>
      <c r="J65" s="1">
        <f>I65-I41</f>
        <v>-0.84523723333333933</v>
      </c>
      <c r="K65">
        <f t="shared" ref="K65" si="11">IF(J65&lt;0,-J65,-J65)</f>
        <v>0.84523723333333933</v>
      </c>
      <c r="L65" s="11">
        <f>POWER(J65,2)</f>
        <v>0.71442598061299789</v>
      </c>
      <c r="M65" s="11">
        <f t="shared" ref="M65" si="12">STDEV(E65:E67)</f>
        <v>2.1816663272215268E-2</v>
      </c>
    </row>
    <row r="66" spans="1:13" x14ac:dyDescent="0.25">
      <c r="A66" s="5" t="s">
        <v>104</v>
      </c>
      <c r="B66" s="5" t="s">
        <v>89</v>
      </c>
      <c r="C66" s="4" t="s">
        <v>98</v>
      </c>
      <c r="D66" t="s">
        <v>3</v>
      </c>
      <c r="E66">
        <v>32.976348000000002</v>
      </c>
    </row>
    <row r="67" spans="1:13" x14ac:dyDescent="0.25">
      <c r="A67" s="5" t="s">
        <v>104</v>
      </c>
      <c r="B67" s="5" t="s">
        <v>89</v>
      </c>
      <c r="C67" s="4" t="s">
        <v>67</v>
      </c>
      <c r="D67" t="s">
        <v>3</v>
      </c>
      <c r="E67">
        <v>32.977640000000001</v>
      </c>
    </row>
    <row r="68" spans="1:13" x14ac:dyDescent="0.25">
      <c r="A68" s="5" t="s">
        <v>104</v>
      </c>
      <c r="B68" s="5" t="s">
        <v>90</v>
      </c>
      <c r="C68" s="4" t="s">
        <v>68</v>
      </c>
      <c r="D68" t="s">
        <v>3</v>
      </c>
      <c r="E68" s="1">
        <v>33.985678</v>
      </c>
      <c r="H68" s="1">
        <f>AVERAGE(E68:E70)</f>
        <v>34.056030485866664</v>
      </c>
      <c r="I68" s="1">
        <f>H68-H29</f>
        <v>0.26674005253333632</v>
      </c>
      <c r="J68" s="1">
        <f>I68-I41</f>
        <v>-0.76741618080000151</v>
      </c>
      <c r="K68">
        <f>IF(J68&lt;0,-J68,-J68)</f>
        <v>0.76741618080000151</v>
      </c>
      <c r="L68" s="11">
        <f>POWER(J68,2)</f>
        <v>0.58892759455366062</v>
      </c>
      <c r="M68" s="11">
        <f t="shared" ref="M68" si="13">STDEV(E68:E70)</f>
        <v>6.1180182943859719E-2</v>
      </c>
    </row>
    <row r="69" spans="1:13" x14ac:dyDescent="0.25">
      <c r="A69" s="5" t="s">
        <v>104</v>
      </c>
      <c r="B69" s="5" t="s">
        <v>90</v>
      </c>
      <c r="C69" s="4" t="s">
        <v>69</v>
      </c>
      <c r="D69" t="s">
        <v>3</v>
      </c>
      <c r="E69">
        <v>34.096766457599998</v>
      </c>
    </row>
    <row r="70" spans="1:13" x14ac:dyDescent="0.25">
      <c r="A70" s="5" t="s">
        <v>104</v>
      </c>
      <c r="B70" s="5" t="s">
        <v>90</v>
      </c>
      <c r="C70" s="4" t="s">
        <v>70</v>
      </c>
      <c r="D70" t="s">
        <v>3</v>
      </c>
      <c r="E70">
        <v>34.085647000000002</v>
      </c>
    </row>
    <row r="71" spans="1:13" x14ac:dyDescent="0.25">
      <c r="A71" s="5" t="s">
        <v>104</v>
      </c>
      <c r="B71" s="5" t="s">
        <v>91</v>
      </c>
      <c r="C71" s="4" t="s">
        <v>71</v>
      </c>
      <c r="D71" t="s">
        <v>3</v>
      </c>
      <c r="E71">
        <v>31.976769999999998</v>
      </c>
      <c r="H71" s="1">
        <f>AVERAGE(E71:E73)</f>
        <v>31.970691799299999</v>
      </c>
      <c r="I71" s="1">
        <f>H71-H32</f>
        <v>0.33140746596666659</v>
      </c>
      <c r="J71" s="1">
        <f>I71-I41</f>
        <v>-0.70274876736667125</v>
      </c>
      <c r="K71">
        <f>IF(J71&lt;0,-J71,-J71)</f>
        <v>0.70274876736667125</v>
      </c>
      <c r="L71" s="11">
        <f>POWER(J71,2)</f>
        <v>0.49385583003537581</v>
      </c>
      <c r="M71" s="11">
        <f t="shared" ref="M71" si="14">STDEV(E71:E73)</f>
        <v>5.3237151935635191E-3</v>
      </c>
    </row>
    <row r="72" spans="1:13" x14ac:dyDescent="0.25">
      <c r="A72" s="5" t="s">
        <v>104</v>
      </c>
      <c r="B72" s="5" t="s">
        <v>91</v>
      </c>
      <c r="C72" s="4" t="s">
        <v>72</v>
      </c>
      <c r="D72" t="s">
        <v>3</v>
      </c>
      <c r="E72" s="1">
        <v>31.966856740000001</v>
      </c>
    </row>
    <row r="73" spans="1:13" x14ac:dyDescent="0.25">
      <c r="A73" s="5" t="s">
        <v>104</v>
      </c>
      <c r="B73" s="5" t="s">
        <v>91</v>
      </c>
      <c r="C73" s="4" t="s">
        <v>73</v>
      </c>
      <c r="D73" t="s">
        <v>3</v>
      </c>
      <c r="E73">
        <v>31.968448657900002</v>
      </c>
    </row>
    <row r="74" spans="1:13" x14ac:dyDescent="0.25">
      <c r="A74" s="5" t="s">
        <v>104</v>
      </c>
      <c r="B74" s="5" t="s">
        <v>92</v>
      </c>
      <c r="C74" s="4" t="s">
        <v>74</v>
      </c>
      <c r="D74" t="s">
        <v>3</v>
      </c>
      <c r="E74">
        <v>31.017865759999999</v>
      </c>
      <c r="H74" s="1">
        <f>AVERAGE(E74:E76)</f>
        <v>31.048971006774867</v>
      </c>
      <c r="I74" s="1">
        <f>H74-H35</f>
        <v>0.44107627344153144</v>
      </c>
      <c r="J74" s="1">
        <f>I74-I41</f>
        <v>-0.5930799598918064</v>
      </c>
      <c r="K74">
        <f t="shared" ref="K74:K77" si="15">IF(J74&lt;0,-J74,-J74)</f>
        <v>0.5930799598918064</v>
      </c>
      <c r="L74" s="11">
        <f>POWER(J74,2)</f>
        <v>0.35174383882526666</v>
      </c>
      <c r="M74" s="11">
        <f t="shared" ref="M74" si="16">STDEV(E74:E76)</f>
        <v>3.6982513325488971E-2</v>
      </c>
    </row>
    <row r="75" spans="1:13" x14ac:dyDescent="0.25">
      <c r="A75" s="5" t="s">
        <v>104</v>
      </c>
      <c r="B75" s="5" t="s">
        <v>92</v>
      </c>
      <c r="C75" s="4" t="s">
        <v>75</v>
      </c>
      <c r="D75" t="s">
        <v>3</v>
      </c>
      <c r="E75">
        <v>31.0898624148446</v>
      </c>
    </row>
    <row r="76" spans="1:13" x14ac:dyDescent="0.25">
      <c r="A76" s="5" t="s">
        <v>104</v>
      </c>
      <c r="B76" s="5" t="s">
        <v>92</v>
      </c>
      <c r="C76" s="4" t="s">
        <v>76</v>
      </c>
      <c r="D76" t="s">
        <v>3</v>
      </c>
      <c r="E76">
        <v>31.039184845480001</v>
      </c>
    </row>
    <row r="77" spans="1:13" x14ac:dyDescent="0.25">
      <c r="A77" s="5" t="s">
        <v>104</v>
      </c>
      <c r="B77" s="5" t="s">
        <v>93</v>
      </c>
      <c r="C77" s="4" t="s">
        <v>77</v>
      </c>
      <c r="D77" t="s">
        <v>3</v>
      </c>
      <c r="E77" s="10">
        <v>31.889876000000001</v>
      </c>
      <c r="H77" s="1">
        <f>AVERAGE(E77:E79)</f>
        <v>31.926544266666667</v>
      </c>
      <c r="I77" s="1">
        <f>H77-H38</f>
        <v>1.6951200533333299</v>
      </c>
      <c r="J77" s="1">
        <f>I77-I41</f>
        <v>0.6609638199999921</v>
      </c>
      <c r="K77">
        <f t="shared" si="15"/>
        <v>-0.6609638199999921</v>
      </c>
      <c r="L77" s="11">
        <f>POWER(J77,2)</f>
        <v>0.43687317134898196</v>
      </c>
      <c r="M77" s="11">
        <f t="shared" ref="M77" si="17">STDEV(E77:E79)</f>
        <v>3.7793213753441211E-2</v>
      </c>
    </row>
    <row r="78" spans="1:13" x14ac:dyDescent="0.25">
      <c r="A78" s="5" t="s">
        <v>104</v>
      </c>
      <c r="B78" s="5" t="s">
        <v>93</v>
      </c>
      <c r="C78" s="4" t="s">
        <v>78</v>
      </c>
      <c r="D78" t="s">
        <v>3</v>
      </c>
      <c r="E78">
        <v>31.96537</v>
      </c>
    </row>
    <row r="79" spans="1:13" x14ac:dyDescent="0.25">
      <c r="A79" s="5" t="s">
        <v>104</v>
      </c>
      <c r="B79" s="5" t="s">
        <v>93</v>
      </c>
      <c r="C79" s="4" t="s">
        <v>79</v>
      </c>
      <c r="D79" t="s">
        <v>3</v>
      </c>
      <c r="E79">
        <v>31.924386800000001</v>
      </c>
    </row>
    <row r="80" spans="1:13" x14ac:dyDescent="0.25">
      <c r="A80" s="5"/>
      <c r="B80" s="5"/>
      <c r="I80" s="1"/>
      <c r="J80" s="1"/>
    </row>
    <row r="81" spans="1:10" x14ac:dyDescent="0.25">
      <c r="A81" s="5"/>
      <c r="B81" s="5"/>
    </row>
    <row r="82" spans="1:10" x14ac:dyDescent="0.25">
      <c r="A82" s="5"/>
      <c r="B82" s="5"/>
    </row>
    <row r="83" spans="1:10" x14ac:dyDescent="0.25">
      <c r="A83" s="5"/>
      <c r="B83" s="5"/>
      <c r="E83" s="1"/>
      <c r="I83" s="1"/>
      <c r="J83" s="1"/>
    </row>
    <row r="84" spans="1:10" x14ac:dyDescent="0.25">
      <c r="A84" s="5"/>
      <c r="B84" s="5"/>
    </row>
    <row r="85" spans="1:10" x14ac:dyDescent="0.25">
      <c r="A85" s="5"/>
      <c r="B85" s="5"/>
    </row>
    <row r="86" spans="1:10" x14ac:dyDescent="0.25">
      <c r="A86" s="5"/>
      <c r="B86" s="5"/>
      <c r="I86" s="1"/>
      <c r="J86" s="1"/>
    </row>
    <row r="87" spans="1:10" x14ac:dyDescent="0.25">
      <c r="A87" s="5"/>
      <c r="B87" s="5"/>
    </row>
    <row r="88" spans="1:10" x14ac:dyDescent="0.25">
      <c r="A88" s="5"/>
      <c r="B88" s="5"/>
    </row>
    <row r="89" spans="1:10" x14ac:dyDescent="0.25">
      <c r="A89" s="6"/>
      <c r="B89" s="5"/>
      <c r="C89" s="4"/>
      <c r="I89" s="1"/>
    </row>
    <row r="90" spans="1:10" x14ac:dyDescent="0.25">
      <c r="A90" s="6"/>
      <c r="B90" s="5"/>
      <c r="C90" s="4"/>
    </row>
    <row r="91" spans="1:10" x14ac:dyDescent="0.25">
      <c r="A91" s="6"/>
      <c r="B91" s="5"/>
      <c r="C91" s="4"/>
      <c r="E91" s="1"/>
    </row>
    <row r="92" spans="1:10" x14ac:dyDescent="0.25">
      <c r="A92" s="6"/>
      <c r="B92" s="5"/>
      <c r="C92" s="4"/>
      <c r="I92" s="1"/>
      <c r="J92" s="1"/>
    </row>
    <row r="93" spans="1:10" x14ac:dyDescent="0.25">
      <c r="A93" s="6"/>
      <c r="B93" s="5"/>
      <c r="C93" s="4"/>
    </row>
    <row r="94" spans="1:10" x14ac:dyDescent="0.25">
      <c r="A94" s="6"/>
      <c r="B94" s="5"/>
      <c r="C94" s="4"/>
    </row>
    <row r="95" spans="1:10" x14ac:dyDescent="0.25">
      <c r="A95" s="6"/>
      <c r="B95" s="5"/>
      <c r="C95" s="4"/>
      <c r="I95" s="1"/>
      <c r="J95" s="1"/>
    </row>
    <row r="96" spans="1:10" x14ac:dyDescent="0.25">
      <c r="A96" s="6"/>
      <c r="B96" s="5"/>
      <c r="C96" s="4"/>
    </row>
    <row r="97" spans="1:10" x14ac:dyDescent="0.25">
      <c r="A97" s="6"/>
      <c r="B97" s="5"/>
      <c r="C97" s="4"/>
    </row>
    <row r="98" spans="1:10" x14ac:dyDescent="0.25">
      <c r="A98" s="6"/>
      <c r="B98" s="5"/>
      <c r="C98" s="4"/>
      <c r="I98" s="1"/>
      <c r="J98" s="1"/>
    </row>
    <row r="99" spans="1:10" x14ac:dyDescent="0.25">
      <c r="A99" s="6"/>
      <c r="B99" s="5"/>
      <c r="C99" s="4"/>
    </row>
    <row r="100" spans="1:10" x14ac:dyDescent="0.25">
      <c r="A100" s="6"/>
      <c r="B100" s="5"/>
      <c r="C100" s="4"/>
    </row>
    <row r="101" spans="1:10" x14ac:dyDescent="0.25">
      <c r="A101" s="6"/>
      <c r="B101" s="5"/>
      <c r="C101" s="4"/>
      <c r="E101" s="1"/>
      <c r="I101" s="1"/>
      <c r="J101" s="1"/>
    </row>
    <row r="102" spans="1:10" x14ac:dyDescent="0.25">
      <c r="A102" s="6"/>
      <c r="B102" s="5"/>
      <c r="C102" s="4"/>
    </row>
    <row r="103" spans="1:10" x14ac:dyDescent="0.25">
      <c r="A103" s="6"/>
      <c r="B103" s="5"/>
      <c r="C103" s="4"/>
    </row>
    <row r="104" spans="1:10" x14ac:dyDescent="0.25">
      <c r="A104" s="6"/>
      <c r="B104" s="5"/>
      <c r="C104" s="4"/>
      <c r="I104" s="1"/>
      <c r="J104" s="1"/>
    </row>
    <row r="105" spans="1:10" x14ac:dyDescent="0.25">
      <c r="A105" s="6"/>
      <c r="B105" s="5"/>
      <c r="C105" s="4"/>
    </row>
    <row r="106" spans="1:10" x14ac:dyDescent="0.25">
      <c r="A106" s="6"/>
      <c r="B106" s="5"/>
      <c r="C106" s="4"/>
    </row>
    <row r="107" spans="1:10" x14ac:dyDescent="0.25">
      <c r="A107" s="6"/>
      <c r="B107" s="5"/>
      <c r="C107" s="4"/>
      <c r="I107" s="1"/>
      <c r="J107" s="1"/>
    </row>
    <row r="108" spans="1:10" x14ac:dyDescent="0.25">
      <c r="A108" s="6"/>
      <c r="B108" s="5"/>
      <c r="C108" s="4"/>
      <c r="E108" s="1"/>
    </row>
    <row r="109" spans="1:10" x14ac:dyDescent="0.25">
      <c r="A109" s="6"/>
      <c r="B109" s="5"/>
      <c r="C109" s="4"/>
      <c r="E109" s="1"/>
    </row>
    <row r="110" spans="1:10" x14ac:dyDescent="0.25">
      <c r="A110" s="6"/>
      <c r="B110" s="5"/>
      <c r="C110" s="4"/>
      <c r="I110" s="1"/>
      <c r="J110" s="1"/>
    </row>
    <row r="111" spans="1:10" x14ac:dyDescent="0.25">
      <c r="A111" s="6"/>
      <c r="B111" s="5"/>
      <c r="C111" s="4"/>
    </row>
    <row r="112" spans="1:10" x14ac:dyDescent="0.25">
      <c r="A112" s="6"/>
      <c r="B112" s="5"/>
      <c r="C112" s="4"/>
    </row>
  </sheetData>
  <phoneticPr fontId="2" type="noConversion"/>
  <pageMargins left="0.75" right="0.75" top="1" bottom="1" header="0.5" footer="0.5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FA257-80CF-4D34-B867-D6F1FB959BE1}">
  <dimension ref="A1:M97"/>
  <sheetViews>
    <sheetView workbookViewId="0">
      <selection activeCell="M1" sqref="M1"/>
    </sheetView>
  </sheetViews>
  <sheetFormatPr defaultRowHeight="14" x14ac:dyDescent="0.25"/>
  <cols>
    <col min="12" max="13" width="8.7265625" style="11"/>
  </cols>
  <sheetData>
    <row r="1" spans="1:13" ht="16.5" x14ac:dyDescent="0.3">
      <c r="A1" s="21"/>
      <c r="C1" t="s">
        <v>0</v>
      </c>
      <c r="D1" t="s">
        <v>1</v>
      </c>
      <c r="E1" s="4" t="s">
        <v>184</v>
      </c>
      <c r="F1" s="3"/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</row>
    <row r="2" spans="1:13" x14ac:dyDescent="0.25">
      <c r="A2" s="24" t="s">
        <v>62</v>
      </c>
      <c r="B2" s="5" t="s">
        <v>176</v>
      </c>
      <c r="C2" t="s">
        <v>2</v>
      </c>
      <c r="D2" t="s">
        <v>3</v>
      </c>
      <c r="E2">
        <v>33.254585658451198</v>
      </c>
      <c r="F2" s="3"/>
      <c r="H2" s="1">
        <f>AVERAGE(E2:E4)</f>
        <v>32.952514488678567</v>
      </c>
    </row>
    <row r="3" spans="1:13" x14ac:dyDescent="0.25">
      <c r="A3" s="24" t="s">
        <v>62</v>
      </c>
      <c r="B3" s="5" t="s">
        <v>176</v>
      </c>
      <c r="C3" t="s">
        <v>4</v>
      </c>
      <c r="D3" t="s">
        <v>3</v>
      </c>
      <c r="E3">
        <v>32.847476268000001</v>
      </c>
      <c r="F3" s="3"/>
      <c r="H3" s="1"/>
    </row>
    <row r="4" spans="1:13" x14ac:dyDescent="0.25">
      <c r="A4" s="24" t="s">
        <v>62</v>
      </c>
      <c r="B4" s="5" t="s">
        <v>176</v>
      </c>
      <c r="C4" t="s">
        <v>5</v>
      </c>
      <c r="D4" t="s">
        <v>3</v>
      </c>
      <c r="E4">
        <v>32.755481539584501</v>
      </c>
      <c r="F4" s="3"/>
      <c r="H4" s="1"/>
    </row>
    <row r="5" spans="1:13" x14ac:dyDescent="0.25">
      <c r="A5" s="24" t="s">
        <v>62</v>
      </c>
      <c r="B5" s="5" t="s">
        <v>177</v>
      </c>
      <c r="C5" t="s">
        <v>6</v>
      </c>
      <c r="D5" t="s">
        <v>3</v>
      </c>
      <c r="E5">
        <v>32.985846845483998</v>
      </c>
      <c r="F5" s="3"/>
      <c r="H5" s="1">
        <f>AVERAGE(E5:E7)</f>
        <v>32.749684609637995</v>
      </c>
    </row>
    <row r="6" spans="1:13" x14ac:dyDescent="0.25">
      <c r="A6" s="24" t="s">
        <v>62</v>
      </c>
      <c r="B6" s="5" t="s">
        <v>177</v>
      </c>
      <c r="C6" t="s">
        <v>7</v>
      </c>
      <c r="D6" t="s">
        <v>3</v>
      </c>
      <c r="E6">
        <v>32.684753434999998</v>
      </c>
      <c r="F6" s="3"/>
      <c r="H6" s="1"/>
    </row>
    <row r="7" spans="1:13" x14ac:dyDescent="0.25">
      <c r="A7" s="24" t="s">
        <v>62</v>
      </c>
      <c r="B7" s="5" t="s">
        <v>177</v>
      </c>
      <c r="C7" t="s">
        <v>8</v>
      </c>
      <c r="D7" t="s">
        <v>3</v>
      </c>
      <c r="E7" s="1">
        <v>32.578453548429998</v>
      </c>
      <c r="F7" s="3"/>
      <c r="H7" s="1"/>
    </row>
    <row r="8" spans="1:13" x14ac:dyDescent="0.25">
      <c r="A8" s="24" t="s">
        <v>62</v>
      </c>
      <c r="B8" s="5" t="s">
        <v>178</v>
      </c>
      <c r="C8" t="s">
        <v>9</v>
      </c>
      <c r="D8" t="s">
        <v>3</v>
      </c>
      <c r="E8">
        <v>31.884856430999999</v>
      </c>
      <c r="F8" s="3"/>
      <c r="H8" s="1">
        <f>AVERAGE(E8:E10)</f>
        <v>31.939289401675101</v>
      </c>
    </row>
    <row r="9" spans="1:13" x14ac:dyDescent="0.25">
      <c r="A9" s="24" t="s">
        <v>62</v>
      </c>
      <c r="B9" s="5" t="s">
        <v>178</v>
      </c>
      <c r="C9" t="s">
        <v>10</v>
      </c>
      <c r="D9" t="s">
        <v>3</v>
      </c>
      <c r="E9">
        <v>31.658486375484301</v>
      </c>
      <c r="F9" s="3"/>
      <c r="H9" s="1"/>
    </row>
    <row r="10" spans="1:13" x14ac:dyDescent="0.25">
      <c r="A10" s="24" t="s">
        <v>62</v>
      </c>
      <c r="B10" s="5" t="s">
        <v>178</v>
      </c>
      <c r="C10" t="s">
        <v>11</v>
      </c>
      <c r="D10" t="s">
        <v>3</v>
      </c>
      <c r="E10">
        <v>32.274525398541002</v>
      </c>
      <c r="F10" s="3"/>
      <c r="H10" s="1"/>
    </row>
    <row r="11" spans="1:13" x14ac:dyDescent="0.25">
      <c r="A11" s="24" t="s">
        <v>62</v>
      </c>
      <c r="B11" s="5" t="s">
        <v>179</v>
      </c>
      <c r="C11" t="s">
        <v>12</v>
      </c>
      <c r="D11" t="s">
        <v>3</v>
      </c>
      <c r="E11">
        <v>33.658485543551997</v>
      </c>
      <c r="F11" s="3"/>
      <c r="H11" s="1">
        <f>AVERAGE(E11:E13)</f>
        <v>33.399241985978001</v>
      </c>
    </row>
    <row r="12" spans="1:13" x14ac:dyDescent="0.25">
      <c r="A12" s="24" t="s">
        <v>62</v>
      </c>
      <c r="B12" s="5" t="s">
        <v>179</v>
      </c>
      <c r="C12" t="s">
        <v>13</v>
      </c>
      <c r="D12" t="s">
        <v>3</v>
      </c>
      <c r="E12">
        <v>33.254651983182001</v>
      </c>
      <c r="F12" s="3"/>
      <c r="H12" s="1"/>
    </row>
    <row r="13" spans="1:13" x14ac:dyDescent="0.25">
      <c r="A13" s="24" t="s">
        <v>62</v>
      </c>
      <c r="B13" s="5" t="s">
        <v>179</v>
      </c>
      <c r="C13" t="s">
        <v>14</v>
      </c>
      <c r="D13" t="s">
        <v>3</v>
      </c>
      <c r="E13">
        <v>33.2845884312</v>
      </c>
      <c r="F13" s="3"/>
      <c r="H13" s="1"/>
    </row>
    <row r="14" spans="1:13" x14ac:dyDescent="0.25">
      <c r="A14" s="24" t="s">
        <v>62</v>
      </c>
      <c r="B14" s="5" t="s">
        <v>180</v>
      </c>
      <c r="C14" t="s">
        <v>15</v>
      </c>
      <c r="D14" t="s">
        <v>3</v>
      </c>
      <c r="E14" s="1">
        <v>32.334584581519998</v>
      </c>
      <c r="F14" s="3"/>
      <c r="H14" s="1">
        <f>AVERAGE(E14:E16)</f>
        <v>32.156028625395464</v>
      </c>
    </row>
    <row r="15" spans="1:13" x14ac:dyDescent="0.25">
      <c r="A15" s="24" t="s">
        <v>62</v>
      </c>
      <c r="B15" s="5" t="s">
        <v>180</v>
      </c>
      <c r="C15" t="s">
        <v>16</v>
      </c>
      <c r="D15" t="s">
        <v>3</v>
      </c>
      <c r="E15">
        <v>31.985855842119999</v>
      </c>
      <c r="F15" s="3"/>
      <c r="H15" s="1"/>
    </row>
    <row r="16" spans="1:13" x14ac:dyDescent="0.25">
      <c r="A16" s="24" t="s">
        <v>62</v>
      </c>
      <c r="B16" s="5" t="s">
        <v>180</v>
      </c>
      <c r="C16" t="s">
        <v>17</v>
      </c>
      <c r="D16" t="s">
        <v>3</v>
      </c>
      <c r="E16">
        <v>32.147645452546399</v>
      </c>
      <c r="F16" s="3"/>
      <c r="H16" s="1"/>
    </row>
    <row r="17" spans="1:13" x14ac:dyDescent="0.25">
      <c r="A17" s="24" t="s">
        <v>62</v>
      </c>
      <c r="B17" s="5" t="s">
        <v>181</v>
      </c>
      <c r="C17" t="s">
        <v>18</v>
      </c>
      <c r="D17" t="s">
        <v>3</v>
      </c>
      <c r="E17">
        <v>33.542484535299998</v>
      </c>
      <c r="F17" s="3"/>
      <c r="H17" s="1">
        <f>AVERAGE(E17:E19)</f>
        <v>33.631168249382171</v>
      </c>
    </row>
    <row r="18" spans="1:13" x14ac:dyDescent="0.25">
      <c r="A18" s="24" t="s">
        <v>62</v>
      </c>
      <c r="B18" s="5" t="s">
        <v>181</v>
      </c>
      <c r="C18" t="s">
        <v>19</v>
      </c>
      <c r="D18" t="s">
        <v>3</v>
      </c>
      <c r="E18">
        <v>33.865135212846504</v>
      </c>
      <c r="F18" s="3"/>
      <c r="H18" s="1"/>
    </row>
    <row r="19" spans="1:13" x14ac:dyDescent="0.25">
      <c r="A19" s="24" t="s">
        <v>62</v>
      </c>
      <c r="B19" s="5" t="s">
        <v>181</v>
      </c>
      <c r="C19" t="s">
        <v>20</v>
      </c>
      <c r="D19" t="s">
        <v>3</v>
      </c>
      <c r="E19">
        <v>33.485885000000003</v>
      </c>
      <c r="F19" s="3"/>
      <c r="H19" s="1"/>
    </row>
    <row r="20" spans="1:13" x14ac:dyDescent="0.25">
      <c r="A20" s="24" t="s">
        <v>62</v>
      </c>
      <c r="B20" s="5" t="s">
        <v>182</v>
      </c>
      <c r="C20" t="s">
        <v>21</v>
      </c>
      <c r="D20" t="s">
        <v>3</v>
      </c>
      <c r="E20">
        <v>31.685475400000001</v>
      </c>
      <c r="F20" s="3"/>
      <c r="H20" s="1">
        <f>AVERAGE(E20:E22)</f>
        <v>31.739062194847936</v>
      </c>
    </row>
    <row r="21" spans="1:13" x14ac:dyDescent="0.25">
      <c r="A21" s="24" t="s">
        <v>62</v>
      </c>
      <c r="B21" s="5" t="s">
        <v>182</v>
      </c>
      <c r="C21" t="s">
        <v>22</v>
      </c>
      <c r="D21" t="s">
        <v>3</v>
      </c>
      <c r="E21">
        <v>31.984556684543801</v>
      </c>
      <c r="F21" s="3"/>
      <c r="H21" s="1"/>
    </row>
    <row r="22" spans="1:13" x14ac:dyDescent="0.25">
      <c r="A22" s="24" t="s">
        <v>62</v>
      </c>
      <c r="B22" s="5" t="s">
        <v>182</v>
      </c>
      <c r="C22" t="s">
        <v>23</v>
      </c>
      <c r="D22" t="s">
        <v>3</v>
      </c>
      <c r="E22" s="4">
        <v>31.547154500000001</v>
      </c>
      <c r="F22" s="3"/>
      <c r="H22" s="1"/>
    </row>
    <row r="23" spans="1:13" x14ac:dyDescent="0.25">
      <c r="A23" s="24" t="s">
        <v>62</v>
      </c>
      <c r="B23" s="5" t="s">
        <v>183</v>
      </c>
      <c r="C23" t="s">
        <v>24</v>
      </c>
      <c r="D23" t="s">
        <v>3</v>
      </c>
      <c r="E23">
        <v>32.364545856435001</v>
      </c>
      <c r="F23" s="3"/>
      <c r="H23" s="1">
        <f>AVERAGE(E23:E25)</f>
        <v>32.562610384811663</v>
      </c>
    </row>
    <row r="24" spans="1:13" x14ac:dyDescent="0.25">
      <c r="A24" s="24" t="s">
        <v>62</v>
      </c>
      <c r="B24" s="5" t="s">
        <v>183</v>
      </c>
      <c r="C24" t="s">
        <v>25</v>
      </c>
      <c r="D24" t="s">
        <v>3</v>
      </c>
      <c r="E24">
        <v>32.457828452999998</v>
      </c>
      <c r="F24" s="3"/>
      <c r="H24" s="1"/>
    </row>
    <row r="25" spans="1:13" x14ac:dyDescent="0.25">
      <c r="A25" s="24" t="s">
        <v>62</v>
      </c>
      <c r="B25" s="5" t="s">
        <v>183</v>
      </c>
      <c r="C25" t="s">
        <v>26</v>
      </c>
      <c r="D25" t="s">
        <v>3</v>
      </c>
      <c r="E25">
        <v>32.865456844999997</v>
      </c>
      <c r="F25" s="3"/>
      <c r="H25" s="1"/>
    </row>
    <row r="26" spans="1:13" x14ac:dyDescent="0.25">
      <c r="A26" s="24" t="s">
        <v>172</v>
      </c>
      <c r="B26" s="5" t="s">
        <v>176</v>
      </c>
      <c r="C26" t="s">
        <v>135</v>
      </c>
      <c r="D26" t="s">
        <v>3</v>
      </c>
      <c r="E26">
        <v>34.565556518000001</v>
      </c>
      <c r="F26" s="3"/>
      <c r="H26" s="1">
        <f>AVERAGE(E26:E28)</f>
        <v>34.596557667552666</v>
      </c>
      <c r="I26" s="1">
        <f>H26-H2</f>
        <v>1.6440431788740995</v>
      </c>
      <c r="J26">
        <v>0</v>
      </c>
      <c r="L26" s="11">
        <v>1</v>
      </c>
      <c r="M26" s="11">
        <f>STDEV(E26:E28)</f>
        <v>2.7077079356174004E-2</v>
      </c>
    </row>
    <row r="27" spans="1:13" x14ac:dyDescent="0.25">
      <c r="A27" s="24" t="s">
        <v>172</v>
      </c>
      <c r="B27" s="5" t="s">
        <v>176</v>
      </c>
      <c r="C27" t="s">
        <v>27</v>
      </c>
      <c r="D27" t="s">
        <v>3</v>
      </c>
      <c r="E27">
        <v>34.615574600000002</v>
      </c>
      <c r="F27" s="3"/>
      <c r="H27" s="1"/>
    </row>
    <row r="28" spans="1:13" x14ac:dyDescent="0.25">
      <c r="A28" s="24" t="s">
        <v>172</v>
      </c>
      <c r="B28" s="5" t="s">
        <v>176</v>
      </c>
      <c r="C28" t="s">
        <v>28</v>
      </c>
      <c r="D28" t="s">
        <v>3</v>
      </c>
      <c r="E28">
        <v>34.608541884658003</v>
      </c>
      <c r="F28" s="3"/>
      <c r="H28" s="1"/>
    </row>
    <row r="29" spans="1:13" x14ac:dyDescent="0.25">
      <c r="A29" s="24" t="s">
        <v>172</v>
      </c>
      <c r="B29" s="5" t="s">
        <v>177</v>
      </c>
      <c r="C29" t="s">
        <v>29</v>
      </c>
      <c r="D29" t="s">
        <v>3</v>
      </c>
      <c r="E29">
        <v>35.299658745309998</v>
      </c>
      <c r="F29" s="3"/>
      <c r="H29" s="1">
        <f>AVERAGE(E29:E31)</f>
        <v>35.249786885077199</v>
      </c>
      <c r="I29" s="1">
        <f>H29-H5</f>
        <v>2.5001022754392039</v>
      </c>
      <c r="J29" s="1">
        <f>I29-I26</f>
        <v>0.85605909656510448</v>
      </c>
      <c r="K29">
        <f t="shared" ref="K29" si="0">IF(J29&lt;0,-J29,-J29)</f>
        <v>-0.85605909656510448</v>
      </c>
      <c r="L29" s="11">
        <f>POWER(J29,2)</f>
        <v>0.73283717681186289</v>
      </c>
      <c r="M29" s="11">
        <f>STDEV(E29:E31)</f>
        <v>4.4567675834097126E-2</v>
      </c>
    </row>
    <row r="30" spans="1:13" x14ac:dyDescent="0.25">
      <c r="A30" s="24" t="s">
        <v>172</v>
      </c>
      <c r="B30" s="5" t="s">
        <v>177</v>
      </c>
      <c r="C30" t="s">
        <v>30</v>
      </c>
      <c r="D30" t="s">
        <v>3</v>
      </c>
      <c r="E30">
        <v>35.235845312465599</v>
      </c>
      <c r="F30" s="3"/>
      <c r="H30" s="1"/>
    </row>
    <row r="31" spans="1:13" x14ac:dyDescent="0.25">
      <c r="A31" s="24" t="s">
        <v>172</v>
      </c>
      <c r="B31" s="5" t="s">
        <v>177</v>
      </c>
      <c r="C31" t="s">
        <v>31</v>
      </c>
      <c r="D31" t="s">
        <v>3</v>
      </c>
      <c r="E31">
        <v>35.213856597456001</v>
      </c>
      <c r="F31" s="3"/>
      <c r="H31" s="1"/>
    </row>
    <row r="32" spans="1:13" x14ac:dyDescent="0.25">
      <c r="A32" s="24" t="s">
        <v>172</v>
      </c>
      <c r="B32" s="5" t="s">
        <v>178</v>
      </c>
      <c r="C32" t="s">
        <v>32</v>
      </c>
      <c r="D32" t="s">
        <v>3</v>
      </c>
      <c r="E32">
        <v>34.238836234249298</v>
      </c>
      <c r="F32" s="3"/>
      <c r="H32" s="1">
        <f>AVERAGE(E32:E34)</f>
        <v>34.205973332730935</v>
      </c>
      <c r="I32" s="1">
        <f>H32-H8</f>
        <v>2.2666839310558338</v>
      </c>
      <c r="J32" s="1">
        <f>I32-I26</f>
        <v>0.62264075218173431</v>
      </c>
      <c r="K32">
        <f t="shared" ref="K32" si="1">IF(J32&lt;0,-J32,-J32)</f>
        <v>-0.62264075218173431</v>
      </c>
      <c r="L32" s="11">
        <f>POWER(J32,2)</f>
        <v>0.38768150627743586</v>
      </c>
      <c r="M32" s="11">
        <f t="shared" ref="M32" si="2">STDEV(E32:E34)</f>
        <v>5.0664070319590027E-2</v>
      </c>
    </row>
    <row r="33" spans="1:13" x14ac:dyDescent="0.25">
      <c r="A33" s="24" t="s">
        <v>172</v>
      </c>
      <c r="B33" s="5" t="s">
        <v>178</v>
      </c>
      <c r="C33" t="s">
        <v>33</v>
      </c>
      <c r="D33" t="s">
        <v>3</v>
      </c>
      <c r="E33">
        <v>34.231456918643502</v>
      </c>
      <c r="F33" s="3"/>
      <c r="H33" s="1"/>
    </row>
    <row r="34" spans="1:13" x14ac:dyDescent="0.25">
      <c r="A34" s="24" t="s">
        <v>172</v>
      </c>
      <c r="B34" s="5" t="s">
        <v>178</v>
      </c>
      <c r="C34" t="s">
        <v>34</v>
      </c>
      <c r="D34" t="s">
        <v>3</v>
      </c>
      <c r="E34">
        <v>34.147626845300003</v>
      </c>
      <c r="F34" s="3"/>
      <c r="H34" s="1"/>
    </row>
    <row r="35" spans="1:13" x14ac:dyDescent="0.25">
      <c r="A35" s="24" t="s">
        <v>172</v>
      </c>
      <c r="B35" s="5" t="s">
        <v>179</v>
      </c>
      <c r="C35" t="s">
        <v>35</v>
      </c>
      <c r="D35" t="s">
        <v>3</v>
      </c>
      <c r="E35">
        <v>36.622942168534998</v>
      </c>
      <c r="F35" s="3"/>
      <c r="H35" s="1">
        <f>AVERAGE(E35:E37)</f>
        <v>36.679994167574996</v>
      </c>
      <c r="I35" s="1">
        <f>H35-H11</f>
        <v>3.2807521815969949</v>
      </c>
      <c r="J35" s="1">
        <f>I35-I29</f>
        <v>0.78064990615779095</v>
      </c>
      <c r="K35">
        <f>IF(J35&lt;0,-J35,-J35)</f>
        <v>-0.78064990615779095</v>
      </c>
      <c r="L35" s="11">
        <f>POWER(J35,2)</f>
        <v>0.60941427598416786</v>
      </c>
      <c r="M35" s="11">
        <f t="shared" ref="M35" si="3">STDEV(E35:E37)</f>
        <v>6.2658139115482486E-2</v>
      </c>
    </row>
    <row r="36" spans="1:13" x14ac:dyDescent="0.25">
      <c r="A36" s="24" t="s">
        <v>172</v>
      </c>
      <c r="B36" s="5" t="s">
        <v>179</v>
      </c>
      <c r="C36" t="s">
        <v>36</v>
      </c>
      <c r="D36" t="s">
        <v>3</v>
      </c>
      <c r="E36">
        <v>36.66998648765</v>
      </c>
      <c r="F36" s="3"/>
      <c r="H36" s="1"/>
    </row>
    <row r="37" spans="1:13" x14ac:dyDescent="0.25">
      <c r="A37" s="24" t="s">
        <v>172</v>
      </c>
      <c r="B37" s="5" t="s">
        <v>179</v>
      </c>
      <c r="C37" t="s">
        <v>37</v>
      </c>
      <c r="D37" t="s">
        <v>3</v>
      </c>
      <c r="E37">
        <v>36.747053846539998</v>
      </c>
      <c r="F37" s="3"/>
      <c r="H37" s="1"/>
    </row>
    <row r="38" spans="1:13" x14ac:dyDescent="0.25">
      <c r="A38" s="24" t="s">
        <v>172</v>
      </c>
      <c r="B38" s="5" t="s">
        <v>180</v>
      </c>
      <c r="C38" t="s">
        <v>136</v>
      </c>
      <c r="D38" t="s">
        <v>3</v>
      </c>
      <c r="E38">
        <v>34.475519845999997</v>
      </c>
      <c r="F38" s="3"/>
      <c r="H38" s="1">
        <f>AVERAGE(E38:E40)</f>
        <v>34.461021719353333</v>
      </c>
      <c r="I38" s="1">
        <f>H38-H14</f>
        <v>2.3049930939578687</v>
      </c>
      <c r="J38" s="1">
        <f>I38-I26</f>
        <v>0.66094991508376921</v>
      </c>
      <c r="K38">
        <f>IF(J38&lt;0,-J38,-J38)</f>
        <v>-0.66094991508376921</v>
      </c>
      <c r="L38" s="11">
        <f>POWER(J38,2)</f>
        <v>0.43685479024924173</v>
      </c>
      <c r="M38" s="11">
        <f t="shared" ref="M38" si="4">STDEV(E38:E40)</f>
        <v>2.9372977185058557E-2</v>
      </c>
    </row>
    <row r="39" spans="1:13" x14ac:dyDescent="0.25">
      <c r="A39" s="24" t="s">
        <v>172</v>
      </c>
      <c r="B39" s="5" t="s">
        <v>180</v>
      </c>
      <c r="C39" t="s">
        <v>38</v>
      </c>
      <c r="D39" t="s">
        <v>3</v>
      </c>
      <c r="E39">
        <v>34.427218465560003</v>
      </c>
      <c r="F39" s="3"/>
      <c r="H39" s="1"/>
    </row>
    <row r="40" spans="1:13" x14ac:dyDescent="0.25">
      <c r="A40" s="24" t="s">
        <v>172</v>
      </c>
      <c r="B40" s="5" t="s">
        <v>180</v>
      </c>
      <c r="C40" t="s">
        <v>39</v>
      </c>
      <c r="D40" t="s">
        <v>3</v>
      </c>
      <c r="E40">
        <v>34.480326846499999</v>
      </c>
      <c r="F40" s="3"/>
      <c r="H40" s="1"/>
    </row>
    <row r="41" spans="1:13" x14ac:dyDescent="0.25">
      <c r="A41" s="24" t="s">
        <v>172</v>
      </c>
      <c r="B41" s="5" t="s">
        <v>181</v>
      </c>
      <c r="C41" t="s">
        <v>137</v>
      </c>
      <c r="D41" t="s">
        <v>3</v>
      </c>
      <c r="E41" s="1">
        <v>34.666292422958598</v>
      </c>
      <c r="F41" s="3"/>
      <c r="H41" s="1">
        <f>AVERAGE(E41:E43)</f>
        <v>34.673015746189542</v>
      </c>
      <c r="I41" s="1">
        <f>H41-H17</f>
        <v>1.041847496807371</v>
      </c>
      <c r="J41" s="1">
        <f>I41-I26</f>
        <v>-0.60219568206672847</v>
      </c>
      <c r="K41">
        <f t="shared" ref="K41" si="5">IF(J41&lt;0,-J41,-J41)</f>
        <v>0.60219568206672847</v>
      </c>
      <c r="L41" s="11">
        <f>POWER(J41,2)</f>
        <v>0.36263963949981232</v>
      </c>
      <c r="M41" s="11">
        <f t="shared" ref="M41" si="6">STDEV(E41:E43)</f>
        <v>1.7223058219385023E-2</v>
      </c>
    </row>
    <row r="42" spans="1:13" x14ac:dyDescent="0.25">
      <c r="A42" s="24" t="s">
        <v>172</v>
      </c>
      <c r="B42" s="5" t="s">
        <v>181</v>
      </c>
      <c r="C42" t="s">
        <v>138</v>
      </c>
      <c r="D42" t="s">
        <v>3</v>
      </c>
      <c r="E42">
        <v>34.660168415610002</v>
      </c>
      <c r="F42" s="3"/>
      <c r="H42" s="1"/>
    </row>
    <row r="43" spans="1:13" x14ac:dyDescent="0.25">
      <c r="A43" s="24" t="s">
        <v>172</v>
      </c>
      <c r="B43" s="5" t="s">
        <v>181</v>
      </c>
      <c r="C43" t="s">
        <v>139</v>
      </c>
      <c r="D43" t="s">
        <v>3</v>
      </c>
      <c r="E43">
        <v>34.692586400000003</v>
      </c>
      <c r="F43" s="3"/>
      <c r="H43" s="1"/>
    </row>
    <row r="44" spans="1:13" x14ac:dyDescent="0.25">
      <c r="A44" s="24" t="s">
        <v>172</v>
      </c>
      <c r="B44" s="5" t="s">
        <v>182</v>
      </c>
      <c r="C44" t="s">
        <v>140</v>
      </c>
      <c r="D44" t="s">
        <v>3</v>
      </c>
      <c r="E44">
        <v>33.935125884599998</v>
      </c>
      <c r="F44" s="3"/>
      <c r="H44" s="1">
        <f>AVERAGE(E44:E46)</f>
        <v>33.899144436851337</v>
      </c>
      <c r="I44" s="1">
        <f>H44-H20</f>
        <v>2.1600822420034014</v>
      </c>
      <c r="J44" s="1">
        <f>I44-I26</f>
        <v>0.51603906312930192</v>
      </c>
      <c r="K44">
        <f t="shared" ref="K44" si="7">IF(J44&lt;0,-J44,-J44)</f>
        <v>-0.51603906312930192</v>
      </c>
      <c r="L44" s="11">
        <f>POWER(J44,2)</f>
        <v>0.26629631467536763</v>
      </c>
      <c r="M44" s="11">
        <f t="shared" ref="M44" si="8">STDEV(E44:E46)</f>
        <v>3.3130432498632539E-2</v>
      </c>
    </row>
    <row r="45" spans="1:13" x14ac:dyDescent="0.25">
      <c r="A45" s="24" t="s">
        <v>172</v>
      </c>
      <c r="B45" s="5" t="s">
        <v>182</v>
      </c>
      <c r="C45" t="s">
        <v>141</v>
      </c>
      <c r="D45" t="s">
        <v>3</v>
      </c>
      <c r="E45">
        <v>33.869900841300002</v>
      </c>
      <c r="F45" s="3"/>
      <c r="H45" s="1"/>
    </row>
    <row r="46" spans="1:13" x14ac:dyDescent="0.25">
      <c r="A46" s="24" t="s">
        <v>172</v>
      </c>
      <c r="B46" s="5" t="s">
        <v>182</v>
      </c>
      <c r="C46" t="s">
        <v>142</v>
      </c>
      <c r="D46" t="s">
        <v>3</v>
      </c>
      <c r="E46">
        <v>33.892406584653997</v>
      </c>
      <c r="F46" s="3"/>
      <c r="H46" s="1"/>
    </row>
    <row r="47" spans="1:13" x14ac:dyDescent="0.25">
      <c r="A47" s="24" t="s">
        <v>172</v>
      </c>
      <c r="B47" s="5" t="s">
        <v>183</v>
      </c>
      <c r="C47" t="s">
        <v>143</v>
      </c>
      <c r="D47" t="s">
        <v>3</v>
      </c>
      <c r="E47">
        <v>33.914842649999997</v>
      </c>
      <c r="F47" s="3"/>
      <c r="H47" s="1">
        <f>AVERAGE(E47:E49)</f>
        <v>33.913081267766664</v>
      </c>
      <c r="I47" s="1">
        <f>H47-H23</f>
        <v>1.3504708829550012</v>
      </c>
      <c r="J47" s="1">
        <f>I47-I26</f>
        <v>-0.29357229591909828</v>
      </c>
      <c r="K47">
        <f>IF(J47&lt;0,-J47,-J47)</f>
        <v>0.29357229591909828</v>
      </c>
      <c r="L47" s="11">
        <f>POWER(J47,2)</f>
        <v>8.6184692931210616E-2</v>
      </c>
      <c r="M47" s="11">
        <f t="shared" ref="M47" si="9">STDEV(E47:E49)</f>
        <v>4.6337225944412502E-2</v>
      </c>
    </row>
    <row r="48" spans="1:13" x14ac:dyDescent="0.25">
      <c r="A48" s="24" t="s">
        <v>172</v>
      </c>
      <c r="B48" s="5" t="s">
        <v>183</v>
      </c>
      <c r="C48" t="s">
        <v>144</v>
      </c>
      <c r="D48" t="s">
        <v>3</v>
      </c>
      <c r="E48">
        <v>33.865888465300003</v>
      </c>
      <c r="F48" s="3"/>
      <c r="H48" s="1"/>
    </row>
    <row r="49" spans="1:13" x14ac:dyDescent="0.25">
      <c r="A49" s="24" t="s">
        <v>172</v>
      </c>
      <c r="B49" s="5" t="s">
        <v>183</v>
      </c>
      <c r="C49" t="s">
        <v>145</v>
      </c>
      <c r="D49" t="s">
        <v>3</v>
      </c>
      <c r="E49">
        <v>33.958512687999999</v>
      </c>
      <c r="F49" s="3"/>
      <c r="H49" s="1"/>
    </row>
    <row r="50" spans="1:13" x14ac:dyDescent="0.25">
      <c r="A50" s="24" t="s">
        <v>173</v>
      </c>
      <c r="B50" s="5" t="s">
        <v>176</v>
      </c>
      <c r="C50" t="s">
        <v>146</v>
      </c>
      <c r="D50" t="s">
        <v>3</v>
      </c>
      <c r="E50">
        <v>36.355435415000002</v>
      </c>
      <c r="F50" s="3"/>
      <c r="H50" s="1">
        <f>AVERAGE(E50:E52)</f>
        <v>36.3755928021016</v>
      </c>
      <c r="I50" s="1">
        <f>H50-H2</f>
        <v>3.4230783134230336</v>
      </c>
      <c r="L50" s="11">
        <v>1</v>
      </c>
      <c r="M50" s="11">
        <f t="shared" ref="M50" si="10">STDEV(E50:E52)</f>
        <v>3.4902343408301201E-2</v>
      </c>
    </row>
    <row r="51" spans="1:13" x14ac:dyDescent="0.25">
      <c r="A51" s="24" t="s">
        <v>173</v>
      </c>
      <c r="B51" s="5" t="s">
        <v>176</v>
      </c>
      <c r="C51" t="s">
        <v>40</v>
      </c>
      <c r="D51" t="s">
        <v>3</v>
      </c>
      <c r="E51">
        <v>36.355448435180001</v>
      </c>
      <c r="F51" s="3"/>
      <c r="H51" s="1"/>
    </row>
    <row r="52" spans="1:13" x14ac:dyDescent="0.25">
      <c r="A52" s="24" t="s">
        <v>173</v>
      </c>
      <c r="B52" s="5" t="s">
        <v>176</v>
      </c>
      <c r="C52" t="s">
        <v>41</v>
      </c>
      <c r="D52" t="s">
        <v>3</v>
      </c>
      <c r="E52">
        <v>36.415894556124798</v>
      </c>
      <c r="F52" s="3"/>
      <c r="H52" s="1"/>
    </row>
    <row r="53" spans="1:13" x14ac:dyDescent="0.25">
      <c r="A53" s="24" t="s">
        <v>173</v>
      </c>
      <c r="B53" s="5" t="s">
        <v>177</v>
      </c>
      <c r="C53" t="s">
        <v>42</v>
      </c>
      <c r="D53" t="s">
        <v>3</v>
      </c>
      <c r="E53">
        <v>37.124619605845098</v>
      </c>
      <c r="F53" s="3"/>
      <c r="H53" s="1">
        <f>AVERAGE(E53:E55)</f>
        <v>37.158063732640635</v>
      </c>
      <c r="I53" s="1">
        <f>H53-H5</f>
        <v>4.4083791230026392</v>
      </c>
      <c r="J53" s="1">
        <f>I53-I50</f>
        <v>0.98530080957960564</v>
      </c>
      <c r="K53">
        <f>IF(J53&lt;0,-J53,-J53)</f>
        <v>-0.98530080957960564</v>
      </c>
      <c r="L53" s="11">
        <f>POWER(J53,2)</f>
        <v>0.97081768535822632</v>
      </c>
      <c r="M53" s="11">
        <f t="shared" ref="M53" si="11">STDEV(E53:E55)</f>
        <v>5.7474382528760248E-2</v>
      </c>
    </row>
    <row r="54" spans="1:13" x14ac:dyDescent="0.25">
      <c r="A54" s="24" t="s">
        <v>173</v>
      </c>
      <c r="B54" s="5" t="s">
        <v>177</v>
      </c>
      <c r="C54" t="s">
        <v>43</v>
      </c>
      <c r="D54" t="s">
        <v>3</v>
      </c>
      <c r="E54">
        <v>37.224428745529998</v>
      </c>
      <c r="F54" s="3"/>
      <c r="H54" s="1"/>
    </row>
    <row r="55" spans="1:13" x14ac:dyDescent="0.25">
      <c r="A55" s="24" t="s">
        <v>173</v>
      </c>
      <c r="B55" s="5" t="s">
        <v>177</v>
      </c>
      <c r="C55" t="s">
        <v>44</v>
      </c>
      <c r="D55" t="s">
        <v>3</v>
      </c>
      <c r="E55">
        <v>37.125142846546801</v>
      </c>
      <c r="F55" s="3"/>
      <c r="H55" s="1"/>
    </row>
    <row r="56" spans="1:13" x14ac:dyDescent="0.25">
      <c r="A56" s="24" t="s">
        <v>173</v>
      </c>
      <c r="B56" s="5" t="s">
        <v>178</v>
      </c>
      <c r="C56" t="s">
        <v>45</v>
      </c>
      <c r="D56" t="s">
        <v>3</v>
      </c>
      <c r="E56">
        <v>36.484595904684497</v>
      </c>
      <c r="F56" s="3"/>
      <c r="H56" s="1">
        <f>AVERAGE(E56:E58)</f>
        <v>36.453562975750735</v>
      </c>
      <c r="I56" s="1">
        <f>H56-H8</f>
        <v>4.5142735740756343</v>
      </c>
      <c r="J56" s="1">
        <f>I56-I50</f>
        <v>1.0911952606526008</v>
      </c>
      <c r="K56">
        <f>IF(J56&lt;0,-J56,-J56)</f>
        <v>-1.0911952606526008</v>
      </c>
      <c r="L56" s="11">
        <f>POWER(J56,2)</f>
        <v>1.1907070968706972</v>
      </c>
      <c r="M56" s="11">
        <f t="shared" ref="M56" si="12">STDEV(E56:E58)</f>
        <v>5.8091826684669355E-2</v>
      </c>
    </row>
    <row r="57" spans="1:13" x14ac:dyDescent="0.25">
      <c r="A57" s="24" t="s">
        <v>173</v>
      </c>
      <c r="B57" s="5" t="s">
        <v>178</v>
      </c>
      <c r="C57" t="s">
        <v>46</v>
      </c>
      <c r="D57" t="s">
        <v>3</v>
      </c>
      <c r="E57">
        <v>36.4895477570834</v>
      </c>
      <c r="F57" s="3"/>
      <c r="H57" s="1"/>
    </row>
    <row r="58" spans="1:13" x14ac:dyDescent="0.25">
      <c r="A58" s="24" t="s">
        <v>173</v>
      </c>
      <c r="B58" s="5" t="s">
        <v>178</v>
      </c>
      <c r="C58" t="s">
        <v>47</v>
      </c>
      <c r="D58" t="s">
        <v>3</v>
      </c>
      <c r="E58">
        <v>36.386545265484301</v>
      </c>
      <c r="F58" s="3"/>
      <c r="H58" s="1"/>
    </row>
    <row r="59" spans="1:13" x14ac:dyDescent="0.25">
      <c r="A59" s="24" t="s">
        <v>173</v>
      </c>
      <c r="B59" s="5" t="s">
        <v>179</v>
      </c>
      <c r="C59" t="s">
        <v>48</v>
      </c>
      <c r="D59" t="s">
        <v>3</v>
      </c>
      <c r="E59">
        <v>35.914684531799999</v>
      </c>
      <c r="F59" s="3"/>
      <c r="H59" s="1">
        <f>AVERAGE(E59:E61)</f>
        <v>35.875850699770602</v>
      </c>
      <c r="I59" s="1">
        <f>H59-H11</f>
        <v>2.4766087137926007</v>
      </c>
      <c r="J59" s="1">
        <f>I59-I50</f>
        <v>-0.94646959963043287</v>
      </c>
      <c r="K59">
        <f t="shared" ref="K59:K92" si="13">IF(J59&lt;0,-J59,-J59)</f>
        <v>0.94646959963043287</v>
      </c>
      <c r="L59" s="11">
        <f>POWER(J59,2)</f>
        <v>0.89580470302459192</v>
      </c>
      <c r="M59" s="11">
        <f t="shared" ref="M59" si="14">STDEV(E59:E61)</f>
        <v>7.7522390332057781E-2</v>
      </c>
    </row>
    <row r="60" spans="1:13" x14ac:dyDescent="0.25">
      <c r="A60" s="24" t="s">
        <v>173</v>
      </c>
      <c r="B60" s="5" t="s">
        <v>179</v>
      </c>
      <c r="C60" t="s">
        <v>49</v>
      </c>
      <c r="D60" t="s">
        <v>3</v>
      </c>
      <c r="E60">
        <v>35.926281268465303</v>
      </c>
      <c r="F60" s="3"/>
      <c r="H60" s="1"/>
    </row>
    <row r="61" spans="1:13" x14ac:dyDescent="0.25">
      <c r="A61" s="24" t="s">
        <v>173</v>
      </c>
      <c r="B61" s="5" t="s">
        <v>179</v>
      </c>
      <c r="C61" t="s">
        <v>50</v>
      </c>
      <c r="D61" t="s">
        <v>3</v>
      </c>
      <c r="E61">
        <v>35.786586299046498</v>
      </c>
      <c r="F61" s="3"/>
      <c r="H61" s="1"/>
    </row>
    <row r="62" spans="1:13" x14ac:dyDescent="0.25">
      <c r="A62" s="24" t="s">
        <v>173</v>
      </c>
      <c r="B62" s="5" t="s">
        <v>180</v>
      </c>
      <c r="C62" t="s">
        <v>147</v>
      </c>
      <c r="D62" t="s">
        <v>3</v>
      </c>
      <c r="E62">
        <v>36.364011849870003</v>
      </c>
      <c r="F62" s="3"/>
      <c r="H62" s="1">
        <f>AVERAGE(E62:E64)</f>
        <v>36.386600949889335</v>
      </c>
      <c r="I62" s="1">
        <f>H62-H14</f>
        <v>4.2305723244938704</v>
      </c>
      <c r="J62" s="1">
        <f>I62-I50</f>
        <v>0.80749401107083685</v>
      </c>
      <c r="K62">
        <f t="shared" si="13"/>
        <v>-0.80749401107083685</v>
      </c>
      <c r="L62" s="11">
        <f>POWER(J62,2)</f>
        <v>0.65204657791526877</v>
      </c>
      <c r="M62" s="11">
        <f t="shared" ref="M62" si="15">STDEV(E62:E64)</f>
        <v>3.4155896194191925E-2</v>
      </c>
    </row>
    <row r="63" spans="1:13" x14ac:dyDescent="0.25">
      <c r="A63" s="24" t="s">
        <v>173</v>
      </c>
      <c r="B63" s="5" t="s">
        <v>180</v>
      </c>
      <c r="C63" t="s">
        <v>51</v>
      </c>
      <c r="D63" t="s">
        <v>3</v>
      </c>
      <c r="E63">
        <v>36.369896845197999</v>
      </c>
      <c r="F63" s="3"/>
      <c r="H63" s="1"/>
    </row>
    <row r="64" spans="1:13" x14ac:dyDescent="0.25">
      <c r="A64" s="24" t="s">
        <v>173</v>
      </c>
      <c r="B64" s="5" t="s">
        <v>180</v>
      </c>
      <c r="C64" t="s">
        <v>52</v>
      </c>
      <c r="D64" t="s">
        <v>3</v>
      </c>
      <c r="E64">
        <v>36.425894154600002</v>
      </c>
      <c r="F64" s="3"/>
      <c r="H64" s="1"/>
    </row>
    <row r="65" spans="1:13" x14ac:dyDescent="0.25">
      <c r="A65" s="24" t="s">
        <v>173</v>
      </c>
      <c r="B65" s="5" t="s">
        <v>181</v>
      </c>
      <c r="C65" t="s">
        <v>53</v>
      </c>
      <c r="D65" t="s">
        <v>3</v>
      </c>
      <c r="E65">
        <v>37.692489586299999</v>
      </c>
      <c r="F65" s="3"/>
      <c r="H65" s="1">
        <f>AVERAGE(E65:E67)</f>
        <v>37.76833991702</v>
      </c>
      <c r="I65" s="1">
        <f>H65-H17</f>
        <v>4.1371716676378298</v>
      </c>
      <c r="J65" s="1">
        <f>I65-I50</f>
        <v>0.71409335421479625</v>
      </c>
      <c r="K65">
        <f t="shared" si="13"/>
        <v>-0.71409335421479625</v>
      </c>
      <c r="L65" s="11">
        <f>POWER(J65,2)</f>
        <v>0.50992931853373846</v>
      </c>
      <c r="M65" s="11">
        <f t="shared" ref="M65" si="16">STDEV(E65:E67)</f>
        <v>7.5598749770841106E-2</v>
      </c>
    </row>
    <row r="66" spans="1:13" x14ac:dyDescent="0.25">
      <c r="A66" s="24" t="s">
        <v>173</v>
      </c>
      <c r="B66" s="5" t="s">
        <v>181</v>
      </c>
      <c r="C66" t="s">
        <v>54</v>
      </c>
      <c r="D66" t="s">
        <v>3</v>
      </c>
      <c r="E66">
        <v>37.768845616</v>
      </c>
      <c r="F66" s="3"/>
      <c r="H66" s="1"/>
    </row>
    <row r="67" spans="1:13" x14ac:dyDescent="0.25">
      <c r="A67" s="24" t="s">
        <v>173</v>
      </c>
      <c r="B67" s="5" t="s">
        <v>181</v>
      </c>
      <c r="C67" t="s">
        <v>55</v>
      </c>
      <c r="D67" t="s">
        <v>3</v>
      </c>
      <c r="E67">
        <v>37.843684548760002</v>
      </c>
      <c r="F67" s="3"/>
      <c r="H67" s="1"/>
    </row>
    <row r="68" spans="1:13" x14ac:dyDescent="0.25">
      <c r="A68" s="24" t="s">
        <v>173</v>
      </c>
      <c r="B68" s="5" t="s">
        <v>182</v>
      </c>
      <c r="C68" t="s">
        <v>56</v>
      </c>
      <c r="D68" t="s">
        <v>3</v>
      </c>
      <c r="E68">
        <v>35.785437399999999</v>
      </c>
      <c r="F68" s="3"/>
      <c r="H68" s="1">
        <f>AVERAGE(E68:E70)</f>
        <v>35.738827800000003</v>
      </c>
      <c r="I68" s="1">
        <f>H68-H20</f>
        <v>3.9997656051520671</v>
      </c>
      <c r="J68" s="1">
        <f>I68-I50</f>
        <v>0.57668729172903355</v>
      </c>
      <c r="K68">
        <f t="shared" si="13"/>
        <v>-0.57668729172903355</v>
      </c>
      <c r="L68" s="11">
        <f>POWER(J68,2)</f>
        <v>0.33256823244176742</v>
      </c>
      <c r="M68" s="11">
        <f t="shared" ref="M68" si="17">STDEV(E68:E70)</f>
        <v>5.0205006902896386E-2</v>
      </c>
    </row>
    <row r="69" spans="1:13" x14ac:dyDescent="0.25">
      <c r="A69" s="24" t="s">
        <v>173</v>
      </c>
      <c r="B69" s="5" t="s">
        <v>182</v>
      </c>
      <c r="C69" t="s">
        <v>57</v>
      </c>
      <c r="D69" t="s">
        <v>3</v>
      </c>
      <c r="E69">
        <v>35.745376</v>
      </c>
      <c r="F69" s="3"/>
      <c r="H69" s="1"/>
    </row>
    <row r="70" spans="1:13" x14ac:dyDescent="0.25">
      <c r="A70" s="24" t="s">
        <v>173</v>
      </c>
      <c r="B70" s="5" t="s">
        <v>182</v>
      </c>
      <c r="C70" t="s">
        <v>58</v>
      </c>
      <c r="D70" t="s">
        <v>3</v>
      </c>
      <c r="E70">
        <v>35.685670000000002</v>
      </c>
      <c r="F70" s="3"/>
      <c r="H70" s="1"/>
    </row>
    <row r="71" spans="1:13" x14ac:dyDescent="0.25">
      <c r="A71" s="24" t="s">
        <v>173</v>
      </c>
      <c r="B71" s="5" t="s">
        <v>183</v>
      </c>
      <c r="C71" t="s">
        <v>59</v>
      </c>
      <c r="D71" t="s">
        <v>3</v>
      </c>
      <c r="E71">
        <v>36.425360458926598</v>
      </c>
      <c r="F71" s="3"/>
      <c r="H71" s="1">
        <f>AVERAGE(E71:E73)</f>
        <v>36.448498971795537</v>
      </c>
      <c r="I71" s="1">
        <f>H71-H23</f>
        <v>3.8858885869838744</v>
      </c>
      <c r="J71" s="1">
        <f>I71-I50</f>
        <v>0.46281027356084081</v>
      </c>
      <c r="K71">
        <f>IF(J71&lt;0,-J71,-J71)</f>
        <v>-0.46281027356084081</v>
      </c>
      <c r="L71" s="11">
        <f>POWER(J71,2)</f>
        <v>0.21419334931346032</v>
      </c>
      <c r="M71" s="11">
        <f t="shared" ref="M71" si="18">STDEV(E71:E73)</f>
        <v>2.0750327390138507E-2</v>
      </c>
    </row>
    <row r="72" spans="1:13" x14ac:dyDescent="0.25">
      <c r="A72" s="24" t="s">
        <v>173</v>
      </c>
      <c r="B72" s="5" t="s">
        <v>183</v>
      </c>
      <c r="C72" t="s">
        <v>60</v>
      </c>
      <c r="D72" t="s">
        <v>3</v>
      </c>
      <c r="E72" s="1">
        <v>36.465456456459997</v>
      </c>
      <c r="F72" s="3"/>
      <c r="H72" s="1"/>
    </row>
    <row r="73" spans="1:13" x14ac:dyDescent="0.25">
      <c r="A73" s="24" t="s">
        <v>173</v>
      </c>
      <c r="B73" s="5" t="s">
        <v>183</v>
      </c>
      <c r="C73" t="s">
        <v>61</v>
      </c>
      <c r="D73" t="s">
        <v>3</v>
      </c>
      <c r="E73">
        <v>36.454680000000003</v>
      </c>
      <c r="F73" s="3"/>
      <c r="H73" s="1"/>
    </row>
    <row r="74" spans="1:13" x14ac:dyDescent="0.25">
      <c r="A74" s="24" t="s">
        <v>174</v>
      </c>
      <c r="B74" s="5" t="s">
        <v>176</v>
      </c>
      <c r="C74" s="4" t="s">
        <v>66</v>
      </c>
      <c r="D74" t="s">
        <v>3</v>
      </c>
      <c r="E74">
        <v>32.341541999999997</v>
      </c>
      <c r="F74" s="3"/>
      <c r="H74" s="1">
        <f>AVERAGE(E74:E76)</f>
        <v>32.350231423791662</v>
      </c>
      <c r="I74" s="1">
        <f>H74-H2</f>
        <v>-0.60228306488690464</v>
      </c>
      <c r="L74" s="11">
        <v>1</v>
      </c>
      <c r="M74" s="11">
        <f t="shared" ref="M74" si="19">STDEV(E74:E76)</f>
        <v>4.1606544123348001E-2</v>
      </c>
    </row>
    <row r="75" spans="1:13" x14ac:dyDescent="0.25">
      <c r="A75" s="24" t="s">
        <v>174</v>
      </c>
      <c r="B75" s="5" t="s">
        <v>176</v>
      </c>
      <c r="C75" s="4" t="s">
        <v>148</v>
      </c>
      <c r="D75" t="s">
        <v>3</v>
      </c>
      <c r="E75" s="1">
        <v>32.313655786843498</v>
      </c>
      <c r="F75" s="3"/>
      <c r="H75" s="1"/>
    </row>
    <row r="76" spans="1:13" x14ac:dyDescent="0.25">
      <c r="A76" s="24" t="s">
        <v>175</v>
      </c>
      <c r="B76" s="5" t="s">
        <v>176</v>
      </c>
      <c r="C76" s="4" t="s">
        <v>67</v>
      </c>
      <c r="D76" t="s">
        <v>3</v>
      </c>
      <c r="E76">
        <v>32.395496484531499</v>
      </c>
      <c r="F76" s="3"/>
      <c r="H76" s="1"/>
    </row>
    <row r="77" spans="1:13" x14ac:dyDescent="0.25">
      <c r="A77" s="24" t="s">
        <v>175</v>
      </c>
      <c r="B77" s="5" t="s">
        <v>177</v>
      </c>
      <c r="C77" s="4" t="s">
        <v>68</v>
      </c>
      <c r="D77" t="s">
        <v>3</v>
      </c>
      <c r="E77">
        <v>33.054699999999997</v>
      </c>
      <c r="F77" s="3"/>
      <c r="H77" s="1">
        <f>AVERAGE(E77:E79)</f>
        <v>33.075026666666666</v>
      </c>
      <c r="I77" s="1">
        <f>H77-H5</f>
        <v>0.32534205702867069</v>
      </c>
      <c r="J77" s="1">
        <f>I77-I74</f>
        <v>0.92762512191557533</v>
      </c>
      <c r="K77">
        <f t="shared" si="13"/>
        <v>-0.92762512191557533</v>
      </c>
      <c r="L77" s="11">
        <f>POWER(K77,2)</f>
        <v>0.86048836680888596</v>
      </c>
      <c r="M77" s="11">
        <f t="shared" ref="M77" si="20">STDEV(E77:E79)</f>
        <v>7.2654801171934055E-2</v>
      </c>
    </row>
    <row r="78" spans="1:13" x14ac:dyDescent="0.25">
      <c r="A78" s="24" t="s">
        <v>175</v>
      </c>
      <c r="B78" s="5" t="s">
        <v>177</v>
      </c>
      <c r="C78" s="4" t="s">
        <v>69</v>
      </c>
      <c r="D78" t="s">
        <v>3</v>
      </c>
      <c r="E78">
        <v>33.014699999999998</v>
      </c>
      <c r="F78" s="3"/>
      <c r="H78" s="1"/>
    </row>
    <row r="79" spans="1:13" x14ac:dyDescent="0.25">
      <c r="A79" s="24" t="s">
        <v>175</v>
      </c>
      <c r="B79" s="5" t="s">
        <v>177</v>
      </c>
      <c r="C79" s="4" t="s">
        <v>70</v>
      </c>
      <c r="D79" t="s">
        <v>3</v>
      </c>
      <c r="E79">
        <v>33.155679999999997</v>
      </c>
      <c r="F79" s="3"/>
      <c r="H79" s="1"/>
    </row>
    <row r="80" spans="1:13" x14ac:dyDescent="0.25">
      <c r="A80" s="24" t="s">
        <v>175</v>
      </c>
      <c r="B80" s="5" t="s">
        <v>178</v>
      </c>
      <c r="C80" s="4" t="s">
        <v>71</v>
      </c>
      <c r="D80" t="s">
        <v>3</v>
      </c>
      <c r="E80">
        <v>32.265799999999999</v>
      </c>
      <c r="F80" s="3"/>
      <c r="H80" s="1">
        <f>AVERAGE(E80:E82)</f>
        <v>32.271989999999995</v>
      </c>
      <c r="I80" s="1">
        <f>H80-H8</f>
        <v>0.33270059832489451</v>
      </c>
      <c r="J80" s="1">
        <f>I80-I74</f>
        <v>0.93498366321179915</v>
      </c>
      <c r="K80">
        <f t="shared" si="13"/>
        <v>-0.93498366321179915</v>
      </c>
      <c r="L80" s="11">
        <f>POWER(K80,2)</f>
        <v>0.87419445047295508</v>
      </c>
      <c r="M80" s="11">
        <f t="shared" ref="M80" si="21">STDEV(E80:E82)</f>
        <v>2.2046661878841314E-2</v>
      </c>
    </row>
    <row r="81" spans="1:13" x14ac:dyDescent="0.25">
      <c r="A81" s="24" t="s">
        <v>175</v>
      </c>
      <c r="B81" s="5" t="s">
        <v>178</v>
      </c>
      <c r="C81" s="4" t="s">
        <v>72</v>
      </c>
      <c r="D81" t="s">
        <v>3</v>
      </c>
      <c r="E81">
        <v>32.296469999999999</v>
      </c>
      <c r="F81" s="3"/>
      <c r="H81" s="1"/>
    </row>
    <row r="82" spans="1:13" x14ac:dyDescent="0.25">
      <c r="A82" s="24" t="s">
        <v>175</v>
      </c>
      <c r="B82" s="5" t="s">
        <v>178</v>
      </c>
      <c r="C82" s="4" t="s">
        <v>73</v>
      </c>
      <c r="D82" t="s">
        <v>3</v>
      </c>
      <c r="E82">
        <v>32.253700000000002</v>
      </c>
      <c r="F82" s="3"/>
      <c r="H82" s="1"/>
    </row>
    <row r="83" spans="1:13" x14ac:dyDescent="0.25">
      <c r="A83" s="24" t="s">
        <v>175</v>
      </c>
      <c r="B83" s="5" t="s">
        <v>179</v>
      </c>
      <c r="C83" s="4" t="s">
        <v>74</v>
      </c>
      <c r="D83" t="s">
        <v>3</v>
      </c>
      <c r="E83">
        <v>34.594551684689002</v>
      </c>
      <c r="F83" s="3"/>
      <c r="H83" s="1">
        <f>AVERAGE(E83:E85)</f>
        <v>34.539703673554534</v>
      </c>
      <c r="I83" s="1">
        <f>H83-H11</f>
        <v>1.1404616875765328</v>
      </c>
      <c r="J83" s="1">
        <f>I83-I77</f>
        <v>0.81511963054786207</v>
      </c>
      <c r="K83">
        <f>IF(J83&lt;0,-J83,-J83)</f>
        <v>-0.81511963054786207</v>
      </c>
      <c r="L83" s="11">
        <f>POWER(K83,2)</f>
        <v>0.6644200121044832</v>
      </c>
      <c r="M83" s="11">
        <f t="shared" ref="M83" si="22">STDEV(E83:E85)</f>
        <v>5.935083674380013E-2</v>
      </c>
    </row>
    <row r="84" spans="1:13" x14ac:dyDescent="0.25">
      <c r="A84" s="24" t="s">
        <v>175</v>
      </c>
      <c r="B84" s="5" t="s">
        <v>179</v>
      </c>
      <c r="C84" s="4" t="s">
        <v>75</v>
      </c>
      <c r="D84" t="s">
        <v>3</v>
      </c>
      <c r="E84">
        <v>34.547864687000001</v>
      </c>
      <c r="F84" s="3"/>
      <c r="H84" s="1"/>
    </row>
    <row r="85" spans="1:13" x14ac:dyDescent="0.25">
      <c r="A85" s="24" t="s">
        <v>175</v>
      </c>
      <c r="B85" s="5" t="s">
        <v>179</v>
      </c>
      <c r="C85" s="4" t="s">
        <v>76</v>
      </c>
      <c r="D85" t="s">
        <v>3</v>
      </c>
      <c r="E85">
        <v>34.4766946489746</v>
      </c>
      <c r="F85" s="3"/>
      <c r="H85" s="1"/>
    </row>
    <row r="86" spans="1:13" x14ac:dyDescent="0.25">
      <c r="A86" s="24" t="s">
        <v>175</v>
      </c>
      <c r="B86" s="5" t="s">
        <v>180</v>
      </c>
      <c r="C86" s="4" t="s">
        <v>77</v>
      </c>
      <c r="D86" t="s">
        <v>3</v>
      </c>
      <c r="E86">
        <v>32.4258965848</v>
      </c>
      <c r="F86" s="3"/>
      <c r="H86" s="1">
        <f>AVERAGE(E86:E88)</f>
        <v>32.406707699880002</v>
      </c>
      <c r="I86" s="1">
        <f>H86-H14</f>
        <v>0.25067907448453752</v>
      </c>
      <c r="J86" s="1">
        <f>I86-I74</f>
        <v>0.85296213937144216</v>
      </c>
      <c r="K86">
        <f t="shared" ref="K86" si="23">IF(J86&lt;0,-J86,-J86)</f>
        <v>-0.85296213937144216</v>
      </c>
      <c r="L86" s="11">
        <f>POWER(K86,2)</f>
        <v>0.72754441120110758</v>
      </c>
      <c r="M86" s="11">
        <f t="shared" ref="M86" si="24">STDEV(E86:E88)</f>
        <v>2.4768910592783983E-2</v>
      </c>
    </row>
    <row r="87" spans="1:13" x14ac:dyDescent="0.25">
      <c r="A87" s="24" t="s">
        <v>175</v>
      </c>
      <c r="B87" s="5" t="s">
        <v>180</v>
      </c>
      <c r="C87" s="4" t="s">
        <v>78</v>
      </c>
      <c r="D87" t="s">
        <v>3</v>
      </c>
      <c r="E87">
        <v>32.415480046840003</v>
      </c>
      <c r="F87" s="3"/>
      <c r="H87" s="1"/>
    </row>
    <row r="88" spans="1:13" x14ac:dyDescent="0.25">
      <c r="A88" s="24" t="s">
        <v>175</v>
      </c>
      <c r="B88" s="5" t="s">
        <v>180</v>
      </c>
      <c r="C88" s="4" t="s">
        <v>79</v>
      </c>
      <c r="D88" t="s">
        <v>3</v>
      </c>
      <c r="E88">
        <v>32.378746468000003</v>
      </c>
      <c r="F88" s="3"/>
      <c r="H88" s="1"/>
    </row>
    <row r="89" spans="1:13" x14ac:dyDescent="0.25">
      <c r="A89" s="24" t="s">
        <v>175</v>
      </c>
      <c r="B89" s="5" t="s">
        <v>181</v>
      </c>
      <c r="C89" s="4" t="s">
        <v>149</v>
      </c>
      <c r="D89" t="s">
        <v>3</v>
      </c>
      <c r="E89">
        <v>33.984482566399997</v>
      </c>
      <c r="F89" s="3"/>
      <c r="H89" s="1">
        <f>AVERAGE(E89:E91)</f>
        <v>33.941670971089998</v>
      </c>
      <c r="I89" s="1">
        <f>H89-H17</f>
        <v>0.31050272170782733</v>
      </c>
      <c r="J89" s="1">
        <f>I89-I74</f>
        <v>0.91278578659473197</v>
      </c>
      <c r="K89">
        <f>IF(J89&lt;0,-J89,-J89)</f>
        <v>-0.91278578659473197</v>
      </c>
      <c r="L89" s="11">
        <f>POWER(K89,2)</f>
        <v>0.83317789220936356</v>
      </c>
      <c r="M89" s="11">
        <f t="shared" ref="M89" si="25">STDEV(E89:E91)</f>
        <v>7.3792127309401753E-2</v>
      </c>
    </row>
    <row r="90" spans="1:13" x14ac:dyDescent="0.25">
      <c r="A90" s="24" t="s">
        <v>175</v>
      </c>
      <c r="B90" s="5" t="s">
        <v>181</v>
      </c>
      <c r="C90" s="4" t="s">
        <v>150</v>
      </c>
      <c r="D90" t="s">
        <v>3</v>
      </c>
      <c r="E90">
        <v>33.98406684687</v>
      </c>
      <c r="F90" s="3"/>
      <c r="H90" s="1"/>
    </row>
    <row r="91" spans="1:13" x14ac:dyDescent="0.25">
      <c r="A91" s="24" t="s">
        <v>175</v>
      </c>
      <c r="B91" s="5" t="s">
        <v>181</v>
      </c>
      <c r="C91" s="4" t="s">
        <v>151</v>
      </c>
      <c r="D91" t="s">
        <v>3</v>
      </c>
      <c r="E91">
        <v>33.856463499999997</v>
      </c>
      <c r="F91" s="3"/>
      <c r="H91" s="1"/>
    </row>
    <row r="92" spans="1:13" x14ac:dyDescent="0.25">
      <c r="A92" s="24" t="s">
        <v>175</v>
      </c>
      <c r="B92" s="5" t="s">
        <v>182</v>
      </c>
      <c r="C92" s="4" t="s">
        <v>152</v>
      </c>
      <c r="D92" t="s">
        <v>3</v>
      </c>
      <c r="E92">
        <v>31.95468</v>
      </c>
      <c r="F92" s="3"/>
      <c r="H92" s="1">
        <f>AVERAGE(E92:E94)</f>
        <v>31.972345233333332</v>
      </c>
      <c r="I92" s="1">
        <f>H92-H20</f>
        <v>0.23328303848539633</v>
      </c>
      <c r="J92" s="1">
        <f>I92-I74</f>
        <v>0.83556610337230097</v>
      </c>
      <c r="K92">
        <f t="shared" si="13"/>
        <v>-0.83556610337230097</v>
      </c>
      <c r="L92" s="11">
        <f>POWER(K92,2)</f>
        <v>0.69817071310477075</v>
      </c>
      <c r="M92" s="11">
        <f t="shared" ref="M92" si="26">STDEV(E92:E94)</f>
        <v>3.744557092852753E-2</v>
      </c>
    </row>
    <row r="93" spans="1:13" x14ac:dyDescent="0.25">
      <c r="A93" s="24" t="s">
        <v>175</v>
      </c>
      <c r="B93" s="5" t="s">
        <v>182</v>
      </c>
      <c r="C93" s="4" t="s">
        <v>153</v>
      </c>
      <c r="D93" t="s">
        <v>3</v>
      </c>
      <c r="E93" s="1">
        <v>31.946999999999999</v>
      </c>
      <c r="F93" s="3"/>
      <c r="H93" s="1"/>
    </row>
    <row r="94" spans="1:13" x14ac:dyDescent="0.25">
      <c r="A94" s="24" t="s">
        <v>175</v>
      </c>
      <c r="B94" s="5" t="s">
        <v>182</v>
      </c>
      <c r="C94" s="4" t="s">
        <v>154</v>
      </c>
      <c r="D94" t="s">
        <v>3</v>
      </c>
      <c r="E94">
        <v>32.015355700000001</v>
      </c>
      <c r="F94" s="3"/>
      <c r="H94" s="1"/>
    </row>
    <row r="95" spans="1:13" x14ac:dyDescent="0.25">
      <c r="A95" s="24" t="s">
        <v>175</v>
      </c>
      <c r="B95" s="5" t="s">
        <v>183</v>
      </c>
      <c r="C95" s="4" t="s">
        <v>155</v>
      </c>
      <c r="D95" t="s">
        <v>3</v>
      </c>
      <c r="E95">
        <v>32.734248484600002</v>
      </c>
      <c r="F95" s="3"/>
      <c r="H95" s="1">
        <f>AVERAGE(E95:E97)</f>
        <v>32.737464305600604</v>
      </c>
      <c r="I95" s="1">
        <f>H95-H23</f>
        <v>0.1748539207889408</v>
      </c>
      <c r="J95" s="1">
        <f>I95-I74</f>
        <v>0.77713698567584544</v>
      </c>
      <c r="K95">
        <f t="shared" ref="K95" si="27">IF(J95&lt;0,-J95,-J95)</f>
        <v>-0.77713698567584544</v>
      </c>
      <c r="L95" s="11">
        <f>POWER(K95,2)</f>
        <v>0.60394189450533919</v>
      </c>
      <c r="M95" s="11">
        <f t="shared" ref="M95" si="28">STDEV(E95:E97)</f>
        <v>1.5774165745277787E-2</v>
      </c>
    </row>
    <row r="96" spans="1:13" x14ac:dyDescent="0.25">
      <c r="A96" s="24" t="s">
        <v>175</v>
      </c>
      <c r="B96" s="5" t="s">
        <v>183</v>
      </c>
      <c r="C96" s="4" t="s">
        <v>156</v>
      </c>
      <c r="D96" t="s">
        <v>3</v>
      </c>
      <c r="E96" s="4">
        <v>32.754598586456801</v>
      </c>
      <c r="F96" s="3"/>
      <c r="H96" s="1"/>
    </row>
    <row r="97" spans="1:8" x14ac:dyDescent="0.25">
      <c r="A97" s="24" t="s">
        <v>175</v>
      </c>
      <c r="B97" s="5" t="s">
        <v>183</v>
      </c>
      <c r="C97" s="4" t="s">
        <v>157</v>
      </c>
      <c r="D97" t="s">
        <v>3</v>
      </c>
      <c r="E97">
        <v>32.723545845745001</v>
      </c>
      <c r="F97" s="3"/>
      <c r="H97" s="1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2C2D4-6BDA-408D-8687-F69A95225F96}">
  <dimension ref="A1:N112"/>
  <sheetViews>
    <sheetView zoomScale="90" zoomScaleNormal="90" workbookViewId="0">
      <selection activeCell="M1" sqref="M1"/>
    </sheetView>
  </sheetViews>
  <sheetFormatPr defaultColWidth="8.90625" defaultRowHeight="14" x14ac:dyDescent="0.25"/>
  <cols>
    <col min="1" max="1" width="8.90625" style="2"/>
    <col min="5" max="5" width="12.7265625" bestFit="1" customWidth="1"/>
    <col min="6" max="6" width="8.90625" style="3"/>
    <col min="8" max="8" width="8.90625" style="1"/>
    <col min="12" max="14" width="8.90625" style="11"/>
  </cols>
  <sheetData>
    <row r="1" spans="1:13" ht="16.5" x14ac:dyDescent="0.3">
      <c r="C1" t="s">
        <v>0</v>
      </c>
      <c r="D1" t="s">
        <v>1</v>
      </c>
      <c r="E1" s="4" t="s">
        <v>184</v>
      </c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</row>
    <row r="2" spans="1:13" x14ac:dyDescent="0.25">
      <c r="A2" s="5" t="s">
        <v>62</v>
      </c>
      <c r="B2" s="5" t="s">
        <v>81</v>
      </c>
      <c r="C2" t="s">
        <v>2</v>
      </c>
      <c r="D2" t="s">
        <v>3</v>
      </c>
      <c r="E2">
        <v>30.563765</v>
      </c>
      <c r="H2" s="1">
        <f>AVERAGE(E2:E4)</f>
        <v>30.521199116666665</v>
      </c>
    </row>
    <row r="3" spans="1:13" x14ac:dyDescent="0.25">
      <c r="A3" s="5" t="s">
        <v>62</v>
      </c>
      <c r="B3" s="5" t="s">
        <v>81</v>
      </c>
      <c r="C3" t="s">
        <v>4</v>
      </c>
      <c r="D3" t="s">
        <v>3</v>
      </c>
      <c r="E3" s="4">
        <v>30.245467999999999</v>
      </c>
    </row>
    <row r="4" spans="1:13" x14ac:dyDescent="0.25">
      <c r="A4" s="5" t="s">
        <v>62</v>
      </c>
      <c r="B4" s="5" t="s">
        <v>81</v>
      </c>
      <c r="C4" t="s">
        <v>5</v>
      </c>
      <c r="D4" t="s">
        <v>3</v>
      </c>
      <c r="E4">
        <v>30.754364349999999</v>
      </c>
    </row>
    <row r="5" spans="1:13" x14ac:dyDescent="0.25">
      <c r="A5" s="5" t="s">
        <v>62</v>
      </c>
      <c r="B5" s="5" t="s">
        <v>82</v>
      </c>
      <c r="C5" t="s">
        <v>6</v>
      </c>
      <c r="D5" t="s">
        <v>3</v>
      </c>
      <c r="E5">
        <v>31.34684</v>
      </c>
      <c r="H5" s="1">
        <f>AVERAGE(E5:E7)</f>
        <v>31.598345666666663</v>
      </c>
    </row>
    <row r="6" spans="1:13" x14ac:dyDescent="0.25">
      <c r="A6" s="5" t="s">
        <v>62</v>
      </c>
      <c r="B6" s="5" t="s">
        <v>82</v>
      </c>
      <c r="C6" t="s">
        <v>7</v>
      </c>
      <c r="D6" t="s">
        <v>3</v>
      </c>
      <c r="E6">
        <v>31.658729999999998</v>
      </c>
    </row>
    <row r="7" spans="1:13" x14ac:dyDescent="0.25">
      <c r="A7" s="5" t="s">
        <v>62</v>
      </c>
      <c r="B7" s="5" t="s">
        <v>82</v>
      </c>
      <c r="C7" t="s">
        <v>8</v>
      </c>
      <c r="D7" t="s">
        <v>3</v>
      </c>
      <c r="E7">
        <v>31.789466999999998</v>
      </c>
    </row>
    <row r="8" spans="1:13" x14ac:dyDescent="0.25">
      <c r="A8" s="5" t="s">
        <v>62</v>
      </c>
      <c r="B8" s="5" t="s">
        <v>83</v>
      </c>
      <c r="C8" t="s">
        <v>9</v>
      </c>
      <c r="D8" t="s">
        <v>3</v>
      </c>
      <c r="E8">
        <v>30.885648</v>
      </c>
      <c r="H8" s="1">
        <f>AVERAGE(E8:E10)</f>
        <v>30.830845999999998</v>
      </c>
    </row>
    <row r="9" spans="1:13" x14ac:dyDescent="0.25">
      <c r="A9" s="5" t="s">
        <v>62</v>
      </c>
      <c r="B9" s="5" t="s">
        <v>83</v>
      </c>
      <c r="C9" t="s">
        <v>10</v>
      </c>
      <c r="D9" t="s">
        <v>3</v>
      </c>
      <c r="E9">
        <v>30.964300000000001</v>
      </c>
    </row>
    <row r="10" spans="1:13" x14ac:dyDescent="0.25">
      <c r="A10" s="5" t="s">
        <v>62</v>
      </c>
      <c r="B10" s="5" t="s">
        <v>83</v>
      </c>
      <c r="C10" t="s">
        <v>11</v>
      </c>
      <c r="D10" t="s">
        <v>3</v>
      </c>
      <c r="E10">
        <v>30.642589999999998</v>
      </c>
    </row>
    <row r="11" spans="1:13" x14ac:dyDescent="0.25">
      <c r="A11" s="5" t="s">
        <v>62</v>
      </c>
      <c r="B11" s="5" t="s">
        <v>84</v>
      </c>
      <c r="C11" t="s">
        <v>12</v>
      </c>
      <c r="D11" t="s">
        <v>3</v>
      </c>
      <c r="E11" s="1">
        <v>30.068746000000001</v>
      </c>
      <c r="H11" s="1">
        <f>AVERAGE(E11:E13)</f>
        <v>30.220178666666666</v>
      </c>
    </row>
    <row r="12" spans="1:13" x14ac:dyDescent="0.25">
      <c r="A12" s="5" t="s">
        <v>62</v>
      </c>
      <c r="B12" s="5" t="s">
        <v>84</v>
      </c>
      <c r="C12" t="s">
        <v>13</v>
      </c>
      <c r="D12" t="s">
        <v>3</v>
      </c>
      <c r="E12">
        <v>30.345790000000001</v>
      </c>
    </row>
    <row r="13" spans="1:13" x14ac:dyDescent="0.25">
      <c r="A13" s="5" t="s">
        <v>62</v>
      </c>
      <c r="B13" s="5" t="s">
        <v>84</v>
      </c>
      <c r="C13" t="s">
        <v>14</v>
      </c>
      <c r="D13" t="s">
        <v>3</v>
      </c>
      <c r="E13">
        <v>30.245999999999999</v>
      </c>
    </row>
    <row r="14" spans="1:13" x14ac:dyDescent="0.25">
      <c r="A14" s="5" t="s">
        <v>62</v>
      </c>
      <c r="B14" s="5" t="s">
        <v>85</v>
      </c>
      <c r="C14" t="s">
        <v>15</v>
      </c>
      <c r="D14" t="s">
        <v>3</v>
      </c>
      <c r="E14">
        <v>32.675620000000002</v>
      </c>
      <c r="H14" s="1">
        <f>AVERAGE(E14:E16)</f>
        <v>32.714104333333331</v>
      </c>
    </row>
    <row r="15" spans="1:13" x14ac:dyDescent="0.25">
      <c r="A15" s="5" t="s">
        <v>62</v>
      </c>
      <c r="B15" s="5" t="s">
        <v>85</v>
      </c>
      <c r="D15" t="s">
        <v>3</v>
      </c>
      <c r="E15">
        <v>32.898763000000002</v>
      </c>
    </row>
    <row r="16" spans="1:13" x14ac:dyDescent="0.25">
      <c r="A16" s="5" t="s">
        <v>62</v>
      </c>
      <c r="B16" s="5" t="s">
        <v>85</v>
      </c>
      <c r="C16" t="s">
        <v>17</v>
      </c>
      <c r="D16" t="s">
        <v>3</v>
      </c>
      <c r="E16">
        <v>32.567929999999997</v>
      </c>
    </row>
    <row r="17" spans="1:8" x14ac:dyDescent="0.25">
      <c r="A17" s="5" t="s">
        <v>62</v>
      </c>
      <c r="B17" s="5" t="s">
        <v>86</v>
      </c>
      <c r="C17" t="s">
        <v>18</v>
      </c>
      <c r="D17" t="s">
        <v>3</v>
      </c>
      <c r="E17">
        <v>33.675435999999998</v>
      </c>
      <c r="H17" s="1">
        <f>AVERAGE(E17:E19)</f>
        <v>33.636449200000001</v>
      </c>
    </row>
    <row r="18" spans="1:8" x14ac:dyDescent="0.25">
      <c r="A18" s="5" t="s">
        <v>62</v>
      </c>
      <c r="B18" s="5" t="s">
        <v>86</v>
      </c>
      <c r="C18" t="s">
        <v>19</v>
      </c>
      <c r="D18" t="s">
        <v>3</v>
      </c>
      <c r="E18">
        <v>33.865436000000003</v>
      </c>
    </row>
    <row r="19" spans="1:8" x14ac:dyDescent="0.25">
      <c r="A19" s="5" t="s">
        <v>62</v>
      </c>
      <c r="B19" s="5" t="s">
        <v>86</v>
      </c>
      <c r="C19" t="s">
        <v>20</v>
      </c>
      <c r="D19" t="s">
        <v>3</v>
      </c>
      <c r="E19">
        <v>33.368475599999996</v>
      </c>
    </row>
    <row r="20" spans="1:8" x14ac:dyDescent="0.25">
      <c r="A20" s="5" t="s">
        <v>62</v>
      </c>
      <c r="B20" s="5" t="s">
        <v>87</v>
      </c>
      <c r="C20" t="s">
        <v>21</v>
      </c>
      <c r="D20" t="s">
        <v>3</v>
      </c>
      <c r="E20" s="1">
        <v>32.96537</v>
      </c>
      <c r="H20" s="1">
        <f>AVERAGE(E20:E22)</f>
        <v>32.798866999999994</v>
      </c>
    </row>
    <row r="21" spans="1:8" x14ac:dyDescent="0.25">
      <c r="A21" s="5" t="s">
        <v>62</v>
      </c>
      <c r="B21" s="5" t="s">
        <v>87</v>
      </c>
      <c r="C21" t="s">
        <v>22</v>
      </c>
      <c r="D21" t="s">
        <v>3</v>
      </c>
      <c r="E21">
        <v>32.785635999999997</v>
      </c>
    </row>
    <row r="22" spans="1:8" x14ac:dyDescent="0.25">
      <c r="A22" s="5" t="s">
        <v>62</v>
      </c>
      <c r="B22" s="5" t="s">
        <v>87</v>
      </c>
      <c r="C22" t="s">
        <v>23</v>
      </c>
      <c r="D22" t="s">
        <v>3</v>
      </c>
      <c r="E22" s="1">
        <v>32.645595</v>
      </c>
    </row>
    <row r="23" spans="1:8" x14ac:dyDescent="0.25">
      <c r="A23" s="5" t="s">
        <v>62</v>
      </c>
      <c r="B23" s="5" t="s">
        <v>88</v>
      </c>
      <c r="C23" t="s">
        <v>24</v>
      </c>
      <c r="D23" t="s">
        <v>3</v>
      </c>
      <c r="E23">
        <v>33.534658469999997</v>
      </c>
      <c r="H23" s="1">
        <f t="shared" ref="H23:H38" si="0">AVERAGE(E23:E25)</f>
        <v>33.741029489999995</v>
      </c>
    </row>
    <row r="24" spans="1:8" x14ac:dyDescent="0.25">
      <c r="A24" s="5" t="s">
        <v>62</v>
      </c>
      <c r="B24" s="5" t="s">
        <v>88</v>
      </c>
      <c r="C24" t="s">
        <v>25</v>
      </c>
      <c r="D24" t="s">
        <v>3</v>
      </c>
      <c r="E24">
        <v>33.963700000000003</v>
      </c>
    </row>
    <row r="25" spans="1:8" x14ac:dyDescent="0.25">
      <c r="A25" s="5" t="s">
        <v>62</v>
      </c>
      <c r="B25" s="5" t="s">
        <v>88</v>
      </c>
      <c r="C25" t="s">
        <v>26</v>
      </c>
      <c r="D25" t="s">
        <v>3</v>
      </c>
      <c r="E25">
        <v>33.724730000000001</v>
      </c>
    </row>
    <row r="26" spans="1:8" x14ac:dyDescent="0.25">
      <c r="A26" s="5" t="s">
        <v>62</v>
      </c>
      <c r="B26" s="5" t="s">
        <v>89</v>
      </c>
      <c r="C26" s="4" t="s">
        <v>94</v>
      </c>
      <c r="D26" t="s">
        <v>3</v>
      </c>
      <c r="E26">
        <v>29.865739999999999</v>
      </c>
      <c r="H26" s="1">
        <f t="shared" si="0"/>
        <v>29.7163918</v>
      </c>
    </row>
    <row r="27" spans="1:8" x14ac:dyDescent="0.25">
      <c r="A27" s="5" t="s">
        <v>62</v>
      </c>
      <c r="B27" s="5" t="s">
        <v>89</v>
      </c>
      <c r="C27" s="4" t="s">
        <v>27</v>
      </c>
      <c r="D27" t="s">
        <v>3</v>
      </c>
      <c r="E27">
        <v>29.647970000000001</v>
      </c>
    </row>
    <row r="28" spans="1:8" x14ac:dyDescent="0.25">
      <c r="A28" s="5" t="s">
        <v>62</v>
      </c>
      <c r="B28" s="5" t="s">
        <v>89</v>
      </c>
      <c r="C28" s="4" t="s">
        <v>28</v>
      </c>
      <c r="D28" t="s">
        <v>3</v>
      </c>
      <c r="E28" s="4">
        <v>29.635465400000001</v>
      </c>
    </row>
    <row r="29" spans="1:8" x14ac:dyDescent="0.25">
      <c r="A29" s="5" t="s">
        <v>62</v>
      </c>
      <c r="B29" s="5" t="s">
        <v>90</v>
      </c>
      <c r="C29" s="4" t="s">
        <v>29</v>
      </c>
      <c r="D29" t="s">
        <v>3</v>
      </c>
      <c r="E29" s="4">
        <v>34.678735600000003</v>
      </c>
      <c r="H29" s="1">
        <f>AVERAGE(E29:E31)</f>
        <v>34.660953866666667</v>
      </c>
    </row>
    <row r="30" spans="1:8" x14ac:dyDescent="0.25">
      <c r="A30" s="5" t="s">
        <v>62</v>
      </c>
      <c r="B30" s="5" t="s">
        <v>90</v>
      </c>
      <c r="C30" s="4" t="s">
        <v>30</v>
      </c>
      <c r="D30" t="s">
        <v>3</v>
      </c>
      <c r="E30" s="4">
        <v>34.856485999999997</v>
      </c>
    </row>
    <row r="31" spans="1:8" x14ac:dyDescent="0.25">
      <c r="A31" s="5" t="s">
        <v>62</v>
      </c>
      <c r="B31" s="5" t="s">
        <v>90</v>
      </c>
      <c r="C31" s="4" t="s">
        <v>31</v>
      </c>
      <c r="D31" t="s">
        <v>3</v>
      </c>
      <c r="E31" s="4">
        <v>34.44764</v>
      </c>
    </row>
    <row r="32" spans="1:8" x14ac:dyDescent="0.25">
      <c r="A32" s="5" t="s">
        <v>62</v>
      </c>
      <c r="B32" s="5" t="s">
        <v>91</v>
      </c>
      <c r="C32" s="4" t="s">
        <v>32</v>
      </c>
      <c r="D32" t="s">
        <v>3</v>
      </c>
      <c r="E32" s="4">
        <v>31.576530000000002</v>
      </c>
      <c r="H32" s="1">
        <f t="shared" si="0"/>
        <v>31.575048766666669</v>
      </c>
    </row>
    <row r="33" spans="1:14" x14ac:dyDescent="0.25">
      <c r="A33" s="5" t="s">
        <v>62</v>
      </c>
      <c r="B33" s="5" t="s">
        <v>91</v>
      </c>
      <c r="C33" s="4" t="s">
        <v>33</v>
      </c>
      <c r="D33" t="s">
        <v>3</v>
      </c>
      <c r="E33" s="4">
        <v>31.7898563</v>
      </c>
    </row>
    <row r="34" spans="1:14" x14ac:dyDescent="0.25">
      <c r="A34" s="5" t="s">
        <v>62</v>
      </c>
      <c r="B34" s="5" t="s">
        <v>91</v>
      </c>
      <c r="C34" s="4" t="s">
        <v>34</v>
      </c>
      <c r="D34" t="s">
        <v>3</v>
      </c>
      <c r="E34" s="4">
        <v>31.35876</v>
      </c>
    </row>
    <row r="35" spans="1:14" x14ac:dyDescent="0.25">
      <c r="A35" s="5" t="s">
        <v>62</v>
      </c>
      <c r="B35" s="5" t="s">
        <v>92</v>
      </c>
      <c r="C35" s="4" t="s">
        <v>35</v>
      </c>
      <c r="D35" t="s">
        <v>3</v>
      </c>
      <c r="E35" s="4">
        <v>32.785600000000002</v>
      </c>
      <c r="H35" s="1">
        <f t="shared" si="0"/>
        <v>32.640982066666673</v>
      </c>
    </row>
    <row r="36" spans="1:14" x14ac:dyDescent="0.25">
      <c r="A36" s="5" t="s">
        <v>62</v>
      </c>
      <c r="B36" s="5" t="s">
        <v>92</v>
      </c>
      <c r="C36" s="4" t="s">
        <v>36</v>
      </c>
      <c r="D36" t="s">
        <v>3</v>
      </c>
      <c r="E36" s="4">
        <v>32.789656200000003</v>
      </c>
    </row>
    <row r="37" spans="1:14" x14ac:dyDescent="0.25">
      <c r="A37" s="5" t="s">
        <v>62</v>
      </c>
      <c r="B37" s="5" t="s">
        <v>92</v>
      </c>
      <c r="C37" s="4" t="s">
        <v>37</v>
      </c>
      <c r="D37" t="s">
        <v>3</v>
      </c>
      <c r="E37" s="4">
        <v>32.34769</v>
      </c>
    </row>
    <row r="38" spans="1:14" x14ac:dyDescent="0.25">
      <c r="A38" s="5" t="s">
        <v>62</v>
      </c>
      <c r="B38" s="5" t="s">
        <v>93</v>
      </c>
      <c r="C38" s="4" t="s">
        <v>95</v>
      </c>
      <c r="D38" t="s">
        <v>3</v>
      </c>
      <c r="E38" s="4">
        <v>30.245656</v>
      </c>
      <c r="H38" s="1">
        <f t="shared" si="0"/>
        <v>30.415382390000001</v>
      </c>
    </row>
    <row r="39" spans="1:14" x14ac:dyDescent="0.25">
      <c r="A39" s="5" t="s">
        <v>62</v>
      </c>
      <c r="B39" s="5" t="s">
        <v>93</v>
      </c>
      <c r="C39" s="4" t="s">
        <v>38</v>
      </c>
      <c r="D39" t="s">
        <v>3</v>
      </c>
      <c r="E39" s="4">
        <v>30.43462547</v>
      </c>
    </row>
    <row r="40" spans="1:14" x14ac:dyDescent="0.25">
      <c r="A40" s="5" t="s">
        <v>62</v>
      </c>
      <c r="B40" s="5" t="s">
        <v>93</v>
      </c>
      <c r="C40" s="4" t="s">
        <v>39</v>
      </c>
      <c r="D40" t="s">
        <v>3</v>
      </c>
      <c r="E40" s="4">
        <v>30.5658657</v>
      </c>
    </row>
    <row r="41" spans="1:14" x14ac:dyDescent="0.25">
      <c r="A41" s="5" t="s">
        <v>105</v>
      </c>
      <c r="B41" s="5" t="s">
        <v>81</v>
      </c>
      <c r="C41" s="4" t="s">
        <v>96</v>
      </c>
      <c r="D41" t="s">
        <v>3</v>
      </c>
      <c r="E41">
        <v>31.342656999999999</v>
      </c>
      <c r="H41" s="1">
        <f>AVERAGE(E41:E43)</f>
        <v>31.460000900000001</v>
      </c>
      <c r="I41" s="1">
        <f>H41-H2</f>
        <v>0.93880178333333575</v>
      </c>
      <c r="J41">
        <v>0</v>
      </c>
      <c r="L41" s="11">
        <v>1</v>
      </c>
      <c r="M41" s="11">
        <f>STDEV(E41:E43)</f>
        <v>0.1185390492096591</v>
      </c>
    </row>
    <row r="42" spans="1:14" x14ac:dyDescent="0.25">
      <c r="A42" s="5" t="s">
        <v>105</v>
      </c>
      <c r="B42" s="5" t="s">
        <v>81</v>
      </c>
      <c r="C42" s="4" t="s">
        <v>40</v>
      </c>
      <c r="D42" t="s">
        <v>3</v>
      </c>
      <c r="E42">
        <v>31.4576457</v>
      </c>
    </row>
    <row r="43" spans="1:14" x14ac:dyDescent="0.25">
      <c r="A43" s="5" t="s">
        <v>105</v>
      </c>
      <c r="B43" s="5" t="s">
        <v>81</v>
      </c>
      <c r="C43" s="4" t="s">
        <v>41</v>
      </c>
      <c r="D43" t="s">
        <v>3</v>
      </c>
      <c r="E43">
        <v>31.579699999999999</v>
      </c>
    </row>
    <row r="44" spans="1:14" x14ac:dyDescent="0.25">
      <c r="A44" s="5" t="s">
        <v>105</v>
      </c>
      <c r="B44" s="5" t="s">
        <v>82</v>
      </c>
      <c r="C44" s="4" t="s">
        <v>42</v>
      </c>
      <c r="D44" t="s">
        <v>3</v>
      </c>
      <c r="E44">
        <v>31.443547599999999</v>
      </c>
      <c r="H44" s="1">
        <f>AVERAGE(E44:E46)</f>
        <v>31.506530666666663</v>
      </c>
      <c r="I44" s="1">
        <f>H44-H5</f>
        <v>-9.1815000000000424E-2</v>
      </c>
      <c r="J44" s="1">
        <f>I44-I41</f>
        <v>-1.0306167833333362</v>
      </c>
      <c r="K44">
        <f t="shared" ref="K44" si="1">IF(J44&lt;0,-J44,-J44)</f>
        <v>1.0306167833333362</v>
      </c>
      <c r="L44" s="11">
        <f>POWER(J44,2)</f>
        <v>1.0621709540883528</v>
      </c>
      <c r="M44" s="11">
        <f>STDEV(E44:E46)</f>
        <v>6.4564618402756152E-2</v>
      </c>
      <c r="N44" s="26"/>
    </row>
    <row r="45" spans="1:14" x14ac:dyDescent="0.25">
      <c r="A45" s="5" t="s">
        <v>105</v>
      </c>
      <c r="B45" s="5" t="s">
        <v>82</v>
      </c>
      <c r="C45" s="4" t="s">
        <v>43</v>
      </c>
      <c r="D45" t="s">
        <v>3</v>
      </c>
      <c r="E45">
        <v>31.503475999999999</v>
      </c>
    </row>
    <row r="46" spans="1:14" x14ac:dyDescent="0.25">
      <c r="A46" s="5" t="s">
        <v>105</v>
      </c>
      <c r="B46" s="5" t="s">
        <v>82</v>
      </c>
      <c r="C46" s="4" t="s">
        <v>44</v>
      </c>
      <c r="D46" t="s">
        <v>3</v>
      </c>
      <c r="E46">
        <v>31.572568400000002</v>
      </c>
    </row>
    <row r="47" spans="1:14" x14ac:dyDescent="0.25">
      <c r="A47" s="5" t="s">
        <v>105</v>
      </c>
      <c r="B47" s="5" t="s">
        <v>83</v>
      </c>
      <c r="C47" s="4" t="s">
        <v>45</v>
      </c>
      <c r="D47" t="s">
        <v>3</v>
      </c>
      <c r="E47">
        <v>32.92698808475</v>
      </c>
      <c r="H47" s="1">
        <f>AVERAGE(E47:E49)</f>
        <v>32.896727507816671</v>
      </c>
      <c r="I47" s="1">
        <f>H47-H8</f>
        <v>2.0658815078166732</v>
      </c>
      <c r="J47" s="1">
        <f>I47-I41</f>
        <v>1.1270797244833375</v>
      </c>
      <c r="K47">
        <f t="shared" ref="K47" si="2">IF(J47&lt;0,-J47,-J47)</f>
        <v>-1.1270797244833375</v>
      </c>
      <c r="L47" s="11">
        <f>POWER(J47,2)</f>
        <v>1.2703087053414359</v>
      </c>
      <c r="M47" s="11">
        <f t="shared" ref="M47" si="3">STDEV(E47:E49)</f>
        <v>4.2905063799993204E-2</v>
      </c>
    </row>
    <row r="48" spans="1:14" x14ac:dyDescent="0.25">
      <c r="A48" s="5" t="s">
        <v>105</v>
      </c>
      <c r="B48" s="5" t="s">
        <v>83</v>
      </c>
      <c r="C48" s="4" t="s">
        <v>46</v>
      </c>
      <c r="D48" t="s">
        <v>3</v>
      </c>
      <c r="E48">
        <v>32.847625648700003</v>
      </c>
    </row>
    <row r="49" spans="1:14" x14ac:dyDescent="0.25">
      <c r="A49" s="5" t="s">
        <v>105</v>
      </c>
      <c r="B49" s="5" t="s">
        <v>83</v>
      </c>
      <c r="C49" s="4" t="s">
        <v>47</v>
      </c>
      <c r="D49" t="s">
        <v>3</v>
      </c>
      <c r="E49">
        <v>32.915568790000002</v>
      </c>
    </row>
    <row r="50" spans="1:14" x14ac:dyDescent="0.25">
      <c r="A50" s="5" t="s">
        <v>105</v>
      </c>
      <c r="B50" s="5" t="s">
        <v>84</v>
      </c>
      <c r="C50" s="4" t="s">
        <v>48</v>
      </c>
      <c r="D50" t="s">
        <v>3</v>
      </c>
      <c r="E50">
        <v>31.385476700000002</v>
      </c>
      <c r="H50" s="1">
        <f>AVERAGE(E50:E52)</f>
        <v>31.362202566666667</v>
      </c>
      <c r="I50" s="1">
        <f>H50-H11</f>
        <v>1.1420239000000016</v>
      </c>
      <c r="J50" s="1">
        <f>I50-I44</f>
        <v>1.2338389000000021</v>
      </c>
      <c r="K50">
        <f>IF(J50&lt;0,-J50,-J50)</f>
        <v>-1.2338389000000021</v>
      </c>
      <c r="L50" s="11">
        <f>POWER(J50,2)</f>
        <v>1.522358431153215</v>
      </c>
      <c r="M50" s="11">
        <f t="shared" ref="M50" si="4">STDEV(E50:E52)</f>
        <v>3.8687846516229585E-2</v>
      </c>
      <c r="N50" s="26"/>
    </row>
    <row r="51" spans="1:14" x14ac:dyDescent="0.25">
      <c r="A51" s="5" t="s">
        <v>105</v>
      </c>
      <c r="B51" s="5" t="s">
        <v>84</v>
      </c>
      <c r="C51" s="4" t="s">
        <v>49</v>
      </c>
      <c r="D51" t="s">
        <v>3</v>
      </c>
      <c r="E51">
        <v>31.383588</v>
      </c>
    </row>
    <row r="52" spans="1:14" x14ac:dyDescent="0.25">
      <c r="A52" s="5" t="s">
        <v>105</v>
      </c>
      <c r="B52" s="5" t="s">
        <v>84</v>
      </c>
      <c r="C52" s="4" t="s">
        <v>50</v>
      </c>
      <c r="D52" t="s">
        <v>3</v>
      </c>
      <c r="E52">
        <v>31.317543000000001</v>
      </c>
    </row>
    <row r="53" spans="1:14" x14ac:dyDescent="0.25">
      <c r="A53" s="5" t="s">
        <v>105</v>
      </c>
      <c r="B53" s="5" t="s">
        <v>85</v>
      </c>
      <c r="C53" s="4" t="s">
        <v>97</v>
      </c>
      <c r="D53" t="s">
        <v>3</v>
      </c>
      <c r="E53">
        <v>32.407654000000001</v>
      </c>
      <c r="H53" s="1">
        <f>AVERAGE(E53:E55)</f>
        <v>32.301254333333333</v>
      </c>
      <c r="I53" s="1">
        <f>H53-H14</f>
        <v>-0.41284999999999883</v>
      </c>
      <c r="J53" s="1">
        <f>I53-I41</f>
        <v>-1.3516517833333346</v>
      </c>
      <c r="K53">
        <f>IF(J53&lt;0,-J53,-J53)</f>
        <v>1.3516517833333346</v>
      </c>
      <c r="L53" s="11">
        <f>POWER(J53,2)</f>
        <v>1.8269625433881835</v>
      </c>
      <c r="M53" s="11">
        <f t="shared" ref="M53" si="5">STDEV(E53:E55)</f>
        <v>9.4183785081792287E-2</v>
      </c>
    </row>
    <row r="54" spans="1:14" x14ac:dyDescent="0.25">
      <c r="A54" s="5" t="s">
        <v>105</v>
      </c>
      <c r="B54" s="5" t="s">
        <v>85</v>
      </c>
      <c r="C54" s="4" t="s">
        <v>51</v>
      </c>
      <c r="D54" t="s">
        <v>3</v>
      </c>
      <c r="E54">
        <v>32.228563000000001</v>
      </c>
    </row>
    <row r="55" spans="1:14" x14ac:dyDescent="0.25">
      <c r="A55" s="5" t="s">
        <v>105</v>
      </c>
      <c r="B55" s="5" t="s">
        <v>85</v>
      </c>
      <c r="C55" s="4" t="s">
        <v>52</v>
      </c>
      <c r="D55" t="s">
        <v>3</v>
      </c>
      <c r="E55">
        <v>32.267546000000003</v>
      </c>
    </row>
    <row r="56" spans="1:14" x14ac:dyDescent="0.25">
      <c r="A56" s="5" t="s">
        <v>105</v>
      </c>
      <c r="B56" s="5" t="s">
        <v>86</v>
      </c>
      <c r="C56" s="4" t="s">
        <v>53</v>
      </c>
      <c r="D56" t="s">
        <v>3</v>
      </c>
      <c r="E56">
        <v>33.438384755999998</v>
      </c>
      <c r="H56" s="1">
        <f>AVERAGE(E56:E58)</f>
        <v>33.513095172</v>
      </c>
      <c r="I56" s="1">
        <f>H56-H17</f>
        <v>-0.12335402800000139</v>
      </c>
      <c r="J56" s="1">
        <f>I56-I41</f>
        <v>-1.0621558113333371</v>
      </c>
      <c r="K56">
        <f t="shared" ref="K56" si="6">IF(J56&lt;0,-J56,-J56)</f>
        <v>1.0621558113333371</v>
      </c>
      <c r="L56" s="11">
        <f>POWER(J56,2)</f>
        <v>1.1281749675491797</v>
      </c>
      <c r="M56" s="11">
        <f t="shared" ref="M56" si="7">STDEV(E56:E58)</f>
        <v>7.8190249568960979E-2</v>
      </c>
      <c r="N56" s="26"/>
    </row>
    <row r="57" spans="1:14" x14ac:dyDescent="0.25">
      <c r="A57" s="5" t="s">
        <v>105</v>
      </c>
      <c r="B57" s="5" t="s">
        <v>86</v>
      </c>
      <c r="C57" s="4" t="s">
        <v>54</v>
      </c>
      <c r="D57" t="s">
        <v>3</v>
      </c>
      <c r="E57">
        <v>33.594353460000001</v>
      </c>
    </row>
    <row r="58" spans="1:14" x14ac:dyDescent="0.25">
      <c r="A58" s="5" t="s">
        <v>105</v>
      </c>
      <c r="B58" s="5" t="s">
        <v>86</v>
      </c>
      <c r="C58" s="4" t="s">
        <v>55</v>
      </c>
      <c r="D58" t="s">
        <v>3</v>
      </c>
      <c r="E58">
        <v>33.506547300000001</v>
      </c>
    </row>
    <row r="59" spans="1:14" x14ac:dyDescent="0.25">
      <c r="A59" s="5" t="s">
        <v>105</v>
      </c>
      <c r="B59" s="5" t="s">
        <v>87</v>
      </c>
      <c r="C59" s="4" t="s">
        <v>56</v>
      </c>
      <c r="D59" t="s">
        <v>3</v>
      </c>
      <c r="E59">
        <v>32.807873999999998</v>
      </c>
      <c r="H59" s="1">
        <f>AVERAGE(E59:E61)</f>
        <v>32.837347333333334</v>
      </c>
      <c r="I59" s="1">
        <f>H59-H20</f>
        <v>3.8480333333339445E-2</v>
      </c>
      <c r="J59" s="1">
        <f>I59-I41</f>
        <v>-0.9003214499999963</v>
      </c>
      <c r="K59">
        <f t="shared" ref="K59" si="8">IF(J59&lt;0,-J59,-J59)</f>
        <v>0.9003214499999963</v>
      </c>
      <c r="L59" s="11">
        <f>POWER(J59,2)</f>
        <v>0.81057871333009579</v>
      </c>
      <c r="M59" s="11">
        <f t="shared" ref="M59" si="9">STDEV(E59:E61)</f>
        <v>2.5789142857670186E-2</v>
      </c>
    </row>
    <row r="60" spans="1:14" x14ac:dyDescent="0.25">
      <c r="A60" s="5" t="s">
        <v>105</v>
      </c>
      <c r="B60" s="5" t="s">
        <v>87</v>
      </c>
      <c r="C60" s="4" t="s">
        <v>57</v>
      </c>
      <c r="D60" t="s">
        <v>3</v>
      </c>
      <c r="E60">
        <v>32.848399999999998</v>
      </c>
    </row>
    <row r="61" spans="1:14" x14ac:dyDescent="0.25">
      <c r="A61" s="5" t="s">
        <v>105</v>
      </c>
      <c r="B61" s="5" t="s">
        <v>87</v>
      </c>
      <c r="C61" s="4" t="s">
        <v>58</v>
      </c>
      <c r="D61" t="s">
        <v>3</v>
      </c>
      <c r="E61">
        <v>32.855767999999998</v>
      </c>
    </row>
    <row r="62" spans="1:14" x14ac:dyDescent="0.25">
      <c r="A62" s="5" t="s">
        <v>105</v>
      </c>
      <c r="B62" s="5" t="s">
        <v>88</v>
      </c>
      <c r="C62" s="4" t="s">
        <v>59</v>
      </c>
      <c r="D62" t="s">
        <v>3</v>
      </c>
      <c r="E62">
        <v>34.009784699999997</v>
      </c>
      <c r="H62" s="1">
        <f>AVERAGE(E62:E64)</f>
        <v>33.970748233333332</v>
      </c>
      <c r="I62" s="1">
        <f>H62-H23</f>
        <v>0.22971874333333631</v>
      </c>
      <c r="J62" s="1">
        <f>I62-I41</f>
        <v>-0.70908303999999944</v>
      </c>
      <c r="K62">
        <f>IF(J62&lt;0,-J62,-J62)</f>
        <v>0.70908303999999944</v>
      </c>
      <c r="L62" s="11">
        <f>POWER(J62,2)</f>
        <v>0.50279875761564086</v>
      </c>
      <c r="M62" s="11">
        <f t="shared" ref="M62" si="10">STDEV(E62:E64)</f>
        <v>3.4259112617858724E-2</v>
      </c>
      <c r="N62" s="26"/>
    </row>
    <row r="63" spans="1:14" x14ac:dyDescent="0.25">
      <c r="A63" s="5" t="s">
        <v>105</v>
      </c>
      <c r="B63" s="5" t="s">
        <v>88</v>
      </c>
      <c r="C63" s="4" t="s">
        <v>60</v>
      </c>
      <c r="D63" t="s">
        <v>3</v>
      </c>
      <c r="E63">
        <v>33.945680000000003</v>
      </c>
    </row>
    <row r="64" spans="1:14" x14ac:dyDescent="0.25">
      <c r="A64" s="5" t="s">
        <v>105</v>
      </c>
      <c r="B64" s="5" t="s">
        <v>88</v>
      </c>
      <c r="C64" s="4" t="s">
        <v>61</v>
      </c>
      <c r="D64" t="s">
        <v>3</v>
      </c>
      <c r="E64">
        <v>33.956780000000002</v>
      </c>
    </row>
    <row r="65" spans="1:14" x14ac:dyDescent="0.25">
      <c r="A65" s="5" t="s">
        <v>105</v>
      </c>
      <c r="B65" s="5" t="s">
        <v>89</v>
      </c>
      <c r="C65" s="4" t="s">
        <v>66</v>
      </c>
      <c r="D65" t="s">
        <v>3</v>
      </c>
      <c r="E65">
        <v>31.305678700000001</v>
      </c>
      <c r="H65" s="1">
        <f>AVERAGE(E65:E67)</f>
        <v>31.291935386666665</v>
      </c>
      <c r="I65" s="1">
        <f>H65-H26</f>
        <v>1.5755435866666652</v>
      </c>
      <c r="J65" s="1">
        <f>I65-I41</f>
        <v>0.63674180333332941</v>
      </c>
      <c r="K65">
        <f t="shared" ref="K65" si="11">IF(J65&lt;0,-J65,-J65)</f>
        <v>-0.63674180333332941</v>
      </c>
      <c r="L65" s="11">
        <f>POWER(J65,2)</f>
        <v>0.40544012411218033</v>
      </c>
      <c r="M65" s="11">
        <f t="shared" ref="M65" si="12">STDEV(E65:E67)</f>
        <v>5.1898472994940457E-2</v>
      </c>
    </row>
    <row r="66" spans="1:14" x14ac:dyDescent="0.25">
      <c r="A66" s="5" t="s">
        <v>105</v>
      </c>
      <c r="B66" s="5" t="s">
        <v>89</v>
      </c>
      <c r="C66" s="4" t="s">
        <v>98</v>
      </c>
      <c r="D66" t="s">
        <v>3</v>
      </c>
      <c r="E66">
        <v>31.234548459999999</v>
      </c>
    </row>
    <row r="67" spans="1:14" x14ac:dyDescent="0.25">
      <c r="A67" s="5" t="s">
        <v>105</v>
      </c>
      <c r="B67" s="5" t="s">
        <v>89</v>
      </c>
      <c r="C67" s="4" t="s">
        <v>67</v>
      </c>
      <c r="D67" t="s">
        <v>3</v>
      </c>
      <c r="E67">
        <v>31.335578999999999</v>
      </c>
    </row>
    <row r="68" spans="1:14" x14ac:dyDescent="0.25">
      <c r="A68" s="5" t="s">
        <v>105</v>
      </c>
      <c r="B68" s="5" t="s">
        <v>90</v>
      </c>
      <c r="C68" s="4" t="s">
        <v>68</v>
      </c>
      <c r="D68" t="s">
        <v>3</v>
      </c>
      <c r="E68" s="1">
        <v>35.068546602476999</v>
      </c>
      <c r="H68" s="1">
        <f>AVERAGE(E68:E70)</f>
        <v>35.128929316079002</v>
      </c>
      <c r="I68" s="1">
        <f>H68-H29</f>
        <v>0.46797544941233582</v>
      </c>
      <c r="J68" s="1">
        <f>I68-I41</f>
        <v>-0.47082633392099993</v>
      </c>
      <c r="K68">
        <f>IF(J68&lt;0,-J68,-J68)</f>
        <v>0.47082633392099993</v>
      </c>
      <c r="L68" s="11">
        <f>POWER(J68,2)</f>
        <v>0.22167743671348894</v>
      </c>
      <c r="M68" s="11">
        <f t="shared" ref="M68" si="13">STDEV(E68:E70)</f>
        <v>7.273555162572852E-2</v>
      </c>
      <c r="N68" s="26"/>
    </row>
    <row r="69" spans="1:14" x14ac:dyDescent="0.25">
      <c r="A69" s="5" t="s">
        <v>105</v>
      </c>
      <c r="B69" s="5" t="s">
        <v>90</v>
      </c>
      <c r="C69" s="4" t="s">
        <v>69</v>
      </c>
      <c r="D69" t="s">
        <v>3</v>
      </c>
      <c r="E69">
        <v>35.209676645759998</v>
      </c>
    </row>
    <row r="70" spans="1:14" x14ac:dyDescent="0.25">
      <c r="A70" s="5" t="s">
        <v>105</v>
      </c>
      <c r="B70" s="5" t="s">
        <v>90</v>
      </c>
      <c r="C70" s="4" t="s">
        <v>70</v>
      </c>
      <c r="D70" t="s">
        <v>3</v>
      </c>
      <c r="E70">
        <v>35.108564700000002</v>
      </c>
    </row>
    <row r="71" spans="1:14" x14ac:dyDescent="0.25">
      <c r="A71" s="5" t="s">
        <v>105</v>
      </c>
      <c r="B71" s="5" t="s">
        <v>91</v>
      </c>
      <c r="C71" s="4" t="s">
        <v>71</v>
      </c>
      <c r="D71" t="s">
        <v>3</v>
      </c>
      <c r="E71">
        <v>31.87677</v>
      </c>
      <c r="H71" s="1">
        <f>AVERAGE(E71:E73)</f>
        <v>31.906095171546667</v>
      </c>
      <c r="I71" s="1">
        <f>H71-H32</f>
        <v>0.33104640487999859</v>
      </c>
      <c r="J71" s="1">
        <f>I71-I41</f>
        <v>-0.60775537845333716</v>
      </c>
      <c r="K71">
        <f>IF(J71&lt;0,-J71,-J71)</f>
        <v>0.60775537845333716</v>
      </c>
      <c r="L71" s="11">
        <f>POWER(J71,2)</f>
        <v>0.3693666000389591</v>
      </c>
      <c r="M71" s="11">
        <f t="shared" ref="M71" si="14">STDEV(E71:E73)</f>
        <v>5.4031437726684776E-2</v>
      </c>
    </row>
    <row r="72" spans="1:14" x14ac:dyDescent="0.25">
      <c r="A72" s="5" t="s">
        <v>105</v>
      </c>
      <c r="B72" s="5" t="s">
        <v>91</v>
      </c>
      <c r="C72" s="4" t="s">
        <v>72</v>
      </c>
      <c r="D72" t="s">
        <v>3</v>
      </c>
      <c r="E72" s="1">
        <v>31.87306685674</v>
      </c>
    </row>
    <row r="73" spans="1:14" x14ac:dyDescent="0.25">
      <c r="A73" s="5" t="s">
        <v>105</v>
      </c>
      <c r="B73" s="5" t="s">
        <v>91</v>
      </c>
      <c r="C73" s="4" t="s">
        <v>73</v>
      </c>
      <c r="D73" t="s">
        <v>3</v>
      </c>
      <c r="E73">
        <v>31.968448657900002</v>
      </c>
    </row>
    <row r="74" spans="1:14" x14ac:dyDescent="0.25">
      <c r="A74" s="5" t="s">
        <v>105</v>
      </c>
      <c r="B74" s="5" t="s">
        <v>92</v>
      </c>
      <c r="C74" s="4" t="s">
        <v>74</v>
      </c>
      <c r="D74" t="s">
        <v>3</v>
      </c>
      <c r="E74">
        <v>33.067</v>
      </c>
      <c r="H74" s="1">
        <f>AVERAGE(E74:E76)</f>
        <v>33.139370910000004</v>
      </c>
      <c r="I74" s="1">
        <f>H74-H35</f>
        <v>0.49838884333333056</v>
      </c>
      <c r="J74" s="1">
        <f>I74-I41</f>
        <v>-0.44041294000000519</v>
      </c>
      <c r="K74">
        <f t="shared" ref="K74:K77" si="15">IF(J74&lt;0,-J74,-J74)</f>
        <v>0.44041294000000519</v>
      </c>
      <c r="L74" s="11">
        <f>POWER(J74,2)</f>
        <v>0.19396355771944818</v>
      </c>
      <c r="M74" s="11">
        <f t="shared" ref="M74" si="16">STDEV(E74:E76)</f>
        <v>6.2688748789351614E-2</v>
      </c>
      <c r="N74" s="26"/>
    </row>
    <row r="75" spans="1:14" x14ac:dyDescent="0.25">
      <c r="A75" s="5" t="s">
        <v>105</v>
      </c>
      <c r="B75" s="5" t="s">
        <v>92</v>
      </c>
      <c r="C75" s="4" t="s">
        <v>75</v>
      </c>
      <c r="D75" t="s">
        <v>3</v>
      </c>
      <c r="E75">
        <v>33.174245730000003</v>
      </c>
    </row>
    <row r="76" spans="1:14" x14ac:dyDescent="0.25">
      <c r="A76" s="5" t="s">
        <v>105</v>
      </c>
      <c r="B76" s="5" t="s">
        <v>92</v>
      </c>
      <c r="C76" s="4" t="s">
        <v>76</v>
      </c>
      <c r="D76" t="s">
        <v>3</v>
      </c>
      <c r="E76">
        <v>33.176867000000001</v>
      </c>
    </row>
    <row r="77" spans="1:14" x14ac:dyDescent="0.25">
      <c r="A77" s="5" t="s">
        <v>105</v>
      </c>
      <c r="B77" s="5" t="s">
        <v>93</v>
      </c>
      <c r="C77" s="4" t="s">
        <v>77</v>
      </c>
      <c r="D77" t="s">
        <v>3</v>
      </c>
      <c r="E77" s="10">
        <v>31.755436</v>
      </c>
      <c r="H77" s="1">
        <f>AVERAGE(E77:E79)</f>
        <v>31.723738955999995</v>
      </c>
      <c r="I77" s="1">
        <f>H77-H38</f>
        <v>1.3083565659999934</v>
      </c>
      <c r="J77" s="1">
        <f>I77-I41</f>
        <v>0.36955478266665764</v>
      </c>
      <c r="K77">
        <f t="shared" si="15"/>
        <v>-0.36955478266665764</v>
      </c>
      <c r="L77" s="11">
        <f>POWER(J77,2)</f>
        <v>0.13657073739180056</v>
      </c>
      <c r="M77" s="11">
        <f t="shared" ref="M77" si="17">STDEV(E77:E79)</f>
        <v>2.9705679799422451E-2</v>
      </c>
    </row>
    <row r="78" spans="1:14" x14ac:dyDescent="0.25">
      <c r="A78" s="5" t="s">
        <v>105</v>
      </c>
      <c r="B78" s="5" t="s">
        <v>93</v>
      </c>
      <c r="C78" s="4" t="s">
        <v>78</v>
      </c>
      <c r="D78" t="s">
        <v>3</v>
      </c>
      <c r="E78">
        <v>31.696536999999999</v>
      </c>
    </row>
    <row r="79" spans="1:14" x14ac:dyDescent="0.25">
      <c r="A79" s="5" t="s">
        <v>105</v>
      </c>
      <c r="B79" s="5" t="s">
        <v>93</v>
      </c>
      <c r="C79" s="4" t="s">
        <v>79</v>
      </c>
      <c r="D79" t="s">
        <v>3</v>
      </c>
      <c r="E79">
        <v>31.719243868</v>
      </c>
    </row>
    <row r="80" spans="1:14" x14ac:dyDescent="0.25">
      <c r="A80" s="5"/>
      <c r="B80" s="5"/>
      <c r="I80" s="1"/>
      <c r="J80" s="1"/>
    </row>
    <row r="81" spans="1:10" x14ac:dyDescent="0.25">
      <c r="A81" s="5"/>
      <c r="B81" s="5"/>
    </row>
    <row r="82" spans="1:10" x14ac:dyDescent="0.25">
      <c r="A82" s="5"/>
      <c r="B82" s="5"/>
    </row>
    <row r="83" spans="1:10" x14ac:dyDescent="0.25">
      <c r="A83" s="5"/>
      <c r="B83" s="5"/>
      <c r="E83" s="1"/>
      <c r="I83" s="1"/>
      <c r="J83" s="1"/>
    </row>
    <row r="84" spans="1:10" x14ac:dyDescent="0.25">
      <c r="A84" s="5"/>
      <c r="B84" s="5"/>
    </row>
    <row r="85" spans="1:10" x14ac:dyDescent="0.25">
      <c r="A85" s="5"/>
      <c r="B85" s="5"/>
    </row>
    <row r="86" spans="1:10" x14ac:dyDescent="0.25">
      <c r="A86" s="5"/>
      <c r="B86" s="5"/>
      <c r="I86" s="1"/>
      <c r="J86" s="1"/>
    </row>
    <row r="87" spans="1:10" x14ac:dyDescent="0.25">
      <c r="A87" s="5"/>
      <c r="B87" s="5"/>
    </row>
    <row r="88" spans="1:10" x14ac:dyDescent="0.25">
      <c r="A88" s="5"/>
      <c r="B88" s="5"/>
    </row>
    <row r="89" spans="1:10" x14ac:dyDescent="0.25">
      <c r="A89" s="6"/>
      <c r="B89" s="5"/>
      <c r="C89" s="4"/>
      <c r="I89" s="1"/>
    </row>
    <row r="90" spans="1:10" x14ac:dyDescent="0.25">
      <c r="A90" s="6"/>
      <c r="B90" s="5"/>
      <c r="C90" s="4"/>
    </row>
    <row r="91" spans="1:10" x14ac:dyDescent="0.25">
      <c r="A91" s="6"/>
      <c r="B91" s="5"/>
      <c r="C91" s="4"/>
      <c r="E91" s="1"/>
    </row>
    <row r="92" spans="1:10" x14ac:dyDescent="0.25">
      <c r="A92" s="6"/>
      <c r="B92" s="5"/>
      <c r="C92" s="4"/>
      <c r="I92" s="1"/>
      <c r="J92" s="1"/>
    </row>
    <row r="93" spans="1:10" x14ac:dyDescent="0.25">
      <c r="A93" s="6"/>
      <c r="B93" s="5"/>
      <c r="C93" s="4"/>
    </row>
    <row r="94" spans="1:10" x14ac:dyDescent="0.25">
      <c r="A94" s="6"/>
      <c r="B94" s="5"/>
      <c r="C94" s="4"/>
    </row>
    <row r="95" spans="1:10" x14ac:dyDescent="0.25">
      <c r="A95" s="6"/>
      <c r="B95" s="5"/>
      <c r="C95" s="4"/>
      <c r="I95" s="1"/>
      <c r="J95" s="1"/>
    </row>
    <row r="96" spans="1:10" x14ac:dyDescent="0.25">
      <c r="A96" s="6"/>
      <c r="B96" s="5"/>
      <c r="C96" s="4"/>
    </row>
    <row r="97" spans="1:10" x14ac:dyDescent="0.25">
      <c r="A97" s="6"/>
      <c r="B97" s="5"/>
      <c r="C97" s="4"/>
    </row>
    <row r="98" spans="1:10" x14ac:dyDescent="0.25">
      <c r="A98" s="6"/>
      <c r="B98" s="5"/>
      <c r="C98" s="4"/>
      <c r="I98" s="1"/>
      <c r="J98" s="1"/>
    </row>
    <row r="99" spans="1:10" x14ac:dyDescent="0.25">
      <c r="A99" s="6"/>
      <c r="B99" s="5"/>
      <c r="C99" s="4"/>
    </row>
    <row r="100" spans="1:10" x14ac:dyDescent="0.25">
      <c r="A100" s="6"/>
      <c r="B100" s="5"/>
      <c r="C100" s="4"/>
    </row>
    <row r="101" spans="1:10" x14ac:dyDescent="0.25">
      <c r="A101" s="6"/>
      <c r="B101" s="5"/>
      <c r="C101" s="4"/>
      <c r="E101" s="1"/>
      <c r="I101" s="1"/>
      <c r="J101" s="1"/>
    </row>
    <row r="102" spans="1:10" x14ac:dyDescent="0.25">
      <c r="A102" s="6"/>
      <c r="B102" s="5"/>
      <c r="C102" s="4"/>
    </row>
    <row r="103" spans="1:10" x14ac:dyDescent="0.25">
      <c r="A103" s="6"/>
      <c r="B103" s="5"/>
      <c r="C103" s="4"/>
    </row>
    <row r="104" spans="1:10" x14ac:dyDescent="0.25">
      <c r="A104" s="6"/>
      <c r="B104" s="5"/>
      <c r="C104" s="4"/>
      <c r="I104" s="1"/>
      <c r="J104" s="1"/>
    </row>
    <row r="105" spans="1:10" x14ac:dyDescent="0.25">
      <c r="A105" s="6"/>
      <c r="B105" s="5"/>
      <c r="C105" s="4"/>
    </row>
    <row r="106" spans="1:10" x14ac:dyDescent="0.25">
      <c r="A106" s="6"/>
      <c r="B106" s="5"/>
      <c r="C106" s="4"/>
    </row>
    <row r="107" spans="1:10" x14ac:dyDescent="0.25">
      <c r="A107" s="6"/>
      <c r="B107" s="5"/>
      <c r="C107" s="4"/>
      <c r="I107" s="1"/>
      <c r="J107" s="1"/>
    </row>
    <row r="108" spans="1:10" x14ac:dyDescent="0.25">
      <c r="A108" s="6"/>
      <c r="B108" s="5"/>
      <c r="C108" s="4"/>
      <c r="E108" s="1"/>
    </row>
    <row r="109" spans="1:10" x14ac:dyDescent="0.25">
      <c r="A109" s="6"/>
      <c r="B109" s="5"/>
      <c r="C109" s="4"/>
      <c r="E109" s="1"/>
    </row>
    <row r="110" spans="1:10" x14ac:dyDescent="0.25">
      <c r="A110" s="6"/>
      <c r="B110" s="5"/>
      <c r="C110" s="4"/>
      <c r="I110" s="1"/>
      <c r="J110" s="1"/>
    </row>
    <row r="111" spans="1:10" x14ac:dyDescent="0.25">
      <c r="A111" s="6"/>
      <c r="B111" s="5"/>
      <c r="C111" s="4"/>
    </row>
    <row r="112" spans="1:10" x14ac:dyDescent="0.25">
      <c r="A112" s="6"/>
      <c r="B112" s="5"/>
      <c r="C112" s="4"/>
    </row>
  </sheetData>
  <phoneticPr fontId="2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4910D-B54B-4539-9848-EDF5ABBC14E2}">
  <dimension ref="A1:N112"/>
  <sheetViews>
    <sheetView zoomScale="90" zoomScaleNormal="90" workbookViewId="0">
      <selection activeCell="M1" sqref="M1"/>
    </sheetView>
  </sheetViews>
  <sheetFormatPr defaultColWidth="8.90625" defaultRowHeight="14" x14ac:dyDescent="0.25"/>
  <cols>
    <col min="1" max="1" width="8.90625" style="2"/>
    <col min="5" max="5" width="12.7265625" bestFit="1" customWidth="1"/>
    <col min="6" max="6" width="8.90625" style="3"/>
    <col min="8" max="8" width="8.90625" style="1"/>
    <col min="12" max="14" width="8.90625" style="11"/>
  </cols>
  <sheetData>
    <row r="1" spans="1:13" ht="16.5" x14ac:dyDescent="0.3">
      <c r="C1" t="s">
        <v>0</v>
      </c>
      <c r="D1" t="s">
        <v>1</v>
      </c>
      <c r="E1" s="4" t="s">
        <v>184</v>
      </c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</row>
    <row r="2" spans="1:13" x14ac:dyDescent="0.25">
      <c r="A2" s="5" t="s">
        <v>62</v>
      </c>
      <c r="B2" s="5" t="s">
        <v>81</v>
      </c>
      <c r="C2" t="s">
        <v>2</v>
      </c>
      <c r="D2" t="s">
        <v>3</v>
      </c>
      <c r="E2">
        <v>31.547000000000001</v>
      </c>
      <c r="H2" s="1">
        <f>AVERAGE(E2:E4)</f>
        <v>31.423827666666668</v>
      </c>
    </row>
    <row r="3" spans="1:13" x14ac:dyDescent="0.25">
      <c r="A3" s="5" t="s">
        <v>62</v>
      </c>
      <c r="B3" s="5" t="s">
        <v>81</v>
      </c>
      <c r="C3" t="s">
        <v>4</v>
      </c>
      <c r="D3" t="s">
        <v>3</v>
      </c>
      <c r="E3" s="4">
        <v>31.356483000000001</v>
      </c>
    </row>
    <row r="4" spans="1:13" x14ac:dyDescent="0.25">
      <c r="A4" s="5" t="s">
        <v>62</v>
      </c>
      <c r="B4" s="5" t="s">
        <v>81</v>
      </c>
      <c r="C4" t="s">
        <v>5</v>
      </c>
      <c r="D4" t="s">
        <v>3</v>
      </c>
      <c r="E4">
        <v>31.367999999999999</v>
      </c>
    </row>
    <row r="5" spans="1:13" x14ac:dyDescent="0.25">
      <c r="A5" s="5" t="s">
        <v>62</v>
      </c>
      <c r="B5" s="5" t="s">
        <v>82</v>
      </c>
      <c r="C5" t="s">
        <v>6</v>
      </c>
      <c r="D5" t="s">
        <v>3</v>
      </c>
      <c r="E5">
        <v>30.678460000000001</v>
      </c>
      <c r="H5" s="1">
        <f>AVERAGE(E5:E7)</f>
        <v>30.700177200000002</v>
      </c>
    </row>
    <row r="6" spans="1:13" x14ac:dyDescent="0.25">
      <c r="A6" s="5" t="s">
        <v>62</v>
      </c>
      <c r="B6" s="5" t="s">
        <v>82</v>
      </c>
      <c r="C6" t="s">
        <v>7</v>
      </c>
      <c r="D6" t="s">
        <v>3</v>
      </c>
      <c r="E6">
        <v>30.854373599999999</v>
      </c>
    </row>
    <row r="7" spans="1:13" x14ac:dyDescent="0.25">
      <c r="A7" s="5" t="s">
        <v>62</v>
      </c>
      <c r="B7" s="5" t="s">
        <v>82</v>
      </c>
      <c r="C7" t="s">
        <v>8</v>
      </c>
      <c r="D7" t="s">
        <v>3</v>
      </c>
      <c r="E7">
        <v>30.567698</v>
      </c>
    </row>
    <row r="8" spans="1:13" x14ac:dyDescent="0.25">
      <c r="A8" s="5" t="s">
        <v>62</v>
      </c>
      <c r="B8" s="5" t="s">
        <v>83</v>
      </c>
      <c r="C8" t="s">
        <v>9</v>
      </c>
      <c r="D8" t="s">
        <v>3</v>
      </c>
      <c r="E8">
        <v>29.785599999999999</v>
      </c>
      <c r="H8" s="1">
        <f>AVERAGE(E8:E10)</f>
        <v>29.696475666666668</v>
      </c>
    </row>
    <row r="9" spans="1:13" x14ac:dyDescent="0.25">
      <c r="A9" s="5" t="s">
        <v>62</v>
      </c>
      <c r="B9" s="5" t="s">
        <v>83</v>
      </c>
      <c r="C9" t="s">
        <v>10</v>
      </c>
      <c r="D9" t="s">
        <v>3</v>
      </c>
      <c r="E9">
        <v>29.558097</v>
      </c>
    </row>
    <row r="10" spans="1:13" x14ac:dyDescent="0.25">
      <c r="A10" s="5" t="s">
        <v>62</v>
      </c>
      <c r="B10" s="5" t="s">
        <v>83</v>
      </c>
      <c r="C10" t="s">
        <v>11</v>
      </c>
      <c r="D10" t="s">
        <v>3</v>
      </c>
      <c r="E10">
        <v>29.745729999999998</v>
      </c>
    </row>
    <row r="11" spans="1:13" x14ac:dyDescent="0.25">
      <c r="A11" s="5" t="s">
        <v>62</v>
      </c>
      <c r="B11" s="5" t="s">
        <v>84</v>
      </c>
      <c r="C11" t="s">
        <v>12</v>
      </c>
      <c r="D11" t="s">
        <v>3</v>
      </c>
      <c r="E11" s="1">
        <v>28.707000000000001</v>
      </c>
      <c r="H11" s="1">
        <f>AVERAGE(E11:E13)</f>
        <v>28.588427666666671</v>
      </c>
    </row>
    <row r="12" spans="1:13" x14ac:dyDescent="0.25">
      <c r="A12" s="5" t="s">
        <v>62</v>
      </c>
      <c r="B12" s="5" t="s">
        <v>84</v>
      </c>
      <c r="C12" t="s">
        <v>13</v>
      </c>
      <c r="D12" t="s">
        <v>3</v>
      </c>
      <c r="E12">
        <v>28.578683000000002</v>
      </c>
    </row>
    <row r="13" spans="1:13" x14ac:dyDescent="0.25">
      <c r="A13" s="5" t="s">
        <v>62</v>
      </c>
      <c r="B13" s="5" t="s">
        <v>84</v>
      </c>
      <c r="C13" t="s">
        <v>14</v>
      </c>
      <c r="D13" t="s">
        <v>3</v>
      </c>
      <c r="E13">
        <v>28.479600000000001</v>
      </c>
    </row>
    <row r="14" spans="1:13" x14ac:dyDescent="0.25">
      <c r="A14" s="5" t="s">
        <v>62</v>
      </c>
      <c r="B14" s="5" t="s">
        <v>85</v>
      </c>
      <c r="C14" t="s">
        <v>15</v>
      </c>
      <c r="D14" t="s">
        <v>3</v>
      </c>
      <c r="E14">
        <v>32.7973</v>
      </c>
      <c r="H14" s="1">
        <f>AVERAGE(E14:E16)</f>
        <v>32.641132666666671</v>
      </c>
    </row>
    <row r="15" spans="1:13" x14ac:dyDescent="0.25">
      <c r="A15" s="5" t="s">
        <v>62</v>
      </c>
      <c r="B15" s="5" t="s">
        <v>85</v>
      </c>
      <c r="D15" t="s">
        <v>3</v>
      </c>
      <c r="E15">
        <v>32.648000000000003</v>
      </c>
    </row>
    <row r="16" spans="1:13" x14ac:dyDescent="0.25">
      <c r="A16" s="5" t="s">
        <v>62</v>
      </c>
      <c r="B16" s="5" t="s">
        <v>85</v>
      </c>
      <c r="C16" t="s">
        <v>17</v>
      </c>
      <c r="D16" t="s">
        <v>3</v>
      </c>
      <c r="E16">
        <v>32.478098000000003</v>
      </c>
    </row>
    <row r="17" spans="1:8" x14ac:dyDescent="0.25">
      <c r="A17" s="5" t="s">
        <v>62</v>
      </c>
      <c r="B17" s="5" t="s">
        <v>86</v>
      </c>
      <c r="C17" t="s">
        <v>18</v>
      </c>
      <c r="D17" t="s">
        <v>3</v>
      </c>
      <c r="E17">
        <v>31.97</v>
      </c>
      <c r="H17" s="1">
        <f>AVERAGE(E17:E19)</f>
        <v>31.866966666666666</v>
      </c>
    </row>
    <row r="18" spans="1:8" x14ac:dyDescent="0.25">
      <c r="A18" s="5" t="s">
        <v>62</v>
      </c>
      <c r="B18" s="5" t="s">
        <v>86</v>
      </c>
      <c r="C18" t="s">
        <v>19</v>
      </c>
      <c r="D18" t="s">
        <v>3</v>
      </c>
      <c r="E18">
        <v>31.893000000000001</v>
      </c>
    </row>
    <row r="19" spans="1:8" x14ac:dyDescent="0.25">
      <c r="A19" s="5" t="s">
        <v>62</v>
      </c>
      <c r="B19" s="5" t="s">
        <v>86</v>
      </c>
      <c r="C19" t="s">
        <v>20</v>
      </c>
      <c r="D19" t="s">
        <v>3</v>
      </c>
      <c r="E19">
        <v>31.7379</v>
      </c>
    </row>
    <row r="20" spans="1:8" x14ac:dyDescent="0.25">
      <c r="A20" s="5" t="s">
        <v>62</v>
      </c>
      <c r="B20" s="5" t="s">
        <v>87</v>
      </c>
      <c r="C20" t="s">
        <v>21</v>
      </c>
      <c r="D20" t="s">
        <v>3</v>
      </c>
      <c r="E20" s="1">
        <v>30.87875</v>
      </c>
      <c r="H20" s="1">
        <f>AVERAGE(E20:E22)</f>
        <v>30.804076666666663</v>
      </c>
    </row>
    <row r="21" spans="1:8" x14ac:dyDescent="0.25">
      <c r="A21" s="5" t="s">
        <v>62</v>
      </c>
      <c r="B21" s="5" t="s">
        <v>87</v>
      </c>
      <c r="C21" t="s">
        <v>22</v>
      </c>
      <c r="D21" t="s">
        <v>3</v>
      </c>
      <c r="E21">
        <v>30.854749999999999</v>
      </c>
    </row>
    <row r="22" spans="1:8" x14ac:dyDescent="0.25">
      <c r="A22" s="5" t="s">
        <v>62</v>
      </c>
      <c r="B22" s="5" t="s">
        <v>87</v>
      </c>
      <c r="C22" t="s">
        <v>23</v>
      </c>
      <c r="D22" t="s">
        <v>3</v>
      </c>
      <c r="E22" s="1">
        <v>30.678730000000002</v>
      </c>
    </row>
    <row r="23" spans="1:8" x14ac:dyDescent="0.25">
      <c r="A23" s="5" t="s">
        <v>62</v>
      </c>
      <c r="B23" s="5" t="s">
        <v>88</v>
      </c>
      <c r="C23" t="s">
        <v>24</v>
      </c>
      <c r="D23" t="s">
        <v>3</v>
      </c>
      <c r="E23">
        <v>34.678545999999997</v>
      </c>
      <c r="H23" s="1">
        <f t="shared" ref="H23:H38" si="0">AVERAGE(E23:E25)</f>
        <v>34.572726333333335</v>
      </c>
    </row>
    <row r="24" spans="1:8" x14ac:dyDescent="0.25">
      <c r="A24" s="5" t="s">
        <v>62</v>
      </c>
      <c r="B24" s="5" t="s">
        <v>88</v>
      </c>
      <c r="C24" t="s">
        <v>25</v>
      </c>
      <c r="D24" t="s">
        <v>3</v>
      </c>
      <c r="E24">
        <v>34.360840000000003</v>
      </c>
    </row>
    <row r="25" spans="1:8" x14ac:dyDescent="0.25">
      <c r="A25" s="5" t="s">
        <v>62</v>
      </c>
      <c r="B25" s="5" t="s">
        <v>88</v>
      </c>
      <c r="C25" t="s">
        <v>26</v>
      </c>
      <c r="D25" t="s">
        <v>3</v>
      </c>
      <c r="E25">
        <v>34.678792999999999</v>
      </c>
    </row>
    <row r="26" spans="1:8" x14ac:dyDescent="0.25">
      <c r="A26" s="5" t="s">
        <v>62</v>
      </c>
      <c r="B26" s="5" t="s">
        <v>89</v>
      </c>
      <c r="C26" s="4" t="s">
        <v>94</v>
      </c>
      <c r="D26" t="s">
        <v>3</v>
      </c>
      <c r="E26">
        <v>31.640499999999999</v>
      </c>
      <c r="H26" s="1">
        <f t="shared" si="0"/>
        <v>31.549299999999999</v>
      </c>
    </row>
    <row r="27" spans="1:8" x14ac:dyDescent="0.25">
      <c r="A27" s="5" t="s">
        <v>62</v>
      </c>
      <c r="B27" s="5" t="s">
        <v>89</v>
      </c>
      <c r="C27" s="4" t="s">
        <v>27</v>
      </c>
      <c r="D27" t="s">
        <v>3</v>
      </c>
      <c r="E27">
        <v>31.549399999999999</v>
      </c>
    </row>
    <row r="28" spans="1:8" x14ac:dyDescent="0.25">
      <c r="A28" s="5" t="s">
        <v>62</v>
      </c>
      <c r="B28" s="5" t="s">
        <v>89</v>
      </c>
      <c r="C28" s="4" t="s">
        <v>28</v>
      </c>
      <c r="D28" t="s">
        <v>3</v>
      </c>
      <c r="E28" s="4">
        <v>31.457999999999998</v>
      </c>
    </row>
    <row r="29" spans="1:8" x14ac:dyDescent="0.25">
      <c r="A29" s="5" t="s">
        <v>62</v>
      </c>
      <c r="B29" s="5" t="s">
        <v>90</v>
      </c>
      <c r="C29" s="4" t="s">
        <v>29</v>
      </c>
      <c r="D29" t="s">
        <v>3</v>
      </c>
      <c r="E29" s="4">
        <v>29.679400000000001</v>
      </c>
      <c r="H29" s="1">
        <f>AVERAGE(E29:E31)</f>
        <v>29.73814333333333</v>
      </c>
    </row>
    <row r="30" spans="1:8" x14ac:dyDescent="0.25">
      <c r="A30" s="5" t="s">
        <v>62</v>
      </c>
      <c r="B30" s="5" t="s">
        <v>90</v>
      </c>
      <c r="C30" s="4" t="s">
        <v>30</v>
      </c>
      <c r="D30" t="s">
        <v>3</v>
      </c>
      <c r="E30" s="4">
        <v>29.57856</v>
      </c>
    </row>
    <row r="31" spans="1:8" x14ac:dyDescent="0.25">
      <c r="A31" s="5" t="s">
        <v>62</v>
      </c>
      <c r="B31" s="5" t="s">
        <v>90</v>
      </c>
      <c r="C31" s="4" t="s">
        <v>31</v>
      </c>
      <c r="D31" t="s">
        <v>3</v>
      </c>
      <c r="E31" s="4">
        <v>29.956469999999999</v>
      </c>
    </row>
    <row r="32" spans="1:8" x14ac:dyDescent="0.25">
      <c r="A32" s="5" t="s">
        <v>62</v>
      </c>
      <c r="B32" s="5" t="s">
        <v>91</v>
      </c>
      <c r="C32" s="4" t="s">
        <v>32</v>
      </c>
      <c r="D32" t="s">
        <v>3</v>
      </c>
      <c r="E32" s="4">
        <v>30.354579000000001</v>
      </c>
      <c r="H32" s="1">
        <f t="shared" si="0"/>
        <v>30.254241666666669</v>
      </c>
    </row>
    <row r="33" spans="1:13" x14ac:dyDescent="0.25">
      <c r="A33" s="5" t="s">
        <v>62</v>
      </c>
      <c r="B33" s="5" t="s">
        <v>91</v>
      </c>
      <c r="C33" s="4" t="s">
        <v>33</v>
      </c>
      <c r="D33" t="s">
        <v>3</v>
      </c>
      <c r="E33" s="4">
        <v>30.264568000000001</v>
      </c>
    </row>
    <row r="34" spans="1:13" x14ac:dyDescent="0.25">
      <c r="A34" s="5" t="s">
        <v>62</v>
      </c>
      <c r="B34" s="5" t="s">
        <v>91</v>
      </c>
      <c r="C34" s="4" t="s">
        <v>34</v>
      </c>
      <c r="D34" t="s">
        <v>3</v>
      </c>
      <c r="E34" s="4">
        <v>30.143578000000002</v>
      </c>
    </row>
    <row r="35" spans="1:13" x14ac:dyDescent="0.25">
      <c r="A35" s="5" t="s">
        <v>62</v>
      </c>
      <c r="B35" s="5" t="s">
        <v>92</v>
      </c>
      <c r="C35" s="4" t="s">
        <v>35</v>
      </c>
      <c r="D35" t="s">
        <v>3</v>
      </c>
      <c r="E35" s="4">
        <v>34.897399999999998</v>
      </c>
      <c r="H35" s="1">
        <f t="shared" si="0"/>
        <v>34.854593333333334</v>
      </c>
    </row>
    <row r="36" spans="1:13" x14ac:dyDescent="0.25">
      <c r="A36" s="5" t="s">
        <v>62</v>
      </c>
      <c r="B36" s="5" t="s">
        <v>92</v>
      </c>
      <c r="C36" s="4" t="s">
        <v>36</v>
      </c>
      <c r="D36" t="s">
        <v>3</v>
      </c>
      <c r="E36" s="4">
        <v>34.66798</v>
      </c>
    </row>
    <row r="37" spans="1:13" x14ac:dyDescent="0.25">
      <c r="A37" s="5" t="s">
        <v>62</v>
      </c>
      <c r="B37" s="5" t="s">
        <v>92</v>
      </c>
      <c r="C37" s="4" t="s">
        <v>37</v>
      </c>
      <c r="D37" t="s">
        <v>3</v>
      </c>
      <c r="E37" s="4">
        <v>34.998399999999997</v>
      </c>
    </row>
    <row r="38" spans="1:13" x14ac:dyDescent="0.25">
      <c r="A38" s="5" t="s">
        <v>62</v>
      </c>
      <c r="B38" s="5" t="s">
        <v>93</v>
      </c>
      <c r="C38" s="4" t="s">
        <v>95</v>
      </c>
      <c r="D38" t="s">
        <v>3</v>
      </c>
      <c r="E38" s="4">
        <v>33.789873999999998</v>
      </c>
      <c r="H38" s="1">
        <f t="shared" si="0"/>
        <v>33.829717999999993</v>
      </c>
    </row>
    <row r="39" spans="1:13" x14ac:dyDescent="0.25">
      <c r="A39" s="5" t="s">
        <v>62</v>
      </c>
      <c r="B39" s="5" t="s">
        <v>93</v>
      </c>
      <c r="C39" s="4" t="s">
        <v>38</v>
      </c>
      <c r="D39" t="s">
        <v>3</v>
      </c>
      <c r="E39" s="4">
        <v>33.734580000000001</v>
      </c>
    </row>
    <row r="40" spans="1:13" x14ac:dyDescent="0.25">
      <c r="A40" s="5" t="s">
        <v>62</v>
      </c>
      <c r="B40" s="5" t="s">
        <v>93</v>
      </c>
      <c r="C40" s="4" t="s">
        <v>39</v>
      </c>
      <c r="D40" t="s">
        <v>3</v>
      </c>
      <c r="E40" s="4">
        <v>33.964700000000001</v>
      </c>
    </row>
    <row r="41" spans="1:13" x14ac:dyDescent="0.25">
      <c r="A41" s="5" t="s">
        <v>107</v>
      </c>
      <c r="B41" s="5" t="s">
        <v>81</v>
      </c>
      <c r="C41" s="4" t="s">
        <v>96</v>
      </c>
      <c r="D41" t="s">
        <v>3</v>
      </c>
      <c r="E41">
        <v>31.116475999999999</v>
      </c>
      <c r="H41" s="1">
        <f>AVERAGE(E41:E43)</f>
        <v>31.145617333333334</v>
      </c>
      <c r="I41" s="1">
        <f>H41-H2</f>
        <v>-0.27821033333333389</v>
      </c>
      <c r="J41">
        <v>0</v>
      </c>
      <c r="L41" s="11">
        <v>1</v>
      </c>
      <c r="M41" s="11">
        <f>STDEV(E41:E43)</f>
        <v>3.5868525552821648E-2</v>
      </c>
    </row>
    <row r="42" spans="1:13" x14ac:dyDescent="0.25">
      <c r="A42" s="5" t="s">
        <v>107</v>
      </c>
      <c r="B42" s="5" t="s">
        <v>81</v>
      </c>
      <c r="C42" s="4" t="s">
        <v>40</v>
      </c>
      <c r="D42" t="s">
        <v>3</v>
      </c>
      <c r="E42">
        <v>31.134699999999999</v>
      </c>
    </row>
    <row r="43" spans="1:13" x14ac:dyDescent="0.25">
      <c r="A43" s="5" t="s">
        <v>107</v>
      </c>
      <c r="B43" s="5" t="s">
        <v>81</v>
      </c>
      <c r="C43" s="4" t="s">
        <v>41</v>
      </c>
      <c r="D43" t="s">
        <v>3</v>
      </c>
      <c r="E43">
        <v>31.185676000000001</v>
      </c>
    </row>
    <row r="44" spans="1:13" x14ac:dyDescent="0.25">
      <c r="A44" s="5" t="s">
        <v>107</v>
      </c>
      <c r="B44" s="5" t="s">
        <v>82</v>
      </c>
      <c r="C44" s="4" t="s">
        <v>42</v>
      </c>
      <c r="D44" t="s">
        <v>3</v>
      </c>
      <c r="E44">
        <v>31.413547600000001</v>
      </c>
      <c r="H44" s="1">
        <f>AVERAGE(E44:E46)</f>
        <v>31.490916428000002</v>
      </c>
      <c r="I44" s="1">
        <f>H44-H5</f>
        <v>0.79073922799999963</v>
      </c>
      <c r="J44" s="1">
        <f>I44-I41</f>
        <v>1.0689495613333335</v>
      </c>
      <c r="K44">
        <f t="shared" ref="K44" si="1">IF(J44&lt;0,-J44,-J44)</f>
        <v>-1.0689495613333335</v>
      </c>
      <c r="L44" s="11">
        <f>POWER(J44,2)</f>
        <v>1.1426531646747262</v>
      </c>
      <c r="M44" s="11">
        <f>STDEV(E44:E46)</f>
        <v>7.1916333534844279E-2</v>
      </c>
    </row>
    <row r="45" spans="1:13" x14ac:dyDescent="0.25">
      <c r="A45" s="5" t="s">
        <v>107</v>
      </c>
      <c r="B45" s="5" t="s">
        <v>82</v>
      </c>
      <c r="C45" s="4" t="s">
        <v>43</v>
      </c>
      <c r="D45" t="s">
        <v>3</v>
      </c>
      <c r="E45">
        <v>31.503475999999999</v>
      </c>
    </row>
    <row r="46" spans="1:13" x14ac:dyDescent="0.25">
      <c r="A46" s="5" t="s">
        <v>107</v>
      </c>
      <c r="B46" s="5" t="s">
        <v>82</v>
      </c>
      <c r="C46" s="4" t="s">
        <v>44</v>
      </c>
      <c r="D46" t="s">
        <v>3</v>
      </c>
      <c r="E46">
        <v>31.555725683999999</v>
      </c>
    </row>
    <row r="47" spans="1:13" x14ac:dyDescent="0.25">
      <c r="A47" s="5" t="s">
        <v>107</v>
      </c>
      <c r="B47" s="5" t="s">
        <v>83</v>
      </c>
      <c r="C47" s="4" t="s">
        <v>45</v>
      </c>
      <c r="D47" t="s">
        <v>3</v>
      </c>
      <c r="E47">
        <v>30.546786699999998</v>
      </c>
      <c r="H47" s="1">
        <f>AVERAGE(E47:E49)</f>
        <v>30.497828900000002</v>
      </c>
      <c r="I47" s="1">
        <f>H47-H8</f>
        <v>0.80135323333333375</v>
      </c>
      <c r="J47" s="1">
        <f>I47-I41</f>
        <v>1.0795635666666676</v>
      </c>
      <c r="K47">
        <f t="shared" ref="K47" si="2">IF(J47&lt;0,-J47,-J47)</f>
        <v>-1.0795635666666676</v>
      </c>
      <c r="L47" s="11">
        <f>POWER(J47,2)</f>
        <v>1.1654574944740566</v>
      </c>
      <c r="M47" s="11">
        <f t="shared" ref="M47" si="3">STDEV(E47:E49)</f>
        <v>0.10539435343333052</v>
      </c>
    </row>
    <row r="48" spans="1:13" x14ac:dyDescent="0.25">
      <c r="A48" s="5" t="s">
        <v>107</v>
      </c>
      <c r="B48" s="5" t="s">
        <v>83</v>
      </c>
      <c r="C48" s="4" t="s">
        <v>46</v>
      </c>
      <c r="D48" t="s">
        <v>3</v>
      </c>
      <c r="E48">
        <v>30.569839999999999</v>
      </c>
    </row>
    <row r="49" spans="1:13" x14ac:dyDescent="0.25">
      <c r="A49" s="5" t="s">
        <v>107</v>
      </c>
      <c r="B49" s="5" t="s">
        <v>83</v>
      </c>
      <c r="C49" s="4" t="s">
        <v>47</v>
      </c>
      <c r="D49" t="s">
        <v>3</v>
      </c>
      <c r="E49">
        <v>30.376860000000001</v>
      </c>
    </row>
    <row r="50" spans="1:13" x14ac:dyDescent="0.25">
      <c r="A50" s="5" t="s">
        <v>107</v>
      </c>
      <c r="B50" s="5" t="s">
        <v>84</v>
      </c>
      <c r="C50" s="4" t="s">
        <v>48</v>
      </c>
      <c r="D50" t="s">
        <v>3</v>
      </c>
      <c r="E50">
        <v>30.5965752</v>
      </c>
      <c r="H50" s="1">
        <f>AVERAGE(E50:E52)</f>
        <v>30.543122399999998</v>
      </c>
      <c r="I50" s="1">
        <f>H50-H11</f>
        <v>1.9546947333333264</v>
      </c>
      <c r="J50" s="1">
        <f>I50-I44</f>
        <v>1.1639555053333268</v>
      </c>
      <c r="K50">
        <f>IF(J50&lt;0,-J50,-J50)</f>
        <v>-1.1639555053333268</v>
      </c>
      <c r="L50" s="11">
        <f>POWER(J50,2)</f>
        <v>1.3547924183957603</v>
      </c>
      <c r="M50" s="11">
        <f t="shared" ref="M50" si="4">STDEV(E50:E52)</f>
        <v>6.8849333089580758E-2</v>
      </c>
    </row>
    <row r="51" spans="1:13" x14ac:dyDescent="0.25">
      <c r="A51" s="5" t="s">
        <v>107</v>
      </c>
      <c r="B51" s="5" t="s">
        <v>84</v>
      </c>
      <c r="C51" s="4" t="s">
        <v>49</v>
      </c>
      <c r="D51" t="s">
        <v>3</v>
      </c>
      <c r="E51">
        <v>30.465432</v>
      </c>
    </row>
    <row r="52" spans="1:13" x14ac:dyDescent="0.25">
      <c r="A52" s="5" t="s">
        <v>107</v>
      </c>
      <c r="B52" s="5" t="s">
        <v>84</v>
      </c>
      <c r="C52" s="4" t="s">
        <v>50</v>
      </c>
      <c r="D52" t="s">
        <v>3</v>
      </c>
      <c r="E52">
        <v>30.567360000000001</v>
      </c>
    </row>
    <row r="53" spans="1:13" x14ac:dyDescent="0.25">
      <c r="A53" s="5" t="s">
        <v>107</v>
      </c>
      <c r="B53" s="5" t="s">
        <v>85</v>
      </c>
      <c r="C53" s="4" t="s">
        <v>97</v>
      </c>
      <c r="D53" t="s">
        <v>3</v>
      </c>
      <c r="E53">
        <v>31.436767</v>
      </c>
      <c r="H53" s="1">
        <f>AVERAGE(E53:E55)</f>
        <v>31.386407149166669</v>
      </c>
      <c r="I53" s="1">
        <f>H53-H14</f>
        <v>-1.2547255175000025</v>
      </c>
      <c r="J53" s="1">
        <f>I53-I41</f>
        <v>-0.9765151841666686</v>
      </c>
      <c r="K53">
        <f>IF(J53&lt;0,-J53,-J53)</f>
        <v>0.9765151841666686</v>
      </c>
      <c r="L53" s="11">
        <f>POWER(J53,2)</f>
        <v>0.95358190490806272</v>
      </c>
      <c r="M53" s="11">
        <f t="shared" ref="M53" si="5">STDEV(E53:E55)</f>
        <v>4.3870033719204893E-2</v>
      </c>
    </row>
    <row r="54" spans="1:13" x14ac:dyDescent="0.25">
      <c r="A54" s="5" t="s">
        <v>107</v>
      </c>
      <c r="B54" s="5" t="s">
        <v>85</v>
      </c>
      <c r="C54" s="4" t="s">
        <v>51</v>
      </c>
      <c r="D54" t="s">
        <v>3</v>
      </c>
      <c r="E54">
        <v>31.356484447500002</v>
      </c>
    </row>
    <row r="55" spans="1:13" x14ac:dyDescent="0.25">
      <c r="A55" s="5" t="s">
        <v>107</v>
      </c>
      <c r="B55" s="5" t="s">
        <v>85</v>
      </c>
      <c r="C55" s="4" t="s">
        <v>52</v>
      </c>
      <c r="D55" t="s">
        <v>3</v>
      </c>
      <c r="E55">
        <v>31.365970000000001</v>
      </c>
    </row>
    <row r="56" spans="1:13" x14ac:dyDescent="0.25">
      <c r="A56" s="5" t="s">
        <v>107</v>
      </c>
      <c r="B56" s="5" t="s">
        <v>86</v>
      </c>
      <c r="C56" s="4" t="s">
        <v>53</v>
      </c>
      <c r="D56" t="s">
        <v>3</v>
      </c>
      <c r="E56">
        <v>32.585859999999997</v>
      </c>
      <c r="H56" s="1">
        <f>AVERAGE(E56:E58)</f>
        <v>32.529437566666665</v>
      </c>
      <c r="I56" s="1">
        <f>H56-H17</f>
        <v>0.66247089999999886</v>
      </c>
      <c r="J56" s="1">
        <f>I56-I41</f>
        <v>0.94068123333333276</v>
      </c>
      <c r="K56">
        <f t="shared" ref="K56" si="6">IF(J56&lt;0,-J56,-J56)</f>
        <v>-0.94068123333333276</v>
      </c>
      <c r="L56" s="11">
        <f>POWER(J56,2)</f>
        <v>0.88488118274552008</v>
      </c>
      <c r="M56" s="11">
        <f t="shared" ref="M56" si="7">STDEV(E56:E58)</f>
        <v>5.56580819159549E-2</v>
      </c>
    </row>
    <row r="57" spans="1:13" x14ac:dyDescent="0.25">
      <c r="A57" s="5" t="s">
        <v>107</v>
      </c>
      <c r="B57" s="5" t="s">
        <v>86</v>
      </c>
      <c r="C57" s="4" t="s">
        <v>54</v>
      </c>
      <c r="D57" t="s">
        <v>3</v>
      </c>
      <c r="E57">
        <v>32.4745767</v>
      </c>
    </row>
    <row r="58" spans="1:13" x14ac:dyDescent="0.25">
      <c r="A58" s="5" t="s">
        <v>107</v>
      </c>
      <c r="B58" s="5" t="s">
        <v>86</v>
      </c>
      <c r="C58" s="4" t="s">
        <v>55</v>
      </c>
      <c r="D58" t="s">
        <v>3</v>
      </c>
      <c r="E58">
        <v>32.527875999999999</v>
      </c>
    </row>
    <row r="59" spans="1:13" x14ac:dyDescent="0.25">
      <c r="A59" s="5" t="s">
        <v>107</v>
      </c>
      <c r="B59" s="5" t="s">
        <v>87</v>
      </c>
      <c r="C59" s="4" t="s">
        <v>56</v>
      </c>
      <c r="D59" t="s">
        <v>3</v>
      </c>
      <c r="E59">
        <v>31.396856475</v>
      </c>
      <c r="H59" s="1">
        <f>AVERAGE(E59:E61)</f>
        <v>31.363742106999997</v>
      </c>
      <c r="I59" s="1">
        <f>H59-H20</f>
        <v>0.55966544033333321</v>
      </c>
      <c r="J59" s="1">
        <f>I59-I41</f>
        <v>0.8378757736666671</v>
      </c>
      <c r="K59">
        <f t="shared" ref="K59" si="8">IF(J59&lt;0,-J59,-J59)</f>
        <v>-0.8378757736666671</v>
      </c>
      <c r="L59" s="11">
        <f>POWER(J59,2)</f>
        <v>0.70203581209751598</v>
      </c>
      <c r="M59" s="11">
        <f t="shared" ref="M59" si="9">STDEV(E59:E61)</f>
        <v>7.7041385237191534E-2</v>
      </c>
    </row>
    <row r="60" spans="1:13" x14ac:dyDescent="0.25">
      <c r="A60" s="5" t="s">
        <v>107</v>
      </c>
      <c r="B60" s="5" t="s">
        <v>87</v>
      </c>
      <c r="C60" s="4" t="s">
        <v>57</v>
      </c>
      <c r="D60" t="s">
        <v>3</v>
      </c>
      <c r="E60">
        <v>31.418689845999999</v>
      </c>
    </row>
    <row r="61" spans="1:13" x14ac:dyDescent="0.25">
      <c r="A61" s="5" t="s">
        <v>107</v>
      </c>
      <c r="B61" s="5" t="s">
        <v>87</v>
      </c>
      <c r="C61" s="4" t="s">
        <v>58</v>
      </c>
      <c r="D61" t="s">
        <v>3</v>
      </c>
      <c r="E61">
        <v>31.275680000000001</v>
      </c>
    </row>
    <row r="62" spans="1:13" x14ac:dyDescent="0.25">
      <c r="A62" s="5" t="s">
        <v>107</v>
      </c>
      <c r="B62" s="5" t="s">
        <v>88</v>
      </c>
      <c r="C62" s="4" t="s">
        <v>59</v>
      </c>
      <c r="D62" t="s">
        <v>3</v>
      </c>
      <c r="E62">
        <v>33.628097846999999</v>
      </c>
      <c r="H62" s="1">
        <f>AVERAGE(E62:E64)</f>
        <v>33.604240509</v>
      </c>
      <c r="I62" s="1">
        <f>H62-H23</f>
        <v>-0.96848582433333519</v>
      </c>
      <c r="J62" s="1">
        <f>I62-I41</f>
        <v>-0.6902754910000013</v>
      </c>
      <c r="K62">
        <f>IF(J62&lt;0,-J62,-J62)</f>
        <v>0.6902754910000013</v>
      </c>
      <c r="L62" s="11">
        <f>POWER(J62,2)</f>
        <v>0.47648025347529288</v>
      </c>
      <c r="M62" s="11">
        <f t="shared" ref="M62" si="10">STDEV(E62:E64)</f>
        <v>5.1005827759973657E-2</v>
      </c>
    </row>
    <row r="63" spans="1:13" x14ac:dyDescent="0.25">
      <c r="A63" s="5" t="s">
        <v>107</v>
      </c>
      <c r="B63" s="5" t="s">
        <v>88</v>
      </c>
      <c r="C63" s="4" t="s">
        <v>60</v>
      </c>
      <c r="D63" t="s">
        <v>3</v>
      </c>
      <c r="E63">
        <v>33.638945679999999</v>
      </c>
    </row>
    <row r="64" spans="1:13" x14ac:dyDescent="0.25">
      <c r="A64" s="5" t="s">
        <v>107</v>
      </c>
      <c r="B64" s="5" t="s">
        <v>88</v>
      </c>
      <c r="C64" s="4" t="s">
        <v>61</v>
      </c>
      <c r="D64" t="s">
        <v>3</v>
      </c>
      <c r="E64">
        <v>33.545678000000002</v>
      </c>
    </row>
    <row r="65" spans="1:13" x14ac:dyDescent="0.25">
      <c r="A65" s="5" t="s">
        <v>107</v>
      </c>
      <c r="B65" s="5" t="s">
        <v>89</v>
      </c>
      <c r="C65" s="4" t="s">
        <v>66</v>
      </c>
      <c r="D65" t="s">
        <v>3</v>
      </c>
      <c r="E65">
        <v>31.76736</v>
      </c>
      <c r="H65" s="1">
        <f>AVERAGE(E65:E67)</f>
        <v>31.742131282000003</v>
      </c>
      <c r="I65" s="1">
        <f>H65-H26</f>
        <v>0.19283128200000377</v>
      </c>
      <c r="J65" s="1">
        <f>I65-I41</f>
        <v>0.47104161533333766</v>
      </c>
      <c r="K65">
        <f t="shared" ref="K65" si="11">IF(J65&lt;0,-J65,-J65)</f>
        <v>-0.47104161533333766</v>
      </c>
      <c r="L65" s="11">
        <f>POWER(J65,2)</f>
        <v>0.22188020337584005</v>
      </c>
      <c r="M65" s="11">
        <f t="shared" ref="M65" si="12">STDEV(E65:E67)</f>
        <v>7.9137890523419754E-2</v>
      </c>
    </row>
    <row r="66" spans="1:13" x14ac:dyDescent="0.25">
      <c r="A66" s="5" t="s">
        <v>107</v>
      </c>
      <c r="B66" s="5" t="s">
        <v>89</v>
      </c>
      <c r="C66" s="4" t="s">
        <v>98</v>
      </c>
      <c r="D66" t="s">
        <v>3</v>
      </c>
      <c r="E66">
        <v>31.653454845999999</v>
      </c>
    </row>
    <row r="67" spans="1:13" x14ac:dyDescent="0.25">
      <c r="A67" s="5" t="s">
        <v>107</v>
      </c>
      <c r="B67" s="5" t="s">
        <v>89</v>
      </c>
      <c r="C67" s="4" t="s">
        <v>67</v>
      </c>
      <c r="D67" t="s">
        <v>3</v>
      </c>
      <c r="E67">
        <v>31.805579000000002</v>
      </c>
    </row>
    <row r="68" spans="1:13" x14ac:dyDescent="0.25">
      <c r="A68" s="5" t="s">
        <v>107</v>
      </c>
      <c r="B68" s="5" t="s">
        <v>90</v>
      </c>
      <c r="C68" s="4" t="s">
        <v>68</v>
      </c>
      <c r="D68" t="s">
        <v>3</v>
      </c>
      <c r="E68" s="1">
        <v>30.036856400000001</v>
      </c>
      <c r="H68" s="1">
        <f>AVERAGE(E68:E70)</f>
        <v>29.983597466666666</v>
      </c>
      <c r="I68" s="1">
        <f>H68-H29</f>
        <v>0.24545413333333599</v>
      </c>
      <c r="J68" s="1">
        <f>I68-I41</f>
        <v>0.52366446666666988</v>
      </c>
      <c r="K68">
        <f>IF(J68&lt;0,-J68,-J68)</f>
        <v>-0.52366446666666988</v>
      </c>
      <c r="L68" s="11">
        <f>POWER(J68,2)</f>
        <v>0.27422447364928781</v>
      </c>
      <c r="M68" s="11">
        <f t="shared" ref="M68" si="13">STDEV(E68:E70)</f>
        <v>5.0260387074249249E-2</v>
      </c>
    </row>
    <row r="69" spans="1:13" x14ac:dyDescent="0.25">
      <c r="A69" s="5" t="s">
        <v>107</v>
      </c>
      <c r="B69" s="5" t="s">
        <v>90</v>
      </c>
      <c r="C69" s="4" t="s">
        <v>69</v>
      </c>
      <c r="D69" t="s">
        <v>3</v>
      </c>
      <c r="E69">
        <v>29.976935999999998</v>
      </c>
    </row>
    <row r="70" spans="1:13" x14ac:dyDescent="0.25">
      <c r="A70" s="5" t="s">
        <v>107</v>
      </c>
      <c r="B70" s="5" t="s">
        <v>90</v>
      </c>
      <c r="C70" s="4" t="s">
        <v>70</v>
      </c>
      <c r="D70" t="s">
        <v>3</v>
      </c>
      <c r="E70">
        <v>29.937000000000001</v>
      </c>
    </row>
    <row r="71" spans="1:13" x14ac:dyDescent="0.25">
      <c r="A71" s="5" t="s">
        <v>107</v>
      </c>
      <c r="B71" s="5" t="s">
        <v>91</v>
      </c>
      <c r="C71" s="4" t="s">
        <v>71</v>
      </c>
      <c r="D71" t="s">
        <v>3</v>
      </c>
      <c r="E71">
        <v>30.386536</v>
      </c>
      <c r="H71" s="1">
        <f>AVERAGE(E71:E73)</f>
        <v>30.429150333333336</v>
      </c>
      <c r="I71" s="1">
        <f>H71-H32</f>
        <v>0.17490866666666705</v>
      </c>
      <c r="J71" s="1">
        <f>I71-I41</f>
        <v>0.45311900000000094</v>
      </c>
      <c r="K71">
        <f>IF(J71&lt;0,-J71,-J71)</f>
        <v>-0.45311900000000094</v>
      </c>
      <c r="L71" s="11">
        <f>POWER(J71,2)</f>
        <v>0.20531682816100086</v>
      </c>
      <c r="M71" s="11">
        <f t="shared" ref="M71" si="14">STDEV(E71:E73)</f>
        <v>8.3568902806805748E-2</v>
      </c>
    </row>
    <row r="72" spans="1:13" x14ac:dyDescent="0.25">
      <c r="A72" s="5" t="s">
        <v>107</v>
      </c>
      <c r="B72" s="5" t="s">
        <v>91</v>
      </c>
      <c r="C72" s="4" t="s">
        <v>72</v>
      </c>
      <c r="D72" t="s">
        <v>3</v>
      </c>
      <c r="E72" s="1">
        <v>30.375478999999999</v>
      </c>
    </row>
    <row r="73" spans="1:13" x14ac:dyDescent="0.25">
      <c r="A73" s="5" t="s">
        <v>107</v>
      </c>
      <c r="B73" s="5" t="s">
        <v>91</v>
      </c>
      <c r="C73" s="4" t="s">
        <v>73</v>
      </c>
      <c r="D73" t="s">
        <v>3</v>
      </c>
      <c r="E73">
        <v>30.525435999999999</v>
      </c>
    </row>
    <row r="74" spans="1:13" x14ac:dyDescent="0.25">
      <c r="A74" s="5" t="s">
        <v>107</v>
      </c>
      <c r="B74" s="5" t="s">
        <v>92</v>
      </c>
      <c r="C74" s="4" t="s">
        <v>74</v>
      </c>
      <c r="D74" t="s">
        <v>3</v>
      </c>
      <c r="E74">
        <v>34.167876399999997</v>
      </c>
      <c r="H74" s="1">
        <f>AVERAGE(E74:E76)</f>
        <v>34.172923700000005</v>
      </c>
      <c r="I74" s="1">
        <f>H74-H35</f>
        <v>-0.68166963333332831</v>
      </c>
      <c r="J74" s="1">
        <f>I74-I41</f>
        <v>-0.40345929999999441</v>
      </c>
      <c r="K74">
        <f t="shared" ref="K74:K77" si="15">IF(J74&lt;0,-J74,-J74)</f>
        <v>0.40345929999999441</v>
      </c>
      <c r="L74" s="11">
        <f>POWER(J74,2)</f>
        <v>0.1627794067564855</v>
      </c>
      <c r="M74" s="11">
        <f t="shared" ref="M74" si="16">STDEV(E74:E76)</f>
        <v>2.8326633897977193E-2</v>
      </c>
    </row>
    <row r="75" spans="1:13" x14ac:dyDescent="0.25">
      <c r="A75" s="5" t="s">
        <v>107</v>
      </c>
      <c r="B75" s="5" t="s">
        <v>92</v>
      </c>
      <c r="C75" s="4" t="s">
        <v>75</v>
      </c>
      <c r="D75" t="s">
        <v>3</v>
      </c>
      <c r="E75">
        <v>34.203434700000003</v>
      </c>
    </row>
    <row r="76" spans="1:13" x14ac:dyDescent="0.25">
      <c r="A76" s="5" t="s">
        <v>107</v>
      </c>
      <c r="B76" s="5" t="s">
        <v>92</v>
      </c>
      <c r="C76" s="4" t="s">
        <v>76</v>
      </c>
      <c r="D76" t="s">
        <v>3</v>
      </c>
      <c r="E76">
        <v>34.147460000000002</v>
      </c>
    </row>
    <row r="77" spans="1:13" x14ac:dyDescent="0.25">
      <c r="A77" s="5" t="s">
        <v>107</v>
      </c>
      <c r="B77" s="5" t="s">
        <v>93</v>
      </c>
      <c r="C77" s="4" t="s">
        <v>77</v>
      </c>
      <c r="D77" t="s">
        <v>3</v>
      </c>
      <c r="E77" s="10">
        <v>33.235754</v>
      </c>
      <c r="H77" s="1">
        <f>AVERAGE(E77:E79)</f>
        <v>33.195675833333333</v>
      </c>
      <c r="I77" s="1">
        <f>H77-H38</f>
        <v>-0.63404216666666002</v>
      </c>
      <c r="J77" s="1">
        <f>I77-I41</f>
        <v>-0.35583183333332613</v>
      </c>
      <c r="K77">
        <f t="shared" si="15"/>
        <v>0.35583183333332613</v>
      </c>
      <c r="L77" s="11">
        <f>POWER(J77,2)</f>
        <v>0.126616293613356</v>
      </c>
      <c r="M77" s="11">
        <f t="shared" ref="M77" si="17">STDEV(E77:E79)</f>
        <v>4.5900990545774491E-2</v>
      </c>
    </row>
    <row r="78" spans="1:13" x14ac:dyDescent="0.25">
      <c r="A78" s="5" t="s">
        <v>107</v>
      </c>
      <c r="B78" s="5" t="s">
        <v>93</v>
      </c>
      <c r="C78" s="4" t="s">
        <v>78</v>
      </c>
      <c r="D78" t="s">
        <v>3</v>
      </c>
      <c r="E78">
        <v>33.145600000000002</v>
      </c>
    </row>
    <row r="79" spans="1:13" x14ac:dyDescent="0.25">
      <c r="A79" s="5" t="s">
        <v>107</v>
      </c>
      <c r="B79" s="5" t="s">
        <v>93</v>
      </c>
      <c r="C79" s="4" t="s">
        <v>79</v>
      </c>
      <c r="D79" t="s">
        <v>3</v>
      </c>
      <c r="E79">
        <v>33.205673500000003</v>
      </c>
    </row>
    <row r="80" spans="1:13" x14ac:dyDescent="0.25">
      <c r="A80" s="5"/>
      <c r="B80" s="5"/>
      <c r="I80" s="1"/>
      <c r="J80" s="1"/>
    </row>
    <row r="81" spans="1:10" x14ac:dyDescent="0.25">
      <c r="A81" s="5"/>
      <c r="B81" s="5"/>
    </row>
    <row r="82" spans="1:10" x14ac:dyDescent="0.25">
      <c r="A82" s="5"/>
      <c r="B82" s="5"/>
    </row>
    <row r="83" spans="1:10" x14ac:dyDescent="0.25">
      <c r="A83" s="5"/>
      <c r="B83" s="5"/>
      <c r="E83" s="1"/>
      <c r="I83" s="1"/>
      <c r="J83" s="1"/>
    </row>
    <row r="84" spans="1:10" x14ac:dyDescent="0.25">
      <c r="A84" s="5"/>
      <c r="B84" s="5"/>
    </row>
    <row r="85" spans="1:10" x14ac:dyDescent="0.25">
      <c r="A85" s="5"/>
      <c r="B85" s="5"/>
    </row>
    <row r="86" spans="1:10" x14ac:dyDescent="0.25">
      <c r="A86" s="5"/>
      <c r="B86" s="5"/>
      <c r="I86" s="1"/>
      <c r="J86" s="1"/>
    </row>
    <row r="87" spans="1:10" x14ac:dyDescent="0.25">
      <c r="A87" s="5"/>
      <c r="B87" s="5"/>
    </row>
    <row r="88" spans="1:10" x14ac:dyDescent="0.25">
      <c r="A88" s="5"/>
      <c r="B88" s="5"/>
    </row>
    <row r="89" spans="1:10" x14ac:dyDescent="0.25">
      <c r="A89" s="6"/>
      <c r="B89" s="5"/>
      <c r="C89" s="4"/>
      <c r="I89" s="1"/>
    </row>
    <row r="90" spans="1:10" x14ac:dyDescent="0.25">
      <c r="A90" s="6"/>
      <c r="B90" s="5"/>
      <c r="C90" s="4"/>
    </row>
    <row r="91" spans="1:10" x14ac:dyDescent="0.25">
      <c r="A91" s="6"/>
      <c r="B91" s="5"/>
      <c r="C91" s="4"/>
      <c r="E91" s="1"/>
    </row>
    <row r="92" spans="1:10" x14ac:dyDescent="0.25">
      <c r="A92" s="6"/>
      <c r="B92" s="5"/>
      <c r="C92" s="4"/>
      <c r="I92" s="1"/>
      <c r="J92" s="1"/>
    </row>
    <row r="93" spans="1:10" x14ac:dyDescent="0.25">
      <c r="A93" s="6"/>
      <c r="B93" s="5"/>
      <c r="C93" s="4"/>
    </row>
    <row r="94" spans="1:10" x14ac:dyDescent="0.25">
      <c r="A94" s="6"/>
      <c r="B94" s="5"/>
      <c r="C94" s="4"/>
    </row>
    <row r="95" spans="1:10" x14ac:dyDescent="0.25">
      <c r="A95" s="6"/>
      <c r="B95" s="5"/>
      <c r="C95" s="4"/>
      <c r="I95" s="1"/>
      <c r="J95" s="1"/>
    </row>
    <row r="96" spans="1:10" x14ac:dyDescent="0.25">
      <c r="A96" s="6"/>
      <c r="B96" s="5"/>
      <c r="C96" s="4"/>
    </row>
    <row r="97" spans="1:10" x14ac:dyDescent="0.25">
      <c r="A97" s="6"/>
      <c r="B97" s="5"/>
      <c r="C97" s="4"/>
    </row>
    <row r="98" spans="1:10" x14ac:dyDescent="0.25">
      <c r="A98" s="6"/>
      <c r="B98" s="5"/>
      <c r="C98" s="4"/>
      <c r="I98" s="1"/>
      <c r="J98" s="1"/>
    </row>
    <row r="99" spans="1:10" x14ac:dyDescent="0.25">
      <c r="A99" s="6"/>
      <c r="B99" s="5"/>
      <c r="C99" s="4"/>
    </row>
    <row r="100" spans="1:10" x14ac:dyDescent="0.25">
      <c r="A100" s="6"/>
      <c r="B100" s="5"/>
      <c r="C100" s="4"/>
    </row>
    <row r="101" spans="1:10" x14ac:dyDescent="0.25">
      <c r="A101" s="6"/>
      <c r="B101" s="5"/>
      <c r="C101" s="4"/>
      <c r="E101" s="1"/>
      <c r="I101" s="1"/>
      <c r="J101" s="1"/>
    </row>
    <row r="102" spans="1:10" x14ac:dyDescent="0.25">
      <c r="A102" s="6"/>
      <c r="B102" s="5"/>
      <c r="C102" s="4"/>
    </row>
    <row r="103" spans="1:10" x14ac:dyDescent="0.25">
      <c r="A103" s="6"/>
      <c r="B103" s="5"/>
      <c r="C103" s="4"/>
    </row>
    <row r="104" spans="1:10" x14ac:dyDescent="0.25">
      <c r="A104" s="6"/>
      <c r="B104" s="5"/>
      <c r="C104" s="4"/>
      <c r="I104" s="1"/>
      <c r="J104" s="1"/>
    </row>
    <row r="105" spans="1:10" x14ac:dyDescent="0.25">
      <c r="A105" s="6"/>
      <c r="B105" s="5"/>
      <c r="C105" s="4"/>
    </row>
    <row r="106" spans="1:10" x14ac:dyDescent="0.25">
      <c r="A106" s="6"/>
      <c r="B106" s="5"/>
      <c r="C106" s="4"/>
    </row>
    <row r="107" spans="1:10" x14ac:dyDescent="0.25">
      <c r="A107" s="6"/>
      <c r="B107" s="5"/>
      <c r="C107" s="4"/>
      <c r="I107" s="1"/>
      <c r="J107" s="1"/>
    </row>
    <row r="108" spans="1:10" x14ac:dyDescent="0.25">
      <c r="A108" s="6"/>
      <c r="B108" s="5"/>
      <c r="C108" s="4"/>
      <c r="E108" s="1"/>
    </row>
    <row r="109" spans="1:10" x14ac:dyDescent="0.25">
      <c r="A109" s="6"/>
      <c r="B109" s="5"/>
      <c r="C109" s="4"/>
      <c r="E109" s="1"/>
    </row>
    <row r="110" spans="1:10" x14ac:dyDescent="0.25">
      <c r="A110" s="6"/>
      <c r="B110" s="5"/>
      <c r="C110" s="4"/>
      <c r="I110" s="1"/>
      <c r="J110" s="1"/>
    </row>
    <row r="111" spans="1:10" x14ac:dyDescent="0.25">
      <c r="A111" s="6"/>
      <c r="B111" s="5"/>
      <c r="C111" s="4"/>
    </row>
    <row r="112" spans="1:10" x14ac:dyDescent="0.25">
      <c r="A112" s="6"/>
      <c r="B112" s="5"/>
      <c r="C112" s="4"/>
    </row>
  </sheetData>
  <phoneticPr fontId="2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30ADA-B267-4862-B751-583FCA4DA1B4}">
  <dimension ref="A1:AA112"/>
  <sheetViews>
    <sheetView zoomScale="90" zoomScaleNormal="90" workbookViewId="0">
      <selection activeCell="M1" sqref="M1"/>
    </sheetView>
  </sheetViews>
  <sheetFormatPr defaultColWidth="8.90625" defaultRowHeight="14" x14ac:dyDescent="0.25"/>
  <cols>
    <col min="1" max="1" width="8.90625" style="2"/>
    <col min="5" max="5" width="12.7265625" bestFit="1" customWidth="1"/>
    <col min="6" max="6" width="8.90625" style="3"/>
    <col min="8" max="8" width="8.90625" style="1"/>
    <col min="12" max="14" width="8.90625" style="11"/>
  </cols>
  <sheetData>
    <row r="1" spans="1:13" ht="16.5" x14ac:dyDescent="0.3">
      <c r="C1" t="s">
        <v>0</v>
      </c>
      <c r="D1" t="s">
        <v>1</v>
      </c>
      <c r="E1" s="4" t="s">
        <v>184</v>
      </c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</row>
    <row r="2" spans="1:13" x14ac:dyDescent="0.25">
      <c r="A2" s="5" t="s">
        <v>62</v>
      </c>
      <c r="B2" s="5" t="s">
        <v>81</v>
      </c>
      <c r="C2" t="s">
        <v>2</v>
      </c>
      <c r="D2" t="s">
        <v>3</v>
      </c>
      <c r="E2">
        <v>30.5745</v>
      </c>
      <c r="H2" s="1">
        <f>AVERAGE(E2:E4)</f>
        <v>30.658562509999999</v>
      </c>
    </row>
    <row r="3" spans="1:13" x14ac:dyDescent="0.25">
      <c r="A3" s="5" t="s">
        <v>62</v>
      </c>
      <c r="B3" s="5" t="s">
        <v>81</v>
      </c>
      <c r="C3" t="s">
        <v>4</v>
      </c>
      <c r="D3" t="s">
        <v>3</v>
      </c>
      <c r="E3" s="4">
        <v>30.657567530000001</v>
      </c>
    </row>
    <row r="4" spans="1:13" x14ac:dyDescent="0.25">
      <c r="A4" s="5" t="s">
        <v>62</v>
      </c>
      <c r="B4" s="5" t="s">
        <v>81</v>
      </c>
      <c r="C4" t="s">
        <v>5</v>
      </c>
      <c r="D4" t="s">
        <v>3</v>
      </c>
      <c r="E4">
        <v>30.74362</v>
      </c>
    </row>
    <row r="5" spans="1:13" x14ac:dyDescent="0.25">
      <c r="A5" s="5" t="s">
        <v>62</v>
      </c>
      <c r="B5" s="5" t="s">
        <v>82</v>
      </c>
      <c r="C5" t="s">
        <v>6</v>
      </c>
      <c r="D5" t="s">
        <v>3</v>
      </c>
      <c r="E5">
        <v>31.3765</v>
      </c>
      <c r="H5" s="1">
        <f>AVERAGE(E5:E7)</f>
        <v>31.463614192666668</v>
      </c>
    </row>
    <row r="6" spans="1:13" x14ac:dyDescent="0.25">
      <c r="A6" s="5" t="s">
        <v>62</v>
      </c>
      <c r="B6" s="5" t="s">
        <v>82</v>
      </c>
      <c r="C6" t="s">
        <v>7</v>
      </c>
      <c r="D6" t="s">
        <v>3</v>
      </c>
      <c r="E6">
        <v>31.579768000000001</v>
      </c>
    </row>
    <row r="7" spans="1:13" x14ac:dyDescent="0.25">
      <c r="A7" s="5" t="s">
        <v>62</v>
      </c>
      <c r="B7" s="5" t="s">
        <v>82</v>
      </c>
      <c r="C7" t="s">
        <v>8</v>
      </c>
      <c r="D7" t="s">
        <v>3</v>
      </c>
      <c r="E7">
        <v>31.434574577999999</v>
      </c>
    </row>
    <row r="8" spans="1:13" x14ac:dyDescent="0.25">
      <c r="A8" s="5" t="s">
        <v>62</v>
      </c>
      <c r="B8" s="5" t="s">
        <v>83</v>
      </c>
      <c r="C8" t="s">
        <v>9</v>
      </c>
      <c r="D8" t="s">
        <v>3</v>
      </c>
      <c r="E8">
        <v>32.877752999999998</v>
      </c>
      <c r="H8" s="1">
        <f>AVERAGE(E8:E10)</f>
        <v>32.815089</v>
      </c>
    </row>
    <row r="9" spans="1:13" x14ac:dyDescent="0.25">
      <c r="A9" s="5" t="s">
        <v>62</v>
      </c>
      <c r="B9" s="5" t="s">
        <v>83</v>
      </c>
      <c r="C9" t="s">
        <v>10</v>
      </c>
      <c r="D9" t="s">
        <v>3</v>
      </c>
      <c r="E9">
        <v>32.778474000000003</v>
      </c>
    </row>
    <row r="10" spans="1:13" x14ac:dyDescent="0.25">
      <c r="A10" s="5" t="s">
        <v>62</v>
      </c>
      <c r="B10" s="5" t="s">
        <v>83</v>
      </c>
      <c r="C10" t="s">
        <v>11</v>
      </c>
      <c r="D10" t="s">
        <v>3</v>
      </c>
      <c r="E10">
        <v>32.78904</v>
      </c>
    </row>
    <row r="11" spans="1:13" x14ac:dyDescent="0.25">
      <c r="A11" s="5" t="s">
        <v>62</v>
      </c>
      <c r="B11" s="5" t="s">
        <v>84</v>
      </c>
      <c r="C11" t="s">
        <v>12</v>
      </c>
      <c r="D11" t="s">
        <v>3</v>
      </c>
      <c r="E11" s="1">
        <v>32.467840000000002</v>
      </c>
      <c r="H11" s="1">
        <f>AVERAGE(E11:E13)</f>
        <v>32.438157999999994</v>
      </c>
    </row>
    <row r="12" spans="1:13" x14ac:dyDescent="0.25">
      <c r="A12" s="5" t="s">
        <v>62</v>
      </c>
      <c r="B12" s="5" t="s">
        <v>84</v>
      </c>
      <c r="C12" t="s">
        <v>13</v>
      </c>
      <c r="D12" t="s">
        <v>3</v>
      </c>
      <c r="E12">
        <v>32.356873999999998</v>
      </c>
    </row>
    <row r="13" spans="1:13" x14ac:dyDescent="0.25">
      <c r="A13" s="5" t="s">
        <v>62</v>
      </c>
      <c r="B13" s="5" t="s">
        <v>84</v>
      </c>
      <c r="C13" t="s">
        <v>14</v>
      </c>
      <c r="D13" t="s">
        <v>3</v>
      </c>
      <c r="E13">
        <v>32.489759999999997</v>
      </c>
    </row>
    <row r="14" spans="1:13" x14ac:dyDescent="0.25">
      <c r="A14" s="5" t="s">
        <v>62</v>
      </c>
      <c r="B14" s="5" t="s">
        <v>85</v>
      </c>
      <c r="C14" t="s">
        <v>15</v>
      </c>
      <c r="D14" t="s">
        <v>3</v>
      </c>
      <c r="E14">
        <v>30.578856399999999</v>
      </c>
      <c r="H14" s="1">
        <f>AVERAGE(E14:E16)</f>
        <v>30.504836466666671</v>
      </c>
    </row>
    <row r="15" spans="1:13" x14ac:dyDescent="0.25">
      <c r="A15" s="5" t="s">
        <v>62</v>
      </c>
      <c r="B15" s="5" t="s">
        <v>85</v>
      </c>
      <c r="D15" t="s">
        <v>3</v>
      </c>
      <c r="E15">
        <v>30.456852999999999</v>
      </c>
    </row>
    <row r="16" spans="1:13" x14ac:dyDescent="0.25">
      <c r="A16" s="5" t="s">
        <v>62</v>
      </c>
      <c r="B16" s="5" t="s">
        <v>85</v>
      </c>
      <c r="C16" t="s">
        <v>17</v>
      </c>
      <c r="D16" t="s">
        <v>3</v>
      </c>
      <c r="E16">
        <v>30.4788</v>
      </c>
    </row>
    <row r="17" spans="1:8" x14ac:dyDescent="0.25">
      <c r="A17" s="5" t="s">
        <v>62</v>
      </c>
      <c r="B17" s="5" t="s">
        <v>86</v>
      </c>
      <c r="C17" t="s">
        <v>18</v>
      </c>
      <c r="D17" t="s">
        <v>3</v>
      </c>
      <c r="E17">
        <v>29.675425000000001</v>
      </c>
      <c r="H17" s="1">
        <f>AVERAGE(E17:E19)</f>
        <v>29.573928333333338</v>
      </c>
    </row>
    <row r="18" spans="1:8" x14ac:dyDescent="0.25">
      <c r="A18" s="5" t="s">
        <v>62</v>
      </c>
      <c r="B18" s="5" t="s">
        <v>86</v>
      </c>
      <c r="C18" t="s">
        <v>19</v>
      </c>
      <c r="D18" t="s">
        <v>3</v>
      </c>
      <c r="E18">
        <v>29.589500000000001</v>
      </c>
    </row>
    <row r="19" spans="1:8" x14ac:dyDescent="0.25">
      <c r="A19" s="5" t="s">
        <v>62</v>
      </c>
      <c r="B19" s="5" t="s">
        <v>86</v>
      </c>
      <c r="C19" t="s">
        <v>20</v>
      </c>
      <c r="D19" t="s">
        <v>3</v>
      </c>
      <c r="E19">
        <v>29.456859999999999</v>
      </c>
    </row>
    <row r="20" spans="1:8" x14ac:dyDescent="0.25">
      <c r="A20" s="5" t="s">
        <v>62</v>
      </c>
      <c r="B20" s="5" t="s">
        <v>87</v>
      </c>
      <c r="C20" t="s">
        <v>21</v>
      </c>
      <c r="D20" t="s">
        <v>3</v>
      </c>
      <c r="E20" s="1">
        <v>33.878654699999998</v>
      </c>
      <c r="H20" s="1">
        <f>AVERAGE(E20:E22)</f>
        <v>33.811438233333327</v>
      </c>
    </row>
    <row r="21" spans="1:8" x14ac:dyDescent="0.25">
      <c r="A21" s="5" t="s">
        <v>62</v>
      </c>
      <c r="B21" s="5" t="s">
        <v>87</v>
      </c>
      <c r="C21" t="s">
        <v>22</v>
      </c>
      <c r="D21" t="s">
        <v>3</v>
      </c>
      <c r="E21">
        <v>33.8767</v>
      </c>
    </row>
    <row r="22" spans="1:8" x14ac:dyDescent="0.25">
      <c r="A22" s="5" t="s">
        <v>62</v>
      </c>
      <c r="B22" s="5" t="s">
        <v>87</v>
      </c>
      <c r="C22" t="s">
        <v>23</v>
      </c>
      <c r="D22" t="s">
        <v>3</v>
      </c>
      <c r="E22" s="9">
        <v>33.678959999999996</v>
      </c>
    </row>
    <row r="23" spans="1:8" x14ac:dyDescent="0.25">
      <c r="A23" s="5" t="s">
        <v>62</v>
      </c>
      <c r="B23" s="5" t="s">
        <v>88</v>
      </c>
      <c r="C23" t="s">
        <v>24</v>
      </c>
      <c r="D23" t="s">
        <v>3</v>
      </c>
      <c r="E23">
        <v>35.478400000000001</v>
      </c>
      <c r="H23" s="1">
        <f t="shared" ref="H23:H38" si="0">AVERAGE(E23:E25)</f>
        <v>35.433609666666669</v>
      </c>
    </row>
    <row r="24" spans="1:8" x14ac:dyDescent="0.25">
      <c r="A24" s="5" t="s">
        <v>62</v>
      </c>
      <c r="B24" s="5" t="s">
        <v>88</v>
      </c>
      <c r="C24" t="s">
        <v>25</v>
      </c>
      <c r="D24" t="s">
        <v>3</v>
      </c>
      <c r="E24">
        <v>35.254745</v>
      </c>
    </row>
    <row r="25" spans="1:8" x14ac:dyDescent="0.25">
      <c r="A25" s="5" t="s">
        <v>62</v>
      </c>
      <c r="B25" s="5" t="s">
        <v>88</v>
      </c>
      <c r="C25" t="s">
        <v>26</v>
      </c>
      <c r="D25" t="s">
        <v>3</v>
      </c>
      <c r="E25">
        <v>35.567684</v>
      </c>
    </row>
    <row r="26" spans="1:8" x14ac:dyDescent="0.25">
      <c r="A26" s="5" t="s">
        <v>62</v>
      </c>
      <c r="B26" s="5" t="s">
        <v>89</v>
      </c>
      <c r="C26" s="4" t="s">
        <v>94</v>
      </c>
      <c r="D26" t="s">
        <v>3</v>
      </c>
      <c r="E26">
        <v>32.787976</v>
      </c>
      <c r="H26" s="1">
        <f t="shared" si="0"/>
        <v>32.474416853333331</v>
      </c>
    </row>
    <row r="27" spans="1:8" x14ac:dyDescent="0.25">
      <c r="A27" s="5" t="s">
        <v>62</v>
      </c>
      <c r="B27" s="5" t="s">
        <v>89</v>
      </c>
      <c r="C27" s="4" t="s">
        <v>27</v>
      </c>
      <c r="D27" t="s">
        <v>3</v>
      </c>
      <c r="E27">
        <v>32.278700000000001</v>
      </c>
    </row>
    <row r="28" spans="1:8" x14ac:dyDescent="0.25">
      <c r="A28" s="5" t="s">
        <v>62</v>
      </c>
      <c r="B28" s="5" t="s">
        <v>89</v>
      </c>
      <c r="C28" s="4" t="s">
        <v>28</v>
      </c>
      <c r="D28" t="s">
        <v>3</v>
      </c>
      <c r="E28" s="4">
        <v>32.356574559999999</v>
      </c>
    </row>
    <row r="29" spans="1:8" x14ac:dyDescent="0.25">
      <c r="A29" s="5" t="s">
        <v>62</v>
      </c>
      <c r="B29" s="5" t="s">
        <v>90</v>
      </c>
      <c r="C29" s="4" t="s">
        <v>29</v>
      </c>
      <c r="D29" t="s">
        <v>3</v>
      </c>
      <c r="E29" s="4">
        <v>28.567679999999999</v>
      </c>
      <c r="H29" s="1">
        <f>AVERAGE(E29:E31)</f>
        <v>28.538116333333335</v>
      </c>
    </row>
    <row r="30" spans="1:8" x14ac:dyDescent="0.25">
      <c r="A30" s="5" t="s">
        <v>62</v>
      </c>
      <c r="B30" s="5" t="s">
        <v>90</v>
      </c>
      <c r="C30" s="4" t="s">
        <v>30</v>
      </c>
      <c r="D30" t="s">
        <v>3</v>
      </c>
      <c r="E30" s="4">
        <v>28.467694999999999</v>
      </c>
    </row>
    <row r="31" spans="1:8" x14ac:dyDescent="0.25">
      <c r="A31" s="5" t="s">
        <v>62</v>
      </c>
      <c r="B31" s="5" t="s">
        <v>90</v>
      </c>
      <c r="C31" s="4" t="s">
        <v>31</v>
      </c>
      <c r="D31" t="s">
        <v>3</v>
      </c>
      <c r="E31" s="4">
        <v>28.578973999999999</v>
      </c>
    </row>
    <row r="32" spans="1:8" x14ac:dyDescent="0.25">
      <c r="A32" s="5" t="s">
        <v>62</v>
      </c>
      <c r="B32" s="5" t="s">
        <v>91</v>
      </c>
      <c r="C32" s="4" t="s">
        <v>32</v>
      </c>
      <c r="D32" t="s">
        <v>3</v>
      </c>
      <c r="E32" s="4">
        <v>31.786529999999999</v>
      </c>
      <c r="H32" s="1">
        <f t="shared" si="0"/>
        <v>31.754301666666663</v>
      </c>
    </row>
    <row r="33" spans="1:27" x14ac:dyDescent="0.25">
      <c r="A33" s="5" t="s">
        <v>62</v>
      </c>
      <c r="B33" s="5" t="s">
        <v>91</v>
      </c>
      <c r="C33" s="4" t="s">
        <v>33</v>
      </c>
      <c r="D33" t="s">
        <v>3</v>
      </c>
      <c r="E33" s="4">
        <v>31.678844999999999</v>
      </c>
    </row>
    <row r="34" spans="1:27" x14ac:dyDescent="0.25">
      <c r="A34" s="5" t="s">
        <v>62</v>
      </c>
      <c r="B34" s="5" t="s">
        <v>91</v>
      </c>
      <c r="C34" s="4" t="s">
        <v>34</v>
      </c>
      <c r="D34" t="s">
        <v>3</v>
      </c>
      <c r="E34" s="4">
        <v>31.797529999999998</v>
      </c>
    </row>
    <row r="35" spans="1:27" x14ac:dyDescent="0.25">
      <c r="A35" s="5" t="s">
        <v>62</v>
      </c>
      <c r="B35" s="5" t="s">
        <v>92</v>
      </c>
      <c r="C35" s="4" t="s">
        <v>35</v>
      </c>
      <c r="D35" t="s">
        <v>3</v>
      </c>
      <c r="E35" s="4">
        <v>35.867829999999998</v>
      </c>
      <c r="H35" s="1">
        <f t="shared" si="0"/>
        <v>35.803994666666661</v>
      </c>
    </row>
    <row r="36" spans="1:27" x14ac:dyDescent="0.25">
      <c r="A36" s="5" t="s">
        <v>62</v>
      </c>
      <c r="B36" s="5" t="s">
        <v>92</v>
      </c>
      <c r="C36" s="4" t="s">
        <v>36</v>
      </c>
      <c r="D36" t="s">
        <v>3</v>
      </c>
      <c r="E36" s="4">
        <v>35.854653999999996</v>
      </c>
    </row>
    <row r="37" spans="1:27" x14ac:dyDescent="0.25">
      <c r="A37" s="5" t="s">
        <v>62</v>
      </c>
      <c r="B37" s="5" t="s">
        <v>92</v>
      </c>
      <c r="C37" s="4" t="s">
        <v>37</v>
      </c>
      <c r="D37" t="s">
        <v>3</v>
      </c>
      <c r="E37" s="4">
        <v>35.689500000000002</v>
      </c>
    </row>
    <row r="38" spans="1:27" x14ac:dyDescent="0.25">
      <c r="A38" s="5" t="s">
        <v>62</v>
      </c>
      <c r="B38" s="5" t="s">
        <v>93</v>
      </c>
      <c r="C38" s="4" t="s">
        <v>95</v>
      </c>
      <c r="D38" t="s">
        <v>3</v>
      </c>
      <c r="E38" s="4">
        <v>32.676499999999997</v>
      </c>
      <c r="H38" s="1">
        <f t="shared" si="0"/>
        <v>32.643933333333337</v>
      </c>
    </row>
    <row r="39" spans="1:27" x14ac:dyDescent="0.25">
      <c r="A39" s="5" t="s">
        <v>62</v>
      </c>
      <c r="B39" s="5" t="s">
        <v>93</v>
      </c>
      <c r="C39" s="4" t="s">
        <v>38</v>
      </c>
      <c r="D39" t="s">
        <v>3</v>
      </c>
      <c r="E39" s="4">
        <v>32.678400000000003</v>
      </c>
    </row>
    <row r="40" spans="1:27" x14ac:dyDescent="0.25">
      <c r="A40" s="5" t="s">
        <v>62</v>
      </c>
      <c r="B40" s="5" t="s">
        <v>93</v>
      </c>
      <c r="C40" s="4" t="s">
        <v>39</v>
      </c>
      <c r="D40" t="s">
        <v>3</v>
      </c>
      <c r="E40" s="4">
        <v>32.576900000000002</v>
      </c>
    </row>
    <row r="41" spans="1:27" x14ac:dyDescent="0.25">
      <c r="A41" s="5" t="s">
        <v>108</v>
      </c>
      <c r="B41" s="5" t="s">
        <v>81</v>
      </c>
      <c r="C41" s="4" t="s">
        <v>96</v>
      </c>
      <c r="D41" t="s">
        <v>3</v>
      </c>
      <c r="E41">
        <v>34.886545699999999</v>
      </c>
      <c r="H41" s="1">
        <f>AVERAGE(E41:E43)</f>
        <v>34.81118889133333</v>
      </c>
      <c r="I41" s="1">
        <f>H41-H2</f>
        <v>4.1526263813333308</v>
      </c>
      <c r="J41">
        <v>0</v>
      </c>
      <c r="L41" s="11">
        <v>1</v>
      </c>
      <c r="M41" s="11">
        <f>STDEV(E41:E43)</f>
        <v>0.11473952095617952</v>
      </c>
    </row>
    <row r="42" spans="1:27" x14ac:dyDescent="0.25">
      <c r="A42" s="5" t="s">
        <v>108</v>
      </c>
      <c r="B42" s="5" t="s">
        <v>81</v>
      </c>
      <c r="C42" s="4" t="s">
        <v>40</v>
      </c>
      <c r="D42" t="s">
        <v>3</v>
      </c>
      <c r="E42">
        <v>34.679137974</v>
      </c>
    </row>
    <row r="43" spans="1:27" x14ac:dyDescent="0.25">
      <c r="A43" s="5" t="s">
        <v>108</v>
      </c>
      <c r="B43" s="5" t="s">
        <v>81</v>
      </c>
      <c r="C43" s="4" t="s">
        <v>41</v>
      </c>
      <c r="D43" t="s">
        <v>3</v>
      </c>
      <c r="E43">
        <v>34.867882999999999</v>
      </c>
      <c r="N43" s="18"/>
      <c r="O43" s="13"/>
      <c r="P43" s="13"/>
      <c r="Q43" s="13"/>
      <c r="R43" s="13"/>
      <c r="S43" s="13"/>
      <c r="T43" s="13"/>
      <c r="U43" s="13"/>
    </row>
    <row r="44" spans="1:27" x14ac:dyDescent="0.25">
      <c r="A44" s="5" t="s">
        <v>108</v>
      </c>
      <c r="B44" s="5" t="s">
        <v>82</v>
      </c>
      <c r="C44" s="4" t="s">
        <v>42</v>
      </c>
      <c r="D44" t="s">
        <v>3</v>
      </c>
      <c r="E44">
        <v>34.727954236547603</v>
      </c>
      <c r="H44" s="1">
        <f>AVERAGE(E44:E46)</f>
        <v>34.669330701299202</v>
      </c>
      <c r="I44" s="1">
        <f>H44-H5</f>
        <v>3.2057165086325341</v>
      </c>
      <c r="J44" s="1">
        <f>I44-I41</f>
        <v>-0.94690987270079674</v>
      </c>
      <c r="K44">
        <f t="shared" ref="K44" si="1">IF(J44&lt;0,-J44,-J44)</f>
        <v>0.94690987270079674</v>
      </c>
      <c r="L44" s="11">
        <f>POWER(J44,2)</f>
        <v>0.8966383070182391</v>
      </c>
      <c r="M44" s="11">
        <f>STDEV(E44:E46)</f>
        <v>6.1979169731530337E-2</v>
      </c>
      <c r="N44" s="18"/>
      <c r="O44" s="13"/>
      <c r="P44" s="13"/>
      <c r="Q44" s="13"/>
      <c r="R44" s="13"/>
      <c r="S44" s="13"/>
      <c r="T44" s="13"/>
      <c r="U44" s="13"/>
    </row>
    <row r="45" spans="1:27" x14ac:dyDescent="0.25">
      <c r="A45" s="5" t="s">
        <v>108</v>
      </c>
      <c r="B45" s="5" t="s">
        <v>82</v>
      </c>
      <c r="C45" s="4" t="s">
        <v>43</v>
      </c>
      <c r="D45" t="s">
        <v>3</v>
      </c>
      <c r="E45">
        <v>34.604467867350003</v>
      </c>
      <c r="N45" s="18"/>
      <c r="O45" s="13"/>
      <c r="P45" s="13"/>
      <c r="Q45" s="13"/>
      <c r="R45" s="13"/>
      <c r="S45" s="13"/>
      <c r="T45" s="13"/>
      <c r="U45" s="13"/>
    </row>
    <row r="46" spans="1:27" x14ac:dyDescent="0.25">
      <c r="A46" s="5" t="s">
        <v>108</v>
      </c>
      <c r="B46" s="5" t="s">
        <v>82</v>
      </c>
      <c r="C46" s="4" t="s">
        <v>44</v>
      </c>
      <c r="D46" t="s">
        <v>3</v>
      </c>
      <c r="E46">
        <v>34.67557</v>
      </c>
      <c r="N46" s="18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x14ac:dyDescent="0.25">
      <c r="A47" s="5" t="s">
        <v>108</v>
      </c>
      <c r="B47" s="5" t="s">
        <v>83</v>
      </c>
      <c r="C47" s="4" t="s">
        <v>45</v>
      </c>
      <c r="D47" t="s">
        <v>3</v>
      </c>
      <c r="E47">
        <v>35.928627865700001</v>
      </c>
      <c r="H47" s="1">
        <f>AVERAGE(E47:E49)</f>
        <v>35.929887708566667</v>
      </c>
      <c r="I47" s="1">
        <f>H47-H8</f>
        <v>3.1147987085666671</v>
      </c>
      <c r="J47" s="1">
        <f>I47-I41</f>
        <v>-1.0378276727666638</v>
      </c>
      <c r="K47">
        <f t="shared" ref="K47" si="2">IF(J47&lt;0,-J47,-J47)</f>
        <v>1.0378276727666638</v>
      </c>
      <c r="L47" s="11">
        <f>POWER(J47,2)</f>
        <v>1.0770862783602693</v>
      </c>
      <c r="M47" s="11">
        <f t="shared" ref="M47" si="3">STDEV(E47:E49)</f>
        <v>3.3856814528681375E-2</v>
      </c>
      <c r="N47" s="18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x14ac:dyDescent="0.25">
      <c r="A48" s="5" t="s">
        <v>108</v>
      </c>
      <c r="B48" s="5" t="s">
        <v>83</v>
      </c>
      <c r="C48" s="4" t="s">
        <v>46</v>
      </c>
      <c r="D48" t="s">
        <v>3</v>
      </c>
      <c r="E48">
        <v>35.964356860000002</v>
      </c>
      <c r="N48" s="18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x14ac:dyDescent="0.25">
      <c r="A49" s="5" t="s">
        <v>108</v>
      </c>
      <c r="B49" s="5" t="s">
        <v>83</v>
      </c>
      <c r="C49" s="4" t="s">
        <v>47</v>
      </c>
      <c r="D49" t="s">
        <v>3</v>
      </c>
      <c r="E49">
        <v>35.896678399999999</v>
      </c>
      <c r="N49" s="18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x14ac:dyDescent="0.25">
      <c r="A50" s="5" t="s">
        <v>108</v>
      </c>
      <c r="B50" s="5" t="s">
        <v>84</v>
      </c>
      <c r="C50" s="4" t="s">
        <v>48</v>
      </c>
      <c r="D50" t="s">
        <v>3</v>
      </c>
      <c r="E50">
        <v>34.587629999999997</v>
      </c>
      <c r="H50" s="1">
        <f>AVERAGE(E50:E52)</f>
        <v>34.5792</v>
      </c>
      <c r="I50" s="1">
        <f>H50-H11</f>
        <v>2.1410420000000059</v>
      </c>
      <c r="J50" s="1">
        <f>I50-I44</f>
        <v>-1.0646745086325282</v>
      </c>
      <c r="K50">
        <f>IF(J50&lt;0,-J50,-J50)</f>
        <v>1.0646745086325282</v>
      </c>
      <c r="L50" s="11">
        <f>POWER(J50,2)</f>
        <v>1.1335318093319153</v>
      </c>
      <c r="M50" s="11">
        <f t="shared" ref="M50" si="4">STDEV(E50:E52)</f>
        <v>0.10179712618733235</v>
      </c>
      <c r="N50" s="18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x14ac:dyDescent="0.25">
      <c r="A51" s="5" t="s">
        <v>108</v>
      </c>
      <c r="B51" s="5" t="s">
        <v>84</v>
      </c>
      <c r="C51" s="4" t="s">
        <v>49</v>
      </c>
      <c r="D51" t="s">
        <v>3</v>
      </c>
      <c r="E51">
        <v>34.676519999999996</v>
      </c>
      <c r="N51" s="18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x14ac:dyDescent="0.25">
      <c r="A52" s="5" t="s">
        <v>108</v>
      </c>
      <c r="B52" s="5" t="s">
        <v>84</v>
      </c>
      <c r="C52" s="4" t="s">
        <v>50</v>
      </c>
      <c r="D52" t="s">
        <v>3</v>
      </c>
      <c r="E52">
        <v>34.47345</v>
      </c>
      <c r="N52" s="18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x14ac:dyDescent="0.25">
      <c r="A53" s="5" t="s">
        <v>108</v>
      </c>
      <c r="B53" s="5" t="s">
        <v>85</v>
      </c>
      <c r="C53" s="4" t="s">
        <v>97</v>
      </c>
      <c r="D53" t="s">
        <v>3</v>
      </c>
      <c r="E53">
        <v>33.364657564300003</v>
      </c>
      <c r="H53" s="1">
        <f>AVERAGE(E53:E55)</f>
        <v>33.295335782966667</v>
      </c>
      <c r="I53" s="1">
        <f>H53-H14</f>
        <v>2.7904993162999965</v>
      </c>
      <c r="J53" s="1">
        <f>I53-I41</f>
        <v>-1.3621270650333344</v>
      </c>
      <c r="K53">
        <f>IF(J53&lt;0,-J53,-J53)</f>
        <v>1.3621270650333344</v>
      </c>
      <c r="L53" s="11">
        <f>POWER(J53,2)</f>
        <v>1.8553901412963254</v>
      </c>
      <c r="M53" s="11">
        <f t="shared" ref="M53" si="5">STDEV(E53:E55)</f>
        <v>6.1619171201849295E-2</v>
      </c>
      <c r="N53" s="18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x14ac:dyDescent="0.25">
      <c r="A54" s="5" t="s">
        <v>108</v>
      </c>
      <c r="B54" s="5" t="s">
        <v>85</v>
      </c>
      <c r="C54" s="4" t="s">
        <v>51</v>
      </c>
      <c r="D54" t="s">
        <v>3</v>
      </c>
      <c r="E54">
        <v>33.274559784600001</v>
      </c>
      <c r="N54" s="18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x14ac:dyDescent="0.25">
      <c r="A55" s="5" t="s">
        <v>108</v>
      </c>
      <c r="B55" s="5" t="s">
        <v>85</v>
      </c>
      <c r="C55" s="4" t="s">
        <v>52</v>
      </c>
      <c r="D55" t="s">
        <v>3</v>
      </c>
      <c r="E55">
        <v>33.246789999999997</v>
      </c>
      <c r="N55" s="18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x14ac:dyDescent="0.25">
      <c r="A56" s="5" t="s">
        <v>108</v>
      </c>
      <c r="B56" s="5" t="s">
        <v>86</v>
      </c>
      <c r="C56" s="4" t="s">
        <v>53</v>
      </c>
      <c r="D56" t="s">
        <v>3</v>
      </c>
      <c r="E56">
        <v>32.795858600000003</v>
      </c>
      <c r="H56" s="1">
        <f>AVERAGE(E56:E58)</f>
        <v>32.765367956666665</v>
      </c>
      <c r="I56" s="1">
        <f>H56-H17</f>
        <v>3.1914396233333271</v>
      </c>
      <c r="J56" s="1">
        <f>I56-I41</f>
        <v>-0.96118675800000375</v>
      </c>
      <c r="K56">
        <f t="shared" ref="K56" si="6">IF(J56&lt;0,-J56,-J56)</f>
        <v>0.96118675800000375</v>
      </c>
      <c r="L56" s="11">
        <f>POWER(J56,2)</f>
        <v>0.92387998375455782</v>
      </c>
      <c r="M56" s="11">
        <f t="shared" ref="M56" si="7">STDEV(E56:E58)</f>
        <v>2.6539810410243839E-2</v>
      </c>
      <c r="N56" s="18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x14ac:dyDescent="0.25">
      <c r="A57" s="5" t="s">
        <v>108</v>
      </c>
      <c r="B57" s="5" t="s">
        <v>86</v>
      </c>
      <c r="C57" s="4" t="s">
        <v>54</v>
      </c>
      <c r="D57" t="s">
        <v>3</v>
      </c>
      <c r="E57">
        <v>32.747457670000003</v>
      </c>
      <c r="N57" s="18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x14ac:dyDescent="0.25">
      <c r="A58" s="5" t="s">
        <v>108</v>
      </c>
      <c r="B58" s="5" t="s">
        <v>86</v>
      </c>
      <c r="C58" s="4" t="s">
        <v>55</v>
      </c>
      <c r="D58" t="s">
        <v>3</v>
      </c>
      <c r="E58">
        <v>32.752787599999998</v>
      </c>
    </row>
    <row r="59" spans="1:27" x14ac:dyDescent="0.25">
      <c r="A59" s="5" t="s">
        <v>108</v>
      </c>
      <c r="B59" s="5" t="s">
        <v>87</v>
      </c>
      <c r="C59" s="4" t="s">
        <v>56</v>
      </c>
      <c r="D59" t="s">
        <v>3</v>
      </c>
      <c r="E59">
        <v>37.246470000000002</v>
      </c>
      <c r="H59" s="1">
        <f>AVERAGE(E59:E61)</f>
        <v>37.239028666666663</v>
      </c>
      <c r="I59" s="1">
        <f>H59-H20</f>
        <v>3.4275904333333358</v>
      </c>
      <c r="J59" s="1">
        <f>I59-I41</f>
        <v>-0.72503594799999505</v>
      </c>
      <c r="K59">
        <f t="shared" ref="K59" si="8">IF(J59&lt;0,-J59,-J59)</f>
        <v>0.72503594799999505</v>
      </c>
      <c r="L59" s="11">
        <f>POWER(J59,2)</f>
        <v>0.52567712589225157</v>
      </c>
      <c r="M59" s="11">
        <f t="shared" ref="M59" si="9">STDEV(E59:E61)</f>
        <v>4.2064577798112797E-2</v>
      </c>
    </row>
    <row r="60" spans="1:27" x14ac:dyDescent="0.25">
      <c r="A60" s="5" t="s">
        <v>108</v>
      </c>
      <c r="B60" s="5" t="s">
        <v>87</v>
      </c>
      <c r="C60" s="4" t="s">
        <v>57</v>
      </c>
      <c r="D60" t="s">
        <v>3</v>
      </c>
      <c r="E60">
        <v>37.276876000000001</v>
      </c>
    </row>
    <row r="61" spans="1:27" x14ac:dyDescent="0.25">
      <c r="A61" s="5" t="s">
        <v>108</v>
      </c>
      <c r="B61" s="5" t="s">
        <v>87</v>
      </c>
      <c r="C61" s="4" t="s">
        <v>58</v>
      </c>
      <c r="D61" t="s">
        <v>3</v>
      </c>
      <c r="E61">
        <v>37.193739999999998</v>
      </c>
    </row>
    <row r="62" spans="1:27" x14ac:dyDescent="0.25">
      <c r="A62" s="5" t="s">
        <v>108</v>
      </c>
      <c r="B62" s="5" t="s">
        <v>88</v>
      </c>
      <c r="C62" s="4" t="s">
        <v>59</v>
      </c>
      <c r="D62" t="s">
        <v>3</v>
      </c>
      <c r="E62">
        <v>38.8445435</v>
      </c>
      <c r="H62" s="1">
        <f>AVERAGE(E62:E64)</f>
        <v>38.882713500000001</v>
      </c>
      <c r="I62" s="1">
        <f>H62-H23</f>
        <v>3.4491038333333321</v>
      </c>
      <c r="J62" s="1">
        <f>I62-I41</f>
        <v>-0.70352254799999869</v>
      </c>
      <c r="K62">
        <f>IF(J62&lt;0,-J62,-J62)</f>
        <v>0.70352254799999869</v>
      </c>
      <c r="L62" s="11">
        <f>POWER(J62,2)</f>
        <v>0.49494397554441044</v>
      </c>
      <c r="M62" s="11">
        <f t="shared" ref="M62" si="10">STDEV(E62:E64)</f>
        <v>3.6272046637183794E-2</v>
      </c>
      <c r="N62" s="18"/>
      <c r="O62" s="13"/>
      <c r="P62" s="13"/>
      <c r="Q62" s="13"/>
      <c r="R62" s="13"/>
      <c r="S62" s="13"/>
    </row>
    <row r="63" spans="1:27" x14ac:dyDescent="0.25">
      <c r="A63" s="5" t="s">
        <v>108</v>
      </c>
      <c r="B63" s="5" t="s">
        <v>88</v>
      </c>
      <c r="C63" s="4" t="s">
        <v>60</v>
      </c>
      <c r="D63" t="s">
        <v>3</v>
      </c>
      <c r="E63">
        <v>38.886867000000002</v>
      </c>
      <c r="N63" s="18"/>
      <c r="O63" s="13"/>
      <c r="P63" s="13"/>
      <c r="Q63" s="13"/>
      <c r="R63" s="13"/>
      <c r="S63" s="13"/>
    </row>
    <row r="64" spans="1:27" x14ac:dyDescent="0.25">
      <c r="A64" s="5" t="s">
        <v>108</v>
      </c>
      <c r="B64" s="5" t="s">
        <v>88</v>
      </c>
      <c r="C64" s="4" t="s">
        <v>61</v>
      </c>
      <c r="D64" t="s">
        <v>3</v>
      </c>
      <c r="E64">
        <v>38.916730000000001</v>
      </c>
      <c r="N64" s="18"/>
      <c r="O64" s="13"/>
      <c r="P64" s="13"/>
      <c r="Q64" s="13"/>
      <c r="R64" s="13"/>
      <c r="S64" s="13"/>
    </row>
    <row r="65" spans="1:13" x14ac:dyDescent="0.25">
      <c r="A65" s="5" t="s">
        <v>108</v>
      </c>
      <c r="B65" s="5" t="s">
        <v>89</v>
      </c>
      <c r="C65" s="4" t="s">
        <v>66</v>
      </c>
      <c r="D65" t="s">
        <v>3</v>
      </c>
      <c r="E65" s="10">
        <v>36.144985673649998</v>
      </c>
      <c r="H65" s="1">
        <f>AVERAGE(E65:E67)</f>
        <v>36.116138557883325</v>
      </c>
      <c r="I65" s="1">
        <f>H65-H26</f>
        <v>3.6417217045499939</v>
      </c>
      <c r="J65" s="1">
        <f>I65-I41</f>
        <v>-0.51090467678333695</v>
      </c>
      <c r="K65">
        <f t="shared" ref="K65" si="11">IF(J65&lt;0,-J65,-J65)</f>
        <v>0.51090467678333695</v>
      </c>
      <c r="L65" s="11">
        <f>POWER(J65,2)</f>
        <v>0.26102358875908599</v>
      </c>
      <c r="M65" s="11">
        <f t="shared" ref="M65" si="12">STDEV(E65:E67)</f>
        <v>2.5449716914763085E-2</v>
      </c>
    </row>
    <row r="66" spans="1:13" x14ac:dyDescent="0.25">
      <c r="A66" s="5" t="s">
        <v>108</v>
      </c>
      <c r="B66" s="5" t="s">
        <v>89</v>
      </c>
      <c r="C66" s="4" t="s">
        <v>98</v>
      </c>
      <c r="D66" t="s">
        <v>3</v>
      </c>
      <c r="E66">
        <v>36.106569999999998</v>
      </c>
    </row>
    <row r="67" spans="1:13" x14ac:dyDescent="0.25">
      <c r="A67" s="5" t="s">
        <v>108</v>
      </c>
      <c r="B67" s="5" t="s">
        <v>89</v>
      </c>
      <c r="C67" s="4" t="s">
        <v>67</v>
      </c>
      <c r="D67" t="s">
        <v>3</v>
      </c>
      <c r="E67">
        <v>36.09686</v>
      </c>
    </row>
    <row r="68" spans="1:13" x14ac:dyDescent="0.25">
      <c r="A68" s="5" t="s">
        <v>108</v>
      </c>
      <c r="B68" s="5" t="s">
        <v>90</v>
      </c>
      <c r="C68" s="4" t="s">
        <v>68</v>
      </c>
      <c r="D68" t="s">
        <v>3</v>
      </c>
      <c r="E68" s="1">
        <v>32.216754000000002</v>
      </c>
      <c r="H68" s="1">
        <f>AVERAGE(E68:E70)</f>
        <v>32.146967487800005</v>
      </c>
      <c r="I68" s="1">
        <f>H68-H29</f>
        <v>3.6088511544666702</v>
      </c>
      <c r="J68" s="1">
        <f>I68-I41</f>
        <v>-0.54377522686666069</v>
      </c>
      <c r="K68">
        <f>IF(J68&lt;0,-J68,-J68)</f>
        <v>0.54377522686666069</v>
      </c>
      <c r="L68" s="11">
        <f>POWER(J68,2)</f>
        <v>0.29569149735388828</v>
      </c>
      <c r="M68" s="11">
        <f t="shared" ref="M68" si="13">STDEV(E68:E70)</f>
        <v>6.5596728439745414E-2</v>
      </c>
    </row>
    <row r="69" spans="1:13" x14ac:dyDescent="0.25">
      <c r="A69" s="5" t="s">
        <v>108</v>
      </c>
      <c r="B69" s="5" t="s">
        <v>90</v>
      </c>
      <c r="C69" s="4" t="s">
        <v>69</v>
      </c>
      <c r="D69" t="s">
        <v>3</v>
      </c>
      <c r="E69">
        <v>32.137575463399997</v>
      </c>
    </row>
    <row r="70" spans="1:13" x14ac:dyDescent="0.25">
      <c r="A70" s="5" t="s">
        <v>108</v>
      </c>
      <c r="B70" s="5" t="s">
        <v>90</v>
      </c>
      <c r="C70" s="4" t="s">
        <v>70</v>
      </c>
      <c r="D70" t="s">
        <v>3</v>
      </c>
      <c r="E70">
        <v>32.086573000000001</v>
      </c>
    </row>
    <row r="71" spans="1:13" x14ac:dyDescent="0.25">
      <c r="A71" s="5" t="s">
        <v>108</v>
      </c>
      <c r="B71" s="5" t="s">
        <v>91</v>
      </c>
      <c r="C71" s="4" t="s">
        <v>71</v>
      </c>
      <c r="D71" t="s">
        <v>3</v>
      </c>
      <c r="E71">
        <v>35.526449999999997</v>
      </c>
      <c r="H71" s="1">
        <f>AVERAGE(E71:E73)</f>
        <v>35.489434879999997</v>
      </c>
      <c r="I71" s="1">
        <f>H71-H32</f>
        <v>3.7351332133333344</v>
      </c>
      <c r="J71" s="1">
        <f>I71-I41</f>
        <v>-0.41749316799999647</v>
      </c>
      <c r="K71">
        <f>IF(J71&lt;0,-J71,-J71)</f>
        <v>0.41749316799999647</v>
      </c>
      <c r="L71" s="11">
        <f>POWER(J71,2)</f>
        <v>0.17430054532667327</v>
      </c>
      <c r="M71" s="11">
        <f t="shared" ref="M71" si="14">STDEV(E71:E73)</f>
        <v>8.9229639503043467E-2</v>
      </c>
    </row>
    <row r="72" spans="1:13" x14ac:dyDescent="0.25">
      <c r="A72" s="5" t="s">
        <v>108</v>
      </c>
      <c r="B72" s="5" t="s">
        <v>91</v>
      </c>
      <c r="C72" s="4" t="s">
        <v>72</v>
      </c>
      <c r="D72" t="s">
        <v>3</v>
      </c>
      <c r="E72" s="1">
        <v>35.554200000000002</v>
      </c>
    </row>
    <row r="73" spans="1:13" x14ac:dyDescent="0.25">
      <c r="A73" s="5" t="s">
        <v>108</v>
      </c>
      <c r="B73" s="5" t="s">
        <v>91</v>
      </c>
      <c r="C73" s="4" t="s">
        <v>73</v>
      </c>
      <c r="D73" t="s">
        <v>3</v>
      </c>
      <c r="E73">
        <v>35.387654640000001</v>
      </c>
    </row>
    <row r="74" spans="1:13" x14ac:dyDescent="0.25">
      <c r="A74" s="5" t="s">
        <v>108</v>
      </c>
      <c r="B74" s="5" t="s">
        <v>92</v>
      </c>
      <c r="C74" s="4" t="s">
        <v>74</v>
      </c>
      <c r="D74" t="s">
        <v>3</v>
      </c>
      <c r="E74">
        <v>39.615467545999998</v>
      </c>
      <c r="H74" s="1">
        <f>AVERAGE(E74:E76)</f>
        <v>39.563797534666662</v>
      </c>
      <c r="I74" s="1">
        <f>H74-H35</f>
        <v>3.7598028680000013</v>
      </c>
      <c r="J74" s="1">
        <f>I74-I41</f>
        <v>-0.39282351333332954</v>
      </c>
      <c r="K74">
        <f t="shared" ref="K74:K77" si="15">IF(J74&lt;0,-J74,-J74)</f>
        <v>0.39282351333332954</v>
      </c>
      <c r="L74" s="11">
        <f>POWER(J74,2)</f>
        <v>0.15431031262754052</v>
      </c>
      <c r="M74" s="11">
        <f t="shared" ref="M74" si="16">STDEV(E74:E76)</f>
        <v>4.5372725074358806E-2</v>
      </c>
    </row>
    <row r="75" spans="1:13" x14ac:dyDescent="0.25">
      <c r="A75" s="5" t="s">
        <v>108</v>
      </c>
      <c r="B75" s="5" t="s">
        <v>92</v>
      </c>
      <c r="C75" s="4" t="s">
        <v>75</v>
      </c>
      <c r="D75" t="s">
        <v>3</v>
      </c>
      <c r="E75">
        <v>39.545468634999999</v>
      </c>
    </row>
    <row r="76" spans="1:13" x14ac:dyDescent="0.25">
      <c r="A76" s="5" t="s">
        <v>108</v>
      </c>
      <c r="B76" s="5" t="s">
        <v>92</v>
      </c>
      <c r="C76" s="4" t="s">
        <v>76</v>
      </c>
      <c r="D76" t="s">
        <v>3</v>
      </c>
      <c r="E76">
        <v>39.530456422999997</v>
      </c>
    </row>
    <row r="77" spans="1:13" x14ac:dyDescent="0.25">
      <c r="A77" s="5" t="s">
        <v>108</v>
      </c>
      <c r="B77" s="5" t="s">
        <v>93</v>
      </c>
      <c r="C77" s="4" t="s">
        <v>77</v>
      </c>
      <c r="D77" t="s">
        <v>3</v>
      </c>
      <c r="E77" s="10">
        <v>36.425460000000001</v>
      </c>
      <c r="H77" s="1">
        <f>AVERAGE(E77:E79)</f>
        <v>36.440381166666668</v>
      </c>
      <c r="I77" s="1">
        <f>H77-H38</f>
        <v>3.7964478333333318</v>
      </c>
      <c r="J77" s="1">
        <f>I77-I41</f>
        <v>-0.35617854799999904</v>
      </c>
      <c r="K77">
        <f t="shared" si="15"/>
        <v>0.35617854799999904</v>
      </c>
      <c r="L77" s="11">
        <f>POWER(J77,2)</f>
        <v>0.12686315805538761</v>
      </c>
      <c r="M77" s="11">
        <f t="shared" ref="M77" si="17">STDEV(E77:E79)</f>
        <v>1.2969290211237135E-2</v>
      </c>
    </row>
    <row r="78" spans="1:13" x14ac:dyDescent="0.25">
      <c r="A78" s="5" t="s">
        <v>108</v>
      </c>
      <c r="B78" s="5" t="s">
        <v>93</v>
      </c>
      <c r="C78" s="4" t="s">
        <v>78</v>
      </c>
      <c r="D78" t="s">
        <v>3</v>
      </c>
      <c r="E78">
        <v>36.4467365</v>
      </c>
    </row>
    <row r="79" spans="1:13" x14ac:dyDescent="0.25">
      <c r="A79" s="5" t="s">
        <v>108</v>
      </c>
      <c r="B79" s="5" t="s">
        <v>93</v>
      </c>
      <c r="C79" s="4" t="s">
        <v>79</v>
      </c>
      <c r="D79" t="s">
        <v>3</v>
      </c>
      <c r="E79">
        <v>36.448946999999997</v>
      </c>
    </row>
    <row r="80" spans="1:13" x14ac:dyDescent="0.25">
      <c r="A80" s="5"/>
      <c r="B80" s="5"/>
      <c r="I80" s="1"/>
      <c r="J80" s="1"/>
    </row>
    <row r="81" spans="1:10" x14ac:dyDescent="0.25">
      <c r="A81" s="5"/>
      <c r="B81" s="5"/>
    </row>
    <row r="82" spans="1:10" x14ac:dyDescent="0.25">
      <c r="A82" s="5"/>
      <c r="B82" s="5"/>
    </row>
    <row r="83" spans="1:10" x14ac:dyDescent="0.25">
      <c r="A83" s="5"/>
      <c r="B83" s="5"/>
      <c r="E83" s="1"/>
      <c r="I83" s="1"/>
      <c r="J83" s="1"/>
    </row>
    <row r="84" spans="1:10" x14ac:dyDescent="0.25">
      <c r="A84" s="5"/>
      <c r="B84" s="5"/>
    </row>
    <row r="85" spans="1:10" x14ac:dyDescent="0.25">
      <c r="A85" s="5"/>
      <c r="B85" s="5"/>
    </row>
    <row r="86" spans="1:10" x14ac:dyDescent="0.25">
      <c r="A86" s="5"/>
      <c r="B86" s="5"/>
      <c r="I86" s="1"/>
      <c r="J86" s="1"/>
    </row>
    <row r="87" spans="1:10" x14ac:dyDescent="0.25">
      <c r="A87" s="5"/>
      <c r="B87" s="5"/>
    </row>
    <row r="88" spans="1:10" x14ac:dyDescent="0.25">
      <c r="A88" s="5"/>
      <c r="B88" s="5"/>
    </row>
    <row r="89" spans="1:10" x14ac:dyDescent="0.25">
      <c r="A89" s="6"/>
      <c r="B89" s="5"/>
      <c r="C89" s="4"/>
      <c r="I89" s="1"/>
    </row>
    <row r="90" spans="1:10" x14ac:dyDescent="0.25">
      <c r="A90" s="6"/>
      <c r="B90" s="5"/>
      <c r="C90" s="4"/>
    </row>
    <row r="91" spans="1:10" x14ac:dyDescent="0.25">
      <c r="A91" s="6"/>
      <c r="B91" s="5"/>
      <c r="C91" s="4"/>
      <c r="E91" s="1"/>
    </row>
    <row r="92" spans="1:10" x14ac:dyDescent="0.25">
      <c r="A92" s="6"/>
      <c r="B92" s="5"/>
      <c r="C92" s="4"/>
      <c r="I92" s="1"/>
      <c r="J92" s="1"/>
    </row>
    <row r="93" spans="1:10" x14ac:dyDescent="0.25">
      <c r="A93" s="6"/>
      <c r="B93" s="5"/>
      <c r="C93" s="4"/>
    </row>
    <row r="94" spans="1:10" x14ac:dyDescent="0.25">
      <c r="A94" s="6"/>
      <c r="B94" s="5"/>
      <c r="C94" s="4"/>
    </row>
    <row r="95" spans="1:10" x14ac:dyDescent="0.25">
      <c r="A95" s="6"/>
      <c r="B95" s="5"/>
      <c r="C95" s="4"/>
      <c r="I95" s="1"/>
      <c r="J95" s="1"/>
    </row>
    <row r="96" spans="1:10" x14ac:dyDescent="0.25">
      <c r="A96" s="6"/>
      <c r="B96" s="5"/>
      <c r="C96" s="4"/>
    </row>
    <row r="97" spans="1:10" x14ac:dyDescent="0.25">
      <c r="A97" s="6"/>
      <c r="B97" s="5"/>
      <c r="C97" s="4"/>
    </row>
    <row r="98" spans="1:10" x14ac:dyDescent="0.25">
      <c r="A98" s="6"/>
      <c r="B98" s="5"/>
      <c r="C98" s="4"/>
      <c r="I98" s="1"/>
      <c r="J98" s="1"/>
    </row>
    <row r="99" spans="1:10" x14ac:dyDescent="0.25">
      <c r="A99" s="6"/>
      <c r="B99" s="5"/>
      <c r="C99" s="4"/>
    </row>
    <row r="100" spans="1:10" x14ac:dyDescent="0.25">
      <c r="A100" s="6"/>
      <c r="B100" s="5"/>
      <c r="C100" s="4"/>
    </row>
    <row r="101" spans="1:10" x14ac:dyDescent="0.25">
      <c r="A101" s="6"/>
      <c r="B101" s="5"/>
      <c r="C101" s="4"/>
      <c r="E101" s="1"/>
      <c r="I101" s="1"/>
      <c r="J101" s="1"/>
    </row>
    <row r="102" spans="1:10" x14ac:dyDescent="0.25">
      <c r="A102" s="6"/>
      <c r="B102" s="5"/>
      <c r="C102" s="4"/>
    </row>
    <row r="103" spans="1:10" x14ac:dyDescent="0.25">
      <c r="A103" s="6"/>
      <c r="B103" s="5"/>
      <c r="C103" s="4"/>
    </row>
    <row r="104" spans="1:10" x14ac:dyDescent="0.25">
      <c r="A104" s="6"/>
      <c r="B104" s="5"/>
      <c r="C104" s="4"/>
      <c r="I104" s="1"/>
      <c r="J104" s="1"/>
    </row>
    <row r="105" spans="1:10" x14ac:dyDescent="0.25">
      <c r="A105" s="6"/>
      <c r="B105" s="5"/>
      <c r="C105" s="4"/>
    </row>
    <row r="106" spans="1:10" x14ac:dyDescent="0.25">
      <c r="A106" s="6"/>
      <c r="B106" s="5"/>
      <c r="C106" s="4"/>
    </row>
    <row r="107" spans="1:10" x14ac:dyDescent="0.25">
      <c r="A107" s="6"/>
      <c r="B107" s="5"/>
      <c r="C107" s="4"/>
      <c r="I107" s="1"/>
      <c r="J107" s="1"/>
    </row>
    <row r="108" spans="1:10" x14ac:dyDescent="0.25">
      <c r="A108" s="6"/>
      <c r="B108" s="5"/>
      <c r="C108" s="4"/>
      <c r="E108" s="1"/>
    </row>
    <row r="109" spans="1:10" x14ac:dyDescent="0.25">
      <c r="A109" s="6"/>
      <c r="B109" s="5"/>
      <c r="C109" s="4"/>
      <c r="E109" s="1"/>
    </row>
    <row r="110" spans="1:10" x14ac:dyDescent="0.25">
      <c r="A110" s="6"/>
      <c r="B110" s="5"/>
      <c r="C110" s="4"/>
      <c r="I110" s="1"/>
      <c r="J110" s="1"/>
    </row>
    <row r="111" spans="1:10" x14ac:dyDescent="0.25">
      <c r="A111" s="6"/>
      <c r="B111" s="5"/>
      <c r="C111" s="4"/>
    </row>
    <row r="112" spans="1:10" x14ac:dyDescent="0.25">
      <c r="A112" s="6"/>
      <c r="B112" s="5"/>
      <c r="C112" s="4"/>
    </row>
  </sheetData>
  <phoneticPr fontId="2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5A60B-4E68-401C-AF93-71D70B271680}">
  <dimension ref="A1:AA112"/>
  <sheetViews>
    <sheetView zoomScale="86" zoomScaleNormal="90" workbookViewId="0">
      <selection activeCell="M1" sqref="M1"/>
    </sheetView>
  </sheetViews>
  <sheetFormatPr defaultColWidth="8.90625" defaultRowHeight="14" x14ac:dyDescent="0.25"/>
  <cols>
    <col min="1" max="1" width="8.90625" style="2"/>
    <col min="5" max="5" width="12.7265625" bestFit="1" customWidth="1"/>
    <col min="6" max="6" width="8.90625" style="3"/>
    <col min="8" max="8" width="8.90625" style="1"/>
    <col min="12" max="13" width="8.90625" style="11"/>
  </cols>
  <sheetData>
    <row r="1" spans="1:14" ht="16.5" x14ac:dyDescent="0.3">
      <c r="C1" t="s">
        <v>0</v>
      </c>
      <c r="D1" t="s">
        <v>1</v>
      </c>
      <c r="E1" s="4" t="s">
        <v>184</v>
      </c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  <c r="N1" s="4"/>
    </row>
    <row r="2" spans="1:14" x14ac:dyDescent="0.25">
      <c r="A2" s="5" t="s">
        <v>62</v>
      </c>
      <c r="B2" s="5" t="s">
        <v>81</v>
      </c>
      <c r="C2" t="s">
        <v>2</v>
      </c>
      <c r="D2" t="s">
        <v>3</v>
      </c>
      <c r="E2">
        <v>31.354365600000001</v>
      </c>
      <c r="H2" s="1">
        <f>AVERAGE(E2:E4)</f>
        <v>31.352175200000001</v>
      </c>
    </row>
    <row r="3" spans="1:14" x14ac:dyDescent="0.25">
      <c r="A3" s="5" t="s">
        <v>62</v>
      </c>
      <c r="B3" s="5" t="s">
        <v>81</v>
      </c>
      <c r="C3" t="s">
        <v>4</v>
      </c>
      <c r="D3" t="s">
        <v>3</v>
      </c>
      <c r="E3" s="4">
        <v>31.45654</v>
      </c>
    </row>
    <row r="4" spans="1:14" x14ac:dyDescent="0.25">
      <c r="A4" s="5" t="s">
        <v>62</v>
      </c>
      <c r="B4" s="5" t="s">
        <v>81</v>
      </c>
      <c r="C4" t="s">
        <v>5</v>
      </c>
      <c r="D4" t="s">
        <v>3</v>
      </c>
      <c r="E4">
        <v>31.245619999999999</v>
      </c>
    </row>
    <row r="5" spans="1:14" x14ac:dyDescent="0.25">
      <c r="A5" s="5" t="s">
        <v>62</v>
      </c>
      <c r="B5" s="5" t="s">
        <v>82</v>
      </c>
      <c r="C5" t="s">
        <v>6</v>
      </c>
      <c r="D5" t="s">
        <v>3</v>
      </c>
      <c r="E5">
        <v>31.786570000000001</v>
      </c>
      <c r="H5" s="1">
        <f>AVERAGE(E5:E7)</f>
        <v>31.750343593333337</v>
      </c>
    </row>
    <row r="6" spans="1:14" x14ac:dyDescent="0.25">
      <c r="A6" s="5" t="s">
        <v>62</v>
      </c>
      <c r="B6" s="5" t="s">
        <v>82</v>
      </c>
      <c r="C6" t="s">
        <v>7</v>
      </c>
      <c r="D6" t="s">
        <v>3</v>
      </c>
      <c r="E6">
        <v>31.76769578</v>
      </c>
    </row>
    <row r="7" spans="1:14" x14ac:dyDescent="0.25">
      <c r="A7" s="5" t="s">
        <v>62</v>
      </c>
      <c r="B7" s="5" t="s">
        <v>82</v>
      </c>
      <c r="C7" t="s">
        <v>8</v>
      </c>
      <c r="D7" t="s">
        <v>3</v>
      </c>
      <c r="E7">
        <v>31.696764999999999</v>
      </c>
    </row>
    <row r="8" spans="1:14" x14ac:dyDescent="0.25">
      <c r="A8" s="5" t="s">
        <v>62</v>
      </c>
      <c r="B8" s="5" t="s">
        <v>83</v>
      </c>
      <c r="C8" t="s">
        <v>9</v>
      </c>
      <c r="D8" t="s">
        <v>3</v>
      </c>
      <c r="E8">
        <v>30.867543000000001</v>
      </c>
      <c r="H8" s="1">
        <f>AVERAGE(E8:E10)</f>
        <v>30.794315666666666</v>
      </c>
    </row>
    <row r="9" spans="1:14" x14ac:dyDescent="0.25">
      <c r="A9" s="5" t="s">
        <v>62</v>
      </c>
      <c r="B9" s="5" t="s">
        <v>83</v>
      </c>
      <c r="C9" t="s">
        <v>10</v>
      </c>
      <c r="D9" t="s">
        <v>3</v>
      </c>
      <c r="E9">
        <v>30.769539999999999</v>
      </c>
    </row>
    <row r="10" spans="1:14" x14ac:dyDescent="0.25">
      <c r="A10" s="5" t="s">
        <v>62</v>
      </c>
      <c r="B10" s="5" t="s">
        <v>83</v>
      </c>
      <c r="C10" t="s">
        <v>11</v>
      </c>
      <c r="D10" t="s">
        <v>3</v>
      </c>
      <c r="E10">
        <v>30.745864000000001</v>
      </c>
    </row>
    <row r="11" spans="1:14" x14ac:dyDescent="0.25">
      <c r="A11" s="5" t="s">
        <v>62</v>
      </c>
      <c r="B11" s="5" t="s">
        <v>84</v>
      </c>
      <c r="C11" t="s">
        <v>12</v>
      </c>
      <c r="D11" t="s">
        <v>3</v>
      </c>
      <c r="E11" s="1">
        <v>29.8567845</v>
      </c>
      <c r="H11" s="1">
        <f>AVERAGE(E11:E13)</f>
        <v>29.773941166666663</v>
      </c>
    </row>
    <row r="12" spans="1:14" x14ac:dyDescent="0.25">
      <c r="A12" s="5" t="s">
        <v>62</v>
      </c>
      <c r="B12" s="5" t="s">
        <v>84</v>
      </c>
      <c r="C12" t="s">
        <v>13</v>
      </c>
      <c r="D12" t="s">
        <v>3</v>
      </c>
      <c r="E12">
        <v>29.567439</v>
      </c>
    </row>
    <row r="13" spans="1:14" x14ac:dyDescent="0.25">
      <c r="A13" s="5" t="s">
        <v>62</v>
      </c>
      <c r="B13" s="5" t="s">
        <v>84</v>
      </c>
      <c r="C13" t="s">
        <v>14</v>
      </c>
      <c r="D13" t="s">
        <v>3</v>
      </c>
      <c r="E13">
        <v>29.897600000000001</v>
      </c>
    </row>
    <row r="14" spans="1:14" x14ac:dyDescent="0.25">
      <c r="A14" s="5" t="s">
        <v>62</v>
      </c>
      <c r="B14" s="5" t="s">
        <v>85</v>
      </c>
      <c r="C14" t="s">
        <v>15</v>
      </c>
      <c r="D14" t="s">
        <v>3</v>
      </c>
      <c r="E14">
        <v>28.859000000000002</v>
      </c>
      <c r="H14" s="1">
        <f>AVERAGE(E14:E16)</f>
        <v>28.871382333333333</v>
      </c>
    </row>
    <row r="15" spans="1:14" x14ac:dyDescent="0.25">
      <c r="A15" s="5" t="s">
        <v>62</v>
      </c>
      <c r="B15" s="5" t="s">
        <v>85</v>
      </c>
      <c r="D15" t="s">
        <v>3</v>
      </c>
      <c r="E15">
        <v>28.965547000000001</v>
      </c>
    </row>
    <row r="16" spans="1:14" x14ac:dyDescent="0.25">
      <c r="A16" s="5" t="s">
        <v>62</v>
      </c>
      <c r="B16" s="5" t="s">
        <v>85</v>
      </c>
      <c r="C16" t="s">
        <v>17</v>
      </c>
      <c r="D16" t="s">
        <v>3</v>
      </c>
      <c r="E16">
        <v>28.7896</v>
      </c>
    </row>
    <row r="17" spans="1:8" x14ac:dyDescent="0.25">
      <c r="A17" s="5" t="s">
        <v>62</v>
      </c>
      <c r="B17" s="5" t="s">
        <v>86</v>
      </c>
      <c r="C17" t="s">
        <v>18</v>
      </c>
      <c r="D17" t="s">
        <v>3</v>
      </c>
      <c r="E17">
        <v>30.345680000000002</v>
      </c>
      <c r="H17" s="1">
        <f>AVERAGE(E17:E19)</f>
        <v>30.408416000000003</v>
      </c>
    </row>
    <row r="18" spans="1:8" x14ac:dyDescent="0.25">
      <c r="A18" s="5" t="s">
        <v>62</v>
      </c>
      <c r="B18" s="5" t="s">
        <v>86</v>
      </c>
      <c r="C18" t="s">
        <v>19</v>
      </c>
      <c r="D18" t="s">
        <v>3</v>
      </c>
      <c r="E18">
        <v>30.389800000000001</v>
      </c>
    </row>
    <row r="19" spans="1:8" x14ac:dyDescent="0.25">
      <c r="A19" s="5" t="s">
        <v>62</v>
      </c>
      <c r="B19" s="5" t="s">
        <v>86</v>
      </c>
      <c r="C19" t="s">
        <v>20</v>
      </c>
      <c r="D19" t="s">
        <v>3</v>
      </c>
      <c r="E19">
        <v>30.489768000000002</v>
      </c>
    </row>
    <row r="20" spans="1:8" x14ac:dyDescent="0.25">
      <c r="A20" s="5" t="s">
        <v>62</v>
      </c>
      <c r="B20" s="5" t="s">
        <v>87</v>
      </c>
      <c r="C20" t="s">
        <v>21</v>
      </c>
      <c r="D20" t="s">
        <v>3</v>
      </c>
      <c r="E20" s="1">
        <v>32.797800000000002</v>
      </c>
      <c r="H20" s="1">
        <f>AVERAGE(E20:E22)</f>
        <v>32.781226333333336</v>
      </c>
    </row>
    <row r="21" spans="1:8" x14ac:dyDescent="0.25">
      <c r="A21" s="5" t="s">
        <v>62</v>
      </c>
      <c r="B21" s="5" t="s">
        <v>87</v>
      </c>
      <c r="C21" t="s">
        <v>22</v>
      </c>
      <c r="D21" t="s">
        <v>3</v>
      </c>
      <c r="E21">
        <v>32.756478999999999</v>
      </c>
    </row>
    <row r="22" spans="1:8" x14ac:dyDescent="0.25">
      <c r="A22" s="5" t="s">
        <v>62</v>
      </c>
      <c r="B22" s="5" t="s">
        <v>87</v>
      </c>
      <c r="C22" t="s">
        <v>23</v>
      </c>
      <c r="D22" t="s">
        <v>3</v>
      </c>
      <c r="E22" s="9">
        <v>32.789400000000001</v>
      </c>
    </row>
    <row r="23" spans="1:8" x14ac:dyDescent="0.25">
      <c r="A23" s="5" t="s">
        <v>62</v>
      </c>
      <c r="B23" s="5" t="s">
        <v>88</v>
      </c>
      <c r="C23" t="s">
        <v>24</v>
      </c>
      <c r="D23" t="s">
        <v>3</v>
      </c>
      <c r="E23">
        <v>34.856549700000002</v>
      </c>
      <c r="H23" s="1">
        <f t="shared" ref="H23:H38" si="0">AVERAGE(E23:E25)</f>
        <v>34.899401566666661</v>
      </c>
    </row>
    <row r="24" spans="1:8" x14ac:dyDescent="0.25">
      <c r="A24" s="5" t="s">
        <v>62</v>
      </c>
      <c r="B24" s="5" t="s">
        <v>88</v>
      </c>
      <c r="C24" t="s">
        <v>25</v>
      </c>
      <c r="D24" t="s">
        <v>3</v>
      </c>
      <c r="E24">
        <v>34.976864999999997</v>
      </c>
    </row>
    <row r="25" spans="1:8" x14ac:dyDescent="0.25">
      <c r="A25" s="5" t="s">
        <v>62</v>
      </c>
      <c r="B25" s="5" t="s">
        <v>88</v>
      </c>
      <c r="C25" t="s">
        <v>26</v>
      </c>
      <c r="D25" t="s">
        <v>3</v>
      </c>
      <c r="E25">
        <v>34.864789999999999</v>
      </c>
    </row>
    <row r="26" spans="1:8" x14ac:dyDescent="0.25">
      <c r="A26" s="5" t="s">
        <v>62</v>
      </c>
      <c r="B26" s="5" t="s">
        <v>89</v>
      </c>
      <c r="C26" s="4" t="s">
        <v>94</v>
      </c>
      <c r="D26" t="s">
        <v>3</v>
      </c>
      <c r="E26">
        <v>31.956469999999999</v>
      </c>
      <c r="H26" s="1">
        <f t="shared" si="0"/>
        <v>31.903246666666664</v>
      </c>
    </row>
    <row r="27" spans="1:8" x14ac:dyDescent="0.25">
      <c r="A27" s="5" t="s">
        <v>62</v>
      </c>
      <c r="B27" s="5" t="s">
        <v>89</v>
      </c>
      <c r="C27" s="4" t="s">
        <v>27</v>
      </c>
      <c r="D27" t="s">
        <v>3</v>
      </c>
      <c r="E27">
        <v>31.857600000000001</v>
      </c>
    </row>
    <row r="28" spans="1:8" x14ac:dyDescent="0.25">
      <c r="A28" s="5" t="s">
        <v>62</v>
      </c>
      <c r="B28" s="5" t="s">
        <v>89</v>
      </c>
      <c r="C28" s="4" t="s">
        <v>28</v>
      </c>
      <c r="D28" t="s">
        <v>3</v>
      </c>
      <c r="E28" s="4">
        <v>31.895669999999999</v>
      </c>
    </row>
    <row r="29" spans="1:8" x14ac:dyDescent="0.25">
      <c r="A29" s="5" t="s">
        <v>62</v>
      </c>
      <c r="B29" s="5" t="s">
        <v>90</v>
      </c>
      <c r="C29" s="4" t="s">
        <v>29</v>
      </c>
      <c r="D29" t="s">
        <v>3</v>
      </c>
      <c r="E29" s="4">
        <v>29.567799999999998</v>
      </c>
      <c r="H29" s="1">
        <f>AVERAGE(E29:E31)</f>
        <v>29.667051333333333</v>
      </c>
    </row>
    <row r="30" spans="1:8" x14ac:dyDescent="0.25">
      <c r="A30" s="5" t="s">
        <v>62</v>
      </c>
      <c r="B30" s="5" t="s">
        <v>90</v>
      </c>
      <c r="C30" s="4" t="s">
        <v>30</v>
      </c>
      <c r="D30" t="s">
        <v>3</v>
      </c>
      <c r="E30" s="4">
        <v>29.678674000000001</v>
      </c>
    </row>
    <row r="31" spans="1:8" x14ac:dyDescent="0.25">
      <c r="A31" s="5" t="s">
        <v>62</v>
      </c>
      <c r="B31" s="5" t="s">
        <v>90</v>
      </c>
      <c r="C31" s="4" t="s">
        <v>31</v>
      </c>
      <c r="D31" t="s">
        <v>3</v>
      </c>
      <c r="E31" s="4">
        <v>29.75468</v>
      </c>
    </row>
    <row r="32" spans="1:8" x14ac:dyDescent="0.25">
      <c r="A32" s="5" t="s">
        <v>62</v>
      </c>
      <c r="B32" s="5" t="s">
        <v>91</v>
      </c>
      <c r="C32" s="4" t="s">
        <v>32</v>
      </c>
      <c r="D32" t="s">
        <v>3</v>
      </c>
      <c r="E32" s="4">
        <v>33.263559999999998</v>
      </c>
      <c r="H32" s="1">
        <f t="shared" si="0"/>
        <v>33.299238666666668</v>
      </c>
    </row>
    <row r="33" spans="1:27" x14ac:dyDescent="0.25">
      <c r="A33" s="5" t="s">
        <v>62</v>
      </c>
      <c r="B33" s="5" t="s">
        <v>91</v>
      </c>
      <c r="C33" s="4" t="s">
        <v>33</v>
      </c>
      <c r="D33" t="s">
        <v>3</v>
      </c>
      <c r="E33" s="4">
        <v>33.347456000000001</v>
      </c>
    </row>
    <row r="34" spans="1:27" x14ac:dyDescent="0.25">
      <c r="A34" s="5" t="s">
        <v>62</v>
      </c>
      <c r="B34" s="5" t="s">
        <v>91</v>
      </c>
      <c r="C34" s="4" t="s">
        <v>34</v>
      </c>
      <c r="D34" t="s">
        <v>3</v>
      </c>
      <c r="E34" s="4">
        <v>33.286700000000003</v>
      </c>
    </row>
    <row r="35" spans="1:27" x14ac:dyDescent="0.25">
      <c r="A35" s="5" t="s">
        <v>62</v>
      </c>
      <c r="B35" s="5" t="s">
        <v>92</v>
      </c>
      <c r="C35" s="4" t="s">
        <v>35</v>
      </c>
      <c r="D35" t="s">
        <v>3</v>
      </c>
      <c r="E35" s="4">
        <v>34.786740000000002</v>
      </c>
      <c r="H35" s="1">
        <f t="shared" si="0"/>
        <v>34.72035566666667</v>
      </c>
    </row>
    <row r="36" spans="1:27" x14ac:dyDescent="0.25">
      <c r="A36" s="5" t="s">
        <v>62</v>
      </c>
      <c r="B36" s="5" t="s">
        <v>92</v>
      </c>
      <c r="C36" s="4" t="s">
        <v>36</v>
      </c>
      <c r="D36" t="s">
        <v>3</v>
      </c>
      <c r="E36" s="4">
        <v>34.678657000000001</v>
      </c>
    </row>
    <row r="37" spans="1:27" x14ac:dyDescent="0.25">
      <c r="A37" s="5" t="s">
        <v>62</v>
      </c>
      <c r="B37" s="5" t="s">
        <v>92</v>
      </c>
      <c r="C37" s="4" t="s">
        <v>37</v>
      </c>
      <c r="D37" t="s">
        <v>3</v>
      </c>
      <c r="E37" s="4">
        <v>34.69567</v>
      </c>
    </row>
    <row r="38" spans="1:27" x14ac:dyDescent="0.25">
      <c r="A38" s="5" t="s">
        <v>62</v>
      </c>
      <c r="B38" s="5" t="s">
        <v>93</v>
      </c>
      <c r="C38" s="4" t="s">
        <v>95</v>
      </c>
      <c r="D38" t="s">
        <v>3</v>
      </c>
      <c r="E38" s="4">
        <v>33.24765</v>
      </c>
      <c r="H38" s="1">
        <f t="shared" si="0"/>
        <v>33.326386923333331</v>
      </c>
    </row>
    <row r="39" spans="1:27" x14ac:dyDescent="0.25">
      <c r="A39" s="5" t="s">
        <v>62</v>
      </c>
      <c r="B39" s="5" t="s">
        <v>93</v>
      </c>
      <c r="C39" s="4" t="s">
        <v>38</v>
      </c>
      <c r="D39" t="s">
        <v>3</v>
      </c>
      <c r="E39" s="4">
        <v>33.265765469999998</v>
      </c>
    </row>
    <row r="40" spans="1:27" x14ac:dyDescent="0.25">
      <c r="A40" s="5" t="s">
        <v>62</v>
      </c>
      <c r="B40" s="5" t="s">
        <v>93</v>
      </c>
      <c r="C40" s="4" t="s">
        <v>39</v>
      </c>
      <c r="D40" t="s">
        <v>3</v>
      </c>
      <c r="E40" s="4">
        <v>33.465745300000002</v>
      </c>
    </row>
    <row r="41" spans="1:27" x14ac:dyDescent="0.25">
      <c r="A41" s="5" t="s">
        <v>109</v>
      </c>
      <c r="B41" s="5" t="s">
        <v>81</v>
      </c>
      <c r="C41" s="4" t="s">
        <v>96</v>
      </c>
      <c r="D41" t="s">
        <v>3</v>
      </c>
      <c r="E41">
        <v>35.196564000000002</v>
      </c>
      <c r="H41" s="1">
        <f>AVERAGE(E41:E43)</f>
        <v>35.088890878000001</v>
      </c>
      <c r="I41" s="1">
        <f>H41-H2</f>
        <v>3.7367156779999995</v>
      </c>
      <c r="J41">
        <v>0</v>
      </c>
      <c r="L41" s="11">
        <v>1</v>
      </c>
      <c r="M41" s="11">
        <f>STDEV(E41:E43)</f>
        <v>9.3848170896511582E-2</v>
      </c>
    </row>
    <row r="42" spans="1:27" x14ac:dyDescent="0.25">
      <c r="A42" s="5" t="s">
        <v>109</v>
      </c>
      <c r="B42" s="5" t="s">
        <v>81</v>
      </c>
      <c r="C42" s="4" t="s">
        <v>40</v>
      </c>
      <c r="D42" t="s">
        <v>3</v>
      </c>
      <c r="E42">
        <v>35.045653999999999</v>
      </c>
    </row>
    <row r="43" spans="1:27" x14ac:dyDescent="0.25">
      <c r="A43" s="5" t="s">
        <v>109</v>
      </c>
      <c r="B43" s="5" t="s">
        <v>81</v>
      </c>
      <c r="C43" s="4" t="s">
        <v>41</v>
      </c>
      <c r="D43" t="s">
        <v>3</v>
      </c>
      <c r="E43">
        <v>35.024454634000001</v>
      </c>
      <c r="N43" s="13"/>
      <c r="O43" s="13"/>
      <c r="P43" s="13"/>
      <c r="Q43" s="13"/>
      <c r="R43" s="13"/>
      <c r="S43" s="13"/>
      <c r="T43" s="13"/>
      <c r="U43" s="13"/>
    </row>
    <row r="44" spans="1:27" x14ac:dyDescent="0.25">
      <c r="A44" s="5" t="s">
        <v>109</v>
      </c>
      <c r="B44" s="5" t="s">
        <v>82</v>
      </c>
      <c r="C44" s="4" t="s">
        <v>42</v>
      </c>
      <c r="D44" t="s">
        <v>3</v>
      </c>
      <c r="E44">
        <v>34.392795423654697</v>
      </c>
      <c r="H44" s="1">
        <f>AVERAGE(E44:E46)</f>
        <v>34.460266403463237</v>
      </c>
      <c r="I44" s="1">
        <f>H44-H5</f>
        <v>2.7099228101298998</v>
      </c>
      <c r="J44" s="1">
        <f>I44-I41</f>
        <v>-1.0267928678700997</v>
      </c>
      <c r="K44">
        <f t="shared" ref="K44" si="1">IF(J44&lt;0,-J44,-J44)</f>
        <v>1.0267928678700997</v>
      </c>
      <c r="L44" s="11">
        <f>POWER(J44,2)</f>
        <v>1.054303593508904</v>
      </c>
      <c r="M44" s="11">
        <f>STDEV(E44:E46)</f>
        <v>0.1103032538697781</v>
      </c>
      <c r="N44" s="13"/>
      <c r="O44" s="13"/>
      <c r="P44" s="13"/>
      <c r="Q44" s="13"/>
      <c r="R44" s="13"/>
      <c r="S44" s="13"/>
      <c r="T44" s="13"/>
      <c r="U44" s="13"/>
    </row>
    <row r="45" spans="1:27" x14ac:dyDescent="0.25">
      <c r="A45" s="5" t="s">
        <v>109</v>
      </c>
      <c r="B45" s="5" t="s">
        <v>82</v>
      </c>
      <c r="C45" s="4" t="s">
        <v>43</v>
      </c>
      <c r="D45" t="s">
        <v>3</v>
      </c>
      <c r="E45">
        <v>34.400446786735003</v>
      </c>
      <c r="N45" s="13"/>
      <c r="O45" s="13"/>
      <c r="P45" s="13"/>
      <c r="Q45" s="13"/>
      <c r="R45" s="13"/>
      <c r="S45" s="13"/>
      <c r="T45" s="13"/>
      <c r="U45" s="13"/>
    </row>
    <row r="46" spans="1:27" x14ac:dyDescent="0.25">
      <c r="A46" s="5" t="s">
        <v>109</v>
      </c>
      <c r="B46" s="5" t="s">
        <v>82</v>
      </c>
      <c r="C46" s="4" t="s">
        <v>44</v>
      </c>
      <c r="D46" t="s">
        <v>3</v>
      </c>
      <c r="E46">
        <v>34.587556999999997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x14ac:dyDescent="0.25">
      <c r="A47" s="5" t="s">
        <v>109</v>
      </c>
      <c r="B47" s="5" t="s">
        <v>83</v>
      </c>
      <c r="C47" s="4" t="s">
        <v>45</v>
      </c>
      <c r="D47" t="s">
        <v>3</v>
      </c>
      <c r="E47">
        <v>35.679286278657003</v>
      </c>
      <c r="H47" s="1">
        <f>AVERAGE(E47:E49)</f>
        <v>35.682632210419001</v>
      </c>
      <c r="I47" s="1">
        <f>H47-H8</f>
        <v>4.8883165437523353</v>
      </c>
      <c r="J47" s="1">
        <f>I47-I41</f>
        <v>1.1516008657523358</v>
      </c>
      <c r="K47">
        <f t="shared" ref="K47" si="2">IF(J47&lt;0,-J47,-J47)</f>
        <v>-1.1516008657523358</v>
      </c>
      <c r="L47" s="11">
        <f>POWER(J47,2)</f>
        <v>1.3261845540015293</v>
      </c>
      <c r="M47" s="11">
        <f t="shared" ref="M47" si="3">STDEV(E47:E49)</f>
        <v>6.4726501178926824E-2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x14ac:dyDescent="0.25">
      <c r="A48" s="5" t="s">
        <v>109</v>
      </c>
      <c r="B48" s="5" t="s">
        <v>83</v>
      </c>
      <c r="C48" s="4" t="s">
        <v>46</v>
      </c>
      <c r="D48" t="s">
        <v>3</v>
      </c>
      <c r="E48">
        <v>35.619643568599997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x14ac:dyDescent="0.25">
      <c r="A49" s="5" t="s">
        <v>109</v>
      </c>
      <c r="B49" s="5" t="s">
        <v>83</v>
      </c>
      <c r="C49" s="4" t="s">
        <v>47</v>
      </c>
      <c r="D49" t="s">
        <v>3</v>
      </c>
      <c r="E49">
        <v>35.748966783999997</v>
      </c>
      <c r="N49" s="13"/>
      <c r="O49" s="13"/>
      <c r="P49" s="13"/>
      <c r="Q49" s="13"/>
      <c r="R49" s="13"/>
      <c r="S49" s="13"/>
      <c r="T49" s="13"/>
      <c r="U49" s="13"/>
      <c r="V49" s="13"/>
    </row>
    <row r="50" spans="1:27" x14ac:dyDescent="0.25">
      <c r="A50" s="5" t="s">
        <v>109</v>
      </c>
      <c r="B50" s="5" t="s">
        <v>84</v>
      </c>
      <c r="C50" s="4" t="s">
        <v>48</v>
      </c>
      <c r="D50" t="s">
        <v>3</v>
      </c>
      <c r="E50">
        <v>33.737650000000002</v>
      </c>
      <c r="H50" s="1">
        <f>AVERAGE(E50:E52)</f>
        <v>33.797439999999995</v>
      </c>
      <c r="I50" s="1">
        <f>H50-H11</f>
        <v>4.0234988333333312</v>
      </c>
      <c r="J50" s="1">
        <f>I50-I44</f>
        <v>1.3135760232034315</v>
      </c>
      <c r="K50">
        <f>IF(J50&lt;0,-J50,-J50)</f>
        <v>-1.3135760232034315</v>
      </c>
      <c r="L50" s="11">
        <f>POWER(J50,2)</f>
        <v>1.7254819687349419</v>
      </c>
      <c r="M50" s="11">
        <f t="shared" ref="M50" si="4">STDEV(E50:E52)</f>
        <v>7.8773956990871738E-2</v>
      </c>
      <c r="N50" s="13"/>
      <c r="O50" s="13"/>
      <c r="P50" s="13"/>
      <c r="Q50" s="13"/>
      <c r="R50" s="13"/>
      <c r="S50" s="13"/>
      <c r="T50" s="13"/>
      <c r="U50" s="13"/>
      <c r="V50" s="13"/>
    </row>
    <row r="51" spans="1:27" x14ac:dyDescent="0.25">
      <c r="A51" s="5" t="s">
        <v>109</v>
      </c>
      <c r="B51" s="5" t="s">
        <v>84</v>
      </c>
      <c r="C51" s="4" t="s">
        <v>49</v>
      </c>
      <c r="D51" t="s">
        <v>3</v>
      </c>
      <c r="E51">
        <v>33.886699999999998</v>
      </c>
      <c r="N51" s="13"/>
      <c r="O51" s="13"/>
      <c r="P51" s="13"/>
      <c r="Q51" s="13"/>
      <c r="R51" s="13"/>
      <c r="S51" s="13"/>
      <c r="T51" s="13"/>
      <c r="U51" s="13"/>
      <c r="V51" s="13"/>
    </row>
    <row r="52" spans="1:27" x14ac:dyDescent="0.25">
      <c r="A52" s="5" t="s">
        <v>109</v>
      </c>
      <c r="B52" s="5" t="s">
        <v>84</v>
      </c>
      <c r="C52" s="4" t="s">
        <v>50</v>
      </c>
      <c r="D52" t="s">
        <v>3</v>
      </c>
      <c r="E52">
        <v>33.767969999999998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x14ac:dyDescent="0.25">
      <c r="A53" s="5" t="s">
        <v>109</v>
      </c>
      <c r="B53" s="5" t="s">
        <v>85</v>
      </c>
      <c r="C53" s="4" t="s">
        <v>97</v>
      </c>
      <c r="D53" t="s">
        <v>3</v>
      </c>
      <c r="E53">
        <v>34.227674999999998</v>
      </c>
      <c r="H53" s="1">
        <f>AVERAGE(E53:E55)</f>
        <v>34.107594659486665</v>
      </c>
      <c r="I53" s="1">
        <f>H53-H14</f>
        <v>5.236212326153332</v>
      </c>
      <c r="J53" s="1">
        <f>I53-I41</f>
        <v>1.4994966481533325</v>
      </c>
      <c r="K53">
        <f>IF(J53&lt;0,-J53,-J53)</f>
        <v>-1.4994966481533325</v>
      </c>
      <c r="L53" s="11">
        <f>POWER(J53,2)</f>
        <v>2.2484901978230791</v>
      </c>
      <c r="M53" s="11">
        <f t="shared" ref="M53" si="5">STDEV(E53:E55)</f>
        <v>0.13126399948546388</v>
      </c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x14ac:dyDescent="0.25">
      <c r="A54" s="5" t="s">
        <v>109</v>
      </c>
      <c r="B54" s="5" t="s">
        <v>85</v>
      </c>
      <c r="C54" s="4" t="s">
        <v>51</v>
      </c>
      <c r="D54" t="s">
        <v>3</v>
      </c>
      <c r="E54">
        <v>33.967455978460002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x14ac:dyDescent="0.25">
      <c r="A55" s="5" t="s">
        <v>109</v>
      </c>
      <c r="B55" s="5" t="s">
        <v>85</v>
      </c>
      <c r="C55" s="4" t="s">
        <v>52</v>
      </c>
      <c r="D55" t="s">
        <v>3</v>
      </c>
      <c r="E55">
        <v>34.127653000000002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x14ac:dyDescent="0.25">
      <c r="A56" s="5" t="s">
        <v>109</v>
      </c>
      <c r="B56" s="5" t="s">
        <v>86</v>
      </c>
      <c r="C56" s="4" t="s">
        <v>53</v>
      </c>
      <c r="D56" t="s">
        <v>3</v>
      </c>
      <c r="E56">
        <v>32.967958586000002</v>
      </c>
      <c r="H56" s="1">
        <f>AVERAGE(E56:E58)</f>
        <v>32.963570640900002</v>
      </c>
      <c r="I56" s="1">
        <f>H56-H17</f>
        <v>2.5551546408999997</v>
      </c>
      <c r="J56" s="1">
        <f>I56-I41</f>
        <v>-1.1815610370999998</v>
      </c>
      <c r="K56">
        <f t="shared" ref="K56" si="6">IF(J56&lt;0,-J56,-J56)</f>
        <v>1.1815610370999998</v>
      </c>
      <c r="L56" s="11">
        <f>POWER(J56,2)</f>
        <v>1.3960864843928271</v>
      </c>
      <c r="M56" s="11">
        <f t="shared" ref="M56" si="7">STDEV(E56:E58)</f>
        <v>2.4202283609104345E-2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x14ac:dyDescent="0.25">
      <c r="A57" s="5" t="s">
        <v>109</v>
      </c>
      <c r="B57" s="5" t="s">
        <v>86</v>
      </c>
      <c r="C57" s="4" t="s">
        <v>54</v>
      </c>
      <c r="D57" t="s">
        <v>3</v>
      </c>
      <c r="E57">
        <v>32.937474576699998</v>
      </c>
      <c r="N57" s="13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x14ac:dyDescent="0.25">
      <c r="A58" s="5" t="s">
        <v>109</v>
      </c>
      <c r="B58" s="5" t="s">
        <v>86</v>
      </c>
      <c r="C58" s="4" t="s">
        <v>55</v>
      </c>
      <c r="D58" t="s">
        <v>3</v>
      </c>
      <c r="E58">
        <v>32.98527876</v>
      </c>
    </row>
    <row r="59" spans="1:27" x14ac:dyDescent="0.25">
      <c r="A59" s="5" t="s">
        <v>109</v>
      </c>
      <c r="B59" s="5" t="s">
        <v>87</v>
      </c>
      <c r="C59" s="4" t="s">
        <v>56</v>
      </c>
      <c r="D59" t="s">
        <v>3</v>
      </c>
      <c r="E59">
        <v>37.594647000000002</v>
      </c>
      <c r="H59" s="1">
        <f>AVERAGE(E59:E61)</f>
        <v>37.445596586666667</v>
      </c>
      <c r="I59" s="1">
        <f>H59-H20</f>
        <v>4.6643702533333311</v>
      </c>
      <c r="J59" s="1">
        <f>I59-I41</f>
        <v>0.92765457533333162</v>
      </c>
      <c r="K59">
        <f t="shared" ref="K59" si="8">IF(J59&lt;0,-J59,-J59)</f>
        <v>-0.92765457533333162</v>
      </c>
      <c r="L59" s="11">
        <f>POWER(J59,2)</f>
        <v>0.86054301113686382</v>
      </c>
      <c r="M59" s="11">
        <f t="shared" ref="M59" si="9">STDEV(E59:E61)</f>
        <v>0.12961036989760022</v>
      </c>
    </row>
    <row r="60" spans="1:27" x14ac:dyDescent="0.25">
      <c r="A60" s="5" t="s">
        <v>109</v>
      </c>
      <c r="B60" s="5" t="s">
        <v>87</v>
      </c>
      <c r="C60" s="4" t="s">
        <v>57</v>
      </c>
      <c r="D60" t="s">
        <v>3</v>
      </c>
      <c r="E60">
        <v>37.382768759999998</v>
      </c>
    </row>
    <row r="61" spans="1:27" x14ac:dyDescent="0.25">
      <c r="A61" s="5" t="s">
        <v>109</v>
      </c>
      <c r="B61" s="5" t="s">
        <v>87</v>
      </c>
      <c r="C61" s="4" t="s">
        <v>58</v>
      </c>
      <c r="D61" t="s">
        <v>3</v>
      </c>
      <c r="E61">
        <v>37.359374000000003</v>
      </c>
    </row>
    <row r="62" spans="1:27" x14ac:dyDescent="0.25">
      <c r="A62" s="5" t="s">
        <v>109</v>
      </c>
      <c r="B62" s="5" t="s">
        <v>88</v>
      </c>
      <c r="C62" s="4" t="s">
        <v>59</v>
      </c>
      <c r="D62" t="s">
        <v>3</v>
      </c>
      <c r="E62">
        <v>39.467545999999999</v>
      </c>
      <c r="H62" s="1">
        <f>AVERAGE(E62:E64)</f>
        <v>39.450393750000003</v>
      </c>
      <c r="I62" s="1">
        <f>H62-H23</f>
        <v>4.5509921833333422</v>
      </c>
      <c r="J62" s="1">
        <f>I62-I41</f>
        <v>0.81427650533334273</v>
      </c>
      <c r="K62">
        <f>IF(J62&lt;0,-J62,-J62)</f>
        <v>-0.81427650533334273</v>
      </c>
      <c r="L62" s="11">
        <f>POWER(J62,2)</f>
        <v>0.66304622713788131</v>
      </c>
      <c r="M62" s="11">
        <f t="shared" ref="M62" si="10">STDEV(E62:E64)</f>
        <v>9.0970917179873836E-2</v>
      </c>
      <c r="N62" s="13"/>
      <c r="O62" s="13"/>
      <c r="P62" s="13"/>
      <c r="Q62" s="13"/>
      <c r="R62" s="13"/>
      <c r="S62" s="13"/>
    </row>
    <row r="63" spans="1:27" x14ac:dyDescent="0.25">
      <c r="A63" s="5" t="s">
        <v>109</v>
      </c>
      <c r="B63" s="5" t="s">
        <v>88</v>
      </c>
      <c r="C63" s="4" t="s">
        <v>60</v>
      </c>
      <c r="D63" t="s">
        <v>3</v>
      </c>
      <c r="E63">
        <v>39.352067650000002</v>
      </c>
      <c r="N63" s="13"/>
      <c r="O63" s="13"/>
      <c r="P63" s="13"/>
      <c r="Q63" s="13"/>
      <c r="R63" s="13"/>
      <c r="S63" s="13"/>
    </row>
    <row r="64" spans="1:27" x14ac:dyDescent="0.25">
      <c r="A64" s="5" t="s">
        <v>109</v>
      </c>
      <c r="B64" s="5" t="s">
        <v>88</v>
      </c>
      <c r="C64" s="4" t="s">
        <v>61</v>
      </c>
      <c r="D64" t="s">
        <v>3</v>
      </c>
      <c r="E64">
        <v>39.531567600000002</v>
      </c>
      <c r="N64" s="13"/>
      <c r="O64" s="13"/>
      <c r="P64" s="13"/>
      <c r="Q64" s="13"/>
      <c r="R64" s="13"/>
      <c r="S64" s="13"/>
    </row>
    <row r="65" spans="1:18" x14ac:dyDescent="0.25">
      <c r="A65" s="5" t="s">
        <v>109</v>
      </c>
      <c r="B65" s="5" t="s">
        <v>89</v>
      </c>
      <c r="C65" s="4" t="s">
        <v>66</v>
      </c>
      <c r="D65" t="s">
        <v>3</v>
      </c>
      <c r="E65" s="10">
        <v>36.24498567365</v>
      </c>
      <c r="H65" s="1">
        <f>AVERAGE(E65:E67)</f>
        <v>36.279537091216667</v>
      </c>
      <c r="I65" s="1">
        <f>H65-H26</f>
        <v>4.3762904245500032</v>
      </c>
      <c r="J65" s="1">
        <f>I65-I41</f>
        <v>0.63957474655000368</v>
      </c>
      <c r="K65">
        <f t="shared" ref="K65" si="11">IF(J65&lt;0,-J65,-J65)</f>
        <v>-0.63957474655000368</v>
      </c>
      <c r="L65" s="11">
        <f>POWER(J65,2)</f>
        <v>0.40905585642450143</v>
      </c>
      <c r="M65" s="11">
        <f t="shared" ref="M65" si="12">STDEV(E65:E67)</f>
        <v>3.2969868297274045E-2</v>
      </c>
    </row>
    <row r="66" spans="1:18" x14ac:dyDescent="0.25">
      <c r="A66" s="5" t="s">
        <v>109</v>
      </c>
      <c r="B66" s="5" t="s">
        <v>89</v>
      </c>
      <c r="C66" s="4" t="s">
        <v>98</v>
      </c>
      <c r="D66" t="s">
        <v>3</v>
      </c>
      <c r="E66">
        <v>36.310656999999999</v>
      </c>
    </row>
    <row r="67" spans="1:18" x14ac:dyDescent="0.25">
      <c r="A67" s="5" t="s">
        <v>109</v>
      </c>
      <c r="B67" s="5" t="s">
        <v>89</v>
      </c>
      <c r="C67" s="4" t="s">
        <v>67</v>
      </c>
      <c r="D67" t="s">
        <v>3</v>
      </c>
      <c r="E67">
        <v>36.282968599999997</v>
      </c>
    </row>
    <row r="68" spans="1:18" x14ac:dyDescent="0.25">
      <c r="A68" s="5" t="s">
        <v>109</v>
      </c>
      <c r="B68" s="5" t="s">
        <v>90</v>
      </c>
      <c r="C68" s="4" t="s">
        <v>68</v>
      </c>
      <c r="D68" t="s">
        <v>3</v>
      </c>
      <c r="E68" s="1">
        <v>32.951675399999999</v>
      </c>
      <c r="H68" s="1">
        <f>AVERAGE(E68:E70)</f>
        <v>32.87234423333333</v>
      </c>
      <c r="I68" s="1">
        <f>H68-H29</f>
        <v>3.2052928999999963</v>
      </c>
      <c r="J68" s="1">
        <f>I68-I41</f>
        <v>-0.53142277800000315</v>
      </c>
      <c r="K68">
        <f>IF(J68&lt;0,-J68,-J68)</f>
        <v>0.53142277800000315</v>
      </c>
      <c r="L68" s="11">
        <f>POWER(J68,2)</f>
        <v>0.28241016897724064</v>
      </c>
      <c r="M68" s="11">
        <f t="shared" ref="M68" si="13">STDEV(E68:E70)</f>
        <v>7.2781184102371638E-2</v>
      </c>
      <c r="N68" s="13"/>
      <c r="O68" s="13"/>
      <c r="P68" s="13"/>
      <c r="Q68" s="13"/>
      <c r="R68" s="13"/>
    </row>
    <row r="69" spans="1:18" x14ac:dyDescent="0.25">
      <c r="A69" s="5" t="s">
        <v>109</v>
      </c>
      <c r="B69" s="5" t="s">
        <v>90</v>
      </c>
      <c r="C69" s="4" t="s">
        <v>69</v>
      </c>
      <c r="D69" t="s">
        <v>3</v>
      </c>
      <c r="E69">
        <v>32.856699999999996</v>
      </c>
      <c r="N69" s="13"/>
      <c r="O69" s="13"/>
      <c r="P69" s="13"/>
      <c r="Q69" s="13"/>
      <c r="R69" s="13"/>
    </row>
    <row r="70" spans="1:18" x14ac:dyDescent="0.25">
      <c r="A70" s="5" t="s">
        <v>109</v>
      </c>
      <c r="B70" s="5" t="s">
        <v>90</v>
      </c>
      <c r="C70" s="4" t="s">
        <v>70</v>
      </c>
      <c r="D70" t="s">
        <v>3</v>
      </c>
      <c r="E70">
        <v>32.8086573</v>
      </c>
      <c r="N70" s="13"/>
      <c r="O70" s="13"/>
      <c r="P70" s="13"/>
      <c r="Q70" s="13"/>
      <c r="R70" s="13"/>
    </row>
    <row r="71" spans="1:18" x14ac:dyDescent="0.25">
      <c r="A71" s="5" t="s">
        <v>109</v>
      </c>
      <c r="B71" s="5" t="s">
        <v>91</v>
      </c>
      <c r="C71" s="4" t="s">
        <v>71</v>
      </c>
      <c r="D71" t="s">
        <v>3</v>
      </c>
      <c r="E71">
        <v>36.615459999999999</v>
      </c>
      <c r="H71" s="1">
        <f>AVERAGE(E71:E73)</f>
        <v>36.6676</v>
      </c>
      <c r="I71" s="1">
        <f>H71-H32</f>
        <v>3.3683613333333327</v>
      </c>
      <c r="J71" s="1">
        <f>I71-I41</f>
        <v>-0.36835434466666683</v>
      </c>
      <c r="K71">
        <f>IF(J71&lt;0,-J71,-J71)</f>
        <v>0.36835434466666683</v>
      </c>
      <c r="L71" s="11">
        <f>POWER(J71,2)</f>
        <v>0.13568492323480957</v>
      </c>
      <c r="M71" s="11">
        <f t="shared" ref="M71" si="14">STDEV(E71:E73)</f>
        <v>4.7580822817601023E-2</v>
      </c>
    </row>
    <row r="72" spans="1:18" x14ac:dyDescent="0.25">
      <c r="A72" s="5" t="s">
        <v>109</v>
      </c>
      <c r="B72" s="5" t="s">
        <v>91</v>
      </c>
      <c r="C72" s="4" t="s">
        <v>72</v>
      </c>
      <c r="D72" t="s">
        <v>3</v>
      </c>
      <c r="E72" s="1">
        <v>36.678669999999997</v>
      </c>
    </row>
    <row r="73" spans="1:18" x14ac:dyDescent="0.25">
      <c r="A73" s="5" t="s">
        <v>109</v>
      </c>
      <c r="B73" s="5" t="s">
        <v>91</v>
      </c>
      <c r="C73" s="4" t="s">
        <v>73</v>
      </c>
      <c r="D73" t="s">
        <v>3</v>
      </c>
      <c r="E73">
        <v>36.708669999999998</v>
      </c>
    </row>
    <row r="74" spans="1:18" x14ac:dyDescent="0.25">
      <c r="A74" s="5" t="s">
        <v>109</v>
      </c>
      <c r="B74" s="5" t="s">
        <v>92</v>
      </c>
      <c r="C74" s="4" t="s">
        <v>74</v>
      </c>
      <c r="D74" t="s">
        <v>3</v>
      </c>
      <c r="E74">
        <v>38.865459999999999</v>
      </c>
      <c r="H74" s="1">
        <f>AVERAGE(E74:E76)</f>
        <v>38.869988666666664</v>
      </c>
      <c r="I74" s="1">
        <f>H74-H35</f>
        <v>4.1496329999999944</v>
      </c>
      <c r="J74" s="1">
        <f>I74-I41</f>
        <v>0.41291732199999487</v>
      </c>
      <c r="K74">
        <f t="shared" ref="K74:K77" si="15">IF(J74&lt;0,-J74,-J74)</f>
        <v>-0.41291732199999487</v>
      </c>
      <c r="L74" s="11">
        <f>POWER(J74,2)</f>
        <v>0.17050071480764745</v>
      </c>
      <c r="M74" s="11">
        <f t="shared" ref="M74" si="16">STDEV(E74:E76)</f>
        <v>4.3673454469889669E-2</v>
      </c>
      <c r="N74" s="1"/>
    </row>
    <row r="75" spans="1:18" x14ac:dyDescent="0.25">
      <c r="A75" s="5" t="s">
        <v>109</v>
      </c>
      <c r="B75" s="5" t="s">
        <v>92</v>
      </c>
      <c r="C75" s="4" t="s">
        <v>75</v>
      </c>
      <c r="D75" t="s">
        <v>3</v>
      </c>
      <c r="E75">
        <v>38.828755999999998</v>
      </c>
    </row>
    <row r="76" spans="1:18" x14ac:dyDescent="0.25">
      <c r="A76" s="5" t="s">
        <v>109</v>
      </c>
      <c r="B76" s="5" t="s">
        <v>92</v>
      </c>
      <c r="C76" s="4" t="s">
        <v>76</v>
      </c>
      <c r="D76" t="s">
        <v>3</v>
      </c>
      <c r="E76">
        <v>38.915750000000003</v>
      </c>
    </row>
    <row r="77" spans="1:18" x14ac:dyDescent="0.25">
      <c r="A77" s="5" t="s">
        <v>109</v>
      </c>
      <c r="B77" s="5" t="s">
        <v>93</v>
      </c>
      <c r="C77" s="4" t="s">
        <v>77</v>
      </c>
      <c r="D77" t="s">
        <v>3</v>
      </c>
      <c r="E77" s="10">
        <v>36.742545999999997</v>
      </c>
      <c r="H77" s="1">
        <f>AVERAGE(E77:E79)</f>
        <v>36.720704783333332</v>
      </c>
      <c r="I77" s="1">
        <f>H77-H38</f>
        <v>3.394317860000001</v>
      </c>
      <c r="J77" s="1">
        <f>I77-I41</f>
        <v>-0.34239781799999847</v>
      </c>
      <c r="K77">
        <f t="shared" si="15"/>
        <v>0.34239781799999847</v>
      </c>
      <c r="L77" s="11">
        <f>POWER(J77,2)</f>
        <v>0.11723626577116007</v>
      </c>
      <c r="M77" s="11">
        <f t="shared" ref="M77" si="17">STDEV(E77:E79)</f>
        <v>3.9686956609013328E-2</v>
      </c>
    </row>
    <row r="78" spans="1:18" x14ac:dyDescent="0.25">
      <c r="A78" s="5" t="s">
        <v>109</v>
      </c>
      <c r="B78" s="5" t="s">
        <v>93</v>
      </c>
      <c r="C78" s="4" t="s">
        <v>78</v>
      </c>
      <c r="D78" t="s">
        <v>3</v>
      </c>
      <c r="E78">
        <v>36.744673650000003</v>
      </c>
    </row>
    <row r="79" spans="1:18" x14ac:dyDescent="0.25">
      <c r="A79" s="5" t="s">
        <v>109</v>
      </c>
      <c r="B79" s="5" t="s">
        <v>93</v>
      </c>
      <c r="C79" s="4" t="s">
        <v>79</v>
      </c>
      <c r="D79" t="s">
        <v>3</v>
      </c>
      <c r="E79">
        <v>36.674894700000003</v>
      </c>
    </row>
    <row r="80" spans="1:18" x14ac:dyDescent="0.25">
      <c r="A80" s="5"/>
      <c r="B80" s="5"/>
      <c r="I80" s="1"/>
      <c r="J80" s="1"/>
    </row>
    <row r="81" spans="1:10" x14ac:dyDescent="0.25">
      <c r="A81" s="5"/>
      <c r="B81" s="5"/>
    </row>
    <row r="82" spans="1:10" x14ac:dyDescent="0.25">
      <c r="A82" s="5"/>
      <c r="B82" s="5"/>
    </row>
    <row r="83" spans="1:10" x14ac:dyDescent="0.25">
      <c r="A83" s="5"/>
      <c r="B83" s="5"/>
      <c r="E83" s="1"/>
      <c r="I83" s="1"/>
      <c r="J83" s="1"/>
    </row>
    <row r="84" spans="1:10" x14ac:dyDescent="0.25">
      <c r="A84" s="5"/>
      <c r="B84" s="5"/>
    </row>
    <row r="85" spans="1:10" x14ac:dyDescent="0.25">
      <c r="A85" s="5"/>
      <c r="B85" s="5"/>
    </row>
    <row r="86" spans="1:10" x14ac:dyDescent="0.25">
      <c r="A86" s="5"/>
      <c r="B86" s="5"/>
      <c r="I86" s="1"/>
      <c r="J86" s="1"/>
    </row>
    <row r="87" spans="1:10" x14ac:dyDescent="0.25">
      <c r="A87" s="5"/>
      <c r="B87" s="5"/>
    </row>
    <row r="88" spans="1:10" x14ac:dyDescent="0.25">
      <c r="A88" s="5"/>
      <c r="B88" s="5"/>
    </row>
    <row r="89" spans="1:10" x14ac:dyDescent="0.25">
      <c r="A89" s="6"/>
      <c r="B89" s="5"/>
      <c r="C89" s="4"/>
      <c r="I89" s="1"/>
    </row>
    <row r="90" spans="1:10" x14ac:dyDescent="0.25">
      <c r="A90" s="6"/>
      <c r="B90" s="5"/>
      <c r="C90" s="4"/>
    </row>
    <row r="91" spans="1:10" x14ac:dyDescent="0.25">
      <c r="A91" s="6"/>
      <c r="B91" s="5"/>
      <c r="C91" s="4"/>
      <c r="E91" s="1"/>
    </row>
    <row r="92" spans="1:10" x14ac:dyDescent="0.25">
      <c r="A92" s="6"/>
      <c r="B92" s="5"/>
      <c r="C92" s="4"/>
      <c r="I92" s="1"/>
      <c r="J92" s="1"/>
    </row>
    <row r="93" spans="1:10" x14ac:dyDescent="0.25">
      <c r="A93" s="6"/>
      <c r="B93" s="5"/>
      <c r="C93" s="4"/>
    </row>
    <row r="94" spans="1:10" x14ac:dyDescent="0.25">
      <c r="A94" s="6"/>
      <c r="B94" s="5"/>
      <c r="C94" s="4"/>
    </row>
    <row r="95" spans="1:10" x14ac:dyDescent="0.25">
      <c r="A95" s="6"/>
      <c r="B95" s="5"/>
      <c r="C95" s="4"/>
      <c r="I95" s="1"/>
      <c r="J95" s="1"/>
    </row>
    <row r="96" spans="1:10" x14ac:dyDescent="0.25">
      <c r="A96" s="6"/>
      <c r="B96" s="5"/>
      <c r="C96" s="4"/>
    </row>
    <row r="97" spans="1:10" x14ac:dyDescent="0.25">
      <c r="A97" s="6"/>
      <c r="B97" s="5"/>
      <c r="C97" s="4"/>
    </row>
    <row r="98" spans="1:10" x14ac:dyDescent="0.25">
      <c r="A98" s="6"/>
      <c r="B98" s="5"/>
      <c r="C98" s="4"/>
      <c r="I98" s="1"/>
      <c r="J98" s="1"/>
    </row>
    <row r="99" spans="1:10" x14ac:dyDescent="0.25">
      <c r="A99" s="6"/>
      <c r="B99" s="5"/>
      <c r="C99" s="4"/>
    </row>
    <row r="100" spans="1:10" x14ac:dyDescent="0.25">
      <c r="A100" s="6"/>
      <c r="B100" s="5"/>
      <c r="C100" s="4"/>
    </row>
    <row r="101" spans="1:10" x14ac:dyDescent="0.25">
      <c r="A101" s="6"/>
      <c r="B101" s="5"/>
      <c r="C101" s="4"/>
      <c r="E101" s="1"/>
      <c r="I101" s="1"/>
      <c r="J101" s="1"/>
    </row>
    <row r="102" spans="1:10" x14ac:dyDescent="0.25">
      <c r="A102" s="6"/>
      <c r="B102" s="5"/>
      <c r="C102" s="4"/>
    </row>
    <row r="103" spans="1:10" x14ac:dyDescent="0.25">
      <c r="A103" s="6"/>
      <c r="B103" s="5"/>
      <c r="C103" s="4"/>
    </row>
    <row r="104" spans="1:10" x14ac:dyDescent="0.25">
      <c r="A104" s="6"/>
      <c r="B104" s="5"/>
      <c r="C104" s="4"/>
      <c r="I104" s="1"/>
      <c r="J104" s="1"/>
    </row>
    <row r="105" spans="1:10" x14ac:dyDescent="0.25">
      <c r="A105" s="6"/>
      <c r="B105" s="5"/>
      <c r="C105" s="4"/>
    </row>
    <row r="106" spans="1:10" x14ac:dyDescent="0.25">
      <c r="A106" s="6"/>
      <c r="B106" s="5"/>
      <c r="C106" s="4"/>
    </row>
    <row r="107" spans="1:10" x14ac:dyDescent="0.25">
      <c r="A107" s="6"/>
      <c r="B107" s="5"/>
      <c r="C107" s="4"/>
      <c r="I107" s="1"/>
      <c r="J107" s="1"/>
    </row>
    <row r="108" spans="1:10" x14ac:dyDescent="0.25">
      <c r="A108" s="6"/>
      <c r="B108" s="5"/>
      <c r="C108" s="4"/>
      <c r="E108" s="1"/>
    </row>
    <row r="109" spans="1:10" x14ac:dyDescent="0.25">
      <c r="A109" s="6"/>
      <c r="B109" s="5"/>
      <c r="C109" s="4"/>
      <c r="E109" s="1"/>
    </row>
    <row r="110" spans="1:10" x14ac:dyDescent="0.25">
      <c r="A110" s="6"/>
      <c r="B110" s="5"/>
      <c r="C110" s="4"/>
      <c r="I110" s="1"/>
      <c r="J110" s="1"/>
    </row>
    <row r="111" spans="1:10" x14ac:dyDescent="0.25">
      <c r="A111" s="6"/>
      <c r="B111" s="5"/>
      <c r="C111" s="4"/>
    </row>
    <row r="112" spans="1:10" x14ac:dyDescent="0.25">
      <c r="A112" s="6"/>
      <c r="B112" s="5"/>
      <c r="C112" s="4"/>
    </row>
  </sheetData>
  <phoneticPr fontId="2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C28A7-33BF-4DF3-A0CA-C72F9D85C421}">
  <dimension ref="A1:AA112"/>
  <sheetViews>
    <sheetView zoomScale="86" zoomScaleNormal="90" workbookViewId="0">
      <selection activeCell="M1" sqref="M1"/>
    </sheetView>
  </sheetViews>
  <sheetFormatPr defaultColWidth="8.90625" defaultRowHeight="14" x14ac:dyDescent="0.25"/>
  <cols>
    <col min="1" max="1" width="8.90625" style="2"/>
    <col min="5" max="5" width="12.7265625" bestFit="1" customWidth="1"/>
    <col min="6" max="6" width="8.90625" style="3"/>
    <col min="8" max="8" width="8.90625" style="1"/>
    <col min="12" max="13" width="8.90625" style="11"/>
  </cols>
  <sheetData>
    <row r="1" spans="1:14" ht="16.5" x14ac:dyDescent="0.3">
      <c r="C1" t="s">
        <v>0</v>
      </c>
      <c r="D1" t="s">
        <v>1</v>
      </c>
      <c r="E1" s="4" t="s">
        <v>184</v>
      </c>
      <c r="H1" s="9" t="s">
        <v>100</v>
      </c>
      <c r="I1" s="7" t="s">
        <v>64</v>
      </c>
      <c r="J1" s="8" t="s">
        <v>65</v>
      </c>
      <c r="K1" s="8" t="s">
        <v>80</v>
      </c>
      <c r="L1" s="11" t="s">
        <v>106</v>
      </c>
      <c r="M1" s="12" t="s">
        <v>185</v>
      </c>
      <c r="N1" s="4"/>
    </row>
    <row r="2" spans="1:14" x14ac:dyDescent="0.25">
      <c r="A2" s="5" t="s">
        <v>62</v>
      </c>
      <c r="B2" s="5" t="s">
        <v>81</v>
      </c>
      <c r="C2" t="s">
        <v>2</v>
      </c>
      <c r="D2" t="s">
        <v>3</v>
      </c>
      <c r="E2">
        <v>30.565735459999999</v>
      </c>
      <c r="H2" s="1">
        <f>AVERAGE(E2:E4)</f>
        <v>30.633009819999998</v>
      </c>
    </row>
    <row r="3" spans="1:14" x14ac:dyDescent="0.25">
      <c r="A3" s="5" t="s">
        <v>62</v>
      </c>
      <c r="B3" s="5" t="s">
        <v>81</v>
      </c>
      <c r="C3" t="s">
        <v>4</v>
      </c>
      <c r="D3" t="s">
        <v>3</v>
      </c>
      <c r="E3" s="4">
        <v>30.754624</v>
      </c>
    </row>
    <row r="4" spans="1:14" x14ac:dyDescent="0.25">
      <c r="A4" s="5" t="s">
        <v>62</v>
      </c>
      <c r="B4" s="5" t="s">
        <v>81</v>
      </c>
      <c r="C4" t="s">
        <v>5</v>
      </c>
      <c r="D4" t="s">
        <v>3</v>
      </c>
      <c r="E4">
        <v>30.578669999999999</v>
      </c>
    </row>
    <row r="5" spans="1:14" x14ac:dyDescent="0.25">
      <c r="A5" s="5" t="s">
        <v>62</v>
      </c>
      <c r="B5" s="5" t="s">
        <v>82</v>
      </c>
      <c r="C5" t="s">
        <v>6</v>
      </c>
      <c r="D5" t="s">
        <v>3</v>
      </c>
      <c r="E5">
        <v>31.346</v>
      </c>
      <c r="H5" s="1">
        <f>AVERAGE(E5:E7)</f>
        <v>31.323983333333331</v>
      </c>
    </row>
    <row r="6" spans="1:14" x14ac:dyDescent="0.25">
      <c r="A6" s="5" t="s">
        <v>62</v>
      </c>
      <c r="B6" s="5" t="s">
        <v>82</v>
      </c>
      <c r="C6" t="s">
        <v>7</v>
      </c>
      <c r="D6" t="s">
        <v>3</v>
      </c>
      <c r="E6">
        <v>31.247299999999999</v>
      </c>
    </row>
    <row r="7" spans="1:14" x14ac:dyDescent="0.25">
      <c r="A7" s="5" t="s">
        <v>62</v>
      </c>
      <c r="B7" s="5" t="s">
        <v>82</v>
      </c>
      <c r="C7" t="s">
        <v>8</v>
      </c>
      <c r="D7" t="s">
        <v>3</v>
      </c>
      <c r="E7">
        <v>31.37865</v>
      </c>
    </row>
    <row r="8" spans="1:14" x14ac:dyDescent="0.25">
      <c r="A8" s="5" t="s">
        <v>62</v>
      </c>
      <c r="B8" s="5" t="s">
        <v>83</v>
      </c>
      <c r="C8" t="s">
        <v>9</v>
      </c>
      <c r="D8" t="s">
        <v>3</v>
      </c>
      <c r="E8">
        <v>30.756239999999998</v>
      </c>
      <c r="H8" s="1">
        <f>AVERAGE(E8:E10)</f>
        <v>30.799851243333332</v>
      </c>
    </row>
    <row r="9" spans="1:14" x14ac:dyDescent="0.25">
      <c r="A9" s="5" t="s">
        <v>62</v>
      </c>
      <c r="B9" s="5" t="s">
        <v>83</v>
      </c>
      <c r="C9" t="s">
        <v>10</v>
      </c>
      <c r="D9" t="s">
        <v>3</v>
      </c>
      <c r="E9">
        <v>30.853750000000002</v>
      </c>
    </row>
    <row r="10" spans="1:14" x14ac:dyDescent="0.25">
      <c r="A10" s="5" t="s">
        <v>62</v>
      </c>
      <c r="B10" s="5" t="s">
        <v>83</v>
      </c>
      <c r="C10" t="s">
        <v>11</v>
      </c>
      <c r="D10" t="s">
        <v>3</v>
      </c>
      <c r="E10">
        <v>30.789563730000001</v>
      </c>
    </row>
    <row r="11" spans="1:14" x14ac:dyDescent="0.25">
      <c r="A11" s="5" t="s">
        <v>62</v>
      </c>
      <c r="B11" s="5" t="s">
        <v>84</v>
      </c>
      <c r="C11" t="s">
        <v>12</v>
      </c>
      <c r="D11" t="s">
        <v>3</v>
      </c>
      <c r="E11" s="1">
        <v>30.3567</v>
      </c>
      <c r="H11" s="1">
        <f>AVERAGE(E11:E13)</f>
        <v>30.3959969</v>
      </c>
    </row>
    <row r="12" spans="1:14" x14ac:dyDescent="0.25">
      <c r="A12" s="5" t="s">
        <v>62</v>
      </c>
      <c r="B12" s="5" t="s">
        <v>84</v>
      </c>
      <c r="C12" t="s">
        <v>13</v>
      </c>
      <c r="D12" t="s">
        <v>3</v>
      </c>
      <c r="E12">
        <v>30.367865699999999</v>
      </c>
    </row>
    <row r="13" spans="1:14" x14ac:dyDescent="0.25">
      <c r="A13" s="5" t="s">
        <v>62</v>
      </c>
      <c r="B13" s="5" t="s">
        <v>84</v>
      </c>
      <c r="C13" t="s">
        <v>14</v>
      </c>
      <c r="D13" t="s">
        <v>3</v>
      </c>
      <c r="E13">
        <v>30.463425000000001</v>
      </c>
    </row>
    <row r="14" spans="1:14" x14ac:dyDescent="0.25">
      <c r="A14" s="5" t="s">
        <v>62</v>
      </c>
      <c r="B14" s="5" t="s">
        <v>85</v>
      </c>
      <c r="C14" t="s">
        <v>15</v>
      </c>
      <c r="D14" t="s">
        <v>3</v>
      </c>
      <c r="E14">
        <v>29.756540000000001</v>
      </c>
      <c r="H14" s="1">
        <f>AVERAGE(E14:E16)</f>
        <v>29.806978333333333</v>
      </c>
    </row>
    <row r="15" spans="1:14" x14ac:dyDescent="0.25">
      <c r="A15" s="5" t="s">
        <v>62</v>
      </c>
      <c r="B15" s="5" t="s">
        <v>85</v>
      </c>
      <c r="D15" t="s">
        <v>3</v>
      </c>
      <c r="E15">
        <v>29.796530000000001</v>
      </c>
    </row>
    <row r="16" spans="1:14" x14ac:dyDescent="0.25">
      <c r="A16" s="5" t="s">
        <v>62</v>
      </c>
      <c r="B16" s="5" t="s">
        <v>85</v>
      </c>
      <c r="C16" t="s">
        <v>17</v>
      </c>
      <c r="D16" t="s">
        <v>3</v>
      </c>
      <c r="E16">
        <v>29.867864999999998</v>
      </c>
    </row>
    <row r="17" spans="1:8" x14ac:dyDescent="0.25">
      <c r="A17" s="5" t="s">
        <v>62</v>
      </c>
      <c r="B17" s="5" t="s">
        <v>86</v>
      </c>
      <c r="C17" t="s">
        <v>18</v>
      </c>
      <c r="D17" t="s">
        <v>3</v>
      </c>
      <c r="E17">
        <v>29.356349999999999</v>
      </c>
      <c r="H17" s="1">
        <f>AVERAGE(E17:E19)</f>
        <v>29.333693466666663</v>
      </c>
    </row>
    <row r="18" spans="1:8" x14ac:dyDescent="0.25">
      <c r="A18" s="5" t="s">
        <v>62</v>
      </c>
      <c r="B18" s="5" t="s">
        <v>86</v>
      </c>
      <c r="C18" t="s">
        <v>19</v>
      </c>
      <c r="D18" t="s">
        <v>3</v>
      </c>
      <c r="E18">
        <v>29.276865399999998</v>
      </c>
    </row>
    <row r="19" spans="1:8" x14ac:dyDescent="0.25">
      <c r="A19" s="5" t="s">
        <v>62</v>
      </c>
      <c r="B19" s="5" t="s">
        <v>86</v>
      </c>
      <c r="C19" t="s">
        <v>20</v>
      </c>
      <c r="D19" t="s">
        <v>3</v>
      </c>
      <c r="E19">
        <v>29.367864999999998</v>
      </c>
    </row>
    <row r="20" spans="1:8" x14ac:dyDescent="0.25">
      <c r="A20" s="5" t="s">
        <v>62</v>
      </c>
      <c r="B20" s="5" t="s">
        <v>87</v>
      </c>
      <c r="C20" t="s">
        <v>21</v>
      </c>
      <c r="D20" t="s">
        <v>3</v>
      </c>
      <c r="E20" s="1">
        <v>31.356729999999999</v>
      </c>
      <c r="H20" s="1">
        <f>AVERAGE(E20:E22)</f>
        <v>31.322993333333333</v>
      </c>
    </row>
    <row r="21" spans="1:8" x14ac:dyDescent="0.25">
      <c r="A21" s="5" t="s">
        <v>62</v>
      </c>
      <c r="B21" s="5" t="s">
        <v>87</v>
      </c>
      <c r="C21" t="s">
        <v>22</v>
      </c>
      <c r="D21" t="s">
        <v>3</v>
      </c>
      <c r="E21">
        <v>31.357500000000002</v>
      </c>
    </row>
    <row r="22" spans="1:8" x14ac:dyDescent="0.25">
      <c r="A22" s="5" t="s">
        <v>62</v>
      </c>
      <c r="B22" s="5" t="s">
        <v>87</v>
      </c>
      <c r="C22" t="s">
        <v>23</v>
      </c>
      <c r="D22" t="s">
        <v>3</v>
      </c>
      <c r="E22" s="9">
        <v>31.254750000000001</v>
      </c>
    </row>
    <row r="23" spans="1:8" x14ac:dyDescent="0.25">
      <c r="A23" s="5" t="s">
        <v>62</v>
      </c>
      <c r="B23" s="5" t="s">
        <v>88</v>
      </c>
      <c r="C23" t="s">
        <v>24</v>
      </c>
      <c r="D23" t="s">
        <v>3</v>
      </c>
      <c r="E23">
        <v>33.789740000000002</v>
      </c>
      <c r="H23" s="1">
        <f t="shared" ref="H23:H38" si="0">AVERAGE(E23:E25)</f>
        <v>33.827639846666663</v>
      </c>
    </row>
    <row r="24" spans="1:8" x14ac:dyDescent="0.25">
      <c r="A24" s="5" t="s">
        <v>62</v>
      </c>
      <c r="B24" s="5" t="s">
        <v>88</v>
      </c>
      <c r="C24" t="s">
        <v>25</v>
      </c>
      <c r="D24" t="s">
        <v>3</v>
      </c>
      <c r="E24">
        <v>33.796643539999998</v>
      </c>
    </row>
    <row r="25" spans="1:8" x14ac:dyDescent="0.25">
      <c r="A25" s="5" t="s">
        <v>62</v>
      </c>
      <c r="B25" s="5" t="s">
        <v>88</v>
      </c>
      <c r="C25" t="s">
        <v>26</v>
      </c>
      <c r="D25" t="s">
        <v>3</v>
      </c>
      <c r="E25">
        <v>33.896535999999998</v>
      </c>
    </row>
    <row r="26" spans="1:8" x14ac:dyDescent="0.25">
      <c r="A26" s="5" t="s">
        <v>62</v>
      </c>
      <c r="B26" s="5" t="s">
        <v>89</v>
      </c>
      <c r="C26" s="4" t="s">
        <v>94</v>
      </c>
      <c r="D26" t="s">
        <v>3</v>
      </c>
      <c r="E26">
        <v>30.578534000000001</v>
      </c>
      <c r="H26" s="1">
        <f t="shared" si="0"/>
        <v>30.511765666666665</v>
      </c>
    </row>
    <row r="27" spans="1:8" x14ac:dyDescent="0.25">
      <c r="A27" s="5" t="s">
        <v>62</v>
      </c>
      <c r="B27" s="5" t="s">
        <v>89</v>
      </c>
      <c r="C27" s="4" t="s">
        <v>27</v>
      </c>
      <c r="D27" t="s">
        <v>3</v>
      </c>
      <c r="E27">
        <v>30.478000000000002</v>
      </c>
    </row>
    <row r="28" spans="1:8" x14ac:dyDescent="0.25">
      <c r="A28" s="5" t="s">
        <v>62</v>
      </c>
      <c r="B28" s="5" t="s">
        <v>89</v>
      </c>
      <c r="C28" s="4" t="s">
        <v>28</v>
      </c>
      <c r="D28" t="s">
        <v>3</v>
      </c>
      <c r="E28" s="4">
        <v>30.478763000000001</v>
      </c>
    </row>
    <row r="29" spans="1:8" x14ac:dyDescent="0.25">
      <c r="A29" s="5" t="s">
        <v>62</v>
      </c>
      <c r="B29" s="5" t="s">
        <v>90</v>
      </c>
      <c r="C29" s="4" t="s">
        <v>29</v>
      </c>
      <c r="D29" t="s">
        <v>3</v>
      </c>
      <c r="E29" s="4">
        <v>28.736353999999999</v>
      </c>
      <c r="H29" s="1">
        <f>AVERAGE(E29:E31)</f>
        <v>28.694162333333335</v>
      </c>
    </row>
    <row r="30" spans="1:8" x14ac:dyDescent="0.25">
      <c r="A30" s="5" t="s">
        <v>62</v>
      </c>
      <c r="B30" s="5" t="s">
        <v>90</v>
      </c>
      <c r="C30" s="4" t="s">
        <v>30</v>
      </c>
      <c r="D30" t="s">
        <v>3</v>
      </c>
      <c r="E30" s="4">
        <v>28.667459999999998</v>
      </c>
    </row>
    <row r="31" spans="1:8" x14ac:dyDescent="0.25">
      <c r="A31" s="5" t="s">
        <v>62</v>
      </c>
      <c r="B31" s="5" t="s">
        <v>90</v>
      </c>
      <c r="C31" s="4" t="s">
        <v>31</v>
      </c>
      <c r="D31" t="s">
        <v>3</v>
      </c>
      <c r="E31" s="4">
        <v>28.678673</v>
      </c>
    </row>
    <row r="32" spans="1:8" x14ac:dyDescent="0.25">
      <c r="A32" s="5" t="s">
        <v>62</v>
      </c>
      <c r="B32" s="5" t="s">
        <v>91</v>
      </c>
      <c r="C32" s="4" t="s">
        <v>32</v>
      </c>
      <c r="D32" t="s">
        <v>3</v>
      </c>
      <c r="E32" s="4">
        <v>34.753599999999999</v>
      </c>
      <c r="H32" s="1">
        <f t="shared" si="0"/>
        <v>34.708722333333334</v>
      </c>
    </row>
    <row r="33" spans="1:27" x14ac:dyDescent="0.25">
      <c r="A33" s="5" t="s">
        <v>62</v>
      </c>
      <c r="B33" s="5" t="s">
        <v>91</v>
      </c>
      <c r="C33" s="4" t="s">
        <v>33</v>
      </c>
      <c r="D33" t="s">
        <v>3</v>
      </c>
      <c r="E33" s="4">
        <v>34.676896999999997</v>
      </c>
    </row>
    <row r="34" spans="1:27" x14ac:dyDescent="0.25">
      <c r="A34" s="5" t="s">
        <v>62</v>
      </c>
      <c r="B34" s="5" t="s">
        <v>91</v>
      </c>
      <c r="C34" s="4" t="s">
        <v>34</v>
      </c>
      <c r="D34" t="s">
        <v>3</v>
      </c>
      <c r="E34" s="4">
        <v>34.69567</v>
      </c>
    </row>
    <row r="35" spans="1:27" x14ac:dyDescent="0.25">
      <c r="A35" s="5" t="s">
        <v>62</v>
      </c>
      <c r="B35" s="5" t="s">
        <v>92</v>
      </c>
      <c r="C35" s="4" t="s">
        <v>35</v>
      </c>
      <c r="D35" t="s">
        <v>3</v>
      </c>
      <c r="E35" s="4">
        <v>35.667679999999997</v>
      </c>
      <c r="H35" s="1">
        <f t="shared" si="0"/>
        <v>35.642948999999994</v>
      </c>
    </row>
    <row r="36" spans="1:27" x14ac:dyDescent="0.25">
      <c r="A36" s="5" t="s">
        <v>62</v>
      </c>
      <c r="B36" s="5" t="s">
        <v>92</v>
      </c>
      <c r="C36" s="4" t="s">
        <v>36</v>
      </c>
      <c r="D36" t="s">
        <v>3</v>
      </c>
      <c r="E36" s="4">
        <v>35.567599999999999</v>
      </c>
    </row>
    <row r="37" spans="1:27" x14ac:dyDescent="0.25">
      <c r="A37" s="5" t="s">
        <v>62</v>
      </c>
      <c r="B37" s="5" t="s">
        <v>92</v>
      </c>
      <c r="C37" s="4" t="s">
        <v>37</v>
      </c>
      <c r="D37" t="s">
        <v>3</v>
      </c>
      <c r="E37" s="4">
        <v>35.693567000000002</v>
      </c>
    </row>
    <row r="38" spans="1:27" x14ac:dyDescent="0.25">
      <c r="A38" s="5" t="s">
        <v>62</v>
      </c>
      <c r="B38" s="5" t="s">
        <v>93</v>
      </c>
      <c r="C38" s="4" t="s">
        <v>95</v>
      </c>
      <c r="D38" t="s">
        <v>3</v>
      </c>
      <c r="E38" s="4">
        <v>32.578400000000002</v>
      </c>
      <c r="H38" s="1">
        <f t="shared" si="0"/>
        <v>32.514466666666671</v>
      </c>
    </row>
    <row r="39" spans="1:27" x14ac:dyDescent="0.25">
      <c r="A39" s="5" t="s">
        <v>62</v>
      </c>
      <c r="B39" s="5" t="s">
        <v>93</v>
      </c>
      <c r="C39" s="4" t="s">
        <v>38</v>
      </c>
      <c r="D39" t="s">
        <v>3</v>
      </c>
      <c r="E39" s="4">
        <v>32.478700000000003</v>
      </c>
    </row>
    <row r="40" spans="1:27" x14ac:dyDescent="0.25">
      <c r="A40" s="5" t="s">
        <v>62</v>
      </c>
      <c r="B40" s="5" t="s">
        <v>93</v>
      </c>
      <c r="C40" s="4" t="s">
        <v>39</v>
      </c>
      <c r="D40" t="s">
        <v>3</v>
      </c>
      <c r="E40" s="4">
        <v>32.4863</v>
      </c>
    </row>
    <row r="41" spans="1:27" x14ac:dyDescent="0.25">
      <c r="A41" s="5" t="s">
        <v>110</v>
      </c>
      <c r="B41" s="5" t="s">
        <v>81</v>
      </c>
      <c r="C41" s="4" t="s">
        <v>96</v>
      </c>
      <c r="D41" t="s">
        <v>3</v>
      </c>
      <c r="E41">
        <v>33.407533999999998</v>
      </c>
      <c r="H41" s="1">
        <f>AVERAGE(E41:E43)</f>
        <v>33.471131333333339</v>
      </c>
      <c r="I41" s="1">
        <f>H41-H2</f>
        <v>2.8381215133333413</v>
      </c>
      <c r="J41">
        <v>0</v>
      </c>
      <c r="L41" s="11">
        <v>1</v>
      </c>
      <c r="M41" s="11">
        <f>STDEV(E41:E43)</f>
        <v>6.0456352067696541E-2</v>
      </c>
    </row>
    <row r="42" spans="1:27" x14ac:dyDescent="0.25">
      <c r="A42" s="5" t="s">
        <v>110</v>
      </c>
      <c r="B42" s="5" t="s">
        <v>81</v>
      </c>
      <c r="C42" s="4" t="s">
        <v>40</v>
      </c>
      <c r="D42" t="s">
        <v>3</v>
      </c>
      <c r="E42">
        <v>33.527859999999997</v>
      </c>
    </row>
    <row r="43" spans="1:27" x14ac:dyDescent="0.25">
      <c r="A43" s="5" t="s">
        <v>110</v>
      </c>
      <c r="B43" s="5" t="s">
        <v>81</v>
      </c>
      <c r="C43" s="4" t="s">
        <v>41</v>
      </c>
      <c r="D43" t="s">
        <v>3</v>
      </c>
      <c r="E43">
        <v>33.478000000000002</v>
      </c>
      <c r="N43" s="13"/>
      <c r="O43" s="13"/>
      <c r="P43" s="13"/>
      <c r="Q43" s="13"/>
      <c r="R43" s="13"/>
      <c r="S43" s="13"/>
      <c r="T43" s="13"/>
      <c r="U43" s="13"/>
    </row>
    <row r="44" spans="1:27" x14ac:dyDescent="0.25">
      <c r="A44" s="5" t="s">
        <v>110</v>
      </c>
      <c r="B44" s="5" t="s">
        <v>82</v>
      </c>
      <c r="C44" s="4" t="s">
        <v>42</v>
      </c>
      <c r="D44" t="s">
        <v>3</v>
      </c>
      <c r="E44">
        <v>35.273927954236498</v>
      </c>
      <c r="H44" s="1">
        <f>AVERAGE(E44:E46)</f>
        <v>35.32280754430333</v>
      </c>
      <c r="I44" s="1">
        <f>H44-H5</f>
        <v>3.9988242109699996</v>
      </c>
      <c r="J44" s="1">
        <f>I44-I41</f>
        <v>1.1607026976366583</v>
      </c>
      <c r="K44">
        <f t="shared" ref="K44" si="1">IF(J44&lt;0,-J44,-J44)</f>
        <v>-1.1607026976366583</v>
      </c>
      <c r="L44" s="11">
        <f>POWER(J44,2)</f>
        <v>1.3472307523010159</v>
      </c>
      <c r="M44" s="11">
        <f>STDEV(E44:E46)</f>
        <v>4.2939364975000144E-2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7" x14ac:dyDescent="0.25">
      <c r="A45" s="5" t="s">
        <v>110</v>
      </c>
      <c r="B45" s="5" t="s">
        <v>82</v>
      </c>
      <c r="C45" s="4" t="s">
        <v>43</v>
      </c>
      <c r="D45" t="s">
        <v>3</v>
      </c>
      <c r="E45">
        <v>35.3400446786735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7" x14ac:dyDescent="0.25">
      <c r="A46" s="5" t="s">
        <v>110</v>
      </c>
      <c r="B46" s="5" t="s">
        <v>82</v>
      </c>
      <c r="C46" s="4" t="s">
        <v>44</v>
      </c>
      <c r="D46" t="s">
        <v>3</v>
      </c>
      <c r="E46">
        <v>35.35445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7" x14ac:dyDescent="0.25">
      <c r="A47" s="5" t="s">
        <v>110</v>
      </c>
      <c r="B47" s="5" t="s">
        <v>83</v>
      </c>
      <c r="C47" s="4" t="s">
        <v>45</v>
      </c>
      <c r="D47" t="s">
        <v>3</v>
      </c>
      <c r="E47">
        <v>34.617539999999998</v>
      </c>
      <c r="H47" s="1">
        <f>AVERAGE(E47:E49)</f>
        <v>34.708648899999993</v>
      </c>
      <c r="I47" s="1">
        <f>H47-H8</f>
        <v>3.9087976566666605</v>
      </c>
      <c r="J47" s="1">
        <f>I47-I41</f>
        <v>1.0706761433333192</v>
      </c>
      <c r="K47">
        <f t="shared" ref="K47" si="2">IF(J47&lt;0,-J47,-J47)</f>
        <v>-1.0706761433333192</v>
      </c>
      <c r="L47" s="11">
        <f>POWER(J47,2)</f>
        <v>1.1463474039031103</v>
      </c>
      <c r="M47" s="11">
        <f t="shared" ref="M47" si="3">STDEV(E47:E49)</f>
        <v>8.3856982271187888E-2</v>
      </c>
      <c r="N47" s="13"/>
      <c r="O47" s="13"/>
      <c r="P47" s="13"/>
      <c r="Q47" s="13"/>
      <c r="R47" s="13"/>
      <c r="S47" s="13"/>
      <c r="T47" s="13"/>
      <c r="U47" s="13"/>
      <c r="V47" s="13"/>
    </row>
    <row r="48" spans="1:27" x14ac:dyDescent="0.25">
      <c r="A48" s="5" t="s">
        <v>110</v>
      </c>
      <c r="B48" s="5" t="s">
        <v>83</v>
      </c>
      <c r="C48" s="4" t="s">
        <v>46</v>
      </c>
      <c r="D48" t="s">
        <v>3</v>
      </c>
      <c r="E48">
        <v>34.782600000000002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x14ac:dyDescent="0.25">
      <c r="A49" s="5" t="s">
        <v>110</v>
      </c>
      <c r="B49" s="5" t="s">
        <v>83</v>
      </c>
      <c r="C49" s="4" t="s">
        <v>47</v>
      </c>
      <c r="D49" t="s">
        <v>3</v>
      </c>
      <c r="E49">
        <v>34.7258067</v>
      </c>
      <c r="N49" s="13"/>
      <c r="O49" s="13"/>
      <c r="P49" s="13"/>
      <c r="Q49" s="13"/>
      <c r="R49" s="13"/>
      <c r="S49" s="13"/>
      <c r="T49" s="13"/>
      <c r="U49" s="13"/>
      <c r="V49" s="13"/>
    </row>
    <row r="50" spans="1:27" x14ac:dyDescent="0.25">
      <c r="A50" s="5" t="s">
        <v>110</v>
      </c>
      <c r="B50" s="5" t="s">
        <v>84</v>
      </c>
      <c r="C50" s="4" t="s">
        <v>48</v>
      </c>
      <c r="D50" t="s">
        <v>3</v>
      </c>
      <c r="E50">
        <v>33.473765</v>
      </c>
      <c r="H50" s="1">
        <f>AVERAGE(E50:E52)</f>
        <v>33.456867333333328</v>
      </c>
      <c r="I50" s="1">
        <f>H50-H11</f>
        <v>3.0608704333333279</v>
      </c>
      <c r="J50" s="1">
        <f>I50-I44</f>
        <v>-0.93795377763667176</v>
      </c>
      <c r="K50">
        <f>IF(J50&lt;0,-J50,-J50)</f>
        <v>0.93795377763667176</v>
      </c>
      <c r="L50" s="11">
        <f>POWER(J50,2)</f>
        <v>0.87975728898290306</v>
      </c>
      <c r="M50" s="11">
        <f t="shared" ref="M50" si="4">STDEV(E50:E52)</f>
        <v>2.4421496807801101E-2</v>
      </c>
      <c r="N50" s="13"/>
      <c r="O50" s="13"/>
      <c r="P50" s="13"/>
      <c r="Q50" s="13"/>
      <c r="R50" s="13"/>
      <c r="S50" s="13"/>
      <c r="T50" s="13"/>
      <c r="U50" s="13"/>
      <c r="V50" s="13"/>
    </row>
    <row r="51" spans="1:27" x14ac:dyDescent="0.25">
      <c r="A51" s="5" t="s">
        <v>110</v>
      </c>
      <c r="B51" s="5" t="s">
        <v>84</v>
      </c>
      <c r="C51" s="4" t="s">
        <v>49</v>
      </c>
      <c r="D51" t="s">
        <v>3</v>
      </c>
      <c r="E51">
        <v>33.428866999999997</v>
      </c>
      <c r="N51" s="13"/>
      <c r="O51" s="13"/>
      <c r="P51" s="13"/>
      <c r="Q51" s="13"/>
      <c r="R51" s="13"/>
      <c r="S51" s="13"/>
      <c r="T51" s="13"/>
      <c r="U51" s="13"/>
      <c r="V51" s="13"/>
    </row>
    <row r="52" spans="1:27" x14ac:dyDescent="0.25">
      <c r="A52" s="5" t="s">
        <v>110</v>
      </c>
      <c r="B52" s="5" t="s">
        <v>84</v>
      </c>
      <c r="C52" s="4" t="s">
        <v>50</v>
      </c>
      <c r="D52" t="s">
        <v>3</v>
      </c>
      <c r="E52">
        <v>33.467970000000001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x14ac:dyDescent="0.25">
      <c r="A53" s="5" t="s">
        <v>110</v>
      </c>
      <c r="B53" s="5" t="s">
        <v>85</v>
      </c>
      <c r="C53" s="4" t="s">
        <v>97</v>
      </c>
      <c r="D53" t="s">
        <v>3</v>
      </c>
      <c r="E53">
        <v>33.587600000000002</v>
      </c>
      <c r="H53" s="1">
        <f>AVERAGE(E53:E55)</f>
        <v>33.51157608891517</v>
      </c>
      <c r="I53" s="1">
        <f>H53-H14</f>
        <v>3.7045977555818368</v>
      </c>
      <c r="J53" s="1">
        <f>I53-I41</f>
        <v>0.86647624224849551</v>
      </c>
      <c r="K53">
        <f>IF(J53&lt;0,-J53,-J53)</f>
        <v>-0.86647624224849551</v>
      </c>
      <c r="L53" s="11">
        <f>POWER(J53,2)</f>
        <v>0.75078107838107344</v>
      </c>
      <c r="M53" s="11">
        <f t="shared" ref="M53" si="5">STDEV(E53:E55)</f>
        <v>6.9452411764601041E-2</v>
      </c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x14ac:dyDescent="0.25">
      <c r="A54" s="5" t="s">
        <v>110</v>
      </c>
      <c r="B54" s="5" t="s">
        <v>85</v>
      </c>
      <c r="C54" s="4" t="s">
        <v>51</v>
      </c>
      <c r="D54" t="s">
        <v>3</v>
      </c>
      <c r="E54">
        <v>33.4514527967455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x14ac:dyDescent="0.25">
      <c r="A55" s="5" t="s">
        <v>110</v>
      </c>
      <c r="B55" s="5" t="s">
        <v>85</v>
      </c>
      <c r="C55" s="4" t="s">
        <v>52</v>
      </c>
      <c r="D55" t="s">
        <v>3</v>
      </c>
      <c r="E55">
        <v>33.495675470000002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7" x14ac:dyDescent="0.25">
      <c r="A56" s="5" t="s">
        <v>110</v>
      </c>
      <c r="B56" s="5" t="s">
        <v>86</v>
      </c>
      <c r="C56" s="4" t="s">
        <v>53</v>
      </c>
      <c r="D56" t="s">
        <v>3</v>
      </c>
      <c r="E56">
        <v>32.897396795858597</v>
      </c>
      <c r="H56" s="1">
        <f>AVERAGE(E56:E58)</f>
        <v>32.866806516398434</v>
      </c>
      <c r="I56" s="1">
        <f>H56-H17</f>
        <v>3.5331130497317709</v>
      </c>
      <c r="J56" s="1">
        <f>I56-I41</f>
        <v>0.69499153639842959</v>
      </c>
      <c r="K56">
        <f t="shared" ref="K56" si="6">IF(J56&lt;0,-J56,-J56)</f>
        <v>-0.69499153639842959</v>
      </c>
      <c r="L56" s="11">
        <f>POWER(J56,2)</f>
        <v>0.48301323566544968</v>
      </c>
      <c r="M56" s="11">
        <f t="shared" ref="M56" si="7">STDEV(E56:E58)</f>
        <v>3.5461990326473632E-2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7" x14ac:dyDescent="0.25">
      <c r="A57" s="5" t="s">
        <v>110</v>
      </c>
      <c r="B57" s="5" t="s">
        <v>86</v>
      </c>
      <c r="C57" s="4" t="s">
        <v>54</v>
      </c>
      <c r="D57" t="s">
        <v>3</v>
      </c>
      <c r="E57">
        <v>32.8279374745767</v>
      </c>
      <c r="N57" s="13"/>
      <c r="O57" s="11"/>
      <c r="P57" s="11"/>
      <c r="Q57" s="11"/>
      <c r="R57" s="11"/>
      <c r="S57" s="11"/>
      <c r="T57" s="11"/>
      <c r="U57" s="11"/>
      <c r="V57" s="11"/>
      <c r="W57" s="11"/>
    </row>
    <row r="58" spans="1:27" x14ac:dyDescent="0.25">
      <c r="A58" s="5" t="s">
        <v>110</v>
      </c>
      <c r="B58" s="5" t="s">
        <v>86</v>
      </c>
      <c r="C58" s="4" t="s">
        <v>55</v>
      </c>
      <c r="D58" t="s">
        <v>3</v>
      </c>
      <c r="E58">
        <v>32.875085278759997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7" x14ac:dyDescent="0.25">
      <c r="A59" s="5" t="s">
        <v>110</v>
      </c>
      <c r="B59" s="5" t="s">
        <v>87</v>
      </c>
      <c r="C59" s="4" t="s">
        <v>56</v>
      </c>
      <c r="D59" t="s">
        <v>3</v>
      </c>
      <c r="E59">
        <v>34.791786764000001</v>
      </c>
      <c r="H59" s="1">
        <f>AVERAGE(E59:E61)</f>
        <v>34.768638921333327</v>
      </c>
      <c r="I59" s="1">
        <f>H59-H20</f>
        <v>3.4456455879999943</v>
      </c>
      <c r="J59" s="1">
        <f>I59-I41</f>
        <v>0.60752407466665304</v>
      </c>
      <c r="K59">
        <f t="shared" ref="K59" si="8">IF(J59&lt;0,-J59,-J59)</f>
        <v>-0.60752407466665304</v>
      </c>
      <c r="L59" s="11">
        <f>POWER(J59,2)</f>
        <v>0.36908550129957302</v>
      </c>
      <c r="M59" s="11">
        <f t="shared" ref="M59" si="9">STDEV(E59:E61)</f>
        <v>3.7409613605203687E-2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7" x14ac:dyDescent="0.25">
      <c r="A60" s="5" t="s">
        <v>110</v>
      </c>
      <c r="B60" s="5" t="s">
        <v>87</v>
      </c>
      <c r="C60" s="4" t="s">
        <v>57</v>
      </c>
      <c r="D60" t="s">
        <v>3</v>
      </c>
      <c r="E60">
        <v>34.788649999999997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7" x14ac:dyDescent="0.25">
      <c r="A61" s="5" t="s">
        <v>110</v>
      </c>
      <c r="B61" s="5" t="s">
        <v>87</v>
      </c>
      <c r="C61" s="4" t="s">
        <v>58</v>
      </c>
      <c r="D61" t="s">
        <v>3</v>
      </c>
      <c r="E61">
        <v>34.725479999999997</v>
      </c>
    </row>
    <row r="62" spans="1:27" x14ac:dyDescent="0.25">
      <c r="A62" s="5" t="s">
        <v>110</v>
      </c>
      <c r="B62" s="5" t="s">
        <v>88</v>
      </c>
      <c r="C62" s="4" t="s">
        <v>59</v>
      </c>
      <c r="D62" t="s">
        <v>3</v>
      </c>
      <c r="E62">
        <v>37.027650000000001</v>
      </c>
      <c r="H62" s="1">
        <f>AVERAGE(E62:E64)</f>
        <v>37.072566878533337</v>
      </c>
      <c r="I62" s="1">
        <f>H62-H23</f>
        <v>3.2449270318666734</v>
      </c>
      <c r="J62" s="1">
        <f>I62-I41</f>
        <v>0.40680551853333213</v>
      </c>
      <c r="K62">
        <f>IF(J62&lt;0,-J62,-J62)</f>
        <v>-0.40680551853333213</v>
      </c>
      <c r="L62" s="11">
        <f>POWER(J62,2)</f>
        <v>0.16549072990917324</v>
      </c>
      <c r="M62" s="11">
        <f t="shared" ref="M62" si="10">STDEV(E62:E64)</f>
        <v>4.1338189344546195E-2</v>
      </c>
      <c r="N62" s="13"/>
      <c r="O62" s="13"/>
      <c r="P62" s="13"/>
      <c r="Q62" s="13"/>
      <c r="R62" s="13"/>
      <c r="S62" s="13"/>
    </row>
    <row r="63" spans="1:27" x14ac:dyDescent="0.25">
      <c r="A63" s="5" t="s">
        <v>110</v>
      </c>
      <c r="B63" s="5" t="s">
        <v>88</v>
      </c>
      <c r="C63" s="4" t="s">
        <v>60</v>
      </c>
      <c r="D63" t="s">
        <v>3</v>
      </c>
      <c r="E63">
        <v>37.109014649999999</v>
      </c>
      <c r="N63" s="13"/>
      <c r="O63" s="13"/>
      <c r="P63" s="13"/>
      <c r="Q63" s="13"/>
      <c r="R63" s="13"/>
      <c r="S63" s="13"/>
    </row>
    <row r="64" spans="1:27" x14ac:dyDescent="0.25">
      <c r="A64" s="5" t="s">
        <v>110</v>
      </c>
      <c r="B64" s="5" t="s">
        <v>88</v>
      </c>
      <c r="C64" s="4" t="s">
        <v>61</v>
      </c>
      <c r="D64" t="s">
        <v>3</v>
      </c>
      <c r="E64">
        <v>37.081035985600003</v>
      </c>
      <c r="N64" s="13"/>
      <c r="O64" s="13"/>
      <c r="P64" s="13"/>
      <c r="Q64" s="13"/>
      <c r="R64" s="13"/>
      <c r="S64" s="13"/>
    </row>
    <row r="65" spans="1:26" x14ac:dyDescent="0.25">
      <c r="A65" s="5" t="s">
        <v>110</v>
      </c>
      <c r="B65" s="5" t="s">
        <v>89</v>
      </c>
      <c r="C65" s="4" t="s">
        <v>66</v>
      </c>
      <c r="D65" t="s">
        <v>3</v>
      </c>
      <c r="E65" s="10">
        <v>33.797443000000001</v>
      </c>
      <c r="H65" s="1">
        <f>AVERAGE(E65:E67)</f>
        <v>33.776588766666663</v>
      </c>
      <c r="I65" s="1">
        <f>H65-H26</f>
        <v>3.2648230999999974</v>
      </c>
      <c r="J65" s="1">
        <f>I65-I41</f>
        <v>0.42670158666665614</v>
      </c>
      <c r="K65">
        <f t="shared" ref="K65" si="11">IF(J65&lt;0,-J65,-J65)</f>
        <v>-0.42670158666665614</v>
      </c>
      <c r="L65" s="11">
        <f>POWER(J65,2)</f>
        <v>0.18207424406384187</v>
      </c>
      <c r="M65" s="11">
        <f t="shared" ref="M65" si="12">STDEV(E65:E67)</f>
        <v>4.3418117223843644E-2</v>
      </c>
      <c r="N65" s="13"/>
      <c r="O65" s="13"/>
      <c r="P65" s="13"/>
      <c r="Q65" s="13"/>
      <c r="R65" s="13"/>
      <c r="S65" s="13"/>
      <c r="T65" s="13"/>
      <c r="U65" s="13"/>
      <c r="V65" s="13"/>
    </row>
    <row r="66" spans="1:26" x14ac:dyDescent="0.25">
      <c r="A66" s="5" t="s">
        <v>110</v>
      </c>
      <c r="B66" s="5" t="s">
        <v>89</v>
      </c>
      <c r="C66" s="4" t="s">
        <v>98</v>
      </c>
      <c r="D66" t="s">
        <v>3</v>
      </c>
      <c r="E66">
        <v>33.805645300000002</v>
      </c>
      <c r="N66" s="13"/>
      <c r="O66" s="13"/>
      <c r="P66" s="13"/>
      <c r="Q66" s="13"/>
      <c r="R66" s="13"/>
      <c r="S66" s="13"/>
      <c r="T66" s="13"/>
      <c r="U66" s="13"/>
      <c r="V66" s="13"/>
    </row>
    <row r="67" spans="1:26" x14ac:dyDescent="0.25">
      <c r="A67" s="5" t="s">
        <v>110</v>
      </c>
      <c r="B67" s="5" t="s">
        <v>89</v>
      </c>
      <c r="C67" s="4" t="s">
        <v>67</v>
      </c>
      <c r="D67" t="s">
        <v>3</v>
      </c>
      <c r="E67">
        <v>33.726678</v>
      </c>
      <c r="N67" s="11"/>
      <c r="O67" s="11"/>
      <c r="P67" s="11"/>
      <c r="Q67" s="11"/>
      <c r="R67" s="11"/>
      <c r="S67" s="11"/>
      <c r="T67" s="11"/>
      <c r="U67" s="11"/>
      <c r="V67" s="11"/>
    </row>
    <row r="68" spans="1:26" x14ac:dyDescent="0.25">
      <c r="A68" s="5" t="s">
        <v>110</v>
      </c>
      <c r="B68" s="5" t="s">
        <v>90</v>
      </c>
      <c r="C68" s="4" t="s">
        <v>68</v>
      </c>
      <c r="D68" t="s">
        <v>3</v>
      </c>
      <c r="E68" s="1">
        <v>31.892355469999998</v>
      </c>
      <c r="H68" s="1">
        <f>AVERAGE(E68:E70)</f>
        <v>31.946922499999999</v>
      </c>
      <c r="I68" s="1">
        <f>H68-H29</f>
        <v>3.2527601666666648</v>
      </c>
      <c r="J68" s="1">
        <f>I68-I41</f>
        <v>0.4146386533333235</v>
      </c>
      <c r="K68">
        <f>IF(J68&lt;0,-J68,-J68)</f>
        <v>-0.4146386533333235</v>
      </c>
      <c r="L68" s="11">
        <f>POWER(J68,2)</f>
        <v>0.17192521283807202</v>
      </c>
      <c r="M68" s="11">
        <f t="shared" ref="M68" si="13">STDEV(E68:E70)</f>
        <v>4.7723394432364251E-2</v>
      </c>
    </row>
    <row r="69" spans="1:26" x14ac:dyDescent="0.25">
      <c r="A69" s="5" t="s">
        <v>110</v>
      </c>
      <c r="B69" s="5" t="s">
        <v>90</v>
      </c>
      <c r="C69" s="4" t="s">
        <v>69</v>
      </c>
      <c r="D69" t="s">
        <v>3</v>
      </c>
      <c r="E69">
        <v>31.967546299999999</v>
      </c>
      <c r="N69" s="13"/>
      <c r="O69" s="13"/>
      <c r="P69" s="13"/>
      <c r="Q69" s="13"/>
      <c r="R69" s="13"/>
    </row>
    <row r="70" spans="1:26" x14ac:dyDescent="0.25">
      <c r="A70" s="5" t="s">
        <v>110</v>
      </c>
      <c r="B70" s="5" t="s">
        <v>90</v>
      </c>
      <c r="C70" s="4" t="s">
        <v>70</v>
      </c>
      <c r="D70" t="s">
        <v>3</v>
      </c>
      <c r="E70">
        <v>31.980865730000001</v>
      </c>
      <c r="N70" s="13"/>
      <c r="O70" s="13"/>
      <c r="P70" s="13"/>
      <c r="Q70" s="13"/>
      <c r="R70" s="13"/>
    </row>
    <row r="71" spans="1:26" x14ac:dyDescent="0.25">
      <c r="A71" s="5" t="s">
        <v>110</v>
      </c>
      <c r="B71" s="5" t="s">
        <v>91</v>
      </c>
      <c r="C71" s="4" t="s">
        <v>71</v>
      </c>
      <c r="D71" t="s">
        <v>3</v>
      </c>
      <c r="E71">
        <v>37.237436500000001</v>
      </c>
      <c r="H71" s="1">
        <f>AVERAGE(E71:E73)</f>
        <v>37.18303775333333</v>
      </c>
      <c r="I71" s="1">
        <f>H71-H32</f>
        <v>2.4743154199999964</v>
      </c>
      <c r="J71" s="1">
        <f>I71-I41</f>
        <v>-0.3638060933333449</v>
      </c>
      <c r="K71">
        <f>IF(J71&lt;0,-J71,-J71)</f>
        <v>0.3638060933333449</v>
      </c>
      <c r="L71" s="11">
        <f>POWER(J71,2)</f>
        <v>0.13235487354647046</v>
      </c>
      <c r="M71" s="11">
        <f t="shared" ref="M71" si="14">STDEV(E71:E73)</f>
        <v>4.7372588968333448E-2</v>
      </c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x14ac:dyDescent="0.25">
      <c r="A72" s="5" t="s">
        <v>110</v>
      </c>
      <c r="B72" s="5" t="s">
        <v>91</v>
      </c>
      <c r="C72" s="4" t="s">
        <v>72</v>
      </c>
      <c r="D72" t="s">
        <v>3</v>
      </c>
      <c r="E72" s="1">
        <v>37.150863999999999</v>
      </c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x14ac:dyDescent="0.25">
      <c r="A73" s="5" t="s">
        <v>110</v>
      </c>
      <c r="B73" s="5" t="s">
        <v>91</v>
      </c>
      <c r="C73" s="4" t="s">
        <v>73</v>
      </c>
      <c r="D73" t="s">
        <v>3</v>
      </c>
      <c r="E73">
        <v>37.160812759999999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x14ac:dyDescent="0.25">
      <c r="A74" s="5" t="s">
        <v>110</v>
      </c>
      <c r="B74" s="5" t="s">
        <v>92</v>
      </c>
      <c r="C74" s="4" t="s">
        <v>74</v>
      </c>
      <c r="D74" t="s">
        <v>3</v>
      </c>
      <c r="E74">
        <v>38.796545999999999</v>
      </c>
      <c r="H74" s="1">
        <f>AVERAGE(E74:E76)</f>
        <v>38.818959</v>
      </c>
      <c r="I74" s="1">
        <f>H74-H35</f>
        <v>3.1760100000000051</v>
      </c>
      <c r="J74" s="1">
        <f>I74-I41</f>
        <v>0.33788848666666382</v>
      </c>
      <c r="K74">
        <f t="shared" ref="K74:K77" si="15">IF(J74&lt;0,-J74,-J74)</f>
        <v>-0.33788848666666382</v>
      </c>
      <c r="L74" s="11">
        <f>POWER(J74,2)</f>
        <v>0.11416862942188825</v>
      </c>
      <c r="M74" s="11">
        <f t="shared" ref="M74" si="16">STDEV(E74:E76)</f>
        <v>2.2515186363874257E-2</v>
      </c>
      <c r="R74" s="13"/>
    </row>
    <row r="75" spans="1:26" x14ac:dyDescent="0.25">
      <c r="A75" s="5" t="s">
        <v>110</v>
      </c>
      <c r="B75" s="5" t="s">
        <v>92</v>
      </c>
      <c r="C75" s="4" t="s">
        <v>75</v>
      </c>
      <c r="D75" t="s">
        <v>3</v>
      </c>
      <c r="E75">
        <v>38.818756</v>
      </c>
    </row>
    <row r="76" spans="1:26" x14ac:dyDescent="0.25">
      <c r="A76" s="5" t="s">
        <v>110</v>
      </c>
      <c r="B76" s="5" t="s">
        <v>92</v>
      </c>
      <c r="C76" s="4" t="s">
        <v>76</v>
      </c>
      <c r="D76" t="s">
        <v>3</v>
      </c>
      <c r="E76">
        <v>38.841574999999999</v>
      </c>
    </row>
    <row r="77" spans="1:26" x14ac:dyDescent="0.25">
      <c r="A77" s="5" t="s">
        <v>110</v>
      </c>
      <c r="B77" s="5" t="s">
        <v>93</v>
      </c>
      <c r="C77" s="4" t="s">
        <v>77</v>
      </c>
      <c r="D77" t="s">
        <v>3</v>
      </c>
      <c r="E77">
        <v>35.6556</v>
      </c>
      <c r="H77" s="1">
        <f>AVERAGE(E77:E79)</f>
        <v>35.667290000000001</v>
      </c>
      <c r="I77" s="1">
        <f>H77-H38</f>
        <v>3.1528233333333304</v>
      </c>
      <c r="J77" s="1">
        <f>I77-I41</f>
        <v>0.31470181999998914</v>
      </c>
      <c r="K77">
        <f t="shared" si="15"/>
        <v>-0.31470181999998914</v>
      </c>
      <c r="L77" s="11">
        <f>POWER(J77,2)</f>
        <v>9.9037235511305569E-2</v>
      </c>
      <c r="M77" s="11">
        <f t="shared" ref="M77" si="17">STDEV(E77:E79)</f>
        <v>2.7468678526642989E-2</v>
      </c>
    </row>
    <row r="78" spans="1:26" x14ac:dyDescent="0.25">
      <c r="A78" s="5" t="s">
        <v>110</v>
      </c>
      <c r="B78" s="5" t="s">
        <v>93</v>
      </c>
      <c r="C78" s="4" t="s">
        <v>78</v>
      </c>
      <c r="D78" t="s">
        <v>3</v>
      </c>
      <c r="E78">
        <v>35.69867</v>
      </c>
    </row>
    <row r="79" spans="1:26" x14ac:dyDescent="0.25">
      <c r="A79" s="5" t="s">
        <v>110</v>
      </c>
      <c r="B79" s="5" t="s">
        <v>93</v>
      </c>
      <c r="C79" s="4" t="s">
        <v>79</v>
      </c>
      <c r="D79" t="s">
        <v>3</v>
      </c>
      <c r="E79">
        <v>35.647599999999997</v>
      </c>
    </row>
    <row r="80" spans="1:26" x14ac:dyDescent="0.25">
      <c r="A80" s="5"/>
      <c r="B80" s="5"/>
      <c r="I80" s="1"/>
      <c r="J80" s="1"/>
    </row>
    <row r="81" spans="1:10" x14ac:dyDescent="0.25">
      <c r="A81" s="5"/>
      <c r="B81" s="5"/>
    </row>
    <row r="82" spans="1:10" x14ac:dyDescent="0.25">
      <c r="A82" s="5"/>
      <c r="B82" s="5"/>
    </row>
    <row r="83" spans="1:10" x14ac:dyDescent="0.25">
      <c r="A83" s="5"/>
      <c r="B83" s="5"/>
      <c r="E83" s="1"/>
      <c r="I83" s="1"/>
      <c r="J83" s="1"/>
    </row>
    <row r="84" spans="1:10" x14ac:dyDescent="0.25">
      <c r="A84" s="5"/>
      <c r="B84" s="5"/>
    </row>
    <row r="85" spans="1:10" x14ac:dyDescent="0.25">
      <c r="A85" s="5"/>
      <c r="B85" s="5"/>
    </row>
    <row r="86" spans="1:10" x14ac:dyDescent="0.25">
      <c r="A86" s="5"/>
      <c r="B86" s="5"/>
      <c r="I86" s="1"/>
      <c r="J86" s="1"/>
    </row>
    <row r="87" spans="1:10" x14ac:dyDescent="0.25">
      <c r="A87" s="5"/>
      <c r="B87" s="5"/>
    </row>
    <row r="88" spans="1:10" x14ac:dyDescent="0.25">
      <c r="A88" s="5"/>
      <c r="B88" s="5"/>
    </row>
    <row r="89" spans="1:10" x14ac:dyDescent="0.25">
      <c r="A89" s="6"/>
      <c r="B89" s="5"/>
      <c r="C89" s="4"/>
      <c r="I89" s="1"/>
    </row>
    <row r="90" spans="1:10" x14ac:dyDescent="0.25">
      <c r="A90" s="6"/>
      <c r="B90" s="5"/>
      <c r="C90" s="4"/>
    </row>
    <row r="91" spans="1:10" x14ac:dyDescent="0.25">
      <c r="A91" s="6"/>
      <c r="B91" s="5"/>
      <c r="C91" s="4"/>
      <c r="E91" s="1"/>
    </row>
    <row r="92" spans="1:10" x14ac:dyDescent="0.25">
      <c r="A92" s="6"/>
      <c r="B92" s="5"/>
      <c r="C92" s="4"/>
      <c r="I92" s="1"/>
      <c r="J92" s="1"/>
    </row>
    <row r="93" spans="1:10" x14ac:dyDescent="0.25">
      <c r="A93" s="6"/>
      <c r="B93" s="5"/>
      <c r="C93" s="4"/>
    </row>
    <row r="94" spans="1:10" x14ac:dyDescent="0.25">
      <c r="A94" s="6"/>
      <c r="B94" s="5"/>
      <c r="C94" s="4"/>
    </row>
    <row r="95" spans="1:10" x14ac:dyDescent="0.25">
      <c r="A95" s="6"/>
      <c r="B95" s="5"/>
      <c r="C95" s="4"/>
      <c r="I95" s="1"/>
      <c r="J95" s="1"/>
    </row>
    <row r="96" spans="1:10" x14ac:dyDescent="0.25">
      <c r="A96" s="6"/>
      <c r="B96" s="5"/>
      <c r="C96" s="4"/>
    </row>
    <row r="97" spans="1:10" x14ac:dyDescent="0.25">
      <c r="A97" s="6"/>
      <c r="B97" s="5"/>
      <c r="C97" s="4"/>
    </row>
    <row r="98" spans="1:10" x14ac:dyDescent="0.25">
      <c r="A98" s="6"/>
      <c r="B98" s="5"/>
      <c r="C98" s="4"/>
      <c r="I98" s="1"/>
      <c r="J98" s="1"/>
    </row>
    <row r="99" spans="1:10" x14ac:dyDescent="0.25">
      <c r="A99" s="6"/>
      <c r="B99" s="5"/>
      <c r="C99" s="4"/>
    </row>
    <row r="100" spans="1:10" x14ac:dyDescent="0.25">
      <c r="A100" s="6"/>
      <c r="B100" s="5"/>
      <c r="C100" s="4"/>
    </row>
    <row r="101" spans="1:10" x14ac:dyDescent="0.25">
      <c r="A101" s="6"/>
      <c r="B101" s="5"/>
      <c r="C101" s="4"/>
      <c r="E101" s="1"/>
      <c r="I101" s="1"/>
      <c r="J101" s="1"/>
    </row>
    <row r="102" spans="1:10" x14ac:dyDescent="0.25">
      <c r="A102" s="6"/>
      <c r="B102" s="5"/>
      <c r="C102" s="4"/>
    </row>
    <row r="103" spans="1:10" x14ac:dyDescent="0.25">
      <c r="A103" s="6"/>
      <c r="B103" s="5"/>
      <c r="C103" s="4"/>
    </row>
    <row r="104" spans="1:10" x14ac:dyDescent="0.25">
      <c r="A104" s="6"/>
      <c r="B104" s="5"/>
      <c r="C104" s="4"/>
      <c r="I104" s="1"/>
      <c r="J104" s="1"/>
    </row>
    <row r="105" spans="1:10" x14ac:dyDescent="0.25">
      <c r="A105" s="6"/>
      <c r="B105" s="5"/>
      <c r="C105" s="4"/>
    </row>
    <row r="106" spans="1:10" x14ac:dyDescent="0.25">
      <c r="A106" s="6"/>
      <c r="B106" s="5"/>
      <c r="C106" s="4"/>
    </row>
    <row r="107" spans="1:10" x14ac:dyDescent="0.25">
      <c r="A107" s="6"/>
      <c r="B107" s="5"/>
      <c r="C107" s="4"/>
      <c r="I107" s="1"/>
      <c r="J107" s="1"/>
    </row>
    <row r="108" spans="1:10" x14ac:dyDescent="0.25">
      <c r="A108" s="6"/>
      <c r="B108" s="5"/>
      <c r="C108" s="4"/>
      <c r="E108" s="1"/>
    </row>
    <row r="109" spans="1:10" x14ac:dyDescent="0.25">
      <c r="A109" s="6"/>
      <c r="B109" s="5"/>
      <c r="C109" s="4"/>
      <c r="E109" s="1"/>
    </row>
    <row r="110" spans="1:10" x14ac:dyDescent="0.25">
      <c r="A110" s="6"/>
      <c r="B110" s="5"/>
      <c r="C110" s="4"/>
      <c r="I110" s="1"/>
      <c r="J110" s="1"/>
    </row>
    <row r="111" spans="1:10" x14ac:dyDescent="0.25">
      <c r="A111" s="6"/>
      <c r="B111" s="5"/>
      <c r="C111" s="4"/>
    </row>
    <row r="112" spans="1:10" x14ac:dyDescent="0.25">
      <c r="A112" s="6"/>
      <c r="B112" s="5"/>
      <c r="C112" s="4"/>
    </row>
  </sheetData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40</vt:i4>
      </vt:variant>
    </vt:vector>
  </HeadingPairs>
  <TitlesOfParts>
    <vt:vector size="40" baseType="lpstr">
      <vt:lpstr>Se-ZmINT1</vt:lpstr>
      <vt:lpstr>Se-ZmINT4</vt:lpstr>
      <vt:lpstr>Se-ZmpGlcT2</vt:lpstr>
      <vt:lpstr>Se-ZmpGlcT4</vt:lpstr>
      <vt:lpstr>Se-ZmPMT4</vt:lpstr>
      <vt:lpstr>Se-ZmPMT5</vt:lpstr>
      <vt:lpstr>Se-ZmPMT8</vt:lpstr>
      <vt:lpstr>Se-ZmPMT9</vt:lpstr>
      <vt:lpstr>Se-ZmPMT13</vt:lpstr>
      <vt:lpstr>Se-ZmSFP5</vt:lpstr>
      <vt:lpstr>Se-ZmSFP7</vt:lpstr>
      <vt:lpstr>Se-ZmSFP9</vt:lpstr>
      <vt:lpstr>Se-ZmSFP10</vt:lpstr>
      <vt:lpstr>Se-ZmSTP3</vt:lpstr>
      <vt:lpstr>Se-ZmSTP7</vt:lpstr>
      <vt:lpstr>Se-ZmSTP15</vt:lpstr>
      <vt:lpstr>Se-ZmSTP16</vt:lpstr>
      <vt:lpstr>Se-ZmSUT1</vt:lpstr>
      <vt:lpstr>Se-ZmSUT2</vt:lpstr>
      <vt:lpstr>Se-ZmSUT4</vt:lpstr>
      <vt:lpstr>Se-ZmTST1</vt:lpstr>
      <vt:lpstr>Se-ZmTST2</vt:lpstr>
      <vt:lpstr>Se-ZmVGT1</vt:lpstr>
      <vt:lpstr>Se-ZmVGT2</vt:lpstr>
      <vt:lpstr>Em-1</vt:lpstr>
      <vt:lpstr>Em-2</vt:lpstr>
      <vt:lpstr>Em-3</vt:lpstr>
      <vt:lpstr>Em-4</vt:lpstr>
      <vt:lpstr>Em-5</vt:lpstr>
      <vt:lpstr>Em-6</vt:lpstr>
      <vt:lpstr>Em-7</vt:lpstr>
      <vt:lpstr>Em-8</vt:lpstr>
      <vt:lpstr>En-1</vt:lpstr>
      <vt:lpstr>En-2</vt:lpstr>
      <vt:lpstr>En-3</vt:lpstr>
      <vt:lpstr>En-4</vt:lpstr>
      <vt:lpstr>En-5</vt:lpstr>
      <vt:lpstr>En-6</vt:lpstr>
      <vt:lpstr>En-7</vt:lpstr>
      <vt:lpstr>En-8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柒玖一诺</dc:creator>
  <cp:lastModifiedBy>d g</cp:lastModifiedBy>
  <dcterms:created xsi:type="dcterms:W3CDTF">2021-12-09T09:44:00Z</dcterms:created>
  <dcterms:modified xsi:type="dcterms:W3CDTF">2023-07-24T01:03:09Z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4FC7DD4848D1425DA2295687954ED6CE</vt:lpwstr>
  </property>
  <property fmtid="{D5CDD505-2E9C-101B-9397-08002B2CF9AE}" pid="3" name="KSOProductBuildVer">
    <vt:lpwstr>2052-11.1.0.10700</vt:lpwstr>
  </property>
</Properties>
</file>